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bach\R-projects\DHF\data\"/>
    </mc:Choice>
  </mc:AlternateContent>
  <xr:revisionPtr revIDLastSave="0" documentId="13_ncr:1_{65D319B1-D44A-411C-A2D7-6B0817F985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roup_assignments" sheetId="25" r:id="rId1"/>
    <sheet name="food_in" sheetId="12" r:id="rId2"/>
    <sheet name="food_out" sheetId="13" r:id="rId3"/>
    <sheet name="food_intake" sheetId="14" r:id="rId4"/>
    <sheet name="conversion_factors" sheetId="7" r:id="rId5"/>
    <sheet name="energy_intake" sheetId="15" r:id="rId6"/>
    <sheet name="body_weight" sheetId="1" r:id="rId7"/>
    <sheet name="NMR" sheetId="26" r:id="rId8"/>
    <sheet name="body_fat" sheetId="2" r:id="rId9"/>
    <sheet name="lean_mass" sheetId="24" r:id="rId10"/>
    <sheet name="ketones" sheetId="4" r:id="rId11"/>
    <sheet name="Food Intake(old)" sheetId="3" r:id="rId12"/>
    <sheet name="Sheet1" sheetId="23" r:id="rId13"/>
  </sheets>
  <definedNames>
    <definedName name="ExternalData_1" localSheetId="7" hidden="1">NMR!$A$1:$K$48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4" l="1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2" i="25"/>
  <c r="AB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B5" i="7"/>
  <c r="B4" i="7"/>
  <c r="B3" i="7"/>
  <c r="O2" i="14" l="1"/>
  <c r="Q2" i="15" s="1"/>
  <c r="O3" i="14"/>
  <c r="Q3" i="15" s="1"/>
  <c r="O4" i="14"/>
  <c r="Q4" i="15" s="1"/>
  <c r="O5" i="14"/>
  <c r="Q5" i="15" s="1"/>
  <c r="O6" i="14"/>
  <c r="Q6" i="15" s="1"/>
  <c r="O7" i="14"/>
  <c r="Q7" i="15" s="1"/>
  <c r="O8" i="14"/>
  <c r="Q8" i="15" s="1"/>
  <c r="O9" i="14"/>
  <c r="Q9" i="15" s="1"/>
  <c r="O10" i="14"/>
  <c r="Q10" i="15" s="1"/>
  <c r="O11" i="14"/>
  <c r="Q11" i="15" s="1"/>
  <c r="O12" i="14"/>
  <c r="Q12" i="15" s="1"/>
  <c r="O13" i="14"/>
  <c r="Q13" i="15" s="1"/>
  <c r="O14" i="14"/>
  <c r="Q14" i="15" s="1"/>
  <c r="O15" i="14"/>
  <c r="Q15" i="15" s="1"/>
  <c r="O16" i="14"/>
  <c r="Q16" i="15" s="1"/>
  <c r="O17" i="14"/>
  <c r="Q17" i="15" s="1"/>
  <c r="O18" i="14"/>
  <c r="Q18" i="15" s="1"/>
  <c r="O19" i="14"/>
  <c r="Q19" i="15" s="1"/>
  <c r="O20" i="14"/>
  <c r="Q20" i="15" s="1"/>
  <c r="O21" i="14"/>
  <c r="Q21" i="15" s="1"/>
  <c r="O22" i="14"/>
  <c r="Q22" i="15" s="1"/>
  <c r="O23" i="14"/>
  <c r="Q23" i="15" s="1"/>
  <c r="O24" i="14"/>
  <c r="Q24" i="15" s="1"/>
  <c r="O25" i="14"/>
  <c r="Q25" i="15" s="1"/>
  <c r="O26" i="14"/>
  <c r="Q26" i="15" s="1"/>
  <c r="O27" i="14"/>
  <c r="Q27" i="15" s="1"/>
  <c r="O28" i="14"/>
  <c r="Q28" i="15" s="1"/>
  <c r="O29" i="14"/>
  <c r="Q29" i="15" s="1"/>
  <c r="O30" i="14"/>
  <c r="Q30" i="15" s="1"/>
  <c r="O31" i="14"/>
  <c r="Q31" i="15" s="1"/>
  <c r="O32" i="14"/>
  <c r="Q32" i="15" s="1"/>
  <c r="O33" i="14"/>
  <c r="Q33" i="15" s="1"/>
  <c r="J2" i="14"/>
  <c r="L2" i="15" s="1"/>
  <c r="J3" i="14"/>
  <c r="L3" i="15" s="1"/>
  <c r="J4" i="14"/>
  <c r="L4" i="15" s="1"/>
  <c r="J5" i="14"/>
  <c r="L5" i="15" s="1"/>
  <c r="J6" i="14"/>
  <c r="L6" i="15" s="1"/>
  <c r="J7" i="14"/>
  <c r="L7" i="15" s="1"/>
  <c r="J8" i="14"/>
  <c r="L8" i="15" s="1"/>
  <c r="J9" i="14"/>
  <c r="L9" i="15" s="1"/>
  <c r="J10" i="14"/>
  <c r="L10" i="15" s="1"/>
  <c r="J11" i="14"/>
  <c r="L11" i="15" s="1"/>
  <c r="J12" i="14"/>
  <c r="L12" i="15" s="1"/>
  <c r="J13" i="14"/>
  <c r="L13" i="15" s="1"/>
  <c r="J14" i="14"/>
  <c r="L14" i="15" s="1"/>
  <c r="J15" i="14"/>
  <c r="L15" i="15" s="1"/>
  <c r="J16" i="14"/>
  <c r="L16" i="15" s="1"/>
  <c r="J17" i="14"/>
  <c r="L17" i="15" s="1"/>
  <c r="J18" i="14"/>
  <c r="L18" i="15" s="1"/>
  <c r="J19" i="14"/>
  <c r="L19" i="15" s="1"/>
  <c r="J20" i="14"/>
  <c r="L20" i="15" s="1"/>
  <c r="J21" i="14"/>
  <c r="L21" i="15" s="1"/>
  <c r="J22" i="14"/>
  <c r="L22" i="15" s="1"/>
  <c r="J23" i="14"/>
  <c r="L23" i="15" s="1"/>
  <c r="J24" i="14"/>
  <c r="L24" i="15" s="1"/>
  <c r="J25" i="14"/>
  <c r="L25" i="15" s="1"/>
  <c r="J26" i="14"/>
  <c r="L26" i="15" s="1"/>
  <c r="J27" i="14"/>
  <c r="L27" i="15" s="1"/>
  <c r="J28" i="14"/>
  <c r="L28" i="15" s="1"/>
  <c r="J29" i="14"/>
  <c r="L29" i="15" s="1"/>
  <c r="J30" i="14"/>
  <c r="L30" i="15" s="1"/>
  <c r="J31" i="14"/>
  <c r="L31" i="15" s="1"/>
  <c r="L32" i="15"/>
  <c r="J33" i="14"/>
  <c r="L33" i="15" s="1"/>
  <c r="C2" i="14" l="1"/>
  <c r="E2" i="15" s="1"/>
  <c r="C3" i="14"/>
  <c r="E3" i="15" s="1"/>
  <c r="C4" i="14"/>
  <c r="E4" i="15" s="1"/>
  <c r="C5" i="14"/>
  <c r="E5" i="15" s="1"/>
  <c r="C6" i="14"/>
  <c r="E6" i="15" s="1"/>
  <c r="C7" i="14"/>
  <c r="E7" i="15" s="1"/>
  <c r="C8" i="14"/>
  <c r="E8" i="15" s="1"/>
  <c r="C9" i="14"/>
  <c r="E9" i="15" s="1"/>
  <c r="C10" i="14"/>
  <c r="E10" i="15" s="1"/>
  <c r="C11" i="14"/>
  <c r="E11" i="15" s="1"/>
  <c r="C12" i="14"/>
  <c r="E12" i="15" s="1"/>
  <c r="C13" i="14"/>
  <c r="E13" i="15" s="1"/>
  <c r="C14" i="14"/>
  <c r="E14" i="15" s="1"/>
  <c r="C15" i="14"/>
  <c r="E15" i="15" s="1"/>
  <c r="C16" i="14"/>
  <c r="E16" i="15" s="1"/>
  <c r="C17" i="14"/>
  <c r="E17" i="15" s="1"/>
  <c r="C18" i="14"/>
  <c r="E18" i="15" s="1"/>
  <c r="C19" i="14"/>
  <c r="E19" i="15" s="1"/>
  <c r="C20" i="14"/>
  <c r="E20" i="15" s="1"/>
  <c r="C21" i="14"/>
  <c r="E21" i="15" s="1"/>
  <c r="C22" i="14"/>
  <c r="E22" i="15" s="1"/>
  <c r="C23" i="14"/>
  <c r="E23" i="15" s="1"/>
  <c r="C24" i="14"/>
  <c r="E24" i="15" s="1"/>
  <c r="C25" i="14"/>
  <c r="E25" i="15" s="1"/>
  <c r="C26" i="14"/>
  <c r="E26" i="15" s="1"/>
  <c r="C27" i="14"/>
  <c r="E27" i="15" s="1"/>
  <c r="C28" i="14"/>
  <c r="E28" i="15" s="1"/>
  <c r="C29" i="14"/>
  <c r="E29" i="15" s="1"/>
  <c r="C30" i="14"/>
  <c r="E30" i="15" s="1"/>
  <c r="C31" i="14"/>
  <c r="E31" i="15" s="1"/>
  <c r="C32" i="14"/>
  <c r="E32" i="15" s="1"/>
  <c r="C33" i="14"/>
  <c r="E33" i="15" s="1"/>
  <c r="D2" i="14" l="1"/>
  <c r="F2" i="15" s="1"/>
  <c r="E2" i="14"/>
  <c r="G2" i="15" s="1"/>
  <c r="F2" i="14"/>
  <c r="H2" i="15" s="1"/>
  <c r="G2" i="14"/>
  <c r="I2" i="15" s="1"/>
  <c r="H2" i="14"/>
  <c r="J2" i="15" s="1"/>
  <c r="I2" i="14"/>
  <c r="K2" i="15" s="1"/>
  <c r="K2" i="14"/>
  <c r="M2" i="15" s="1"/>
  <c r="L2" i="14"/>
  <c r="N2" i="15" s="1"/>
  <c r="M2" i="14"/>
  <c r="O2" i="15" s="1"/>
  <c r="N2" i="14"/>
  <c r="P2" i="15" s="1"/>
  <c r="P2" i="14"/>
  <c r="R2" i="15" s="1"/>
  <c r="Q2" i="14"/>
  <c r="S2" i="15" s="1"/>
  <c r="R2" i="14"/>
  <c r="T2" i="15" s="1"/>
  <c r="S2" i="14"/>
  <c r="U2" i="15" s="1"/>
  <c r="T2" i="14"/>
  <c r="V2" i="15" s="1"/>
  <c r="U2" i="14"/>
  <c r="W2" i="15" s="1"/>
  <c r="V2" i="14"/>
  <c r="X2" i="15" s="1"/>
  <c r="W2" i="14"/>
  <c r="Y2" i="15" s="1"/>
  <c r="X2" i="14"/>
  <c r="Z2" i="15" s="1"/>
  <c r="Y2" i="14"/>
  <c r="AA2" i="15" s="1"/>
  <c r="D3" i="14"/>
  <c r="F3" i="15" s="1"/>
  <c r="E3" i="14"/>
  <c r="G3" i="15" s="1"/>
  <c r="F3" i="14"/>
  <c r="H3" i="15" s="1"/>
  <c r="G3" i="14"/>
  <c r="I3" i="15" s="1"/>
  <c r="H3" i="14"/>
  <c r="J3" i="15" s="1"/>
  <c r="I3" i="14"/>
  <c r="K3" i="15" s="1"/>
  <c r="K3" i="14"/>
  <c r="M3" i="15" s="1"/>
  <c r="L3" i="14"/>
  <c r="N3" i="15" s="1"/>
  <c r="M3" i="14"/>
  <c r="O3" i="15" s="1"/>
  <c r="N3" i="14"/>
  <c r="P3" i="15" s="1"/>
  <c r="P3" i="14"/>
  <c r="R3" i="15" s="1"/>
  <c r="Q3" i="14"/>
  <c r="S3" i="15" s="1"/>
  <c r="R3" i="14"/>
  <c r="T3" i="15" s="1"/>
  <c r="S3" i="14"/>
  <c r="U3" i="15" s="1"/>
  <c r="T3" i="14"/>
  <c r="V3" i="15" s="1"/>
  <c r="U3" i="14"/>
  <c r="W3" i="15" s="1"/>
  <c r="V3" i="14"/>
  <c r="X3" i="15" s="1"/>
  <c r="W3" i="14"/>
  <c r="Y3" i="15" s="1"/>
  <c r="X3" i="14"/>
  <c r="Z3" i="15" s="1"/>
  <c r="Y3" i="14"/>
  <c r="AA3" i="15" s="1"/>
  <c r="D4" i="14"/>
  <c r="F4" i="15" s="1"/>
  <c r="E4" i="14"/>
  <c r="G4" i="15" s="1"/>
  <c r="F4" i="14"/>
  <c r="H4" i="15" s="1"/>
  <c r="G4" i="14"/>
  <c r="I4" i="15" s="1"/>
  <c r="H4" i="14"/>
  <c r="J4" i="15" s="1"/>
  <c r="I4" i="14"/>
  <c r="K4" i="15" s="1"/>
  <c r="K4" i="14"/>
  <c r="M4" i="15" s="1"/>
  <c r="L4" i="14"/>
  <c r="N4" i="15" s="1"/>
  <c r="M4" i="14"/>
  <c r="O4" i="15" s="1"/>
  <c r="N4" i="14"/>
  <c r="P4" i="15" s="1"/>
  <c r="P4" i="14"/>
  <c r="R4" i="15" s="1"/>
  <c r="Q4" i="14"/>
  <c r="S4" i="15" s="1"/>
  <c r="R4" i="14"/>
  <c r="T4" i="15" s="1"/>
  <c r="S4" i="14"/>
  <c r="U4" i="15" s="1"/>
  <c r="T4" i="14"/>
  <c r="V4" i="15" s="1"/>
  <c r="U4" i="14"/>
  <c r="W4" i="15" s="1"/>
  <c r="V4" i="14"/>
  <c r="X4" i="15" s="1"/>
  <c r="W4" i="14"/>
  <c r="Y4" i="15" s="1"/>
  <c r="X4" i="14"/>
  <c r="Z4" i="15" s="1"/>
  <c r="Y4" i="14"/>
  <c r="AA4" i="15" s="1"/>
  <c r="D5" i="14"/>
  <c r="F5" i="15" s="1"/>
  <c r="E5" i="14"/>
  <c r="G5" i="15" s="1"/>
  <c r="F5" i="14"/>
  <c r="H5" i="15" s="1"/>
  <c r="G5" i="14"/>
  <c r="I5" i="15" s="1"/>
  <c r="H5" i="14"/>
  <c r="J5" i="15" s="1"/>
  <c r="I5" i="14"/>
  <c r="K5" i="15" s="1"/>
  <c r="K5" i="14"/>
  <c r="M5" i="15" s="1"/>
  <c r="L5" i="14"/>
  <c r="N5" i="15" s="1"/>
  <c r="M5" i="14"/>
  <c r="O5" i="15" s="1"/>
  <c r="N5" i="14"/>
  <c r="P5" i="15" s="1"/>
  <c r="P5" i="14"/>
  <c r="R5" i="15" s="1"/>
  <c r="Q5" i="14"/>
  <c r="S5" i="15" s="1"/>
  <c r="R5" i="14"/>
  <c r="T5" i="15" s="1"/>
  <c r="S5" i="14"/>
  <c r="U5" i="15" s="1"/>
  <c r="T5" i="14"/>
  <c r="V5" i="15" s="1"/>
  <c r="U5" i="14"/>
  <c r="W5" i="15" s="1"/>
  <c r="V5" i="14"/>
  <c r="X5" i="15" s="1"/>
  <c r="W5" i="14"/>
  <c r="Y5" i="15" s="1"/>
  <c r="X5" i="14"/>
  <c r="Z5" i="15" s="1"/>
  <c r="Y5" i="14"/>
  <c r="AA5" i="15" s="1"/>
  <c r="D6" i="14"/>
  <c r="F6" i="15" s="1"/>
  <c r="E6" i="14"/>
  <c r="G6" i="15" s="1"/>
  <c r="F6" i="14"/>
  <c r="H6" i="15" s="1"/>
  <c r="G6" i="14"/>
  <c r="I6" i="15" s="1"/>
  <c r="H6" i="14"/>
  <c r="J6" i="15" s="1"/>
  <c r="I6" i="14"/>
  <c r="K6" i="15" s="1"/>
  <c r="K6" i="14"/>
  <c r="M6" i="15" s="1"/>
  <c r="L6" i="14"/>
  <c r="N6" i="15" s="1"/>
  <c r="M6" i="14"/>
  <c r="O6" i="15" s="1"/>
  <c r="N6" i="14"/>
  <c r="P6" i="15" s="1"/>
  <c r="P6" i="14"/>
  <c r="R6" i="15" s="1"/>
  <c r="Q6" i="14"/>
  <c r="S6" i="15" s="1"/>
  <c r="R6" i="14"/>
  <c r="T6" i="15" s="1"/>
  <c r="S6" i="14"/>
  <c r="U6" i="15" s="1"/>
  <c r="T6" i="14"/>
  <c r="V6" i="15" s="1"/>
  <c r="U6" i="14"/>
  <c r="W6" i="15" s="1"/>
  <c r="V6" i="14"/>
  <c r="X6" i="15" s="1"/>
  <c r="W6" i="14"/>
  <c r="Y6" i="15" s="1"/>
  <c r="X6" i="14"/>
  <c r="Z6" i="15" s="1"/>
  <c r="Y6" i="14"/>
  <c r="AA6" i="15" s="1"/>
  <c r="D7" i="14"/>
  <c r="F7" i="15" s="1"/>
  <c r="E7" i="14"/>
  <c r="G7" i="15" s="1"/>
  <c r="F7" i="14"/>
  <c r="H7" i="15" s="1"/>
  <c r="G7" i="14"/>
  <c r="I7" i="15" s="1"/>
  <c r="H7" i="14"/>
  <c r="J7" i="15" s="1"/>
  <c r="I7" i="14"/>
  <c r="K7" i="15" s="1"/>
  <c r="K7" i="14"/>
  <c r="M7" i="15" s="1"/>
  <c r="L7" i="14"/>
  <c r="N7" i="15" s="1"/>
  <c r="M7" i="14"/>
  <c r="O7" i="15" s="1"/>
  <c r="N7" i="14"/>
  <c r="P7" i="15" s="1"/>
  <c r="P7" i="14"/>
  <c r="R7" i="15" s="1"/>
  <c r="Q7" i="14"/>
  <c r="S7" i="15" s="1"/>
  <c r="R7" i="14"/>
  <c r="T7" i="15" s="1"/>
  <c r="S7" i="14"/>
  <c r="U7" i="15" s="1"/>
  <c r="T7" i="14"/>
  <c r="V7" i="15" s="1"/>
  <c r="U7" i="14"/>
  <c r="W7" i="15" s="1"/>
  <c r="V7" i="14"/>
  <c r="X7" i="15" s="1"/>
  <c r="W7" i="14"/>
  <c r="Y7" i="15" s="1"/>
  <c r="X7" i="14"/>
  <c r="Z7" i="15" s="1"/>
  <c r="Y7" i="14"/>
  <c r="AA7" i="15" s="1"/>
  <c r="D8" i="14"/>
  <c r="F8" i="15" s="1"/>
  <c r="E8" i="14"/>
  <c r="G8" i="15" s="1"/>
  <c r="F8" i="14"/>
  <c r="H8" i="15" s="1"/>
  <c r="G8" i="14"/>
  <c r="I8" i="15" s="1"/>
  <c r="H8" i="14"/>
  <c r="J8" i="15" s="1"/>
  <c r="I8" i="14"/>
  <c r="K8" i="15" s="1"/>
  <c r="K8" i="14"/>
  <c r="M8" i="15" s="1"/>
  <c r="L8" i="14"/>
  <c r="N8" i="15" s="1"/>
  <c r="M8" i="14"/>
  <c r="O8" i="15" s="1"/>
  <c r="N8" i="14"/>
  <c r="P8" i="15" s="1"/>
  <c r="P8" i="14"/>
  <c r="R8" i="15" s="1"/>
  <c r="S8" i="15"/>
  <c r="T8" i="15"/>
  <c r="U8" i="15"/>
  <c r="V8" i="15"/>
  <c r="W8" i="15"/>
  <c r="X8" i="15"/>
  <c r="Y8" i="15"/>
  <c r="Z8" i="15"/>
  <c r="AA8" i="15"/>
  <c r="D9" i="14"/>
  <c r="F9" i="15" s="1"/>
  <c r="E9" i="14"/>
  <c r="G9" i="15" s="1"/>
  <c r="F9" i="14"/>
  <c r="H9" i="15" s="1"/>
  <c r="G9" i="14"/>
  <c r="I9" i="15" s="1"/>
  <c r="H9" i="14"/>
  <c r="J9" i="15" s="1"/>
  <c r="I9" i="14"/>
  <c r="K9" i="15" s="1"/>
  <c r="K9" i="14"/>
  <c r="M9" i="15" s="1"/>
  <c r="L9" i="14"/>
  <c r="N9" i="15" s="1"/>
  <c r="M9" i="14"/>
  <c r="O9" i="15" s="1"/>
  <c r="N9" i="14"/>
  <c r="P9" i="15" s="1"/>
  <c r="P9" i="14"/>
  <c r="R9" i="15" s="1"/>
  <c r="Q9" i="14"/>
  <c r="S9" i="15" s="1"/>
  <c r="R9" i="14"/>
  <c r="T9" i="15" s="1"/>
  <c r="S9" i="14"/>
  <c r="U9" i="15" s="1"/>
  <c r="T9" i="14"/>
  <c r="V9" i="15" s="1"/>
  <c r="U9" i="14"/>
  <c r="W9" i="15" s="1"/>
  <c r="V9" i="14"/>
  <c r="X9" i="15" s="1"/>
  <c r="W9" i="14"/>
  <c r="Y9" i="15" s="1"/>
  <c r="X9" i="14"/>
  <c r="Z9" i="15" s="1"/>
  <c r="Y9" i="14"/>
  <c r="AA9" i="15" s="1"/>
  <c r="D10" i="14"/>
  <c r="F10" i="15" s="1"/>
  <c r="E10" i="14"/>
  <c r="G10" i="15" s="1"/>
  <c r="F10" i="14"/>
  <c r="H10" i="15" s="1"/>
  <c r="G10" i="14"/>
  <c r="I10" i="15" s="1"/>
  <c r="H10" i="14"/>
  <c r="J10" i="15" s="1"/>
  <c r="I10" i="14"/>
  <c r="K10" i="15" s="1"/>
  <c r="K10" i="14"/>
  <c r="M10" i="15" s="1"/>
  <c r="L10" i="14"/>
  <c r="N10" i="15" s="1"/>
  <c r="M10" i="14"/>
  <c r="O10" i="15" s="1"/>
  <c r="N10" i="14"/>
  <c r="P10" i="15" s="1"/>
  <c r="P10" i="14"/>
  <c r="R10" i="15" s="1"/>
  <c r="Q10" i="14"/>
  <c r="S10" i="15" s="1"/>
  <c r="R10" i="14"/>
  <c r="T10" i="15" s="1"/>
  <c r="S10" i="14"/>
  <c r="U10" i="15" s="1"/>
  <c r="T10" i="14"/>
  <c r="V10" i="15" s="1"/>
  <c r="U10" i="14"/>
  <c r="W10" i="15" s="1"/>
  <c r="V10" i="14"/>
  <c r="X10" i="15" s="1"/>
  <c r="W10" i="14"/>
  <c r="Y10" i="15" s="1"/>
  <c r="X10" i="14"/>
  <c r="Z10" i="15" s="1"/>
  <c r="Y10" i="14"/>
  <c r="AA10" i="15" s="1"/>
  <c r="D11" i="14"/>
  <c r="F11" i="15" s="1"/>
  <c r="E11" i="14"/>
  <c r="G11" i="15" s="1"/>
  <c r="F11" i="14"/>
  <c r="H11" i="15" s="1"/>
  <c r="G11" i="14"/>
  <c r="I11" i="15" s="1"/>
  <c r="H11" i="14"/>
  <c r="J11" i="15" s="1"/>
  <c r="I11" i="14"/>
  <c r="K11" i="15" s="1"/>
  <c r="K11" i="14"/>
  <c r="M11" i="15" s="1"/>
  <c r="L11" i="14"/>
  <c r="N11" i="15" s="1"/>
  <c r="M11" i="14"/>
  <c r="O11" i="15" s="1"/>
  <c r="N11" i="14"/>
  <c r="P11" i="15" s="1"/>
  <c r="P11" i="14"/>
  <c r="R11" i="15" s="1"/>
  <c r="Q11" i="14"/>
  <c r="S11" i="15" s="1"/>
  <c r="R11" i="14"/>
  <c r="T11" i="15" s="1"/>
  <c r="S11" i="14"/>
  <c r="U11" i="15" s="1"/>
  <c r="T11" i="14"/>
  <c r="V11" i="15" s="1"/>
  <c r="U11" i="14"/>
  <c r="W11" i="15" s="1"/>
  <c r="V11" i="14"/>
  <c r="X11" i="15" s="1"/>
  <c r="W11" i="14"/>
  <c r="Y11" i="15" s="1"/>
  <c r="X11" i="14"/>
  <c r="Z11" i="15" s="1"/>
  <c r="Y11" i="14"/>
  <c r="AA11" i="15" s="1"/>
  <c r="D12" i="14"/>
  <c r="F12" i="15" s="1"/>
  <c r="E12" i="14"/>
  <c r="G12" i="15" s="1"/>
  <c r="F12" i="14"/>
  <c r="H12" i="15" s="1"/>
  <c r="G12" i="14"/>
  <c r="I12" i="15" s="1"/>
  <c r="H12" i="14"/>
  <c r="J12" i="15" s="1"/>
  <c r="I12" i="14"/>
  <c r="K12" i="15" s="1"/>
  <c r="K12" i="14"/>
  <c r="M12" i="15" s="1"/>
  <c r="L12" i="14"/>
  <c r="N12" i="15" s="1"/>
  <c r="M12" i="14"/>
  <c r="O12" i="15" s="1"/>
  <c r="N12" i="14"/>
  <c r="P12" i="15" s="1"/>
  <c r="P12" i="14"/>
  <c r="R12" i="15" s="1"/>
  <c r="Q12" i="14"/>
  <c r="S12" i="15" s="1"/>
  <c r="R12" i="14"/>
  <c r="T12" i="15" s="1"/>
  <c r="S12" i="14"/>
  <c r="U12" i="15" s="1"/>
  <c r="T12" i="14"/>
  <c r="V12" i="15" s="1"/>
  <c r="U12" i="14"/>
  <c r="W12" i="15" s="1"/>
  <c r="V12" i="14"/>
  <c r="X12" i="15" s="1"/>
  <c r="W12" i="14"/>
  <c r="Y12" i="15" s="1"/>
  <c r="X12" i="14"/>
  <c r="Z12" i="15" s="1"/>
  <c r="Y12" i="14"/>
  <c r="AA12" i="15" s="1"/>
  <c r="D13" i="14"/>
  <c r="F13" i="15" s="1"/>
  <c r="E13" i="14"/>
  <c r="G13" i="15" s="1"/>
  <c r="F13" i="14"/>
  <c r="H13" i="15" s="1"/>
  <c r="G13" i="14"/>
  <c r="I13" i="15" s="1"/>
  <c r="H13" i="14"/>
  <c r="J13" i="15" s="1"/>
  <c r="I13" i="14"/>
  <c r="K13" i="15" s="1"/>
  <c r="K13" i="14"/>
  <c r="M13" i="15" s="1"/>
  <c r="L13" i="14"/>
  <c r="N13" i="15" s="1"/>
  <c r="M13" i="14"/>
  <c r="O13" i="15" s="1"/>
  <c r="N13" i="14"/>
  <c r="P13" i="15" s="1"/>
  <c r="P13" i="14"/>
  <c r="R13" i="15" s="1"/>
  <c r="Q13" i="14"/>
  <c r="S13" i="15" s="1"/>
  <c r="R13" i="14"/>
  <c r="T13" i="15" s="1"/>
  <c r="S13" i="14"/>
  <c r="U13" i="15" s="1"/>
  <c r="T13" i="14"/>
  <c r="V13" i="15" s="1"/>
  <c r="U13" i="14"/>
  <c r="W13" i="15" s="1"/>
  <c r="V13" i="14"/>
  <c r="X13" i="15" s="1"/>
  <c r="W13" i="14"/>
  <c r="Y13" i="15" s="1"/>
  <c r="X13" i="14"/>
  <c r="Z13" i="15" s="1"/>
  <c r="Y13" i="14"/>
  <c r="AA13" i="15" s="1"/>
  <c r="D14" i="14"/>
  <c r="F14" i="15" s="1"/>
  <c r="E14" i="14"/>
  <c r="G14" i="15" s="1"/>
  <c r="F14" i="14"/>
  <c r="H14" i="15" s="1"/>
  <c r="G14" i="14"/>
  <c r="I14" i="15" s="1"/>
  <c r="H14" i="14"/>
  <c r="J14" i="15" s="1"/>
  <c r="I14" i="14"/>
  <c r="K14" i="15" s="1"/>
  <c r="K14" i="14"/>
  <c r="M14" i="15" s="1"/>
  <c r="L14" i="14"/>
  <c r="N14" i="15" s="1"/>
  <c r="M14" i="14"/>
  <c r="O14" i="15" s="1"/>
  <c r="N14" i="14"/>
  <c r="P14" i="15" s="1"/>
  <c r="P14" i="14"/>
  <c r="R14" i="15" s="1"/>
  <c r="Q14" i="14"/>
  <c r="S14" i="15" s="1"/>
  <c r="R14" i="14"/>
  <c r="T14" i="15" s="1"/>
  <c r="S14" i="14"/>
  <c r="U14" i="15" s="1"/>
  <c r="T14" i="14"/>
  <c r="V14" i="15" s="1"/>
  <c r="U14" i="14"/>
  <c r="W14" i="15" s="1"/>
  <c r="V14" i="14"/>
  <c r="X14" i="15" s="1"/>
  <c r="W14" i="14"/>
  <c r="Y14" i="15" s="1"/>
  <c r="X14" i="14"/>
  <c r="Z14" i="15" s="1"/>
  <c r="Y14" i="14"/>
  <c r="AA14" i="15" s="1"/>
  <c r="D15" i="14"/>
  <c r="F15" i="15" s="1"/>
  <c r="E15" i="14"/>
  <c r="G15" i="15" s="1"/>
  <c r="F15" i="14"/>
  <c r="H15" i="15" s="1"/>
  <c r="G15" i="14"/>
  <c r="I15" i="15" s="1"/>
  <c r="H15" i="14"/>
  <c r="J15" i="15" s="1"/>
  <c r="I15" i="14"/>
  <c r="K15" i="15" s="1"/>
  <c r="K15" i="14"/>
  <c r="M15" i="15" s="1"/>
  <c r="L15" i="14"/>
  <c r="N15" i="15" s="1"/>
  <c r="M15" i="14"/>
  <c r="O15" i="15" s="1"/>
  <c r="N15" i="14"/>
  <c r="P15" i="15" s="1"/>
  <c r="P15" i="14"/>
  <c r="R15" i="15" s="1"/>
  <c r="Q15" i="14"/>
  <c r="S15" i="15" s="1"/>
  <c r="R15" i="14"/>
  <c r="T15" i="15" s="1"/>
  <c r="S15" i="14"/>
  <c r="U15" i="15" s="1"/>
  <c r="T15" i="14"/>
  <c r="V15" i="15" s="1"/>
  <c r="U15" i="14"/>
  <c r="W15" i="15" s="1"/>
  <c r="V15" i="14"/>
  <c r="X15" i="15" s="1"/>
  <c r="W15" i="14"/>
  <c r="Y15" i="15" s="1"/>
  <c r="X15" i="14"/>
  <c r="Z15" i="15" s="1"/>
  <c r="Y15" i="14"/>
  <c r="AA15" i="15" s="1"/>
  <c r="D16" i="14"/>
  <c r="F16" i="15" s="1"/>
  <c r="E16" i="14"/>
  <c r="G16" i="15" s="1"/>
  <c r="F16" i="14"/>
  <c r="H16" i="15" s="1"/>
  <c r="G16" i="14"/>
  <c r="I16" i="15" s="1"/>
  <c r="H16" i="14"/>
  <c r="J16" i="15" s="1"/>
  <c r="I16" i="14"/>
  <c r="K16" i="15" s="1"/>
  <c r="K16" i="14"/>
  <c r="M16" i="15" s="1"/>
  <c r="L16" i="14"/>
  <c r="N16" i="15" s="1"/>
  <c r="M16" i="14"/>
  <c r="O16" i="15" s="1"/>
  <c r="N16" i="14"/>
  <c r="P16" i="15" s="1"/>
  <c r="P16" i="14"/>
  <c r="R16" i="15" s="1"/>
  <c r="Q16" i="14"/>
  <c r="S16" i="15" s="1"/>
  <c r="R16" i="14"/>
  <c r="T16" i="15" s="1"/>
  <c r="S16" i="14"/>
  <c r="U16" i="15" s="1"/>
  <c r="T16" i="14"/>
  <c r="V16" i="15" s="1"/>
  <c r="U16" i="14"/>
  <c r="W16" i="15" s="1"/>
  <c r="V16" i="14"/>
  <c r="X16" i="15" s="1"/>
  <c r="W16" i="14"/>
  <c r="Y16" i="15" s="1"/>
  <c r="X16" i="14"/>
  <c r="Z16" i="15" s="1"/>
  <c r="Y16" i="14"/>
  <c r="AA16" i="15" s="1"/>
  <c r="D17" i="14"/>
  <c r="F17" i="15" s="1"/>
  <c r="E17" i="14"/>
  <c r="G17" i="15" s="1"/>
  <c r="F17" i="14"/>
  <c r="H17" i="15" s="1"/>
  <c r="G17" i="14"/>
  <c r="I17" i="15" s="1"/>
  <c r="H17" i="14"/>
  <c r="J17" i="15" s="1"/>
  <c r="I17" i="14"/>
  <c r="K17" i="15" s="1"/>
  <c r="K17" i="14"/>
  <c r="M17" i="15" s="1"/>
  <c r="L17" i="14"/>
  <c r="N17" i="15" s="1"/>
  <c r="M17" i="14"/>
  <c r="O17" i="15" s="1"/>
  <c r="N17" i="14"/>
  <c r="P17" i="15" s="1"/>
  <c r="P17" i="14"/>
  <c r="R17" i="15" s="1"/>
  <c r="Q17" i="14"/>
  <c r="S17" i="15" s="1"/>
  <c r="R17" i="14"/>
  <c r="T17" i="15" s="1"/>
  <c r="S17" i="14"/>
  <c r="U17" i="15" s="1"/>
  <c r="T17" i="14"/>
  <c r="V17" i="15" s="1"/>
  <c r="U17" i="14"/>
  <c r="W17" i="15" s="1"/>
  <c r="V17" i="14"/>
  <c r="X17" i="15" s="1"/>
  <c r="W17" i="14"/>
  <c r="Y17" i="15" s="1"/>
  <c r="X17" i="14"/>
  <c r="Z17" i="15" s="1"/>
  <c r="Y17" i="14"/>
  <c r="AA17" i="15" s="1"/>
  <c r="D18" i="14"/>
  <c r="F18" i="15" s="1"/>
  <c r="E18" i="14"/>
  <c r="G18" i="15" s="1"/>
  <c r="F18" i="14"/>
  <c r="H18" i="15" s="1"/>
  <c r="G18" i="14"/>
  <c r="I18" i="15" s="1"/>
  <c r="H18" i="14"/>
  <c r="J18" i="15" s="1"/>
  <c r="I18" i="14"/>
  <c r="K18" i="15" s="1"/>
  <c r="K18" i="14"/>
  <c r="M18" i="15" s="1"/>
  <c r="L18" i="14"/>
  <c r="N18" i="15" s="1"/>
  <c r="M18" i="14"/>
  <c r="O18" i="15" s="1"/>
  <c r="N18" i="14"/>
  <c r="P18" i="15" s="1"/>
  <c r="P18" i="14"/>
  <c r="R18" i="15" s="1"/>
  <c r="Q18" i="14"/>
  <c r="S18" i="15" s="1"/>
  <c r="R18" i="14"/>
  <c r="T18" i="15" s="1"/>
  <c r="S18" i="14"/>
  <c r="U18" i="15" s="1"/>
  <c r="T18" i="14"/>
  <c r="V18" i="15" s="1"/>
  <c r="U18" i="14"/>
  <c r="W18" i="15" s="1"/>
  <c r="V18" i="14"/>
  <c r="X18" i="15" s="1"/>
  <c r="W18" i="14"/>
  <c r="Y18" i="15" s="1"/>
  <c r="X18" i="14"/>
  <c r="Z18" i="15" s="1"/>
  <c r="Y18" i="14"/>
  <c r="AA18" i="15" s="1"/>
  <c r="D19" i="14"/>
  <c r="F19" i="15" s="1"/>
  <c r="E19" i="14"/>
  <c r="G19" i="15" s="1"/>
  <c r="F19" i="14"/>
  <c r="H19" i="15" s="1"/>
  <c r="G19" i="14"/>
  <c r="I19" i="15" s="1"/>
  <c r="H19" i="14"/>
  <c r="J19" i="15" s="1"/>
  <c r="I19" i="14"/>
  <c r="K19" i="15" s="1"/>
  <c r="K19" i="14"/>
  <c r="M19" i="15" s="1"/>
  <c r="L19" i="14"/>
  <c r="N19" i="15" s="1"/>
  <c r="M19" i="14"/>
  <c r="O19" i="15" s="1"/>
  <c r="N19" i="14"/>
  <c r="P19" i="15" s="1"/>
  <c r="P19" i="14"/>
  <c r="R19" i="15" s="1"/>
  <c r="Q19" i="14"/>
  <c r="S19" i="15" s="1"/>
  <c r="R19" i="14"/>
  <c r="T19" i="15" s="1"/>
  <c r="S19" i="14"/>
  <c r="U19" i="15" s="1"/>
  <c r="T19" i="14"/>
  <c r="V19" i="15" s="1"/>
  <c r="U19" i="14"/>
  <c r="W19" i="15" s="1"/>
  <c r="V19" i="14"/>
  <c r="X19" i="15" s="1"/>
  <c r="W19" i="14"/>
  <c r="Y19" i="15" s="1"/>
  <c r="X19" i="14"/>
  <c r="Z19" i="15" s="1"/>
  <c r="Y19" i="14"/>
  <c r="AA19" i="15" s="1"/>
  <c r="D20" i="14"/>
  <c r="F20" i="15" s="1"/>
  <c r="E20" i="14"/>
  <c r="G20" i="15" s="1"/>
  <c r="F20" i="14"/>
  <c r="H20" i="15" s="1"/>
  <c r="G20" i="14"/>
  <c r="I20" i="15" s="1"/>
  <c r="H20" i="14"/>
  <c r="J20" i="15" s="1"/>
  <c r="I20" i="14"/>
  <c r="K20" i="15" s="1"/>
  <c r="K20" i="14"/>
  <c r="M20" i="15" s="1"/>
  <c r="L20" i="14"/>
  <c r="N20" i="15" s="1"/>
  <c r="M20" i="14"/>
  <c r="O20" i="15" s="1"/>
  <c r="N20" i="14"/>
  <c r="P20" i="15" s="1"/>
  <c r="P20" i="14"/>
  <c r="R20" i="15" s="1"/>
  <c r="Q20" i="14"/>
  <c r="S20" i="15" s="1"/>
  <c r="R20" i="14"/>
  <c r="T20" i="15" s="1"/>
  <c r="S20" i="14"/>
  <c r="U20" i="15" s="1"/>
  <c r="T20" i="14"/>
  <c r="V20" i="15" s="1"/>
  <c r="U20" i="14"/>
  <c r="W20" i="15" s="1"/>
  <c r="V20" i="14"/>
  <c r="X20" i="15" s="1"/>
  <c r="W20" i="14"/>
  <c r="Y20" i="15" s="1"/>
  <c r="X20" i="14"/>
  <c r="Z20" i="15" s="1"/>
  <c r="Y20" i="14"/>
  <c r="AA20" i="15" s="1"/>
  <c r="D21" i="14"/>
  <c r="F21" i="15" s="1"/>
  <c r="E21" i="14"/>
  <c r="G21" i="15" s="1"/>
  <c r="F21" i="14"/>
  <c r="H21" i="15" s="1"/>
  <c r="G21" i="14"/>
  <c r="I21" i="15" s="1"/>
  <c r="H21" i="14"/>
  <c r="J21" i="15" s="1"/>
  <c r="I21" i="14"/>
  <c r="K21" i="15" s="1"/>
  <c r="K21" i="14"/>
  <c r="M21" i="15" s="1"/>
  <c r="L21" i="14"/>
  <c r="N21" i="15" s="1"/>
  <c r="M21" i="14"/>
  <c r="O21" i="15" s="1"/>
  <c r="N21" i="14"/>
  <c r="P21" i="15" s="1"/>
  <c r="P21" i="14"/>
  <c r="R21" i="15" s="1"/>
  <c r="Q21" i="14"/>
  <c r="S21" i="15" s="1"/>
  <c r="R21" i="14"/>
  <c r="T21" i="15" s="1"/>
  <c r="S21" i="14"/>
  <c r="U21" i="15" s="1"/>
  <c r="T21" i="14"/>
  <c r="V21" i="15" s="1"/>
  <c r="U21" i="14"/>
  <c r="W21" i="15" s="1"/>
  <c r="V21" i="14"/>
  <c r="X21" i="15" s="1"/>
  <c r="W21" i="14"/>
  <c r="Y21" i="15" s="1"/>
  <c r="X21" i="14"/>
  <c r="Z21" i="15" s="1"/>
  <c r="Y21" i="14"/>
  <c r="AA21" i="15" s="1"/>
  <c r="D22" i="14"/>
  <c r="F22" i="15" s="1"/>
  <c r="E22" i="14"/>
  <c r="G22" i="15" s="1"/>
  <c r="F22" i="14"/>
  <c r="H22" i="15" s="1"/>
  <c r="G22" i="14"/>
  <c r="I22" i="15" s="1"/>
  <c r="H22" i="14"/>
  <c r="J22" i="15" s="1"/>
  <c r="I22" i="14"/>
  <c r="K22" i="15" s="1"/>
  <c r="K22" i="14"/>
  <c r="M22" i="15" s="1"/>
  <c r="L22" i="14"/>
  <c r="N22" i="15" s="1"/>
  <c r="M22" i="14"/>
  <c r="O22" i="15" s="1"/>
  <c r="N22" i="14"/>
  <c r="P22" i="15" s="1"/>
  <c r="P22" i="14"/>
  <c r="R22" i="15" s="1"/>
  <c r="Q22" i="14"/>
  <c r="S22" i="15" s="1"/>
  <c r="R22" i="14"/>
  <c r="T22" i="15" s="1"/>
  <c r="S22" i="14"/>
  <c r="U22" i="15" s="1"/>
  <c r="T22" i="14"/>
  <c r="V22" i="15" s="1"/>
  <c r="U22" i="14"/>
  <c r="W22" i="15" s="1"/>
  <c r="V22" i="14"/>
  <c r="X22" i="15" s="1"/>
  <c r="W22" i="14"/>
  <c r="Y22" i="15" s="1"/>
  <c r="X22" i="14"/>
  <c r="Z22" i="15" s="1"/>
  <c r="Y22" i="14"/>
  <c r="AA22" i="15" s="1"/>
  <c r="D23" i="14"/>
  <c r="F23" i="15" s="1"/>
  <c r="E23" i="14"/>
  <c r="G23" i="15" s="1"/>
  <c r="F23" i="14"/>
  <c r="H23" i="15" s="1"/>
  <c r="G23" i="14"/>
  <c r="I23" i="15" s="1"/>
  <c r="H23" i="14"/>
  <c r="J23" i="15" s="1"/>
  <c r="I23" i="14"/>
  <c r="K23" i="15" s="1"/>
  <c r="K23" i="14"/>
  <c r="M23" i="15" s="1"/>
  <c r="L23" i="14"/>
  <c r="N23" i="15" s="1"/>
  <c r="M23" i="14"/>
  <c r="O23" i="15" s="1"/>
  <c r="N23" i="14"/>
  <c r="P23" i="15" s="1"/>
  <c r="P23" i="14"/>
  <c r="R23" i="15" s="1"/>
  <c r="Q23" i="14"/>
  <c r="S23" i="15" s="1"/>
  <c r="R23" i="14"/>
  <c r="T23" i="15" s="1"/>
  <c r="S23" i="14"/>
  <c r="U23" i="15" s="1"/>
  <c r="T23" i="14"/>
  <c r="V23" i="15" s="1"/>
  <c r="U23" i="14"/>
  <c r="W23" i="15" s="1"/>
  <c r="V23" i="14"/>
  <c r="X23" i="15" s="1"/>
  <c r="W23" i="14"/>
  <c r="Y23" i="15" s="1"/>
  <c r="X23" i="14"/>
  <c r="Z23" i="15" s="1"/>
  <c r="Y23" i="14"/>
  <c r="AA23" i="15" s="1"/>
  <c r="D24" i="14"/>
  <c r="F24" i="15" s="1"/>
  <c r="E24" i="14"/>
  <c r="G24" i="15" s="1"/>
  <c r="F24" i="14"/>
  <c r="H24" i="15" s="1"/>
  <c r="G24" i="14"/>
  <c r="I24" i="15" s="1"/>
  <c r="H24" i="14"/>
  <c r="J24" i="15" s="1"/>
  <c r="I24" i="14"/>
  <c r="K24" i="15" s="1"/>
  <c r="K24" i="14"/>
  <c r="M24" i="15" s="1"/>
  <c r="L24" i="14"/>
  <c r="N24" i="15" s="1"/>
  <c r="M24" i="14"/>
  <c r="O24" i="15" s="1"/>
  <c r="N24" i="14"/>
  <c r="P24" i="15" s="1"/>
  <c r="P24" i="14"/>
  <c r="R24" i="15" s="1"/>
  <c r="Q24" i="14"/>
  <c r="S24" i="15" s="1"/>
  <c r="R24" i="14"/>
  <c r="T24" i="15" s="1"/>
  <c r="S24" i="14"/>
  <c r="U24" i="15" s="1"/>
  <c r="T24" i="14"/>
  <c r="V24" i="15" s="1"/>
  <c r="U24" i="14"/>
  <c r="W24" i="15" s="1"/>
  <c r="V24" i="14"/>
  <c r="X24" i="15" s="1"/>
  <c r="W24" i="14"/>
  <c r="Y24" i="15" s="1"/>
  <c r="X24" i="14"/>
  <c r="Z24" i="15" s="1"/>
  <c r="Y24" i="14"/>
  <c r="AA24" i="15" s="1"/>
  <c r="D25" i="14"/>
  <c r="F25" i="15" s="1"/>
  <c r="E25" i="14"/>
  <c r="G25" i="15" s="1"/>
  <c r="F25" i="14"/>
  <c r="H25" i="15" s="1"/>
  <c r="G25" i="14"/>
  <c r="I25" i="15" s="1"/>
  <c r="H25" i="14"/>
  <c r="J25" i="15" s="1"/>
  <c r="I25" i="14"/>
  <c r="K25" i="15" s="1"/>
  <c r="K25" i="14"/>
  <c r="M25" i="15" s="1"/>
  <c r="L25" i="14"/>
  <c r="N25" i="15" s="1"/>
  <c r="M25" i="14"/>
  <c r="O25" i="15" s="1"/>
  <c r="N25" i="14"/>
  <c r="P25" i="15" s="1"/>
  <c r="P25" i="14"/>
  <c r="R25" i="15" s="1"/>
  <c r="Q25" i="14"/>
  <c r="S25" i="15" s="1"/>
  <c r="R25" i="14"/>
  <c r="T25" i="15" s="1"/>
  <c r="S25" i="14"/>
  <c r="U25" i="15" s="1"/>
  <c r="T25" i="14"/>
  <c r="V25" i="15" s="1"/>
  <c r="U25" i="14"/>
  <c r="W25" i="15" s="1"/>
  <c r="V25" i="14"/>
  <c r="X25" i="15" s="1"/>
  <c r="W25" i="14"/>
  <c r="Y25" i="15" s="1"/>
  <c r="X25" i="14"/>
  <c r="Z25" i="15" s="1"/>
  <c r="Y25" i="14"/>
  <c r="AA25" i="15" s="1"/>
  <c r="D26" i="14"/>
  <c r="F26" i="15" s="1"/>
  <c r="E26" i="14"/>
  <c r="G26" i="15" s="1"/>
  <c r="F26" i="14"/>
  <c r="H26" i="15" s="1"/>
  <c r="G26" i="14"/>
  <c r="I26" i="15" s="1"/>
  <c r="H26" i="14"/>
  <c r="J26" i="15" s="1"/>
  <c r="I26" i="14"/>
  <c r="K26" i="15" s="1"/>
  <c r="K26" i="14"/>
  <c r="M26" i="15" s="1"/>
  <c r="L26" i="14"/>
  <c r="N26" i="15" s="1"/>
  <c r="M26" i="14"/>
  <c r="O26" i="15" s="1"/>
  <c r="N26" i="14"/>
  <c r="P26" i="15" s="1"/>
  <c r="P26" i="14"/>
  <c r="R26" i="15" s="1"/>
  <c r="Q26" i="14"/>
  <c r="S26" i="15" s="1"/>
  <c r="R26" i="14"/>
  <c r="T26" i="15" s="1"/>
  <c r="S26" i="14"/>
  <c r="U26" i="15" s="1"/>
  <c r="T26" i="14"/>
  <c r="V26" i="15" s="1"/>
  <c r="U26" i="14"/>
  <c r="W26" i="15" s="1"/>
  <c r="V26" i="14"/>
  <c r="X26" i="15" s="1"/>
  <c r="W26" i="14"/>
  <c r="Y26" i="15" s="1"/>
  <c r="X26" i="14"/>
  <c r="Z26" i="15" s="1"/>
  <c r="Y26" i="14"/>
  <c r="AA26" i="15" s="1"/>
  <c r="D27" i="14"/>
  <c r="F27" i="15" s="1"/>
  <c r="E27" i="14"/>
  <c r="G27" i="15" s="1"/>
  <c r="F27" i="14"/>
  <c r="H27" i="15" s="1"/>
  <c r="G27" i="14"/>
  <c r="I27" i="15" s="1"/>
  <c r="H27" i="14"/>
  <c r="J27" i="15" s="1"/>
  <c r="I27" i="14"/>
  <c r="K27" i="15" s="1"/>
  <c r="K27" i="14"/>
  <c r="M27" i="15" s="1"/>
  <c r="L27" i="14"/>
  <c r="N27" i="15" s="1"/>
  <c r="M27" i="14"/>
  <c r="O27" i="15" s="1"/>
  <c r="N27" i="14"/>
  <c r="P27" i="15" s="1"/>
  <c r="P27" i="14"/>
  <c r="R27" i="15" s="1"/>
  <c r="Q27" i="14"/>
  <c r="S27" i="15" s="1"/>
  <c r="R27" i="14"/>
  <c r="T27" i="15" s="1"/>
  <c r="S27" i="14"/>
  <c r="U27" i="15" s="1"/>
  <c r="T27" i="14"/>
  <c r="V27" i="15" s="1"/>
  <c r="U27" i="14"/>
  <c r="W27" i="15" s="1"/>
  <c r="V27" i="14"/>
  <c r="X27" i="15" s="1"/>
  <c r="W27" i="14"/>
  <c r="Y27" i="15" s="1"/>
  <c r="X27" i="14"/>
  <c r="Z27" i="15" s="1"/>
  <c r="Y27" i="14"/>
  <c r="AA27" i="15" s="1"/>
  <c r="D28" i="14"/>
  <c r="F28" i="15" s="1"/>
  <c r="E28" i="14"/>
  <c r="G28" i="15" s="1"/>
  <c r="F28" i="14"/>
  <c r="H28" i="15" s="1"/>
  <c r="G28" i="14"/>
  <c r="I28" i="15" s="1"/>
  <c r="H28" i="14"/>
  <c r="J28" i="15" s="1"/>
  <c r="I28" i="14"/>
  <c r="K28" i="15" s="1"/>
  <c r="K28" i="14"/>
  <c r="M28" i="15" s="1"/>
  <c r="L28" i="14"/>
  <c r="N28" i="15" s="1"/>
  <c r="M28" i="14"/>
  <c r="O28" i="15" s="1"/>
  <c r="N28" i="14"/>
  <c r="P28" i="15" s="1"/>
  <c r="P28" i="14"/>
  <c r="R28" i="15" s="1"/>
  <c r="Q28" i="14"/>
  <c r="S28" i="15" s="1"/>
  <c r="R28" i="14"/>
  <c r="T28" i="15" s="1"/>
  <c r="S28" i="14"/>
  <c r="U28" i="15" s="1"/>
  <c r="T28" i="14"/>
  <c r="V28" i="15" s="1"/>
  <c r="U28" i="14"/>
  <c r="W28" i="15" s="1"/>
  <c r="V28" i="14"/>
  <c r="X28" i="15" s="1"/>
  <c r="W28" i="14"/>
  <c r="Y28" i="15" s="1"/>
  <c r="X28" i="14"/>
  <c r="Z28" i="15" s="1"/>
  <c r="Y28" i="14"/>
  <c r="AA28" i="15" s="1"/>
  <c r="D29" i="14"/>
  <c r="F29" i="15" s="1"/>
  <c r="E29" i="14"/>
  <c r="G29" i="15" s="1"/>
  <c r="F29" i="14"/>
  <c r="H29" i="15" s="1"/>
  <c r="G29" i="14"/>
  <c r="I29" i="15" s="1"/>
  <c r="H29" i="14"/>
  <c r="J29" i="15" s="1"/>
  <c r="I29" i="14"/>
  <c r="K29" i="15" s="1"/>
  <c r="K29" i="14"/>
  <c r="M29" i="15" s="1"/>
  <c r="L29" i="14"/>
  <c r="N29" i="15" s="1"/>
  <c r="M29" i="14"/>
  <c r="O29" i="15" s="1"/>
  <c r="N29" i="14"/>
  <c r="P29" i="15" s="1"/>
  <c r="P29" i="14"/>
  <c r="R29" i="15" s="1"/>
  <c r="Q29" i="14"/>
  <c r="S29" i="15" s="1"/>
  <c r="R29" i="14"/>
  <c r="T29" i="15" s="1"/>
  <c r="S29" i="14"/>
  <c r="U29" i="15" s="1"/>
  <c r="T29" i="14"/>
  <c r="V29" i="15" s="1"/>
  <c r="U29" i="14"/>
  <c r="W29" i="15" s="1"/>
  <c r="V29" i="14"/>
  <c r="X29" i="15" s="1"/>
  <c r="W29" i="14"/>
  <c r="Y29" i="15" s="1"/>
  <c r="X29" i="14"/>
  <c r="Z29" i="15" s="1"/>
  <c r="Y29" i="14"/>
  <c r="AA29" i="15" s="1"/>
  <c r="D30" i="14"/>
  <c r="F30" i="15" s="1"/>
  <c r="E30" i="14"/>
  <c r="G30" i="15" s="1"/>
  <c r="F30" i="14"/>
  <c r="H30" i="15" s="1"/>
  <c r="G30" i="14"/>
  <c r="I30" i="15" s="1"/>
  <c r="H30" i="14"/>
  <c r="J30" i="15" s="1"/>
  <c r="I30" i="14"/>
  <c r="K30" i="15" s="1"/>
  <c r="K30" i="14"/>
  <c r="M30" i="15" s="1"/>
  <c r="L30" i="14"/>
  <c r="N30" i="15" s="1"/>
  <c r="M30" i="14"/>
  <c r="O30" i="15" s="1"/>
  <c r="N30" i="14"/>
  <c r="P30" i="15" s="1"/>
  <c r="P30" i="14"/>
  <c r="R30" i="15" s="1"/>
  <c r="Q30" i="14"/>
  <c r="S30" i="15" s="1"/>
  <c r="R30" i="14"/>
  <c r="T30" i="15" s="1"/>
  <c r="S30" i="14"/>
  <c r="U30" i="15" s="1"/>
  <c r="T30" i="14"/>
  <c r="V30" i="15" s="1"/>
  <c r="U30" i="14"/>
  <c r="W30" i="15" s="1"/>
  <c r="V30" i="14"/>
  <c r="X30" i="15" s="1"/>
  <c r="W30" i="14"/>
  <c r="Y30" i="15" s="1"/>
  <c r="X30" i="14"/>
  <c r="Z30" i="15" s="1"/>
  <c r="Y30" i="14"/>
  <c r="AA30" i="15" s="1"/>
  <c r="D31" i="14"/>
  <c r="F31" i="15" s="1"/>
  <c r="E31" i="14"/>
  <c r="G31" i="15" s="1"/>
  <c r="F31" i="14"/>
  <c r="H31" i="15" s="1"/>
  <c r="G31" i="14"/>
  <c r="I31" i="15" s="1"/>
  <c r="H31" i="14"/>
  <c r="J31" i="15" s="1"/>
  <c r="I31" i="14"/>
  <c r="K31" i="15" s="1"/>
  <c r="K31" i="14"/>
  <c r="M31" i="15" s="1"/>
  <c r="L31" i="14"/>
  <c r="N31" i="15" s="1"/>
  <c r="M31" i="14"/>
  <c r="O31" i="15" s="1"/>
  <c r="N31" i="14"/>
  <c r="P31" i="15" s="1"/>
  <c r="P31" i="14"/>
  <c r="R31" i="15" s="1"/>
  <c r="Q31" i="14"/>
  <c r="S31" i="15" s="1"/>
  <c r="R31" i="14"/>
  <c r="T31" i="15" s="1"/>
  <c r="S31" i="14"/>
  <c r="U31" i="15" s="1"/>
  <c r="T31" i="14"/>
  <c r="V31" i="15" s="1"/>
  <c r="U31" i="14"/>
  <c r="W31" i="15" s="1"/>
  <c r="V31" i="14"/>
  <c r="X31" i="15" s="1"/>
  <c r="W31" i="14"/>
  <c r="Y31" i="15" s="1"/>
  <c r="X31" i="14"/>
  <c r="Z31" i="15" s="1"/>
  <c r="Y31" i="14"/>
  <c r="AA31" i="15" s="1"/>
  <c r="D32" i="14"/>
  <c r="F32" i="15" s="1"/>
  <c r="E32" i="14"/>
  <c r="G32" i="15" s="1"/>
  <c r="F32" i="14"/>
  <c r="H32" i="15" s="1"/>
  <c r="G32" i="14"/>
  <c r="I32" i="15" s="1"/>
  <c r="H32" i="14"/>
  <c r="J32" i="15" s="1"/>
  <c r="I32" i="14"/>
  <c r="K32" i="15" s="1"/>
  <c r="K32" i="14"/>
  <c r="M32" i="15" s="1"/>
  <c r="L32" i="14"/>
  <c r="N32" i="15" s="1"/>
  <c r="M32" i="14"/>
  <c r="O32" i="15" s="1"/>
  <c r="N32" i="14"/>
  <c r="P32" i="15" s="1"/>
  <c r="P32" i="14"/>
  <c r="R32" i="15" s="1"/>
  <c r="Q32" i="14"/>
  <c r="S32" i="15" s="1"/>
  <c r="R32" i="14"/>
  <c r="T32" i="15" s="1"/>
  <c r="S32" i="14"/>
  <c r="U32" i="15" s="1"/>
  <c r="T32" i="14"/>
  <c r="V32" i="15" s="1"/>
  <c r="U32" i="14"/>
  <c r="W32" i="15" s="1"/>
  <c r="V32" i="14"/>
  <c r="X32" i="15" s="1"/>
  <c r="W32" i="14"/>
  <c r="Y32" i="15" s="1"/>
  <c r="X32" i="14"/>
  <c r="Z32" i="15" s="1"/>
  <c r="Y32" i="14"/>
  <c r="AA32" i="15" s="1"/>
  <c r="D33" i="14"/>
  <c r="F33" i="15" s="1"/>
  <c r="E33" i="14"/>
  <c r="G33" i="15" s="1"/>
  <c r="F33" i="14"/>
  <c r="H33" i="15" s="1"/>
  <c r="G33" i="14"/>
  <c r="I33" i="15" s="1"/>
  <c r="H33" i="14"/>
  <c r="J33" i="15" s="1"/>
  <c r="I33" i="14"/>
  <c r="K33" i="15" s="1"/>
  <c r="K33" i="14"/>
  <c r="M33" i="15" s="1"/>
  <c r="L33" i="14"/>
  <c r="N33" i="15" s="1"/>
  <c r="M33" i="14"/>
  <c r="O33" i="15" s="1"/>
  <c r="N33" i="14"/>
  <c r="P33" i="15" s="1"/>
  <c r="P33" i="14"/>
  <c r="R33" i="15" s="1"/>
  <c r="Q33" i="14"/>
  <c r="S33" i="15" s="1"/>
  <c r="R33" i="14"/>
  <c r="T33" i="15" s="1"/>
  <c r="S33" i="14"/>
  <c r="U33" i="15" s="1"/>
  <c r="T33" i="14"/>
  <c r="V33" i="15" s="1"/>
  <c r="U33" i="14"/>
  <c r="W33" i="15" s="1"/>
  <c r="V33" i="14"/>
  <c r="X33" i="15" s="1"/>
  <c r="W33" i="14"/>
  <c r="Y33" i="15" s="1"/>
  <c r="X33" i="14"/>
  <c r="Z33" i="15" s="1"/>
  <c r="Y33" i="14"/>
  <c r="AA33" i="15" s="1"/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3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68FC57-F75A-4496-B4A4-F734FC8A0C36}" keepAlive="1" name="Query - 05 31" description="Connection to the '05 31' query in the workbook." type="5" refreshedVersion="8" background="1" saveData="1">
    <dbPr connection="Provider=Microsoft.Mashup.OleDb.1;Data Source=$Workbook$;Location=&quot;05 31&quot;;Extended Properties=&quot;&quot;" command="SELECT * FROM [05 31]"/>
  </connection>
</connections>
</file>

<file path=xl/sharedStrings.xml><?xml version="1.0" encoding="utf-8"?>
<sst xmlns="http://schemas.openxmlformats.org/spreadsheetml/2006/main" count="1092" uniqueCount="496">
  <si>
    <t>6/5</t>
  </si>
  <si>
    <t>6/7</t>
  </si>
  <si>
    <t>6/9</t>
  </si>
  <si>
    <t>6/12</t>
  </si>
  <si>
    <t>6/14</t>
  </si>
  <si>
    <t>6/15</t>
  </si>
  <si>
    <t>6/17</t>
  </si>
  <si>
    <t>6/19/18</t>
  </si>
  <si>
    <t>6/21/18</t>
  </si>
  <si>
    <t>6/23/18</t>
  </si>
  <si>
    <t>6/26/18</t>
  </si>
  <si>
    <t>6/28/18</t>
  </si>
  <si>
    <t>Week1</t>
  </si>
  <si>
    <t>Week2</t>
  </si>
  <si>
    <t>Week3</t>
  </si>
  <si>
    <t>Ad lib M</t>
  </si>
  <si>
    <t>Ad lib F</t>
  </si>
  <si>
    <t>ID</t>
  </si>
  <si>
    <t>ch</t>
  </si>
  <si>
    <t>MCT</t>
  </si>
  <si>
    <t>COCO</t>
  </si>
  <si>
    <t>LCT</t>
  </si>
  <si>
    <t>female</t>
  </si>
  <si>
    <t>male</t>
  </si>
  <si>
    <t>-</t>
  </si>
  <si>
    <t>CHOW</t>
  </si>
  <si>
    <t>kcal/g</t>
  </si>
  <si>
    <t>Column1</t>
  </si>
  <si>
    <t>Column2</t>
  </si>
  <si>
    <t>ladder</t>
  </si>
  <si>
    <t>gel1</t>
  </si>
  <si>
    <t>gel2</t>
  </si>
  <si>
    <t>gel3</t>
  </si>
  <si>
    <t>gel4</t>
  </si>
  <si>
    <t>blank</t>
  </si>
  <si>
    <t>id</t>
  </si>
  <si>
    <t>sex</t>
  </si>
  <si>
    <t>diet</t>
  </si>
  <si>
    <t>BW_0</t>
  </si>
  <si>
    <t>BW_2</t>
  </si>
  <si>
    <t>BW_4</t>
  </si>
  <si>
    <t>BW_7</t>
  </si>
  <si>
    <t>BW_9</t>
  </si>
  <si>
    <t>BW_10</t>
  </si>
  <si>
    <t>BW_12</t>
  </si>
  <si>
    <t>BW_14</t>
  </si>
  <si>
    <t>BW_16</t>
  </si>
  <si>
    <t>BW_18</t>
  </si>
  <si>
    <t>BW_21</t>
  </si>
  <si>
    <t>BW_24</t>
  </si>
  <si>
    <t>BF_0</t>
  </si>
  <si>
    <t>BF_7</t>
  </si>
  <si>
    <t>BF_14</t>
  </si>
  <si>
    <t>BF_21</t>
  </si>
  <si>
    <t xml:space="preserve"> 214.255 </t>
  </si>
  <si>
    <t xml:space="preserve"> 230.484 </t>
  </si>
  <si>
    <t xml:space="preserve"> 206.299 </t>
  </si>
  <si>
    <t xml:space="preserve"> 219.168 </t>
  </si>
  <si>
    <t xml:space="preserve"> 218.159 </t>
  </si>
  <si>
    <t xml:space="preserve"> 181.064 </t>
  </si>
  <si>
    <t xml:space="preserve"> 197.301 </t>
  </si>
  <si>
    <t xml:space="preserve"> 202.189 </t>
  </si>
  <si>
    <t xml:space="preserve"> 203.138 </t>
  </si>
  <si>
    <t xml:space="preserve"> 196.916 </t>
  </si>
  <si>
    <t xml:space="preserve"> 199.573 </t>
  </si>
  <si>
    <t xml:space="preserve"> 185.135 </t>
  </si>
  <si>
    <t xml:space="preserve"> 209.968 </t>
  </si>
  <si>
    <t xml:space="preserve"> 190.491 </t>
  </si>
  <si>
    <t xml:space="preserve"> 186.746 </t>
  </si>
  <si>
    <t xml:space="preserve"> 215.535 </t>
  </si>
  <si>
    <t xml:space="preserve"> 379.316 </t>
  </si>
  <si>
    <t xml:space="preserve"> 413.671 </t>
  </si>
  <si>
    <t xml:space="preserve"> 413.576 </t>
  </si>
  <si>
    <t xml:space="preserve"> 397.882 </t>
  </si>
  <si>
    <t xml:space="preserve"> 397.723 </t>
  </si>
  <si>
    <t xml:space="preserve"> 390.941 </t>
  </si>
  <si>
    <t xml:space="preserve"> 395.947 </t>
  </si>
  <si>
    <t xml:space="preserve"> 375.85 </t>
  </si>
  <si>
    <t xml:space="preserve"> 387.852 </t>
  </si>
  <si>
    <t xml:space="preserve"> 355.855 </t>
  </si>
  <si>
    <t xml:space="preserve"> 356.024 </t>
  </si>
  <si>
    <t xml:space="preserve"> 337.939 </t>
  </si>
  <si>
    <t xml:space="preserve"> 406.666 </t>
  </si>
  <si>
    <t xml:space="preserve"> 397.095 </t>
  </si>
  <si>
    <t xml:space="preserve"> 399.043 </t>
  </si>
  <si>
    <t xml:space="preserve"> 398.977 </t>
  </si>
  <si>
    <t xml:space="preserve"> 371.491 </t>
  </si>
  <si>
    <t xml:space="preserve"> 414.181 </t>
  </si>
  <si>
    <t xml:space="preserve"> 456.129 </t>
  </si>
  <si>
    <t xml:space="preserve"> 397.209 </t>
  </si>
  <si>
    <t xml:space="preserve"> 395.417 </t>
  </si>
  <si>
    <t xml:space="preserve"> 391.179 </t>
  </si>
  <si>
    <t xml:space="preserve"> 405.166 </t>
  </si>
  <si>
    <t xml:space="preserve"> 365.253 </t>
  </si>
  <si>
    <t xml:space="preserve"> 389.405 </t>
  </si>
  <si>
    <t xml:space="preserve"> 359.065 </t>
  </si>
  <si>
    <t xml:space="preserve"> 351.139 </t>
  </si>
  <si>
    <t xml:space="preserve"> 335.837 </t>
  </si>
  <si>
    <t xml:space="preserve"> 407.279 </t>
  </si>
  <si>
    <t xml:space="preserve"> 397.616 </t>
  </si>
  <si>
    <t xml:space="preserve"> 391.204 </t>
  </si>
  <si>
    <t xml:space="preserve"> 383.168 </t>
  </si>
  <si>
    <t xml:space="preserve"> 212.284 </t>
  </si>
  <si>
    <t xml:space="preserve"> 230.641 </t>
  </si>
  <si>
    <t xml:space="preserve"> 211.392 </t>
  </si>
  <si>
    <t xml:space="preserve"> 211.238 </t>
  </si>
  <si>
    <t xml:space="preserve"> 217.714 </t>
  </si>
  <si>
    <t xml:space="preserve"> 177.743 </t>
  </si>
  <si>
    <t xml:space="preserve"> 199.862 </t>
  </si>
  <si>
    <t xml:space="preserve"> 193.674 </t>
  </si>
  <si>
    <t xml:space="preserve"> 198.875 </t>
  </si>
  <si>
    <t xml:space="preserve"> 207.58 </t>
  </si>
  <si>
    <t xml:space="preserve"> 195.839 </t>
  </si>
  <si>
    <t xml:space="preserve"> 184.577 </t>
  </si>
  <si>
    <t xml:space="preserve"> 201.451 </t>
  </si>
  <si>
    <t xml:space="preserve"> 200.33 </t>
  </si>
  <si>
    <t xml:space="preserve"> 187.033 </t>
  </si>
  <si>
    <t xml:space="preserve"> 200.271 </t>
  </si>
  <si>
    <t>LBM_0</t>
  </si>
  <si>
    <t>LBM_7</t>
  </si>
  <si>
    <t>LBM_14</t>
  </si>
  <si>
    <t xml:space="preserve"> 218.473 </t>
  </si>
  <si>
    <t xml:space="preserve"> 238.625 </t>
  </si>
  <si>
    <t xml:space="preserve"> 210.147 </t>
  </si>
  <si>
    <t xml:space="preserve"> 209.846 </t>
  </si>
  <si>
    <t xml:space="preserve"> 221.626 </t>
  </si>
  <si>
    <t xml:space="preserve"> 181.911 </t>
  </si>
  <si>
    <t xml:space="preserve"> 197.859 </t>
  </si>
  <si>
    <t xml:space="preserve"> 208.227 </t>
  </si>
  <si>
    <t xml:space="preserve"> 208.649 </t>
  </si>
  <si>
    <t xml:space="preserve"> 217.171 </t>
  </si>
  <si>
    <t xml:space="preserve"> 191.736 </t>
  </si>
  <si>
    <t xml:space="preserve"> 181.152 </t>
  </si>
  <si>
    <t xml:space="preserve"> 204.098 </t>
  </si>
  <si>
    <t xml:space="preserve"> 201.552 </t>
  </si>
  <si>
    <t xml:space="preserve"> 193.003 </t>
  </si>
  <si>
    <t xml:space="preserve"> 204.545 </t>
  </si>
  <si>
    <t xml:space="preserve"> 387.257 </t>
  </si>
  <si>
    <t xml:space="preserve"> 420.662 </t>
  </si>
  <si>
    <t xml:space="preserve"> 471.727 </t>
  </si>
  <si>
    <t xml:space="preserve"> 409.742 </t>
  </si>
  <si>
    <t xml:space="preserve"> 405.2 </t>
  </si>
  <si>
    <t xml:space="preserve"> 400.789 </t>
  </si>
  <si>
    <t xml:space="preserve"> 372.144 </t>
  </si>
  <si>
    <t xml:space="preserve"> 396.616 </t>
  </si>
  <si>
    <t xml:space="preserve"> 363.632 </t>
  </si>
  <si>
    <t xml:space="preserve"> 360.595 </t>
  </si>
  <si>
    <t xml:space="preserve"> 349.701 </t>
  </si>
  <si>
    <t xml:space="preserve"> 413.181 </t>
  </si>
  <si>
    <t xml:space="preserve"> 402.676 </t>
  </si>
  <si>
    <t xml:space="preserve"> 387.146 </t>
  </si>
  <si>
    <t xml:space="preserve"> 383.117 </t>
  </si>
  <si>
    <t xml:space="preserve"> 380.58 </t>
  </si>
  <si>
    <t xml:space="preserve"> 416.095 </t>
  </si>
  <si>
    <t xml:space="preserve"> 465.237 </t>
  </si>
  <si>
    <t xml:space="preserve"> 400.039 </t>
  </si>
  <si>
    <t xml:space="preserve"> 398.294 </t>
  </si>
  <si>
    <t xml:space="preserve"> 392.901 </t>
  </si>
  <si>
    <t xml:space="preserve"> 407.865 </t>
  </si>
  <si>
    <t xml:space="preserve"> 365.605 </t>
  </si>
  <si>
    <t xml:space="preserve"> 393.29 </t>
  </si>
  <si>
    <t xml:space="preserve"> 363.396 </t>
  </si>
  <si>
    <t xml:space="preserve"> 352.533 </t>
  </si>
  <si>
    <t xml:space="preserve"> 346.344 </t>
  </si>
  <si>
    <t xml:space="preserve"> 410.621 </t>
  </si>
  <si>
    <t xml:space="preserve"> 401.222 </t>
  </si>
  <si>
    <t xml:space="preserve"> 392.614 </t>
  </si>
  <si>
    <t xml:space="preserve"> 378.119 </t>
  </si>
  <si>
    <t xml:space="preserve"> 208.439 </t>
  </si>
  <si>
    <t xml:space="preserve"> 229.206 </t>
  </si>
  <si>
    <t xml:space="preserve"> 209.99 </t>
  </si>
  <si>
    <t xml:space="preserve"> 209.943 </t>
  </si>
  <si>
    <t xml:space="preserve"> 228.273 </t>
  </si>
  <si>
    <t xml:space="preserve"> 181.114 </t>
  </si>
  <si>
    <t xml:space="preserve"> 192.641 </t>
  </si>
  <si>
    <t xml:space="preserve"> 202.235 </t>
  </si>
  <si>
    <t xml:space="preserve"> 203.694 </t>
  </si>
  <si>
    <t xml:space="preserve"> 205.125 </t>
  </si>
  <si>
    <t xml:space="preserve"> 188.708 </t>
  </si>
  <si>
    <t xml:space="preserve"> 188.284 </t>
  </si>
  <si>
    <t xml:space="preserve"> 201.422 </t>
  </si>
  <si>
    <t xml:space="preserve"> 196.403 </t>
  </si>
  <si>
    <t xml:space="preserve"> 186.685 </t>
  </si>
  <si>
    <t xml:space="preserve"> 203.631 </t>
  </si>
  <si>
    <t>LBM_21</t>
  </si>
  <si>
    <t>litter</t>
  </si>
  <si>
    <t>dob</t>
  </si>
  <si>
    <t>diet_switch</t>
  </si>
  <si>
    <t>age</t>
  </si>
  <si>
    <t>HFD-VS</t>
  </si>
  <si>
    <t>HFD-COCO</t>
  </si>
  <si>
    <t xml:space="preserve"> N/A</t>
  </si>
  <si>
    <t xml:space="preserve"> N/A </t>
  </si>
  <si>
    <t xml:space="preserve"> 279.361 </t>
  </si>
  <si>
    <t xml:space="preserve"> 1 </t>
  </si>
  <si>
    <t xml:space="preserve"> 12:10:22 May 31, 2018;  91 </t>
  </si>
  <si>
    <t xml:space="preserve"> 0.811 </t>
  </si>
  <si>
    <t xml:space="preserve"> 335.368 </t>
  </si>
  <si>
    <t xml:space="preserve"> 50.564 </t>
  </si>
  <si>
    <t xml:space="preserve"> dhf22 </t>
  </si>
  <si>
    <t xml:space="preserve">15147 </t>
  </si>
  <si>
    <t xml:space="preserve"> 270.942 </t>
  </si>
  <si>
    <t xml:space="preserve"> 12:07:58 May 31, 2018;  92 </t>
  </si>
  <si>
    <t xml:space="preserve"> 0.99 </t>
  </si>
  <si>
    <t xml:space="preserve"> 327.757 </t>
  </si>
  <si>
    <t xml:space="preserve"> 56.556 </t>
  </si>
  <si>
    <t xml:space="preserve"> dhf21 </t>
  </si>
  <si>
    <t xml:space="preserve">15146 </t>
  </si>
  <si>
    <t xml:space="preserve"> 262.012 </t>
  </si>
  <si>
    <t xml:space="preserve"> 12:05:48 May 31, 2018;  96 </t>
  </si>
  <si>
    <t xml:space="preserve"> 1.022 </t>
  </si>
  <si>
    <t xml:space="preserve"> 320.888 </t>
  </si>
  <si>
    <t xml:space="preserve"> 64.486 </t>
  </si>
  <si>
    <t xml:space="preserve"> dhf20 </t>
  </si>
  <si>
    <t xml:space="preserve">15145 </t>
  </si>
  <si>
    <t xml:space="preserve"> 302.286 </t>
  </si>
  <si>
    <t xml:space="preserve"> 12:03:37 May 31, 2018; 100 </t>
  </si>
  <si>
    <t xml:space="preserve"> 1.16 </t>
  </si>
  <si>
    <t xml:space="preserve"> 364.609 </t>
  </si>
  <si>
    <t xml:space="preserve"> 47.047 </t>
  </si>
  <si>
    <t xml:space="preserve"> dhf19 </t>
  </si>
  <si>
    <t xml:space="preserve">15144 </t>
  </si>
  <si>
    <t xml:space="preserve"> 285.841 </t>
  </si>
  <si>
    <t xml:space="preserve"> 12:01:25 May 31, 2018;  92 </t>
  </si>
  <si>
    <t xml:space="preserve"> 0.969 </t>
  </si>
  <si>
    <t xml:space="preserve"> 349.185 </t>
  </si>
  <si>
    <t xml:space="preserve"> 70.382 </t>
  </si>
  <si>
    <t xml:space="preserve"> dhf18 </t>
  </si>
  <si>
    <t xml:space="preserve">15143 </t>
  </si>
  <si>
    <t xml:space="preserve"> 270.724 </t>
  </si>
  <si>
    <t xml:space="preserve"> 11:59:16 May 31, 2018;  92 </t>
  </si>
  <si>
    <t xml:space="preserve"> 1.033 </t>
  </si>
  <si>
    <t xml:space="preserve"> 332.502 </t>
  </si>
  <si>
    <t xml:space="preserve"> 50.207 </t>
  </si>
  <si>
    <t xml:space="preserve"> dhf17 </t>
  </si>
  <si>
    <t xml:space="preserve">15142 </t>
  </si>
  <si>
    <t xml:space="preserve"> 326.414 </t>
  </si>
  <si>
    <t xml:space="preserve"> 11:57:06 May 31, 2018;  92 </t>
  </si>
  <si>
    <t xml:space="preserve"> 1.393 </t>
  </si>
  <si>
    <t xml:space="preserve"> 105.75 </t>
  </si>
  <si>
    <t xml:space="preserve"> dhf16 </t>
  </si>
  <si>
    <t xml:space="preserve">15141 </t>
  </si>
  <si>
    <t xml:space="preserve"> 330.512 </t>
  </si>
  <si>
    <t xml:space="preserve"> 11:54:20 May 31, 2018;  92 </t>
  </si>
  <si>
    <t xml:space="preserve"> 1.122 </t>
  </si>
  <si>
    <t xml:space="preserve"> 90.255 </t>
  </si>
  <si>
    <t xml:space="preserve"> dhf15 </t>
  </si>
  <si>
    <t xml:space="preserve">15140 </t>
  </si>
  <si>
    <t xml:space="preserve"> 323.577 </t>
  </si>
  <si>
    <t xml:space="preserve"> 11:51:36 May 31, 2018;  91 </t>
  </si>
  <si>
    <t xml:space="preserve"> 1.208 </t>
  </si>
  <si>
    <t xml:space="preserve"> 72.325 </t>
  </si>
  <si>
    <t xml:space="preserve"> dhf14 </t>
  </si>
  <si>
    <t xml:space="preserve">15139 </t>
  </si>
  <si>
    <t xml:space="preserve"> 332.648 </t>
  </si>
  <si>
    <t xml:space="preserve"> 11:49:25 May 31, 2018;  92 </t>
  </si>
  <si>
    <t xml:space="preserve"> 1.091 </t>
  </si>
  <si>
    <t xml:space="preserve"> 59.871 </t>
  </si>
  <si>
    <t xml:space="preserve"> dhf13 </t>
  </si>
  <si>
    <t xml:space="preserve">15138 </t>
  </si>
  <si>
    <t xml:space="preserve"> 277.841 </t>
  </si>
  <si>
    <t xml:space="preserve"> 11:46:50 May 31, 2018;  92 </t>
  </si>
  <si>
    <t xml:space="preserve"> 0.846 </t>
  </si>
  <si>
    <t xml:space="preserve"> 94.823 </t>
  </si>
  <si>
    <t xml:space="preserve"> dhf12 </t>
  </si>
  <si>
    <t xml:space="preserve">15137 </t>
  </si>
  <si>
    <t xml:space="preserve"> 294.578 </t>
  </si>
  <si>
    <t xml:space="preserve"> 11:44:45 May 31, 2018;  92 </t>
  </si>
  <si>
    <t xml:space="preserve"> 1.021 </t>
  </si>
  <si>
    <t xml:space="preserve"> 74.746 </t>
  </si>
  <si>
    <t xml:space="preserve"> dhf11 </t>
  </si>
  <si>
    <t xml:space="preserve">15136 </t>
  </si>
  <si>
    <t xml:space="preserve"> 291.162 </t>
  </si>
  <si>
    <t xml:space="preserve"> 11:42:21 May 31, 2018;  92 </t>
  </si>
  <si>
    <t xml:space="preserve"> 1.384 </t>
  </si>
  <si>
    <t xml:space="preserve"> 133.88 </t>
  </si>
  <si>
    <t xml:space="preserve"> dhf10 </t>
  </si>
  <si>
    <t xml:space="preserve">15135 </t>
  </si>
  <si>
    <t xml:space="preserve"> 319.493 </t>
  </si>
  <si>
    <t xml:space="preserve"> 11:39:52 May 31, 2018;  92 </t>
  </si>
  <si>
    <t xml:space="preserve"> 1.26 </t>
  </si>
  <si>
    <t xml:space="preserve"> 73.272 </t>
  </si>
  <si>
    <t xml:space="preserve"> dhf9 </t>
  </si>
  <si>
    <t xml:space="preserve">15134 </t>
  </si>
  <si>
    <t xml:space="preserve"> 311.978 </t>
  </si>
  <si>
    <t xml:space="preserve"> 11:37:46 May 31, 2018;  92 </t>
  </si>
  <si>
    <t xml:space="preserve"> 1.23 </t>
  </si>
  <si>
    <t xml:space="preserve"> 74.038 </t>
  </si>
  <si>
    <t xml:space="preserve"> dhf8 </t>
  </si>
  <si>
    <t xml:space="preserve">15133 </t>
  </si>
  <si>
    <t xml:space="preserve"> 326.261 </t>
  </si>
  <si>
    <t xml:space="preserve"> 11:35:13 May 31, 2018;  92 </t>
  </si>
  <si>
    <t xml:space="preserve"> 108.16 </t>
  </si>
  <si>
    <t xml:space="preserve"> dhf7 </t>
  </si>
  <si>
    <t xml:space="preserve">15132 </t>
  </si>
  <si>
    <t xml:space="preserve"> 318.124 </t>
  </si>
  <si>
    <t xml:space="preserve"> 11:33:03 May 31, 2018;  91 </t>
  </si>
  <si>
    <t xml:space="preserve"> 1.816 </t>
  </si>
  <si>
    <t xml:space="preserve"> 160.394 </t>
  </si>
  <si>
    <t xml:space="preserve"> dhf6 </t>
  </si>
  <si>
    <t xml:space="preserve">15131 </t>
  </si>
  <si>
    <t xml:space="preserve"> 323.174 </t>
  </si>
  <si>
    <t xml:space="preserve"> 11:30:48 May 31, 2018;  92 </t>
  </si>
  <si>
    <t xml:space="preserve"> 1.404 </t>
  </si>
  <si>
    <t xml:space="preserve"> 89.178 </t>
  </si>
  <si>
    <t xml:space="preserve"> dhf5 </t>
  </si>
  <si>
    <t xml:space="preserve">15130 </t>
  </si>
  <si>
    <t xml:space="preserve"> 324.606 </t>
  </si>
  <si>
    <t xml:space="preserve"> 11:28:02 May 31, 2018;  92 </t>
  </si>
  <si>
    <t xml:space="preserve"> 1.229 </t>
  </si>
  <si>
    <t xml:space="preserve"> 53.785 </t>
  </si>
  <si>
    <t xml:space="preserve"> dhf4 </t>
  </si>
  <si>
    <t xml:space="preserve">15129 </t>
  </si>
  <si>
    <t xml:space="preserve"> 338.1 </t>
  </si>
  <si>
    <t xml:space="preserve"> 11:25:41 May 31, 2018;  92 </t>
  </si>
  <si>
    <t xml:space="preserve"> 1.497 </t>
  </si>
  <si>
    <t xml:space="preserve"> 78.752 </t>
  </si>
  <si>
    <t xml:space="preserve"> dhf3 </t>
  </si>
  <si>
    <t xml:space="preserve">15128 </t>
  </si>
  <si>
    <t xml:space="preserve"> 337.339 </t>
  </si>
  <si>
    <t xml:space="preserve"> 11:23:11 May 31, 2018;  91 </t>
  </si>
  <si>
    <t xml:space="preserve"> 0.957 </t>
  </si>
  <si>
    <t xml:space="preserve"> 61.356 </t>
  </si>
  <si>
    <t xml:space="preserve"> dhf2 </t>
  </si>
  <si>
    <t xml:space="preserve">15127 </t>
  </si>
  <si>
    <t xml:space="preserve"> 309.889 </t>
  </si>
  <si>
    <t xml:space="preserve"> 11:20:38 May 31, 2018;  92 </t>
  </si>
  <si>
    <t xml:space="preserve"> 1.429 </t>
  </si>
  <si>
    <t xml:space="preserve"> 77.786 </t>
  </si>
  <si>
    <t xml:space="preserve"> dhf1 </t>
  </si>
  <si>
    <t xml:space="preserve">15126 </t>
  </si>
  <si>
    <t xml:space="preserve"> 146.732 </t>
  </si>
  <si>
    <t xml:space="preserve"> 11:17:22 May 31, 2018;  88 </t>
  </si>
  <si>
    <t xml:space="preserve"> 1.308 </t>
  </si>
  <si>
    <t xml:space="preserve"> 175.317 </t>
  </si>
  <si>
    <t xml:space="preserve"> 45.832 </t>
  </si>
  <si>
    <t xml:space="preserve"> dhf44 </t>
  </si>
  <si>
    <t xml:space="preserve">15125 </t>
  </si>
  <si>
    <t xml:space="preserve"> 146.341 </t>
  </si>
  <si>
    <t xml:space="preserve"> 11:14:59 May 31, 2018;  92 </t>
  </si>
  <si>
    <t xml:space="preserve"> 1.432 </t>
  </si>
  <si>
    <t xml:space="preserve"> 180.105 </t>
  </si>
  <si>
    <t xml:space="preserve"> 49.75 </t>
  </si>
  <si>
    <t xml:space="preserve"> dhf43 </t>
  </si>
  <si>
    <t xml:space="preserve">15124 </t>
  </si>
  <si>
    <t xml:space="preserve"> 151.335 </t>
  </si>
  <si>
    <t xml:space="preserve"> 11:06:09 May 31, 2018;  91 </t>
  </si>
  <si>
    <t xml:space="preserve"> 1.121 </t>
  </si>
  <si>
    <t xml:space="preserve"> 189.593 </t>
  </si>
  <si>
    <t xml:space="preserve"> 32.322 </t>
  </si>
  <si>
    <t xml:space="preserve"> dhf42 </t>
  </si>
  <si>
    <t xml:space="preserve">15123 </t>
  </si>
  <si>
    <t xml:space="preserve"> 156.944 </t>
  </si>
  <si>
    <t xml:space="preserve"> 10:59:45 May 31, 2018; 104 </t>
  </si>
  <si>
    <t xml:space="preserve"> 0.937 </t>
  </si>
  <si>
    <t xml:space="preserve"> 191.32 </t>
  </si>
  <si>
    <t xml:space="preserve"> 36.999 </t>
  </si>
  <si>
    <t xml:space="preserve"> dhf41 </t>
  </si>
  <si>
    <t xml:space="preserve">15122 </t>
  </si>
  <si>
    <t xml:space="preserve"> 146.93 </t>
  </si>
  <si>
    <t xml:space="preserve"> 10:57:24 May 31, 2018;  91 </t>
  </si>
  <si>
    <t xml:space="preserve"> 0.801 </t>
  </si>
  <si>
    <t xml:space="preserve"> 193.167 </t>
  </si>
  <si>
    <t xml:space="preserve"> 42.899 </t>
  </si>
  <si>
    <t xml:space="preserve"> dhf40 </t>
  </si>
  <si>
    <t xml:space="preserve">15121 </t>
  </si>
  <si>
    <t xml:space="preserve"> 148.634 </t>
  </si>
  <si>
    <t xml:space="preserve"> 10:55:09 May 31, 2018;  91 </t>
  </si>
  <si>
    <t xml:space="preserve"> 0.589 </t>
  </si>
  <si>
    <t xml:space="preserve"> 185.386 </t>
  </si>
  <si>
    <t xml:space="preserve"> 48.337 </t>
  </si>
  <si>
    <t xml:space="preserve"> dhf39 </t>
  </si>
  <si>
    <t xml:space="preserve">15120 </t>
  </si>
  <si>
    <t xml:space="preserve"> 171.092 </t>
  </si>
  <si>
    <t xml:space="preserve"> 10:52:49 May 31, 2018;  92 </t>
  </si>
  <si>
    <t xml:space="preserve"> 0.844 </t>
  </si>
  <si>
    <t xml:space="preserve"> 71.294 </t>
  </si>
  <si>
    <t xml:space="preserve"> dhf38 </t>
  </si>
  <si>
    <t xml:space="preserve">15119 </t>
  </si>
  <si>
    <t xml:space="preserve"> 170.365 </t>
  </si>
  <si>
    <t xml:space="preserve"> 10:50:01 May 31, 2018;  92 </t>
  </si>
  <si>
    <t xml:space="preserve"> -0.029 </t>
  </si>
  <si>
    <t xml:space="preserve"> 217.302 </t>
  </si>
  <si>
    <t xml:space="preserve"> 70.389 </t>
  </si>
  <si>
    <t xml:space="preserve">15118 </t>
  </si>
  <si>
    <t xml:space="preserve"> 148.366 </t>
  </si>
  <si>
    <t xml:space="preserve"> 10:47:16 May 31, 2018;  92 </t>
  </si>
  <si>
    <t xml:space="preserve"> 0.568 </t>
  </si>
  <si>
    <t xml:space="preserve"> 54.289 </t>
  </si>
  <si>
    <t xml:space="preserve"> dhf37 </t>
  </si>
  <si>
    <t xml:space="preserve">15117 </t>
  </si>
  <si>
    <t xml:space="preserve"> 153.913 </t>
  </si>
  <si>
    <t xml:space="preserve"> 10:35:00 May 31, 2018;  91 </t>
  </si>
  <si>
    <t xml:space="preserve"> 1.189 </t>
  </si>
  <si>
    <t xml:space="preserve"> 42.728 </t>
  </si>
  <si>
    <t xml:space="preserve"> dhf36 </t>
  </si>
  <si>
    <t xml:space="preserve">15116 </t>
  </si>
  <si>
    <t xml:space="preserve"> 167.453 </t>
  </si>
  <si>
    <t xml:space="preserve"> 10:32:50 May 31, 2018;  92 </t>
  </si>
  <si>
    <t xml:space="preserve"> 0.671 </t>
  </si>
  <si>
    <t xml:space="preserve"> 56.507 </t>
  </si>
  <si>
    <t xml:space="preserve"> dhf35 </t>
  </si>
  <si>
    <t xml:space="preserve">15115 </t>
  </si>
  <si>
    <t xml:space="preserve"> 144.522 </t>
  </si>
  <si>
    <t xml:space="preserve"> 10:30:43 May 31, 2018;  91 </t>
  </si>
  <si>
    <t xml:space="preserve"> 0.841 </t>
  </si>
  <si>
    <t xml:space="preserve"> 54.128 </t>
  </si>
  <si>
    <t xml:space="preserve"> dhf34 </t>
  </si>
  <si>
    <t xml:space="preserve">15114 </t>
  </si>
  <si>
    <t xml:space="preserve"> 156.843 </t>
  </si>
  <si>
    <t xml:space="preserve"> 10:27:40 May 31, 2018;  96 </t>
  </si>
  <si>
    <t xml:space="preserve"> 0.854 </t>
  </si>
  <si>
    <t xml:space="preserve"> 85.697 </t>
  </si>
  <si>
    <t xml:space="preserve"> dhf33 </t>
  </si>
  <si>
    <t xml:space="preserve">15113 </t>
  </si>
  <si>
    <t xml:space="preserve"> 155.415 </t>
  </si>
  <si>
    <t xml:space="preserve"> 10:25:47 May 31, 2018;  91 </t>
  </si>
  <si>
    <t xml:space="preserve"> 1.733 </t>
  </si>
  <si>
    <t xml:space="preserve"> 74.617 </t>
  </si>
  <si>
    <t xml:space="preserve"> dhf32 </t>
  </si>
  <si>
    <t xml:space="preserve">15112 </t>
  </si>
  <si>
    <t xml:space="preserve"> 158.87 </t>
  </si>
  <si>
    <t xml:space="preserve"> 10:23:38 May 31, 2018; 100 </t>
  </si>
  <si>
    <t xml:space="preserve"> 1.376 </t>
  </si>
  <si>
    <t xml:space="preserve"> 110.02 </t>
  </si>
  <si>
    <t xml:space="preserve"> dhf31 </t>
  </si>
  <si>
    <t xml:space="preserve">15111 </t>
  </si>
  <si>
    <t xml:space="preserve"> 156.692 </t>
  </si>
  <si>
    <t xml:space="preserve"> 10:21:41 May 31, 2018;  92 </t>
  </si>
  <si>
    <t xml:space="preserve"> 0.819 </t>
  </si>
  <si>
    <t xml:space="preserve"> 95.907 </t>
  </si>
  <si>
    <t xml:space="preserve"> dhf30 </t>
  </si>
  <si>
    <t xml:space="preserve">15110 </t>
  </si>
  <si>
    <t xml:space="preserve"> 155.015 </t>
  </si>
  <si>
    <t xml:space="preserve"> 10:19:36 May 31, 2018;  96 </t>
  </si>
  <si>
    <t xml:space="preserve"> 0.942 </t>
  </si>
  <si>
    <t xml:space="preserve"> 74.502 </t>
  </si>
  <si>
    <t xml:space="preserve"> dhf29 </t>
  </si>
  <si>
    <t xml:space="preserve">15109 </t>
  </si>
  <si>
    <t xml:space="preserve"> 145.6 </t>
  </si>
  <si>
    <t xml:space="preserve"> 10:17:31 May 31, 2018;  91 </t>
  </si>
  <si>
    <t xml:space="preserve"> 0.547 </t>
  </si>
  <si>
    <t xml:space="preserve"> 108.648 </t>
  </si>
  <si>
    <t xml:space="preserve"> dhf28 </t>
  </si>
  <si>
    <t xml:space="preserve">15108 </t>
  </si>
  <si>
    <t xml:space="preserve"> 176.842 </t>
  </si>
  <si>
    <t xml:space="preserve"> 10:14:35 May 31, 2018;  95 </t>
  </si>
  <si>
    <t xml:space="preserve"> 1.643 </t>
  </si>
  <si>
    <t xml:space="preserve"> 55.172 </t>
  </si>
  <si>
    <t xml:space="preserve"> dhf27 </t>
  </si>
  <si>
    <t xml:space="preserve">15107 </t>
  </si>
  <si>
    <t xml:space="preserve"> 173.248 </t>
  </si>
  <si>
    <t xml:space="preserve"> 10:12:25 May 31, 2018; 100 </t>
  </si>
  <si>
    <t xml:space="preserve"> 39.4 </t>
  </si>
  <si>
    <t xml:space="preserve"> dhf26 </t>
  </si>
  <si>
    <t xml:space="preserve">15106 </t>
  </si>
  <si>
    <t xml:space="preserve"> 161.713 </t>
  </si>
  <si>
    <t xml:space="preserve"> 10:10:13 May 31, 2018; 100 </t>
  </si>
  <si>
    <t xml:space="preserve"> 0.867 </t>
  </si>
  <si>
    <t xml:space="preserve"> 42.758 </t>
  </si>
  <si>
    <t xml:space="preserve"> dhf25 </t>
  </si>
  <si>
    <t xml:space="preserve">15105 </t>
  </si>
  <si>
    <t xml:space="preserve"> 183.309 </t>
  </si>
  <si>
    <t xml:space="preserve"> 10:08:10 May 31, 2018;  96 </t>
  </si>
  <si>
    <t xml:space="preserve"> 0.522 </t>
  </si>
  <si>
    <t xml:space="preserve"> 38.545 </t>
  </si>
  <si>
    <t xml:space="preserve"> dhf24 </t>
  </si>
  <si>
    <t xml:space="preserve">15104 </t>
  </si>
  <si>
    <t xml:space="preserve"> 168.249 </t>
  </si>
  <si>
    <t xml:space="preserve"> 10:06:04 May 31, 2018;  92 </t>
  </si>
  <si>
    <t xml:space="preserve"> 0.788 </t>
  </si>
  <si>
    <t xml:space="preserve"> 58.278 </t>
  </si>
  <si>
    <t xml:space="preserve"> dhf23 </t>
  </si>
  <si>
    <t xml:space="preserve">15103 </t>
  </si>
  <si>
    <t xml:space="preserve"> Comments</t>
  </si>
  <si>
    <t xml:space="preserve">  </t>
  </si>
  <si>
    <t xml:space="preserve"> Weight </t>
  </si>
  <si>
    <t xml:space="preserve"> TotalWater </t>
  </si>
  <si>
    <t xml:space="preserve"> Accumulation </t>
  </si>
  <si>
    <t xml:space="preserve"> TimeDateDura </t>
  </si>
  <si>
    <t xml:space="preserve"> FreeWater </t>
  </si>
  <si>
    <t xml:space="preserve"> Lean </t>
  </si>
  <si>
    <t xml:space="preserve"> Fat </t>
  </si>
  <si>
    <t xml:space="preserve"> Label </t>
  </si>
  <si>
    <t xml:space="preserve">RecNumber </t>
  </si>
  <si>
    <t/>
  </si>
  <si>
    <t>Extraction of partial data from C:\EchoMRI 2008.01.18M\IOFiles\OutputFiles\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</si>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</sst>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0" fillId="0" borderId="0" xfId="1" applyFont="1"/>
    <xf numFmtId="0" fontId="4" fillId="0" borderId="0" xfId="0" applyFont="1"/>
    <xf numFmtId="9" fontId="4" fillId="0" borderId="0" xfId="1" applyFont="1"/>
    <xf numFmtId="0" fontId="5" fillId="0" borderId="0" xfId="0" applyFont="1"/>
    <xf numFmtId="14" fontId="0" fillId="0" borderId="0" xfId="0" applyNumberFormat="1"/>
    <xf numFmtId="0" fontId="0" fillId="2" borderId="0" xfId="0" applyFill="1"/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4" fontId="0" fillId="0" borderId="0" xfId="0" applyNumberFormat="1"/>
    <xf numFmtId="0" fontId="6" fillId="0" borderId="0" xfId="0" applyFont="1"/>
    <xf numFmtId="165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C2BD3-7DAD-4768-8898-BCEC466591C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4C16C-7CD0-458D-AB5E-FBB644F27543}" name="_05_31" displayName="_05_31" ref="A1:K48" tableType="queryTable" totalsRowShown="0">
  <autoFilter ref="A1:K48" xr:uid="{CA01FB88-0BCA-429C-8E29-69E87F86DFB3}"/>
  <tableColumns count="11">
    <tableColumn id="1" xr3:uid="{CE312FE1-E268-45B7-A6EF-1A67D103D334}" uniqueName="1" name="Column1" queryTableFieldId="1" dataDxfId="10"/>
    <tableColumn id="2" xr3:uid="{9A29BD72-377A-4507-932D-21B41E98A823}" uniqueName="2" name="Column2" queryTableFieldId="2" dataDxfId="9"/>
    <tableColumn id="3" xr3:uid="{19BD4132-5DC4-4F35-98ED-59EEF3CF4B3D}" uniqueName="3" name="Column3" queryTableFieldId="3" dataDxfId="8"/>
    <tableColumn id="4" xr3:uid="{BEB49F74-DDFF-4DB0-AD1B-C27DCE129611}" uniqueName="4" name="Column4" queryTableFieldId="4" dataDxfId="7"/>
    <tableColumn id="5" xr3:uid="{87B89177-697C-446D-8BE3-0CC286E66E22}" uniqueName="5" name="Column5" queryTableFieldId="5" dataDxfId="6"/>
    <tableColumn id="6" xr3:uid="{3C63EB7F-F93F-4388-A082-B0CEFB7361B9}" uniqueName="6" name="Column6" queryTableFieldId="6" dataDxfId="5"/>
    <tableColumn id="7" xr3:uid="{5909B92E-0F19-486A-9965-3DD3D3172A90}" uniqueName="7" name="Column7" queryTableFieldId="7" dataDxfId="4"/>
    <tableColumn id="8" xr3:uid="{CE7203F1-682B-44E9-AE7E-797B78FD4A7F}" uniqueName="8" name="Column8" queryTableFieldId="8" dataDxfId="3"/>
    <tableColumn id="9" xr3:uid="{F31F511F-D5AB-418D-ABB7-0BC7058304B1}" uniqueName="9" name="Column9" queryTableFieldId="9" dataDxfId="2"/>
    <tableColumn id="10" xr3:uid="{E5C6D454-3C50-4FD4-9469-2E3186868043}" uniqueName="10" name="Column10" queryTableFieldId="10" dataDxfId="1"/>
    <tableColumn id="11" xr3:uid="{5CAB5AF5-49CB-4031-9983-370FA8AA232D}" uniqueName="11" name="Column11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70489B-95D8-4422-A81D-D61E0445C269}" name="Table4" displayName="Table4" ref="I2:J33" totalsRowShown="0">
  <autoFilter ref="I2:J33" xr:uid="{DD9B138C-39AA-4791-B7B1-7968B5B4816E}"/>
  <sortState xmlns:xlrd2="http://schemas.microsoft.com/office/spreadsheetml/2017/richdata2" ref="I3:J33">
    <sortCondition ref="I2:I33"/>
  </sortState>
  <tableColumns count="2">
    <tableColumn id="1" xr3:uid="{D467FF46-06F7-44FA-93D7-1F4B1EF86771}" name="Column1"/>
    <tableColumn id="2" xr3:uid="{4CA59D09-5AFB-4E96-9D1D-3045D4B17BC1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CC57-7D45-4DA1-AC17-E37017626E4D}">
  <dimension ref="A1:G33"/>
  <sheetViews>
    <sheetView workbookViewId="0">
      <selection activeCell="H8" sqref="H8"/>
    </sheetView>
  </sheetViews>
  <sheetFormatPr defaultRowHeight="14.4" x14ac:dyDescent="0.3"/>
  <cols>
    <col min="3" max="3" width="10.5546875" bestFit="1" customWidth="1"/>
    <col min="6" max="6" width="10.33203125" bestFit="1" customWidth="1"/>
  </cols>
  <sheetData>
    <row r="1" spans="1:7" x14ac:dyDescent="0.3">
      <c r="A1" t="s">
        <v>35</v>
      </c>
      <c r="B1" t="s">
        <v>185</v>
      </c>
      <c r="C1" t="s">
        <v>186</v>
      </c>
      <c r="D1" t="s">
        <v>36</v>
      </c>
      <c r="E1" t="s">
        <v>37</v>
      </c>
      <c r="F1" t="s">
        <v>187</v>
      </c>
      <c r="G1" t="s">
        <v>188</v>
      </c>
    </row>
    <row r="2" spans="1:7" x14ac:dyDescent="0.3">
      <c r="A2">
        <v>1</v>
      </c>
      <c r="B2">
        <v>104</v>
      </c>
      <c r="C2" s="14">
        <v>43114</v>
      </c>
      <c r="D2">
        <v>0</v>
      </c>
      <c r="E2">
        <v>3</v>
      </c>
      <c r="F2" s="8">
        <v>43256</v>
      </c>
      <c r="G2">
        <f>F2-C2</f>
        <v>142</v>
      </c>
    </row>
    <row r="3" spans="1:7" x14ac:dyDescent="0.3">
      <c r="A3">
        <v>2</v>
      </c>
      <c r="B3">
        <v>104</v>
      </c>
      <c r="C3" s="14">
        <v>43114</v>
      </c>
      <c r="D3">
        <v>0</v>
      </c>
      <c r="E3">
        <v>0</v>
      </c>
      <c r="F3" s="8">
        <v>43256</v>
      </c>
      <c r="G3">
        <f t="shared" ref="G3:G33" si="0">F3-C3</f>
        <v>142</v>
      </c>
    </row>
    <row r="4" spans="1:7" x14ac:dyDescent="0.3">
      <c r="A4">
        <v>3</v>
      </c>
      <c r="B4">
        <v>104</v>
      </c>
      <c r="C4" s="14">
        <v>43114</v>
      </c>
      <c r="D4">
        <v>0</v>
      </c>
      <c r="E4">
        <v>1</v>
      </c>
      <c r="F4" s="8">
        <v>43256</v>
      </c>
      <c r="G4">
        <f t="shared" si="0"/>
        <v>142</v>
      </c>
    </row>
    <row r="5" spans="1:7" x14ac:dyDescent="0.3">
      <c r="A5">
        <v>4</v>
      </c>
      <c r="B5">
        <v>104</v>
      </c>
      <c r="C5" s="14">
        <v>43114</v>
      </c>
      <c r="D5">
        <v>0</v>
      </c>
      <c r="E5">
        <v>3</v>
      </c>
      <c r="F5" s="8">
        <v>43256</v>
      </c>
      <c r="G5">
        <f t="shared" si="0"/>
        <v>142</v>
      </c>
    </row>
    <row r="6" spans="1:7" x14ac:dyDescent="0.3">
      <c r="A6">
        <v>5</v>
      </c>
      <c r="B6">
        <v>104</v>
      </c>
      <c r="C6" s="14">
        <v>43114</v>
      </c>
      <c r="D6">
        <v>0</v>
      </c>
      <c r="E6">
        <v>3</v>
      </c>
      <c r="F6" s="8">
        <v>43256</v>
      </c>
      <c r="G6">
        <f t="shared" si="0"/>
        <v>142</v>
      </c>
    </row>
    <row r="7" spans="1:7" x14ac:dyDescent="0.3">
      <c r="A7">
        <v>6</v>
      </c>
      <c r="B7">
        <v>102</v>
      </c>
      <c r="C7" s="14">
        <v>43108</v>
      </c>
      <c r="D7">
        <v>0</v>
      </c>
      <c r="E7">
        <v>0</v>
      </c>
      <c r="F7" s="8">
        <v>43256</v>
      </c>
      <c r="G7">
        <f t="shared" si="0"/>
        <v>148</v>
      </c>
    </row>
    <row r="8" spans="1:7" x14ac:dyDescent="0.3">
      <c r="A8">
        <v>7</v>
      </c>
      <c r="B8">
        <v>102</v>
      </c>
      <c r="C8" s="14">
        <v>43108</v>
      </c>
      <c r="D8">
        <v>0</v>
      </c>
      <c r="E8">
        <v>2</v>
      </c>
      <c r="F8" s="8">
        <v>43256</v>
      </c>
      <c r="G8">
        <f t="shared" si="0"/>
        <v>148</v>
      </c>
    </row>
    <row r="9" spans="1:7" x14ac:dyDescent="0.3">
      <c r="A9">
        <v>8</v>
      </c>
      <c r="B9">
        <v>106</v>
      </c>
      <c r="C9" s="14">
        <v>43104</v>
      </c>
      <c r="D9">
        <v>0</v>
      </c>
      <c r="E9">
        <v>2</v>
      </c>
      <c r="F9" s="8">
        <v>43256</v>
      </c>
      <c r="G9">
        <f t="shared" si="0"/>
        <v>152</v>
      </c>
    </row>
    <row r="10" spans="1:7" x14ac:dyDescent="0.3">
      <c r="A10">
        <v>9</v>
      </c>
      <c r="B10">
        <v>106</v>
      </c>
      <c r="C10" s="14">
        <v>43104</v>
      </c>
      <c r="D10">
        <v>0</v>
      </c>
      <c r="E10">
        <v>2</v>
      </c>
      <c r="F10" s="8">
        <v>43256</v>
      </c>
      <c r="G10">
        <f t="shared" si="0"/>
        <v>152</v>
      </c>
    </row>
    <row r="11" spans="1:7" x14ac:dyDescent="0.3">
      <c r="A11">
        <v>10</v>
      </c>
      <c r="B11">
        <v>106</v>
      </c>
      <c r="C11" s="14">
        <v>43104</v>
      </c>
      <c r="D11">
        <v>0</v>
      </c>
      <c r="E11">
        <v>1</v>
      </c>
      <c r="F11" s="8">
        <v>43256</v>
      </c>
      <c r="G11">
        <f t="shared" si="0"/>
        <v>152</v>
      </c>
    </row>
    <row r="12" spans="1:7" x14ac:dyDescent="0.3">
      <c r="A12">
        <v>11</v>
      </c>
      <c r="B12">
        <v>101</v>
      </c>
      <c r="C12" s="14">
        <v>43100</v>
      </c>
      <c r="D12">
        <v>0</v>
      </c>
      <c r="E12">
        <v>0</v>
      </c>
      <c r="F12" s="8">
        <v>43256</v>
      </c>
      <c r="G12">
        <f t="shared" si="0"/>
        <v>156</v>
      </c>
    </row>
    <row r="13" spans="1:7" x14ac:dyDescent="0.3">
      <c r="A13">
        <v>12</v>
      </c>
      <c r="B13">
        <v>101</v>
      </c>
      <c r="C13" s="14">
        <v>43100</v>
      </c>
      <c r="D13">
        <v>0</v>
      </c>
      <c r="E13">
        <v>1</v>
      </c>
      <c r="F13" s="8">
        <v>43256</v>
      </c>
      <c r="G13">
        <f t="shared" si="0"/>
        <v>156</v>
      </c>
    </row>
    <row r="14" spans="1:7" x14ac:dyDescent="0.3">
      <c r="A14">
        <v>13</v>
      </c>
      <c r="B14">
        <v>101</v>
      </c>
      <c r="C14" s="14">
        <v>43100</v>
      </c>
      <c r="D14">
        <v>0</v>
      </c>
      <c r="E14">
        <v>1</v>
      </c>
      <c r="F14" s="8">
        <v>43256</v>
      </c>
      <c r="G14">
        <f t="shared" si="0"/>
        <v>156</v>
      </c>
    </row>
    <row r="15" spans="1:7" x14ac:dyDescent="0.3">
      <c r="A15">
        <v>14</v>
      </c>
      <c r="B15">
        <v>101</v>
      </c>
      <c r="C15" s="14">
        <v>43100</v>
      </c>
      <c r="D15">
        <v>0</v>
      </c>
      <c r="E15">
        <v>0</v>
      </c>
      <c r="F15" s="8">
        <v>43256</v>
      </c>
      <c r="G15">
        <f t="shared" si="0"/>
        <v>156</v>
      </c>
    </row>
    <row r="16" spans="1:7" x14ac:dyDescent="0.3">
      <c r="A16">
        <v>15</v>
      </c>
      <c r="B16">
        <v>101</v>
      </c>
      <c r="C16" s="14">
        <v>43100</v>
      </c>
      <c r="D16">
        <v>0</v>
      </c>
      <c r="E16">
        <v>2</v>
      </c>
      <c r="F16" s="8">
        <v>43256</v>
      </c>
      <c r="G16">
        <f t="shared" si="0"/>
        <v>156</v>
      </c>
    </row>
    <row r="17" spans="1:7" x14ac:dyDescent="0.3">
      <c r="A17">
        <v>16</v>
      </c>
      <c r="B17">
        <v>101</v>
      </c>
      <c r="C17" s="14">
        <v>43100</v>
      </c>
      <c r="D17">
        <v>0</v>
      </c>
      <c r="E17">
        <v>3</v>
      </c>
      <c r="F17" s="8">
        <v>43256</v>
      </c>
      <c r="G17">
        <f t="shared" si="0"/>
        <v>156</v>
      </c>
    </row>
    <row r="18" spans="1:7" x14ac:dyDescent="0.3">
      <c r="A18">
        <v>17</v>
      </c>
      <c r="B18">
        <v>104</v>
      </c>
      <c r="C18" s="14">
        <v>43114</v>
      </c>
      <c r="D18">
        <v>1</v>
      </c>
      <c r="E18">
        <v>0</v>
      </c>
      <c r="F18" s="8">
        <v>43256</v>
      </c>
      <c r="G18">
        <f t="shared" si="0"/>
        <v>142</v>
      </c>
    </row>
    <row r="19" spans="1:7" x14ac:dyDescent="0.3">
      <c r="A19">
        <v>18</v>
      </c>
      <c r="B19">
        <v>104</v>
      </c>
      <c r="C19" s="14">
        <v>43114</v>
      </c>
      <c r="D19">
        <v>1</v>
      </c>
      <c r="E19">
        <v>0</v>
      </c>
      <c r="F19" s="8">
        <v>43256</v>
      </c>
      <c r="G19">
        <f t="shared" si="0"/>
        <v>142</v>
      </c>
    </row>
    <row r="20" spans="1:7" x14ac:dyDescent="0.3">
      <c r="A20">
        <v>19</v>
      </c>
      <c r="B20">
        <v>104</v>
      </c>
      <c r="C20" s="14">
        <v>43114</v>
      </c>
      <c r="D20">
        <v>1</v>
      </c>
      <c r="E20">
        <v>3</v>
      </c>
      <c r="F20" s="8">
        <v>43256</v>
      </c>
      <c r="G20">
        <f t="shared" si="0"/>
        <v>142</v>
      </c>
    </row>
    <row r="21" spans="1:7" x14ac:dyDescent="0.3">
      <c r="A21">
        <v>20</v>
      </c>
      <c r="B21">
        <v>104</v>
      </c>
      <c r="C21" s="14">
        <v>43114</v>
      </c>
      <c r="D21">
        <v>1</v>
      </c>
      <c r="E21">
        <v>2</v>
      </c>
      <c r="F21" s="8">
        <v>43256</v>
      </c>
      <c r="G21">
        <f t="shared" si="0"/>
        <v>142</v>
      </c>
    </row>
    <row r="22" spans="1:7" x14ac:dyDescent="0.3">
      <c r="A22">
        <v>21</v>
      </c>
      <c r="B22">
        <v>104</v>
      </c>
      <c r="C22" s="14">
        <v>43114</v>
      </c>
      <c r="D22">
        <v>1</v>
      </c>
      <c r="E22">
        <v>1</v>
      </c>
      <c r="F22" s="8">
        <v>43256</v>
      </c>
      <c r="G22">
        <f t="shared" si="0"/>
        <v>142</v>
      </c>
    </row>
    <row r="23" spans="1:7" x14ac:dyDescent="0.3">
      <c r="A23">
        <v>22</v>
      </c>
      <c r="B23">
        <v>102</v>
      </c>
      <c r="C23" s="14">
        <v>43108</v>
      </c>
      <c r="D23">
        <v>1</v>
      </c>
      <c r="E23">
        <v>0</v>
      </c>
      <c r="F23" s="8">
        <v>43256</v>
      </c>
      <c r="G23">
        <f t="shared" si="0"/>
        <v>148</v>
      </c>
    </row>
    <row r="24" spans="1:7" x14ac:dyDescent="0.3">
      <c r="A24">
        <v>23</v>
      </c>
      <c r="B24">
        <v>102</v>
      </c>
      <c r="C24" s="14">
        <v>43108</v>
      </c>
      <c r="D24">
        <v>1</v>
      </c>
      <c r="E24">
        <v>1</v>
      </c>
      <c r="F24" s="8">
        <v>43256</v>
      </c>
      <c r="G24">
        <f t="shared" si="0"/>
        <v>148</v>
      </c>
    </row>
    <row r="25" spans="1:7" x14ac:dyDescent="0.3">
      <c r="A25">
        <v>24</v>
      </c>
      <c r="B25">
        <v>106</v>
      </c>
      <c r="C25" s="14">
        <v>43104</v>
      </c>
      <c r="D25">
        <v>1</v>
      </c>
      <c r="E25">
        <v>1</v>
      </c>
      <c r="F25" s="8">
        <v>43256</v>
      </c>
      <c r="G25">
        <f t="shared" si="0"/>
        <v>152</v>
      </c>
    </row>
    <row r="26" spans="1:7" x14ac:dyDescent="0.3">
      <c r="A26">
        <v>25</v>
      </c>
      <c r="B26">
        <v>106</v>
      </c>
      <c r="C26" s="14">
        <v>43104</v>
      </c>
      <c r="D26">
        <v>1</v>
      </c>
      <c r="E26">
        <v>2</v>
      </c>
      <c r="F26" s="8">
        <v>43256</v>
      </c>
      <c r="G26">
        <f t="shared" si="0"/>
        <v>152</v>
      </c>
    </row>
    <row r="27" spans="1:7" x14ac:dyDescent="0.3">
      <c r="A27">
        <v>26</v>
      </c>
      <c r="B27">
        <v>106</v>
      </c>
      <c r="C27" s="14">
        <v>43104</v>
      </c>
      <c r="D27">
        <v>1</v>
      </c>
      <c r="E27">
        <v>3</v>
      </c>
      <c r="F27" s="8">
        <v>43256</v>
      </c>
      <c r="G27">
        <f t="shared" si="0"/>
        <v>152</v>
      </c>
    </row>
    <row r="28" spans="1:7" x14ac:dyDescent="0.3">
      <c r="A28">
        <v>27</v>
      </c>
      <c r="B28">
        <v>106</v>
      </c>
      <c r="C28" s="14">
        <v>43104</v>
      </c>
      <c r="D28">
        <v>1</v>
      </c>
      <c r="E28">
        <v>2</v>
      </c>
      <c r="F28" s="8">
        <v>43256</v>
      </c>
      <c r="G28">
        <f t="shared" si="0"/>
        <v>152</v>
      </c>
    </row>
    <row r="29" spans="1:7" x14ac:dyDescent="0.3">
      <c r="A29">
        <v>28</v>
      </c>
      <c r="B29">
        <v>101</v>
      </c>
      <c r="C29" s="14">
        <v>43100</v>
      </c>
      <c r="D29">
        <v>1</v>
      </c>
      <c r="E29">
        <v>0</v>
      </c>
      <c r="F29" s="8">
        <v>43256</v>
      </c>
      <c r="G29">
        <f t="shared" si="0"/>
        <v>156</v>
      </c>
    </row>
    <row r="30" spans="1:7" x14ac:dyDescent="0.3">
      <c r="A30">
        <v>29</v>
      </c>
      <c r="B30">
        <v>101</v>
      </c>
      <c r="C30" s="14">
        <v>43100</v>
      </c>
      <c r="D30">
        <v>1</v>
      </c>
      <c r="E30">
        <v>3</v>
      </c>
      <c r="F30" s="8">
        <v>43256</v>
      </c>
      <c r="G30">
        <f t="shared" si="0"/>
        <v>156</v>
      </c>
    </row>
    <row r="31" spans="1:7" x14ac:dyDescent="0.3">
      <c r="A31">
        <v>30</v>
      </c>
      <c r="B31">
        <v>101</v>
      </c>
      <c r="C31" s="14">
        <v>43100</v>
      </c>
      <c r="D31">
        <v>1</v>
      </c>
      <c r="E31">
        <v>1</v>
      </c>
      <c r="F31" s="8">
        <v>43256</v>
      </c>
      <c r="G31">
        <f t="shared" si="0"/>
        <v>156</v>
      </c>
    </row>
    <row r="32" spans="1:7" x14ac:dyDescent="0.3">
      <c r="A32">
        <v>31</v>
      </c>
      <c r="B32">
        <v>101</v>
      </c>
      <c r="C32" s="14">
        <v>43100</v>
      </c>
      <c r="D32">
        <v>1</v>
      </c>
      <c r="E32">
        <v>2</v>
      </c>
      <c r="F32" s="8">
        <v>43256</v>
      </c>
      <c r="G32">
        <f t="shared" si="0"/>
        <v>156</v>
      </c>
    </row>
    <row r="33" spans="1:7" x14ac:dyDescent="0.3">
      <c r="A33">
        <v>32</v>
      </c>
      <c r="B33">
        <v>101</v>
      </c>
      <c r="C33" s="14">
        <v>43100</v>
      </c>
      <c r="D33">
        <v>1</v>
      </c>
      <c r="E33">
        <v>3</v>
      </c>
      <c r="F33" s="8">
        <v>43256</v>
      </c>
      <c r="G33">
        <f t="shared" si="0"/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F254-6601-4E87-854A-E78CD3399983}">
  <dimension ref="A1:H34"/>
  <sheetViews>
    <sheetView workbookViewId="0">
      <selection activeCell="D2" sqref="D2"/>
    </sheetView>
  </sheetViews>
  <sheetFormatPr defaultRowHeight="14.4" x14ac:dyDescent="0.3"/>
  <cols>
    <col min="8" max="8" width="9.6640625" bestFit="1" customWidth="1"/>
  </cols>
  <sheetData>
    <row r="1" spans="1:8" x14ac:dyDescent="0.3">
      <c r="D1" s="10">
        <v>43251</v>
      </c>
      <c r="E1" s="10">
        <v>43263</v>
      </c>
      <c r="F1" s="10">
        <v>43270</v>
      </c>
      <c r="G1" s="11">
        <v>43277</v>
      </c>
    </row>
    <row r="2" spans="1:8" x14ac:dyDescent="0.3">
      <c r="A2" t="s">
        <v>35</v>
      </c>
      <c r="B2" t="s">
        <v>36</v>
      </c>
      <c r="C2" t="s">
        <v>37</v>
      </c>
      <c r="D2" t="s">
        <v>118</v>
      </c>
      <c r="E2" t="s">
        <v>119</v>
      </c>
      <c r="F2" t="s">
        <v>120</v>
      </c>
      <c r="G2" t="s">
        <v>184</v>
      </c>
    </row>
    <row r="3" spans="1:8" x14ac:dyDescent="0.3">
      <c r="A3" s="1">
        <v>1</v>
      </c>
      <c r="B3" s="1">
        <v>0</v>
      </c>
      <c r="C3" s="1">
        <v>3</v>
      </c>
      <c r="D3" s="5" t="s">
        <v>70</v>
      </c>
      <c r="E3" s="5" t="s">
        <v>86</v>
      </c>
      <c r="F3" s="5" t="s">
        <v>152</v>
      </c>
      <c r="G3" s="5" t="s">
        <v>137</v>
      </c>
      <c r="H3" s="5"/>
    </row>
    <row r="4" spans="1:8" x14ac:dyDescent="0.3">
      <c r="A4" s="1">
        <v>2</v>
      </c>
      <c r="B4" s="1">
        <v>0</v>
      </c>
      <c r="C4" s="1">
        <v>0</v>
      </c>
      <c r="D4" s="5" t="s">
        <v>71</v>
      </c>
      <c r="E4" s="5" t="s">
        <v>87</v>
      </c>
      <c r="F4" s="5" t="s">
        <v>153</v>
      </c>
      <c r="G4" s="5" t="s">
        <v>138</v>
      </c>
      <c r="H4" s="5"/>
    </row>
    <row r="5" spans="1:8" x14ac:dyDescent="0.3">
      <c r="A5" s="1">
        <v>3</v>
      </c>
      <c r="B5" s="1">
        <v>0</v>
      </c>
      <c r="C5" s="1">
        <v>1</v>
      </c>
      <c r="D5" s="5" t="s">
        <v>72</v>
      </c>
      <c r="E5" s="5" t="s">
        <v>88</v>
      </c>
      <c r="F5" s="5" t="s">
        <v>154</v>
      </c>
      <c r="G5" s="5" t="s">
        <v>139</v>
      </c>
      <c r="H5" s="5"/>
    </row>
    <row r="6" spans="1:8" x14ac:dyDescent="0.3">
      <c r="A6" s="1">
        <v>4</v>
      </c>
      <c r="B6" s="1">
        <v>0</v>
      </c>
      <c r="C6" s="1">
        <v>3</v>
      </c>
      <c r="D6" s="5" t="s">
        <v>73</v>
      </c>
      <c r="E6" s="5" t="s">
        <v>89</v>
      </c>
      <c r="F6" s="5" t="s">
        <v>155</v>
      </c>
      <c r="G6" s="5" t="s">
        <v>140</v>
      </c>
      <c r="H6" s="5"/>
    </row>
    <row r="7" spans="1:8" x14ac:dyDescent="0.3">
      <c r="A7" s="1">
        <v>5</v>
      </c>
      <c r="B7" s="1">
        <v>0</v>
      </c>
      <c r="C7" s="1">
        <v>3</v>
      </c>
      <c r="D7" s="5" t="s">
        <v>74</v>
      </c>
      <c r="E7" s="5" t="s">
        <v>90</v>
      </c>
      <c r="F7" s="5" t="s">
        <v>156</v>
      </c>
      <c r="G7" s="5" t="s">
        <v>141</v>
      </c>
    </row>
    <row r="8" spans="1:8" x14ac:dyDescent="0.3">
      <c r="A8" s="1">
        <v>6</v>
      </c>
      <c r="B8" s="1">
        <v>0</v>
      </c>
      <c r="C8" s="1">
        <v>0</v>
      </c>
      <c r="D8" s="5" t="s">
        <v>75</v>
      </c>
      <c r="E8" s="5" t="s">
        <v>91</v>
      </c>
      <c r="F8" s="5" t="s">
        <v>157</v>
      </c>
      <c r="G8" s="5" t="s">
        <v>142</v>
      </c>
    </row>
    <row r="9" spans="1:8" x14ac:dyDescent="0.3">
      <c r="A9" s="1">
        <v>7</v>
      </c>
      <c r="B9" s="1">
        <v>0</v>
      </c>
      <c r="C9" s="1">
        <v>2</v>
      </c>
      <c r="D9" s="5" t="s">
        <v>76</v>
      </c>
      <c r="E9" s="5" t="s">
        <v>92</v>
      </c>
      <c r="F9" s="5" t="s">
        <v>158</v>
      </c>
      <c r="G9" s="5"/>
    </row>
    <row r="10" spans="1:8" x14ac:dyDescent="0.3">
      <c r="A10" s="1">
        <v>8</v>
      </c>
      <c r="B10" s="1">
        <v>0</v>
      </c>
      <c r="C10" s="1">
        <v>2</v>
      </c>
      <c r="D10" s="5" t="s">
        <v>77</v>
      </c>
      <c r="E10" s="5" t="s">
        <v>93</v>
      </c>
      <c r="F10" s="5" t="s">
        <v>159</v>
      </c>
      <c r="G10" s="5" t="s">
        <v>143</v>
      </c>
    </row>
    <row r="11" spans="1:8" x14ac:dyDescent="0.3">
      <c r="A11" s="1">
        <v>9</v>
      </c>
      <c r="B11" s="1">
        <v>0</v>
      </c>
      <c r="C11" s="1">
        <v>2</v>
      </c>
      <c r="D11" s="5" t="s">
        <v>78</v>
      </c>
      <c r="E11" s="5" t="s">
        <v>94</v>
      </c>
      <c r="F11" s="5" t="s">
        <v>160</v>
      </c>
      <c r="G11" s="5" t="s">
        <v>144</v>
      </c>
    </row>
    <row r="12" spans="1:8" x14ac:dyDescent="0.3">
      <c r="A12" s="1">
        <v>10</v>
      </c>
      <c r="B12" s="1">
        <v>0</v>
      </c>
      <c r="C12" s="1">
        <v>1</v>
      </c>
      <c r="D12" s="5" t="s">
        <v>79</v>
      </c>
      <c r="E12" s="5" t="s">
        <v>95</v>
      </c>
      <c r="F12" s="5" t="s">
        <v>161</v>
      </c>
      <c r="G12" s="5" t="s">
        <v>145</v>
      </c>
    </row>
    <row r="13" spans="1:8" x14ac:dyDescent="0.3">
      <c r="A13" s="1">
        <v>11</v>
      </c>
      <c r="B13" s="1">
        <v>0</v>
      </c>
      <c r="C13" s="1">
        <v>0</v>
      </c>
      <c r="D13" s="5" t="s">
        <v>80</v>
      </c>
      <c r="E13" s="5" t="s">
        <v>96</v>
      </c>
      <c r="F13" s="5" t="s">
        <v>162</v>
      </c>
      <c r="G13" s="5" t="s">
        <v>146</v>
      </c>
    </row>
    <row r="14" spans="1:8" x14ac:dyDescent="0.3">
      <c r="A14" s="1">
        <v>12</v>
      </c>
      <c r="B14" s="1">
        <v>0</v>
      </c>
      <c r="C14" s="1">
        <v>1</v>
      </c>
      <c r="D14" s="5" t="s">
        <v>81</v>
      </c>
      <c r="E14" s="5" t="s">
        <v>97</v>
      </c>
      <c r="F14" s="5" t="s">
        <v>163</v>
      </c>
      <c r="G14" s="5" t="s">
        <v>147</v>
      </c>
    </row>
    <row r="15" spans="1:8" x14ac:dyDescent="0.3">
      <c r="A15" s="1">
        <v>13</v>
      </c>
      <c r="B15" s="1">
        <v>0</v>
      </c>
      <c r="C15" s="1">
        <v>1</v>
      </c>
      <c r="D15" s="5" t="s">
        <v>82</v>
      </c>
      <c r="E15" s="5" t="s">
        <v>98</v>
      </c>
      <c r="F15" s="5" t="s">
        <v>164</v>
      </c>
      <c r="G15" s="5" t="s">
        <v>148</v>
      </c>
    </row>
    <row r="16" spans="1:8" x14ac:dyDescent="0.3">
      <c r="A16" s="1">
        <v>14</v>
      </c>
      <c r="B16" s="1">
        <v>0</v>
      </c>
      <c r="C16" s="1">
        <v>0</v>
      </c>
      <c r="D16" s="5" t="s">
        <v>83</v>
      </c>
      <c r="E16" s="5" t="s">
        <v>99</v>
      </c>
      <c r="F16" s="5" t="s">
        <v>165</v>
      </c>
      <c r="G16" s="5" t="s">
        <v>149</v>
      </c>
    </row>
    <row r="17" spans="1:8" x14ac:dyDescent="0.3">
      <c r="A17" s="1">
        <v>15</v>
      </c>
      <c r="B17" s="1">
        <v>0</v>
      </c>
      <c r="C17" s="1">
        <v>2</v>
      </c>
      <c r="D17" s="5" t="s">
        <v>84</v>
      </c>
      <c r="E17" s="5" t="s">
        <v>100</v>
      </c>
      <c r="F17" s="5" t="s">
        <v>166</v>
      </c>
      <c r="G17" s="5" t="s">
        <v>150</v>
      </c>
    </row>
    <row r="18" spans="1:8" x14ac:dyDescent="0.3">
      <c r="A18" s="1">
        <v>16</v>
      </c>
      <c r="B18" s="1">
        <v>0</v>
      </c>
      <c r="C18" s="1">
        <v>3</v>
      </c>
      <c r="D18" s="5" t="s">
        <v>85</v>
      </c>
      <c r="E18" s="5" t="s">
        <v>101</v>
      </c>
      <c r="F18" s="5" t="s">
        <v>167</v>
      </c>
      <c r="G18" s="5" t="s">
        <v>151</v>
      </c>
    </row>
    <row r="19" spans="1:8" x14ac:dyDescent="0.3">
      <c r="A19" s="1">
        <v>17</v>
      </c>
      <c r="B19" s="1">
        <v>1</v>
      </c>
      <c r="C19" s="1">
        <v>0</v>
      </c>
      <c r="D19" s="5" t="s">
        <v>54</v>
      </c>
      <c r="E19" s="5" t="s">
        <v>102</v>
      </c>
      <c r="F19" s="5" t="s">
        <v>168</v>
      </c>
      <c r="G19" s="5" t="s">
        <v>121</v>
      </c>
      <c r="H19" s="7"/>
    </row>
    <row r="20" spans="1:8" x14ac:dyDescent="0.3">
      <c r="A20" s="1">
        <v>18</v>
      </c>
      <c r="B20" s="1">
        <v>1</v>
      </c>
      <c r="C20" s="1">
        <v>0</v>
      </c>
      <c r="D20" s="5" t="s">
        <v>55</v>
      </c>
      <c r="E20" s="5" t="s">
        <v>103</v>
      </c>
      <c r="F20" s="5" t="s">
        <v>169</v>
      </c>
      <c r="G20" s="5" t="s">
        <v>122</v>
      </c>
      <c r="H20" s="5"/>
    </row>
    <row r="21" spans="1:8" x14ac:dyDescent="0.3">
      <c r="A21" s="1">
        <v>19</v>
      </c>
      <c r="B21" s="1">
        <v>1</v>
      </c>
      <c r="C21" s="1">
        <v>3</v>
      </c>
      <c r="D21" s="5" t="s">
        <v>56</v>
      </c>
      <c r="E21" s="5" t="s">
        <v>104</v>
      </c>
      <c r="F21" s="5" t="s">
        <v>170</v>
      </c>
      <c r="G21" s="5" t="s">
        <v>123</v>
      </c>
      <c r="H21" s="5"/>
    </row>
    <row r="22" spans="1:8" x14ac:dyDescent="0.3">
      <c r="A22" s="1">
        <v>20</v>
      </c>
      <c r="B22" s="1">
        <v>1</v>
      </c>
      <c r="C22" s="1">
        <v>2</v>
      </c>
      <c r="D22" s="5" t="s">
        <v>57</v>
      </c>
      <c r="E22" s="5" t="s">
        <v>105</v>
      </c>
      <c r="F22" s="5" t="s">
        <v>171</v>
      </c>
      <c r="G22" s="5" t="s">
        <v>124</v>
      </c>
      <c r="H22" s="5"/>
    </row>
    <row r="23" spans="1:8" x14ac:dyDescent="0.3">
      <c r="A23" s="1">
        <v>21</v>
      </c>
      <c r="B23" s="1">
        <v>1</v>
      </c>
      <c r="C23" s="1">
        <v>1</v>
      </c>
      <c r="D23" s="5" t="s">
        <v>58</v>
      </c>
      <c r="E23" s="5" t="s">
        <v>106</v>
      </c>
      <c r="F23" s="5" t="s">
        <v>172</v>
      </c>
      <c r="G23" s="5" t="s">
        <v>125</v>
      </c>
      <c r="H23" s="5"/>
    </row>
    <row r="24" spans="1:8" x14ac:dyDescent="0.3">
      <c r="A24" s="1">
        <v>22</v>
      </c>
      <c r="B24" s="1">
        <v>1</v>
      </c>
      <c r="C24" s="1">
        <v>0</v>
      </c>
      <c r="D24" s="5" t="s">
        <v>59</v>
      </c>
      <c r="E24" s="5" t="s">
        <v>107</v>
      </c>
      <c r="F24" s="5" t="s">
        <v>173</v>
      </c>
      <c r="G24" s="5" t="s">
        <v>126</v>
      </c>
    </row>
    <row r="25" spans="1:8" x14ac:dyDescent="0.3">
      <c r="A25" s="1">
        <v>23</v>
      </c>
      <c r="B25" s="1">
        <v>1</v>
      </c>
      <c r="C25" s="1">
        <v>1</v>
      </c>
      <c r="D25" s="5" t="s">
        <v>60</v>
      </c>
      <c r="E25" s="5" t="s">
        <v>108</v>
      </c>
      <c r="F25" s="5" t="s">
        <v>174</v>
      </c>
      <c r="G25" s="5" t="s">
        <v>127</v>
      </c>
    </row>
    <row r="26" spans="1:8" x14ac:dyDescent="0.3">
      <c r="A26" s="1">
        <v>24</v>
      </c>
      <c r="B26" s="1">
        <v>1</v>
      </c>
      <c r="C26" s="1">
        <v>1</v>
      </c>
      <c r="D26" s="5" t="s">
        <v>61</v>
      </c>
      <c r="E26" s="5" t="s">
        <v>109</v>
      </c>
      <c r="F26" s="5" t="s">
        <v>175</v>
      </c>
      <c r="G26" s="5" t="s">
        <v>128</v>
      </c>
    </row>
    <row r="27" spans="1:8" x14ac:dyDescent="0.3">
      <c r="A27" s="1">
        <v>25</v>
      </c>
      <c r="B27" s="1">
        <v>1</v>
      </c>
      <c r="C27" s="1">
        <v>2</v>
      </c>
      <c r="D27" s="5" t="s">
        <v>62</v>
      </c>
      <c r="E27" s="5" t="s">
        <v>110</v>
      </c>
      <c r="F27" s="5" t="s">
        <v>176</v>
      </c>
      <c r="G27" s="5" t="s">
        <v>129</v>
      </c>
    </row>
    <row r="28" spans="1:8" x14ac:dyDescent="0.3">
      <c r="A28" s="1">
        <v>26</v>
      </c>
      <c r="B28" s="1">
        <v>1</v>
      </c>
      <c r="C28" s="1">
        <v>3</v>
      </c>
      <c r="D28" s="5" t="s">
        <v>63</v>
      </c>
      <c r="E28" s="5" t="s">
        <v>111</v>
      </c>
      <c r="F28" s="5" t="s">
        <v>177</v>
      </c>
      <c r="G28" s="5" t="s">
        <v>130</v>
      </c>
    </row>
    <row r="29" spans="1:8" x14ac:dyDescent="0.3">
      <c r="A29" s="1">
        <v>27</v>
      </c>
      <c r="B29" s="1">
        <v>1</v>
      </c>
      <c r="C29" s="1">
        <v>2</v>
      </c>
      <c r="D29" s="5" t="s">
        <v>64</v>
      </c>
      <c r="E29" s="5" t="s">
        <v>112</v>
      </c>
      <c r="F29" s="5" t="s">
        <v>178</v>
      </c>
      <c r="G29" s="5" t="s">
        <v>131</v>
      </c>
    </row>
    <row r="30" spans="1:8" x14ac:dyDescent="0.3">
      <c r="A30" s="1">
        <v>28</v>
      </c>
      <c r="B30" s="1">
        <v>1</v>
      </c>
      <c r="C30" s="1">
        <v>0</v>
      </c>
      <c r="D30" s="5" t="s">
        <v>65</v>
      </c>
      <c r="E30" s="5" t="s">
        <v>113</v>
      </c>
      <c r="F30" s="5" t="s">
        <v>179</v>
      </c>
      <c r="G30" s="5" t="s">
        <v>132</v>
      </c>
    </row>
    <row r="31" spans="1:8" x14ac:dyDescent="0.3">
      <c r="A31" s="1">
        <v>29</v>
      </c>
      <c r="B31" s="1">
        <v>1</v>
      </c>
      <c r="C31" s="1">
        <v>3</v>
      </c>
      <c r="D31" s="5" t="s">
        <v>66</v>
      </c>
      <c r="E31" s="5" t="s">
        <v>114</v>
      </c>
      <c r="F31" s="5" t="s">
        <v>180</v>
      </c>
      <c r="G31" s="5" t="s">
        <v>133</v>
      </c>
    </row>
    <row r="32" spans="1:8" x14ac:dyDescent="0.3">
      <c r="A32" s="1">
        <v>30</v>
      </c>
      <c r="B32" s="1">
        <v>1</v>
      </c>
      <c r="C32" s="1">
        <v>1</v>
      </c>
      <c r="D32" s="5" t="s">
        <v>67</v>
      </c>
      <c r="E32" s="5" t="s">
        <v>115</v>
      </c>
      <c r="F32" s="5" t="s">
        <v>181</v>
      </c>
      <c r="G32" s="5" t="s">
        <v>134</v>
      </c>
    </row>
    <row r="33" spans="1:7" x14ac:dyDescent="0.3">
      <c r="A33" s="1">
        <v>31</v>
      </c>
      <c r="B33" s="1">
        <v>1</v>
      </c>
      <c r="C33" s="1">
        <v>2</v>
      </c>
      <c r="D33" s="5" t="s">
        <v>68</v>
      </c>
      <c r="E33" s="5" t="s">
        <v>116</v>
      </c>
      <c r="F33" s="5" t="s">
        <v>182</v>
      </c>
      <c r="G33" s="5" t="s">
        <v>135</v>
      </c>
    </row>
    <row r="34" spans="1:7" x14ac:dyDescent="0.3">
      <c r="A34" s="1">
        <v>32</v>
      </c>
      <c r="B34" s="1">
        <v>1</v>
      </c>
      <c r="C34" s="1">
        <v>3</v>
      </c>
      <c r="D34" s="5" t="s">
        <v>69</v>
      </c>
      <c r="E34" s="5" t="s">
        <v>117</v>
      </c>
      <c r="F34" s="5" t="s">
        <v>183</v>
      </c>
      <c r="G34" s="5" t="s">
        <v>136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3"/>
  <sheetViews>
    <sheetView workbookViewId="0">
      <selection activeCell="B2" sqref="B2:B32"/>
    </sheetView>
  </sheetViews>
  <sheetFormatPr defaultRowHeight="14.4" x14ac:dyDescent="0.3"/>
  <cols>
    <col min="9" max="10" width="11" customWidth="1"/>
  </cols>
  <sheetData>
    <row r="1" spans="1:10" x14ac:dyDescent="0.3">
      <c r="B1" t="s">
        <v>17</v>
      </c>
    </row>
    <row r="2" spans="1:10" x14ac:dyDescent="0.3">
      <c r="A2" t="s">
        <v>18</v>
      </c>
      <c r="B2">
        <v>2</v>
      </c>
      <c r="C2">
        <v>0.75</v>
      </c>
      <c r="D2" t="s">
        <v>23</v>
      </c>
      <c r="I2" t="s">
        <v>27</v>
      </c>
      <c r="J2" t="s">
        <v>28</v>
      </c>
    </row>
    <row r="3" spans="1:10" x14ac:dyDescent="0.3">
      <c r="B3">
        <v>6</v>
      </c>
      <c r="C3">
        <v>0.59</v>
      </c>
      <c r="I3">
        <v>1</v>
      </c>
      <c r="J3">
        <v>1.0900000000000001</v>
      </c>
    </row>
    <row r="4" spans="1:10" x14ac:dyDescent="0.3">
      <c r="B4">
        <v>11</v>
      </c>
      <c r="C4">
        <v>1.01</v>
      </c>
      <c r="I4">
        <v>2</v>
      </c>
      <c r="J4">
        <v>0.75</v>
      </c>
    </row>
    <row r="5" spans="1:10" x14ac:dyDescent="0.3">
      <c r="B5">
        <v>14</v>
      </c>
      <c r="C5">
        <v>0.93</v>
      </c>
      <c r="I5">
        <v>3</v>
      </c>
      <c r="J5">
        <v>0.66</v>
      </c>
    </row>
    <row r="6" spans="1:10" x14ac:dyDescent="0.3">
      <c r="A6" t="s">
        <v>21</v>
      </c>
      <c r="B6">
        <v>3</v>
      </c>
      <c r="C6">
        <v>0.66</v>
      </c>
      <c r="I6">
        <v>4</v>
      </c>
      <c r="J6">
        <v>1.03</v>
      </c>
    </row>
    <row r="7" spans="1:10" x14ac:dyDescent="0.3">
      <c r="B7">
        <v>10</v>
      </c>
      <c r="C7">
        <v>0.96</v>
      </c>
      <c r="I7">
        <v>5</v>
      </c>
      <c r="J7">
        <v>1.1499999999999999</v>
      </c>
    </row>
    <row r="8" spans="1:10" x14ac:dyDescent="0.3">
      <c r="B8">
        <v>12</v>
      </c>
      <c r="C8">
        <v>0.56000000000000005</v>
      </c>
      <c r="I8">
        <v>6</v>
      </c>
      <c r="J8">
        <v>0.59</v>
      </c>
    </row>
    <row r="9" spans="1:10" x14ac:dyDescent="0.3">
      <c r="B9">
        <v>13</v>
      </c>
      <c r="C9">
        <v>0.65</v>
      </c>
      <c r="I9">
        <v>8</v>
      </c>
      <c r="J9">
        <v>1.22</v>
      </c>
    </row>
    <row r="10" spans="1:10" x14ac:dyDescent="0.3">
      <c r="A10" t="s">
        <v>20</v>
      </c>
      <c r="B10">
        <v>8</v>
      </c>
      <c r="C10">
        <v>1.22</v>
      </c>
      <c r="I10">
        <v>9</v>
      </c>
      <c r="J10">
        <v>1.61</v>
      </c>
    </row>
    <row r="11" spans="1:10" x14ac:dyDescent="0.3">
      <c r="B11">
        <v>9</v>
      </c>
      <c r="C11">
        <v>1.61</v>
      </c>
      <c r="I11">
        <v>10</v>
      </c>
      <c r="J11">
        <v>0.96</v>
      </c>
    </row>
    <row r="12" spans="1:10" x14ac:dyDescent="0.3">
      <c r="B12">
        <v>15</v>
      </c>
      <c r="C12">
        <v>1.07</v>
      </c>
      <c r="I12">
        <v>11</v>
      </c>
      <c r="J12">
        <v>1.01</v>
      </c>
    </row>
    <row r="13" spans="1:10" x14ac:dyDescent="0.3">
      <c r="A13" t="s">
        <v>19</v>
      </c>
      <c r="B13">
        <v>1</v>
      </c>
      <c r="C13">
        <v>1.0900000000000001</v>
      </c>
      <c r="I13">
        <v>12</v>
      </c>
      <c r="J13">
        <v>0.56000000000000005</v>
      </c>
    </row>
    <row r="14" spans="1:10" x14ac:dyDescent="0.3">
      <c r="B14">
        <v>4</v>
      </c>
      <c r="C14">
        <v>1.03</v>
      </c>
      <c r="I14">
        <v>13</v>
      </c>
      <c r="J14">
        <v>0.65</v>
      </c>
    </row>
    <row r="15" spans="1:10" x14ac:dyDescent="0.3">
      <c r="B15">
        <v>5</v>
      </c>
      <c r="C15">
        <v>1.1499999999999999</v>
      </c>
      <c r="I15">
        <v>14</v>
      </c>
      <c r="J15">
        <v>0.93</v>
      </c>
    </row>
    <row r="16" spans="1:10" x14ac:dyDescent="0.3">
      <c r="B16">
        <v>16</v>
      </c>
      <c r="C16">
        <v>0.86</v>
      </c>
      <c r="I16">
        <v>15</v>
      </c>
      <c r="J16">
        <v>1.07</v>
      </c>
    </row>
    <row r="17" spans="1:10" x14ac:dyDescent="0.3">
      <c r="A17" t="s">
        <v>18</v>
      </c>
      <c r="B17">
        <v>17</v>
      </c>
      <c r="C17">
        <v>0.38</v>
      </c>
      <c r="D17" t="s">
        <v>22</v>
      </c>
      <c r="I17">
        <v>16</v>
      </c>
      <c r="J17">
        <v>0.86</v>
      </c>
    </row>
    <row r="18" spans="1:10" x14ac:dyDescent="0.3">
      <c r="B18">
        <v>18</v>
      </c>
      <c r="C18">
        <v>0.53</v>
      </c>
      <c r="I18">
        <v>17</v>
      </c>
      <c r="J18">
        <v>0.38</v>
      </c>
    </row>
    <row r="19" spans="1:10" x14ac:dyDescent="0.3">
      <c r="B19">
        <v>22</v>
      </c>
      <c r="C19">
        <v>0.33</v>
      </c>
      <c r="I19">
        <v>18</v>
      </c>
      <c r="J19">
        <v>0.53</v>
      </c>
    </row>
    <row r="20" spans="1:10" x14ac:dyDescent="0.3">
      <c r="B20">
        <v>28</v>
      </c>
      <c r="C20">
        <v>0.8</v>
      </c>
      <c r="I20">
        <v>19</v>
      </c>
      <c r="J20">
        <v>0.44</v>
      </c>
    </row>
    <row r="21" spans="1:10" x14ac:dyDescent="0.3">
      <c r="A21" t="s">
        <v>21</v>
      </c>
      <c r="B21">
        <v>21</v>
      </c>
      <c r="C21">
        <v>1.18</v>
      </c>
      <c r="I21">
        <v>20</v>
      </c>
      <c r="J21">
        <v>1.02</v>
      </c>
    </row>
    <row r="22" spans="1:10" x14ac:dyDescent="0.3">
      <c r="B22">
        <v>23</v>
      </c>
      <c r="C22">
        <v>0.5</v>
      </c>
      <c r="I22">
        <v>21</v>
      </c>
      <c r="J22">
        <v>1.18</v>
      </c>
    </row>
    <row r="23" spans="1:10" x14ac:dyDescent="0.3">
      <c r="B23">
        <v>24</v>
      </c>
      <c r="C23">
        <v>1.03</v>
      </c>
      <c r="I23">
        <v>22</v>
      </c>
      <c r="J23">
        <v>0.33</v>
      </c>
    </row>
    <row r="24" spans="1:10" x14ac:dyDescent="0.3">
      <c r="B24">
        <v>30</v>
      </c>
      <c r="C24">
        <v>0.68</v>
      </c>
      <c r="I24">
        <v>23</v>
      </c>
      <c r="J24">
        <v>0.5</v>
      </c>
    </row>
    <row r="25" spans="1:10" x14ac:dyDescent="0.3">
      <c r="A25" t="s">
        <v>20</v>
      </c>
      <c r="B25">
        <v>20</v>
      </c>
      <c r="C25">
        <v>1.02</v>
      </c>
      <c r="I25">
        <v>24</v>
      </c>
      <c r="J25">
        <v>1.03</v>
      </c>
    </row>
    <row r="26" spans="1:10" x14ac:dyDescent="0.3">
      <c r="B26">
        <v>25</v>
      </c>
      <c r="C26">
        <v>0.56000000000000005</v>
      </c>
      <c r="I26">
        <v>25</v>
      </c>
      <c r="J26">
        <v>0.56000000000000005</v>
      </c>
    </row>
    <row r="27" spans="1:10" x14ac:dyDescent="0.3">
      <c r="B27">
        <v>27</v>
      </c>
      <c r="C27">
        <v>1.01</v>
      </c>
      <c r="I27">
        <v>26</v>
      </c>
      <c r="J27">
        <v>1.07</v>
      </c>
    </row>
    <row r="28" spans="1:10" x14ac:dyDescent="0.3">
      <c r="B28">
        <v>31</v>
      </c>
      <c r="C28">
        <v>0.7</v>
      </c>
      <c r="I28">
        <v>27</v>
      </c>
      <c r="J28">
        <v>1.01</v>
      </c>
    </row>
    <row r="29" spans="1:10" x14ac:dyDescent="0.3">
      <c r="A29" t="s">
        <v>19</v>
      </c>
      <c r="B29">
        <v>19</v>
      </c>
      <c r="C29">
        <v>0.44</v>
      </c>
      <c r="I29">
        <v>28</v>
      </c>
      <c r="J29">
        <v>0.8</v>
      </c>
    </row>
    <row r="30" spans="1:10" x14ac:dyDescent="0.3">
      <c r="B30">
        <v>26</v>
      </c>
      <c r="C30">
        <v>1.07</v>
      </c>
      <c r="I30">
        <v>29</v>
      </c>
      <c r="J30">
        <v>1.18</v>
      </c>
    </row>
    <row r="31" spans="1:10" x14ac:dyDescent="0.3">
      <c r="B31">
        <v>29</v>
      </c>
      <c r="C31">
        <v>1.18</v>
      </c>
      <c r="I31">
        <v>30</v>
      </c>
      <c r="J31">
        <v>0.68</v>
      </c>
    </row>
    <row r="32" spans="1:10" x14ac:dyDescent="0.3">
      <c r="B32">
        <v>32</v>
      </c>
      <c r="C32">
        <v>0.91</v>
      </c>
      <c r="I32">
        <v>31</v>
      </c>
      <c r="J32">
        <v>0.7</v>
      </c>
    </row>
    <row r="33" spans="9:10" x14ac:dyDescent="0.3">
      <c r="I33">
        <v>32</v>
      </c>
      <c r="J33">
        <v>0.91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3"/>
  <sheetViews>
    <sheetView workbookViewId="0">
      <selection activeCell="B4" sqref="B4"/>
    </sheetView>
  </sheetViews>
  <sheetFormatPr defaultRowHeight="14.4" x14ac:dyDescent="0.3"/>
  <sheetData>
    <row r="1" spans="1:21" x14ac:dyDescent="0.3">
      <c r="B1" s="1"/>
    </row>
    <row r="2" spans="1:21" x14ac:dyDescent="0.3">
      <c r="A2" t="s">
        <v>15</v>
      </c>
      <c r="B2" s="1"/>
    </row>
    <row r="3" spans="1:21" x14ac:dyDescent="0.3">
      <c r="B3" s="1">
        <v>2</v>
      </c>
      <c r="C3" s="1">
        <v>6</v>
      </c>
      <c r="D3" s="1">
        <v>11</v>
      </c>
      <c r="E3" s="1">
        <v>14</v>
      </c>
      <c r="F3" s="1">
        <v>3</v>
      </c>
      <c r="G3" s="1">
        <v>10</v>
      </c>
      <c r="H3" s="1">
        <v>12</v>
      </c>
      <c r="I3" s="1">
        <v>13</v>
      </c>
      <c r="J3" s="1">
        <v>7</v>
      </c>
      <c r="K3" s="1">
        <v>8</v>
      </c>
      <c r="L3" s="1">
        <v>9</v>
      </c>
      <c r="M3" s="1">
        <v>15</v>
      </c>
      <c r="N3" s="1">
        <v>1</v>
      </c>
      <c r="O3" s="1">
        <v>4</v>
      </c>
      <c r="P3" s="1">
        <v>5</v>
      </c>
      <c r="Q3" s="1">
        <v>16</v>
      </c>
      <c r="S3" s="1">
        <v>2</v>
      </c>
      <c r="T3">
        <v>1739.8400000000001</v>
      </c>
    </row>
    <row r="4" spans="1:21" x14ac:dyDescent="0.3">
      <c r="A4" s="3" t="s">
        <v>12</v>
      </c>
      <c r="B4" s="1">
        <v>569.6</v>
      </c>
      <c r="C4" s="1">
        <v>714.24</v>
      </c>
      <c r="D4" s="1">
        <v>522.55999999999995</v>
      </c>
      <c r="E4" s="1">
        <v>619.84</v>
      </c>
      <c r="F4" s="1">
        <v>967.75</v>
      </c>
      <c r="G4" s="1">
        <v>769.79</v>
      </c>
      <c r="H4" s="1">
        <v>823.2</v>
      </c>
      <c r="I4" s="1">
        <v>773.71</v>
      </c>
      <c r="J4" s="2">
        <v>759.01</v>
      </c>
      <c r="K4" s="1">
        <v>591.91999999999996</v>
      </c>
      <c r="L4" s="1">
        <v>638.47</v>
      </c>
      <c r="M4" s="1">
        <v>724.71</v>
      </c>
      <c r="N4" s="1">
        <v>482.16</v>
      </c>
      <c r="O4" s="1">
        <v>531.65</v>
      </c>
      <c r="P4" s="1">
        <v>532.14</v>
      </c>
      <c r="Q4" s="1">
        <v>608.09</v>
      </c>
      <c r="S4" s="1">
        <v>6</v>
      </c>
      <c r="T4">
        <v>2129.2799999999997</v>
      </c>
    </row>
    <row r="5" spans="1:21" x14ac:dyDescent="0.3">
      <c r="A5" s="3" t="s">
        <v>13</v>
      </c>
      <c r="B5" s="1">
        <v>585.6</v>
      </c>
      <c r="C5" s="1">
        <v>693.76</v>
      </c>
      <c r="D5" s="1">
        <v>525.44000000000005</v>
      </c>
      <c r="E5" s="1">
        <v>680.64</v>
      </c>
      <c r="F5" s="1">
        <v>831.04</v>
      </c>
      <c r="G5" s="1">
        <v>639.45000000000005</v>
      </c>
      <c r="H5" s="1">
        <v>725.2</v>
      </c>
      <c r="I5" s="1">
        <v>663.70500000000004</v>
      </c>
      <c r="J5" s="2">
        <v>587.51</v>
      </c>
      <c r="K5" s="1">
        <v>553.70000000000005</v>
      </c>
      <c r="L5" s="1">
        <v>609.55999999999995</v>
      </c>
      <c r="M5" s="1">
        <v>661.99</v>
      </c>
      <c r="N5" s="1">
        <v>565.46</v>
      </c>
      <c r="O5" s="1">
        <v>678.65</v>
      </c>
      <c r="P5" s="1">
        <v>586.53</v>
      </c>
      <c r="Q5" s="1">
        <v>554.67999999999995</v>
      </c>
      <c r="S5" s="1">
        <v>11</v>
      </c>
      <c r="T5">
        <v>1539.52</v>
      </c>
    </row>
    <row r="6" spans="1:21" x14ac:dyDescent="0.3">
      <c r="A6" s="3" t="s">
        <v>14</v>
      </c>
      <c r="B6" s="1">
        <v>584.64</v>
      </c>
      <c r="C6" s="1">
        <v>721.28</v>
      </c>
      <c r="D6" s="1">
        <v>491.52</v>
      </c>
      <c r="E6" s="1">
        <v>667.52</v>
      </c>
      <c r="F6" s="1">
        <v>714.42</v>
      </c>
      <c r="G6" s="1">
        <v>562.52</v>
      </c>
      <c r="H6" s="1">
        <v>644.35</v>
      </c>
      <c r="I6" s="1">
        <v>602.70000000000005</v>
      </c>
      <c r="J6" s="1"/>
      <c r="K6" s="1">
        <v>517.44000000000005</v>
      </c>
      <c r="L6" s="1">
        <v>587.51</v>
      </c>
      <c r="M6" s="1">
        <v>602.21</v>
      </c>
      <c r="N6" s="1">
        <v>633.57000000000005</v>
      </c>
      <c r="O6" s="1">
        <v>560.07000000000005</v>
      </c>
      <c r="P6" s="1">
        <v>612.01</v>
      </c>
      <c r="Q6" s="1">
        <v>484.12</v>
      </c>
      <c r="S6" s="1">
        <v>14</v>
      </c>
      <c r="T6">
        <v>1968</v>
      </c>
    </row>
    <row r="7" spans="1:21" x14ac:dyDescent="0.3">
      <c r="B7" s="1">
        <f>SUM(B4:B6)</f>
        <v>1739.8400000000001</v>
      </c>
      <c r="C7" s="1">
        <f t="shared" ref="C7:Q7" si="0">SUM(C4:C6)</f>
        <v>2129.2799999999997</v>
      </c>
      <c r="D7" s="1">
        <f t="shared" si="0"/>
        <v>1539.52</v>
      </c>
      <c r="E7" s="1">
        <f t="shared" si="0"/>
        <v>1968</v>
      </c>
      <c r="F7" s="1">
        <f t="shared" si="0"/>
        <v>2513.21</v>
      </c>
      <c r="G7" s="1">
        <f t="shared" si="0"/>
        <v>1971.76</v>
      </c>
      <c r="H7" s="1">
        <f t="shared" si="0"/>
        <v>2192.75</v>
      </c>
      <c r="I7" s="1">
        <f t="shared" si="0"/>
        <v>2040.115</v>
      </c>
      <c r="J7" s="1">
        <f t="shared" si="0"/>
        <v>1346.52</v>
      </c>
      <c r="K7" s="1">
        <f t="shared" si="0"/>
        <v>1663.06</v>
      </c>
      <c r="L7" s="1">
        <f t="shared" si="0"/>
        <v>1835.54</v>
      </c>
      <c r="M7" s="1">
        <f t="shared" si="0"/>
        <v>1988.91</v>
      </c>
      <c r="N7" s="1">
        <f t="shared" si="0"/>
        <v>1681.19</v>
      </c>
      <c r="O7" s="1">
        <f t="shared" si="0"/>
        <v>1770.37</v>
      </c>
      <c r="P7" s="1">
        <f t="shared" si="0"/>
        <v>1730.68</v>
      </c>
      <c r="Q7" s="1">
        <f t="shared" si="0"/>
        <v>1646.8899999999999</v>
      </c>
      <c r="S7" s="1">
        <v>3</v>
      </c>
      <c r="T7">
        <v>2513.21</v>
      </c>
    </row>
    <row r="8" spans="1:21" x14ac:dyDescent="0.3">
      <c r="A8" s="3" t="s">
        <v>16</v>
      </c>
      <c r="B8" s="1"/>
      <c r="S8" s="1">
        <v>10</v>
      </c>
      <c r="T8">
        <v>1971.76</v>
      </c>
    </row>
    <row r="9" spans="1:21" x14ac:dyDescent="0.3">
      <c r="B9" s="1">
        <v>17</v>
      </c>
      <c r="C9" s="1">
        <v>18</v>
      </c>
      <c r="D9" s="1">
        <v>22</v>
      </c>
      <c r="E9" s="1">
        <v>28</v>
      </c>
      <c r="F9" s="1">
        <v>21</v>
      </c>
      <c r="G9" s="1">
        <v>23</v>
      </c>
      <c r="H9" s="1">
        <v>24</v>
      </c>
      <c r="I9" s="1">
        <v>30</v>
      </c>
      <c r="J9" s="1">
        <v>20</v>
      </c>
      <c r="K9" s="1">
        <v>25</v>
      </c>
      <c r="L9" s="1">
        <v>27</v>
      </c>
      <c r="M9" s="1">
        <v>31</v>
      </c>
      <c r="N9" s="1">
        <v>19</v>
      </c>
      <c r="O9" s="1">
        <v>26</v>
      </c>
      <c r="P9" s="1">
        <v>29</v>
      </c>
      <c r="Q9" s="1">
        <v>32</v>
      </c>
      <c r="R9" s="1"/>
      <c r="S9" s="1">
        <v>12</v>
      </c>
      <c r="T9" s="1">
        <v>2192.75</v>
      </c>
      <c r="U9" s="1"/>
    </row>
    <row r="10" spans="1:21" x14ac:dyDescent="0.3">
      <c r="A10" s="3" t="s">
        <v>12</v>
      </c>
      <c r="B10" s="1">
        <v>434.56</v>
      </c>
      <c r="C10" s="1">
        <v>473.28</v>
      </c>
      <c r="D10" s="1">
        <v>337.92</v>
      </c>
      <c r="E10" s="1">
        <v>372.8</v>
      </c>
      <c r="F10" s="1">
        <v>377.3</v>
      </c>
      <c r="G10" s="1">
        <v>670.81</v>
      </c>
      <c r="H10" s="1">
        <v>599.76</v>
      </c>
      <c r="I10" s="1">
        <v>582.12</v>
      </c>
      <c r="J10" s="1">
        <v>504.21</v>
      </c>
      <c r="K10" s="1">
        <v>595.35</v>
      </c>
      <c r="L10" s="1">
        <v>499.31</v>
      </c>
      <c r="M10" s="1">
        <v>481.18</v>
      </c>
      <c r="N10" s="1">
        <v>379.75</v>
      </c>
      <c r="O10" s="1">
        <v>339.08</v>
      </c>
      <c r="P10" s="1">
        <v>372.4</v>
      </c>
      <c r="Q10" s="1">
        <v>336.63</v>
      </c>
      <c r="S10" s="1">
        <v>13</v>
      </c>
      <c r="T10">
        <v>2040.115</v>
      </c>
    </row>
    <row r="11" spans="1:21" x14ac:dyDescent="0.3">
      <c r="A11" s="3" t="s">
        <v>13</v>
      </c>
      <c r="B11" s="1">
        <v>415.68</v>
      </c>
      <c r="C11" s="1">
        <v>418.56</v>
      </c>
      <c r="D11" s="1">
        <v>276.48</v>
      </c>
      <c r="E11" s="1">
        <v>395.84</v>
      </c>
      <c r="F11" s="1">
        <v>401.31</v>
      </c>
      <c r="G11" s="1">
        <v>632.59</v>
      </c>
      <c r="H11" s="1">
        <v>575.75</v>
      </c>
      <c r="I11" s="1">
        <v>451.78</v>
      </c>
      <c r="J11" s="1">
        <v>410.62</v>
      </c>
      <c r="K11" s="1">
        <v>602.21</v>
      </c>
      <c r="L11" s="1">
        <v>425.81</v>
      </c>
      <c r="M11" s="1">
        <v>361.13</v>
      </c>
      <c r="N11" s="1">
        <v>390.04</v>
      </c>
      <c r="O11" s="1">
        <v>384.16</v>
      </c>
      <c r="P11" s="1">
        <v>365.05</v>
      </c>
      <c r="Q11" s="1">
        <v>350.84</v>
      </c>
      <c r="S11" s="1">
        <v>8</v>
      </c>
      <c r="T11">
        <v>1663.06</v>
      </c>
    </row>
    <row r="12" spans="1:21" x14ac:dyDescent="0.3">
      <c r="A12" s="3" t="s">
        <v>14</v>
      </c>
      <c r="B12" s="1">
        <v>448.64</v>
      </c>
      <c r="C12" s="1">
        <v>478.4</v>
      </c>
      <c r="D12" s="1">
        <v>381.12</v>
      </c>
      <c r="E12" s="1">
        <v>433.92</v>
      </c>
      <c r="F12" s="1">
        <v>508.62</v>
      </c>
      <c r="G12" s="1">
        <v>482.16</v>
      </c>
      <c r="H12" s="1">
        <v>481.18</v>
      </c>
      <c r="I12" s="1">
        <v>436.1</v>
      </c>
      <c r="J12" s="1">
        <v>433.65</v>
      </c>
      <c r="K12" s="1">
        <v>546.84</v>
      </c>
      <c r="L12" s="1">
        <v>384.65</v>
      </c>
      <c r="M12" s="1">
        <v>394.94</v>
      </c>
      <c r="N12" s="1">
        <v>410.13</v>
      </c>
      <c r="O12" s="1">
        <v>577.22</v>
      </c>
      <c r="P12" s="1">
        <v>378.28</v>
      </c>
      <c r="Q12" s="1">
        <v>390.4483333</v>
      </c>
      <c r="S12" s="1">
        <v>9</v>
      </c>
      <c r="T12">
        <v>1835.54</v>
      </c>
    </row>
    <row r="13" spans="1:21" x14ac:dyDescent="0.3">
      <c r="B13" s="1">
        <f>SUM(B10:B12)</f>
        <v>1298.8800000000001</v>
      </c>
      <c r="C13" s="1">
        <f t="shared" ref="C13:Q13" si="1">SUM(C10:C12)</f>
        <v>1370.2399999999998</v>
      </c>
      <c r="D13" s="1">
        <f t="shared" si="1"/>
        <v>995.5200000000001</v>
      </c>
      <c r="E13" s="1">
        <f t="shared" si="1"/>
        <v>1202.56</v>
      </c>
      <c r="F13" s="1">
        <f t="shared" si="1"/>
        <v>1287.23</v>
      </c>
      <c r="G13" s="1">
        <f t="shared" si="1"/>
        <v>1785.5600000000002</v>
      </c>
      <c r="H13" s="1">
        <f t="shared" si="1"/>
        <v>1656.69</v>
      </c>
      <c r="I13" s="1">
        <f t="shared" si="1"/>
        <v>1470</v>
      </c>
      <c r="J13" s="1">
        <f t="shared" si="1"/>
        <v>1348.48</v>
      </c>
      <c r="K13" s="1">
        <f t="shared" si="1"/>
        <v>1744.4</v>
      </c>
      <c r="L13" s="1">
        <f t="shared" si="1"/>
        <v>1309.77</v>
      </c>
      <c r="M13" s="1">
        <f t="shared" si="1"/>
        <v>1237.25</v>
      </c>
      <c r="N13" s="1">
        <f t="shared" si="1"/>
        <v>1179.92</v>
      </c>
      <c r="O13" s="1">
        <f t="shared" si="1"/>
        <v>1300.46</v>
      </c>
      <c r="P13" s="1">
        <f t="shared" si="1"/>
        <v>1115.73</v>
      </c>
      <c r="Q13" s="1">
        <f t="shared" si="1"/>
        <v>1077.9183333000001</v>
      </c>
      <c r="S13" s="1">
        <v>15</v>
      </c>
      <c r="T13">
        <v>1988.91</v>
      </c>
    </row>
    <row r="14" spans="1:21" x14ac:dyDescent="0.3">
      <c r="B14" s="1"/>
      <c r="S14" s="1">
        <v>1</v>
      </c>
      <c r="T14">
        <v>1681.19</v>
      </c>
    </row>
    <row r="15" spans="1:21" x14ac:dyDescent="0.3">
      <c r="B15" s="1"/>
      <c r="S15" s="1">
        <v>4</v>
      </c>
      <c r="T15">
        <v>1770.37</v>
      </c>
    </row>
    <row r="16" spans="1:21" x14ac:dyDescent="0.3">
      <c r="B16" s="1"/>
      <c r="S16" s="1">
        <v>5</v>
      </c>
      <c r="T16">
        <v>1730.68</v>
      </c>
    </row>
    <row r="17" spans="2:20" x14ac:dyDescent="0.3">
      <c r="B17" s="1"/>
      <c r="S17" s="1">
        <v>16</v>
      </c>
      <c r="T17">
        <v>1646.8899999999999</v>
      </c>
    </row>
    <row r="18" spans="2:20" x14ac:dyDescent="0.3">
      <c r="B18" s="1"/>
      <c r="S18" s="1">
        <v>17</v>
      </c>
      <c r="T18">
        <v>1298.8800000000001</v>
      </c>
    </row>
    <row r="19" spans="2:20" x14ac:dyDescent="0.3">
      <c r="B19" s="1"/>
      <c r="S19" s="1">
        <v>18</v>
      </c>
      <c r="T19">
        <v>1370.2399999999998</v>
      </c>
    </row>
    <row r="20" spans="2:20" x14ac:dyDescent="0.3">
      <c r="B20" s="1"/>
      <c r="S20" s="1">
        <v>22</v>
      </c>
      <c r="T20">
        <v>995.5200000000001</v>
      </c>
    </row>
    <row r="21" spans="2:20" x14ac:dyDescent="0.3">
      <c r="B21" s="1"/>
      <c r="S21" s="1">
        <v>28</v>
      </c>
      <c r="T21">
        <v>1202.56</v>
      </c>
    </row>
    <row r="22" spans="2:20" x14ac:dyDescent="0.3">
      <c r="B22" s="1"/>
      <c r="S22" s="1">
        <v>21</v>
      </c>
      <c r="T22">
        <v>1287.23</v>
      </c>
    </row>
    <row r="23" spans="2:20" x14ac:dyDescent="0.3">
      <c r="B23" s="1"/>
      <c r="S23" s="1">
        <v>23</v>
      </c>
      <c r="T23">
        <v>1785.5600000000002</v>
      </c>
    </row>
    <row r="24" spans="2:20" x14ac:dyDescent="0.3">
      <c r="B24" s="1"/>
      <c r="S24" s="1">
        <v>24</v>
      </c>
      <c r="T24">
        <v>1656.69</v>
      </c>
    </row>
    <row r="25" spans="2:20" x14ac:dyDescent="0.3">
      <c r="B25" s="1"/>
      <c r="S25" s="1">
        <v>30</v>
      </c>
      <c r="T25">
        <v>1470</v>
      </c>
    </row>
    <row r="26" spans="2:20" x14ac:dyDescent="0.3">
      <c r="B26" s="1"/>
      <c r="S26" s="1">
        <v>20</v>
      </c>
      <c r="T26">
        <v>1348.48</v>
      </c>
    </row>
    <row r="27" spans="2:20" x14ac:dyDescent="0.3">
      <c r="B27" s="1"/>
      <c r="S27" s="1">
        <v>25</v>
      </c>
      <c r="T27">
        <v>1744.4</v>
      </c>
    </row>
    <row r="28" spans="2:20" x14ac:dyDescent="0.3">
      <c r="B28" s="1"/>
      <c r="S28" s="1">
        <v>27</v>
      </c>
      <c r="T28">
        <v>1309.77</v>
      </c>
    </row>
    <row r="29" spans="2:20" x14ac:dyDescent="0.3">
      <c r="B29" s="1"/>
      <c r="S29" s="1">
        <v>31</v>
      </c>
      <c r="T29">
        <v>1237.25</v>
      </c>
    </row>
    <row r="30" spans="2:20" x14ac:dyDescent="0.3">
      <c r="S30" s="1">
        <v>19</v>
      </c>
      <c r="T30">
        <v>1179.92</v>
      </c>
    </row>
    <row r="31" spans="2:20" x14ac:dyDescent="0.3">
      <c r="S31" s="1">
        <v>26</v>
      </c>
      <c r="T31">
        <v>1300.46</v>
      </c>
    </row>
    <row r="32" spans="2:20" x14ac:dyDescent="0.3">
      <c r="S32" s="1">
        <v>29</v>
      </c>
      <c r="T32">
        <v>1115.73</v>
      </c>
    </row>
    <row r="33" spans="19:20" x14ac:dyDescent="0.3">
      <c r="S33" s="1">
        <v>32</v>
      </c>
      <c r="T33">
        <v>1077.9183333000001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788A-1BD3-4151-9F81-A4B2DAF9BFEA}">
  <dimension ref="A1:E11"/>
  <sheetViews>
    <sheetView workbookViewId="0">
      <selection activeCell="C28" sqref="C28"/>
    </sheetView>
  </sheetViews>
  <sheetFormatPr defaultRowHeight="14.4" x14ac:dyDescent="0.3"/>
  <sheetData>
    <row r="1" spans="1:5" x14ac:dyDescent="0.3">
      <c r="B1" t="s">
        <v>30</v>
      </c>
      <c r="C1" t="s">
        <v>31</v>
      </c>
      <c r="D1" t="s">
        <v>32</v>
      </c>
      <c r="E1" t="s">
        <v>33</v>
      </c>
    </row>
    <row r="2" spans="1:5" x14ac:dyDescent="0.3">
      <c r="A2">
        <v>1</v>
      </c>
      <c r="B2" t="s">
        <v>29</v>
      </c>
      <c r="C2">
        <v>6</v>
      </c>
      <c r="D2">
        <v>11</v>
      </c>
      <c r="E2">
        <v>14</v>
      </c>
    </row>
    <row r="3" spans="1:5" x14ac:dyDescent="0.3">
      <c r="A3">
        <v>2</v>
      </c>
      <c r="B3">
        <v>2</v>
      </c>
      <c r="C3" t="s">
        <v>29</v>
      </c>
      <c r="D3">
        <v>22</v>
      </c>
      <c r="E3">
        <v>28</v>
      </c>
    </row>
    <row r="4" spans="1:5" x14ac:dyDescent="0.3">
      <c r="A4">
        <v>3</v>
      </c>
      <c r="B4">
        <v>17</v>
      </c>
      <c r="C4">
        <v>18</v>
      </c>
      <c r="D4" t="s">
        <v>29</v>
      </c>
      <c r="E4">
        <v>13</v>
      </c>
    </row>
    <row r="5" spans="1:5" x14ac:dyDescent="0.3">
      <c r="A5">
        <v>4</v>
      </c>
      <c r="B5">
        <v>3</v>
      </c>
      <c r="C5">
        <v>10</v>
      </c>
      <c r="D5">
        <v>12</v>
      </c>
      <c r="E5" t="s">
        <v>29</v>
      </c>
    </row>
    <row r="6" spans="1:5" x14ac:dyDescent="0.3">
      <c r="A6">
        <v>5</v>
      </c>
      <c r="B6">
        <v>21</v>
      </c>
      <c r="C6">
        <v>23</v>
      </c>
      <c r="D6">
        <v>24</v>
      </c>
      <c r="E6">
        <v>30</v>
      </c>
    </row>
    <row r="7" spans="1:5" x14ac:dyDescent="0.3">
      <c r="A7">
        <v>6</v>
      </c>
      <c r="B7">
        <v>7</v>
      </c>
      <c r="C7">
        <v>8</v>
      </c>
      <c r="D7">
        <v>9</v>
      </c>
      <c r="E7">
        <v>15</v>
      </c>
    </row>
    <row r="8" spans="1:5" x14ac:dyDescent="0.3">
      <c r="A8">
        <v>7</v>
      </c>
      <c r="B8">
        <v>20</v>
      </c>
      <c r="C8">
        <v>25</v>
      </c>
      <c r="D8">
        <v>27</v>
      </c>
      <c r="E8">
        <v>31</v>
      </c>
    </row>
    <row r="9" spans="1:5" x14ac:dyDescent="0.3">
      <c r="A9">
        <v>8</v>
      </c>
      <c r="B9">
        <v>1</v>
      </c>
      <c r="C9">
        <v>4</v>
      </c>
      <c r="D9">
        <v>5</v>
      </c>
      <c r="E9">
        <v>16</v>
      </c>
    </row>
    <row r="10" spans="1:5" x14ac:dyDescent="0.3">
      <c r="A10">
        <v>9</v>
      </c>
      <c r="B10">
        <v>19</v>
      </c>
      <c r="C10">
        <v>26</v>
      </c>
      <c r="D10">
        <v>29</v>
      </c>
      <c r="E10">
        <v>32</v>
      </c>
    </row>
    <row r="11" spans="1:5" x14ac:dyDescent="0.3">
      <c r="A11">
        <v>10</v>
      </c>
      <c r="B11" t="s">
        <v>34</v>
      </c>
      <c r="C11" t="s">
        <v>34</v>
      </c>
      <c r="D11" t="s">
        <v>34</v>
      </c>
      <c r="E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workbookViewId="0">
      <selection activeCell="C16" sqref="C16"/>
    </sheetView>
  </sheetViews>
  <sheetFormatPr defaultColWidth="9.6640625" defaultRowHeight="14.4" x14ac:dyDescent="0.3"/>
  <sheetData>
    <row r="1" spans="1:25" x14ac:dyDescent="0.3">
      <c r="A1" t="s">
        <v>35</v>
      </c>
      <c r="B1" s="8">
        <v>43256</v>
      </c>
      <c r="C1" s="8">
        <v>43257</v>
      </c>
      <c r="D1" s="8">
        <v>43258</v>
      </c>
      <c r="E1" s="8">
        <v>43259</v>
      </c>
      <c r="F1" s="8">
        <v>43260</v>
      </c>
      <c r="G1" s="8">
        <v>43261</v>
      </c>
      <c r="H1" s="8">
        <v>43262</v>
      </c>
      <c r="I1" s="8">
        <v>43263</v>
      </c>
      <c r="J1" s="8">
        <v>43264</v>
      </c>
      <c r="K1" s="8">
        <v>43265</v>
      </c>
      <c r="L1" s="8">
        <v>43266</v>
      </c>
      <c r="M1" s="8">
        <v>43267</v>
      </c>
      <c r="N1" s="8">
        <v>43268</v>
      </c>
      <c r="O1" s="8">
        <v>43269</v>
      </c>
      <c r="P1" s="8">
        <v>43270</v>
      </c>
      <c r="Q1" s="8">
        <v>43271</v>
      </c>
      <c r="R1" s="8">
        <v>43272</v>
      </c>
      <c r="S1" s="8">
        <v>43273</v>
      </c>
      <c r="T1" s="8">
        <v>43274</v>
      </c>
      <c r="U1" s="8">
        <v>43275</v>
      </c>
      <c r="V1" s="8">
        <v>43276</v>
      </c>
      <c r="W1" s="8">
        <v>43277</v>
      </c>
      <c r="X1" s="8">
        <v>43278</v>
      </c>
      <c r="Y1" s="8">
        <v>43279</v>
      </c>
    </row>
    <row r="2" spans="1:25" x14ac:dyDescent="0.3">
      <c r="A2">
        <v>1</v>
      </c>
      <c r="B2">
        <v>109.6</v>
      </c>
      <c r="C2" t="s">
        <v>24</v>
      </c>
      <c r="D2" t="s">
        <v>24</v>
      </c>
      <c r="E2">
        <v>132.6</v>
      </c>
      <c r="F2" t="s">
        <v>24</v>
      </c>
      <c r="G2" t="s">
        <v>24</v>
      </c>
      <c r="H2" t="s">
        <v>24</v>
      </c>
      <c r="I2">
        <v>132.5</v>
      </c>
      <c r="J2" t="s">
        <v>24</v>
      </c>
      <c r="K2" t="s">
        <v>24</v>
      </c>
      <c r="L2">
        <v>144.4</v>
      </c>
      <c r="M2">
        <v>126.2</v>
      </c>
      <c r="N2">
        <v>109.3</v>
      </c>
      <c r="O2">
        <v>94.1</v>
      </c>
      <c r="P2">
        <v>160.80000000000001</v>
      </c>
      <c r="Q2">
        <v>144</v>
      </c>
      <c r="R2">
        <v>125.7</v>
      </c>
      <c r="S2">
        <v>107.9</v>
      </c>
      <c r="T2">
        <v>110</v>
      </c>
      <c r="U2">
        <v>133.69999999999999</v>
      </c>
      <c r="V2">
        <v>116.2</v>
      </c>
      <c r="W2">
        <v>97.4</v>
      </c>
      <c r="X2">
        <v>129</v>
      </c>
      <c r="Y2">
        <v>111.4</v>
      </c>
    </row>
    <row r="3" spans="1:25" x14ac:dyDescent="0.3">
      <c r="A3">
        <v>2</v>
      </c>
      <c r="B3">
        <v>509.8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>
        <v>496.9</v>
      </c>
      <c r="J3" t="s">
        <v>24</v>
      </c>
      <c r="K3" t="s">
        <v>24</v>
      </c>
      <c r="L3" t="s">
        <v>24</v>
      </c>
      <c r="M3">
        <v>392.4</v>
      </c>
      <c r="N3">
        <v>366.3</v>
      </c>
      <c r="O3">
        <v>546.6</v>
      </c>
      <c r="P3">
        <v>519.29999999999995</v>
      </c>
      <c r="Q3">
        <v>495.1</v>
      </c>
      <c r="R3">
        <v>469.9</v>
      </c>
      <c r="S3">
        <v>693.5</v>
      </c>
      <c r="T3">
        <v>658.2</v>
      </c>
      <c r="U3">
        <v>639.9</v>
      </c>
      <c r="V3">
        <v>612.5</v>
      </c>
      <c r="W3">
        <v>586.6</v>
      </c>
      <c r="X3">
        <v>563.70000000000005</v>
      </c>
      <c r="Y3">
        <v>537.79999999999995</v>
      </c>
    </row>
    <row r="4" spans="1:25" x14ac:dyDescent="0.3">
      <c r="A4">
        <v>3</v>
      </c>
      <c r="B4">
        <v>110.5</v>
      </c>
      <c r="C4">
        <v>129.5</v>
      </c>
      <c r="D4" t="s">
        <v>24</v>
      </c>
      <c r="E4">
        <v>149.5</v>
      </c>
      <c r="F4" t="s">
        <v>24</v>
      </c>
      <c r="G4" t="s">
        <v>24</v>
      </c>
      <c r="H4">
        <v>122.4</v>
      </c>
      <c r="I4" t="s">
        <v>24</v>
      </c>
      <c r="J4">
        <v>123.7</v>
      </c>
      <c r="K4" t="s">
        <v>24</v>
      </c>
      <c r="L4">
        <v>127.6</v>
      </c>
      <c r="M4">
        <v>99.1</v>
      </c>
      <c r="N4">
        <v>115.6</v>
      </c>
      <c r="O4">
        <v>93.3</v>
      </c>
      <c r="P4">
        <v>130.5</v>
      </c>
      <c r="Q4">
        <v>108.1</v>
      </c>
      <c r="R4">
        <v>86.1</v>
      </c>
      <c r="S4">
        <v>127.1</v>
      </c>
      <c r="T4">
        <v>97.7</v>
      </c>
      <c r="U4">
        <v>86.2</v>
      </c>
      <c r="V4">
        <v>133.19999999999999</v>
      </c>
      <c r="W4">
        <v>112.5</v>
      </c>
      <c r="X4">
        <v>93.8</v>
      </c>
      <c r="Y4">
        <v>135.5</v>
      </c>
    </row>
    <row r="5" spans="1:25" x14ac:dyDescent="0.3">
      <c r="A5">
        <v>4</v>
      </c>
      <c r="B5">
        <v>102.8</v>
      </c>
      <c r="C5">
        <v>113.7</v>
      </c>
      <c r="D5" t="s">
        <v>24</v>
      </c>
      <c r="E5" t="s">
        <v>24</v>
      </c>
      <c r="F5">
        <v>137.5</v>
      </c>
      <c r="G5" t="s">
        <v>24</v>
      </c>
      <c r="H5" t="s">
        <v>24</v>
      </c>
      <c r="I5" t="s">
        <v>24</v>
      </c>
      <c r="J5">
        <v>135.6</v>
      </c>
      <c r="K5" t="s">
        <v>24</v>
      </c>
      <c r="L5" t="s">
        <v>24</v>
      </c>
      <c r="M5">
        <v>85.4</v>
      </c>
      <c r="N5">
        <v>104.2</v>
      </c>
      <c r="O5">
        <v>131.30000000000001</v>
      </c>
      <c r="P5">
        <v>94.8</v>
      </c>
      <c r="Q5">
        <v>82.4</v>
      </c>
      <c r="R5">
        <v>121.7</v>
      </c>
      <c r="S5">
        <v>104.4</v>
      </c>
      <c r="T5">
        <v>106.5</v>
      </c>
      <c r="U5">
        <v>90.8</v>
      </c>
      <c r="V5">
        <v>129.5</v>
      </c>
      <c r="W5">
        <v>111.6</v>
      </c>
      <c r="X5">
        <v>98.1</v>
      </c>
      <c r="Y5">
        <v>80.2</v>
      </c>
    </row>
    <row r="6" spans="1:25" x14ac:dyDescent="0.3">
      <c r="A6">
        <v>5</v>
      </c>
      <c r="B6">
        <v>106.8</v>
      </c>
      <c r="C6" t="s">
        <v>24</v>
      </c>
      <c r="D6" t="s">
        <v>24</v>
      </c>
      <c r="E6" t="s">
        <v>24</v>
      </c>
      <c r="F6">
        <v>131.6</v>
      </c>
      <c r="G6" t="s">
        <v>24</v>
      </c>
      <c r="H6" t="s">
        <v>24</v>
      </c>
      <c r="I6">
        <v>132.69</v>
      </c>
      <c r="J6" t="s">
        <v>24</v>
      </c>
      <c r="K6" t="s">
        <v>24</v>
      </c>
      <c r="L6" t="s">
        <v>24</v>
      </c>
      <c r="M6">
        <v>116.5</v>
      </c>
      <c r="N6">
        <v>96.5</v>
      </c>
      <c r="O6">
        <v>126.1</v>
      </c>
      <c r="P6">
        <v>110.2</v>
      </c>
      <c r="Q6">
        <v>95.3</v>
      </c>
      <c r="R6">
        <v>126</v>
      </c>
      <c r="S6">
        <v>107.1</v>
      </c>
      <c r="T6">
        <v>110.1</v>
      </c>
      <c r="U6">
        <v>99.3</v>
      </c>
      <c r="V6">
        <v>80.400000000000006</v>
      </c>
      <c r="W6">
        <v>128.69999999999999</v>
      </c>
      <c r="X6">
        <v>113.4</v>
      </c>
      <c r="Y6">
        <v>94.3</v>
      </c>
    </row>
    <row r="7" spans="1:25" x14ac:dyDescent="0.3">
      <c r="A7">
        <v>6</v>
      </c>
      <c r="B7">
        <v>563.29999999999995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>
        <v>514.9</v>
      </c>
      <c r="J7" t="s">
        <v>24</v>
      </c>
      <c r="K7" t="s">
        <v>24</v>
      </c>
      <c r="L7" t="s">
        <v>24</v>
      </c>
      <c r="M7">
        <v>379.2</v>
      </c>
      <c r="N7">
        <v>355.6</v>
      </c>
      <c r="O7">
        <v>329</v>
      </c>
      <c r="P7">
        <v>552.1</v>
      </c>
      <c r="Q7">
        <v>520.20000000000005</v>
      </c>
      <c r="R7">
        <v>487.5</v>
      </c>
      <c r="S7">
        <v>681.4</v>
      </c>
      <c r="T7">
        <v>640.4</v>
      </c>
      <c r="U7">
        <v>619.20000000000005</v>
      </c>
      <c r="V7">
        <v>585.20000000000005</v>
      </c>
      <c r="W7">
        <v>550.29999999999995</v>
      </c>
      <c r="X7">
        <v>522.6</v>
      </c>
      <c r="Y7">
        <v>491.8</v>
      </c>
    </row>
    <row r="8" spans="1:25" x14ac:dyDescent="0.3">
      <c r="A8">
        <v>7</v>
      </c>
      <c r="B8">
        <v>96.3</v>
      </c>
      <c r="C8">
        <v>131.30000000000001</v>
      </c>
      <c r="D8" t="s">
        <v>24</v>
      </c>
      <c r="E8" t="s">
        <v>24</v>
      </c>
      <c r="F8">
        <v>116.9</v>
      </c>
      <c r="G8" t="s">
        <v>24</v>
      </c>
      <c r="H8" t="s">
        <v>24</v>
      </c>
      <c r="I8">
        <v>124</v>
      </c>
      <c r="J8" t="s">
        <v>24</v>
      </c>
      <c r="K8" t="s">
        <v>24</v>
      </c>
      <c r="L8">
        <v>110.1</v>
      </c>
      <c r="M8">
        <v>86</v>
      </c>
      <c r="N8">
        <v>114.9</v>
      </c>
      <c r="O8">
        <v>92.4</v>
      </c>
      <c r="P8">
        <v>112.1</v>
      </c>
      <c r="Q8">
        <v>112.1</v>
      </c>
    </row>
    <row r="9" spans="1:25" x14ac:dyDescent="0.3">
      <c r="A9">
        <v>8</v>
      </c>
      <c r="B9">
        <v>106.6</v>
      </c>
      <c r="C9">
        <v>149.5</v>
      </c>
      <c r="D9" t="s">
        <v>24</v>
      </c>
      <c r="E9" t="s">
        <v>24</v>
      </c>
      <c r="F9" t="s">
        <v>24</v>
      </c>
      <c r="G9">
        <v>143.69999999999999</v>
      </c>
      <c r="H9" t="s">
        <v>24</v>
      </c>
      <c r="I9" t="s">
        <v>24</v>
      </c>
      <c r="J9" t="s">
        <v>24</v>
      </c>
      <c r="K9" t="s">
        <v>24</v>
      </c>
      <c r="L9">
        <v>115.8</v>
      </c>
      <c r="M9">
        <v>96.8</v>
      </c>
      <c r="N9">
        <v>116.5</v>
      </c>
      <c r="O9">
        <v>102.4</v>
      </c>
      <c r="P9">
        <v>87.2</v>
      </c>
      <c r="Q9">
        <v>118.9</v>
      </c>
      <c r="R9">
        <v>101.4</v>
      </c>
      <c r="S9">
        <v>130.80000000000001</v>
      </c>
      <c r="T9">
        <v>108.7</v>
      </c>
      <c r="U9">
        <v>100.5</v>
      </c>
      <c r="V9">
        <v>88</v>
      </c>
      <c r="W9">
        <v>139.9</v>
      </c>
      <c r="X9">
        <v>126.4</v>
      </c>
      <c r="Y9">
        <v>111.7</v>
      </c>
    </row>
    <row r="10" spans="1:25" x14ac:dyDescent="0.3">
      <c r="A10">
        <v>9</v>
      </c>
      <c r="B10">
        <v>95.6</v>
      </c>
      <c r="C10">
        <v>140.19999999999999</v>
      </c>
      <c r="D10" t="s">
        <v>24</v>
      </c>
      <c r="E10" t="s">
        <v>24</v>
      </c>
      <c r="F10" t="s">
        <v>24</v>
      </c>
      <c r="G10">
        <v>146.9</v>
      </c>
      <c r="H10" t="s">
        <v>24</v>
      </c>
      <c r="I10" t="s">
        <v>24</v>
      </c>
      <c r="J10" t="s">
        <v>24</v>
      </c>
      <c r="K10">
        <v>118.8</v>
      </c>
      <c r="L10" t="s">
        <v>24</v>
      </c>
      <c r="M10">
        <v>147.30000000000001</v>
      </c>
      <c r="N10">
        <v>130.1</v>
      </c>
      <c r="O10">
        <v>112.4</v>
      </c>
      <c r="P10">
        <v>97.1</v>
      </c>
      <c r="Q10">
        <v>82.7</v>
      </c>
      <c r="R10">
        <v>135.1</v>
      </c>
      <c r="S10">
        <v>114.9</v>
      </c>
      <c r="T10">
        <v>92.3</v>
      </c>
      <c r="U10">
        <v>102.5</v>
      </c>
      <c r="V10">
        <v>83.8</v>
      </c>
      <c r="W10">
        <v>138.1</v>
      </c>
      <c r="X10">
        <v>122.5</v>
      </c>
      <c r="Y10">
        <v>106.7</v>
      </c>
    </row>
    <row r="11" spans="1:25" x14ac:dyDescent="0.3">
      <c r="A11">
        <v>10</v>
      </c>
      <c r="B11">
        <v>114.4</v>
      </c>
      <c r="C11" t="s">
        <v>24</v>
      </c>
      <c r="D11">
        <v>150.5</v>
      </c>
      <c r="E11" t="s">
        <v>24</v>
      </c>
      <c r="F11" t="s">
        <v>24</v>
      </c>
      <c r="G11">
        <v>140.9</v>
      </c>
      <c r="H11" t="s">
        <v>24</v>
      </c>
      <c r="I11" t="s">
        <v>24</v>
      </c>
      <c r="J11">
        <v>132.9</v>
      </c>
      <c r="K11" t="s">
        <v>24</v>
      </c>
      <c r="L11" t="s">
        <v>24</v>
      </c>
      <c r="M11">
        <v>121.7</v>
      </c>
      <c r="N11">
        <v>104.5</v>
      </c>
      <c r="O11">
        <v>119.4</v>
      </c>
      <c r="P11">
        <v>101.3</v>
      </c>
      <c r="Q11">
        <v>85.3</v>
      </c>
      <c r="R11">
        <v>159.9</v>
      </c>
      <c r="S11">
        <v>140.4</v>
      </c>
      <c r="T11">
        <v>121.5</v>
      </c>
      <c r="U11">
        <v>109.2</v>
      </c>
      <c r="V11">
        <v>92.5</v>
      </c>
      <c r="W11">
        <v>153.4</v>
      </c>
      <c r="X11">
        <v>138.5</v>
      </c>
      <c r="Y11">
        <v>121.1</v>
      </c>
    </row>
    <row r="12" spans="1:25" x14ac:dyDescent="0.3">
      <c r="A12">
        <v>11</v>
      </c>
      <c r="B12">
        <v>561.70000000000005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>
        <v>508.2</v>
      </c>
      <c r="M12">
        <v>486.5</v>
      </c>
      <c r="N12">
        <v>462</v>
      </c>
      <c r="O12">
        <v>437.2</v>
      </c>
      <c r="P12">
        <v>413.9</v>
      </c>
      <c r="Q12">
        <v>394.7</v>
      </c>
      <c r="R12">
        <v>374.9</v>
      </c>
      <c r="S12">
        <v>655.20000000000005</v>
      </c>
      <c r="T12">
        <v>626.20000000000005</v>
      </c>
      <c r="U12">
        <v>609</v>
      </c>
      <c r="V12">
        <v>587.1</v>
      </c>
      <c r="W12">
        <v>565</v>
      </c>
      <c r="X12">
        <v>545.20000000000005</v>
      </c>
      <c r="Y12">
        <v>526.4</v>
      </c>
    </row>
    <row r="13" spans="1:25" x14ac:dyDescent="0.3">
      <c r="A13">
        <v>12</v>
      </c>
      <c r="B13">
        <v>103.9</v>
      </c>
      <c r="C13" t="s">
        <v>24</v>
      </c>
      <c r="D13">
        <v>166.6</v>
      </c>
      <c r="E13" t="s">
        <v>24</v>
      </c>
      <c r="F13" t="s">
        <v>24</v>
      </c>
      <c r="G13">
        <v>135.80000000000001</v>
      </c>
      <c r="H13" t="s">
        <v>24</v>
      </c>
      <c r="I13" t="s">
        <v>24</v>
      </c>
      <c r="J13">
        <v>138.9</v>
      </c>
      <c r="K13" t="s">
        <v>24</v>
      </c>
      <c r="L13" t="s">
        <v>24</v>
      </c>
      <c r="M13">
        <v>122.6</v>
      </c>
      <c r="N13">
        <v>104</v>
      </c>
      <c r="O13">
        <v>129.30000000000001</v>
      </c>
      <c r="P13">
        <v>105.7</v>
      </c>
      <c r="Q13">
        <v>90.7</v>
      </c>
      <c r="R13">
        <v>142.69999999999999</v>
      </c>
      <c r="S13">
        <v>122.2</v>
      </c>
      <c r="T13">
        <v>121.9</v>
      </c>
      <c r="U13">
        <v>110</v>
      </c>
      <c r="V13">
        <v>92</v>
      </c>
      <c r="W13">
        <v>143.9</v>
      </c>
      <c r="X13">
        <v>126.4</v>
      </c>
      <c r="Y13">
        <v>108.6</v>
      </c>
    </row>
    <row r="14" spans="1:25" x14ac:dyDescent="0.3">
      <c r="A14">
        <v>13</v>
      </c>
      <c r="B14">
        <v>110.3</v>
      </c>
      <c r="C14" t="s">
        <v>24</v>
      </c>
      <c r="D14">
        <v>143.1</v>
      </c>
      <c r="E14" t="s">
        <v>24</v>
      </c>
      <c r="F14" t="s">
        <v>24</v>
      </c>
      <c r="G14">
        <v>135.5</v>
      </c>
      <c r="H14" t="s">
        <v>24</v>
      </c>
      <c r="I14" t="s">
        <v>24</v>
      </c>
      <c r="J14">
        <v>132.80000000000001</v>
      </c>
      <c r="K14" t="s">
        <v>24</v>
      </c>
      <c r="L14" t="s">
        <v>24</v>
      </c>
      <c r="M14">
        <v>109.9</v>
      </c>
      <c r="N14">
        <v>89.9</v>
      </c>
      <c r="O14">
        <v>134</v>
      </c>
      <c r="P14">
        <v>113.2</v>
      </c>
      <c r="Q14">
        <v>95.9</v>
      </c>
      <c r="R14">
        <v>126.9</v>
      </c>
      <c r="S14">
        <v>108.3</v>
      </c>
      <c r="T14">
        <v>114.1</v>
      </c>
      <c r="U14">
        <v>102.9</v>
      </c>
      <c r="V14">
        <v>87.5</v>
      </c>
      <c r="W14">
        <v>154.9</v>
      </c>
      <c r="X14">
        <v>137.30000000000001</v>
      </c>
      <c r="Y14">
        <v>120.7</v>
      </c>
    </row>
    <row r="15" spans="1:25" x14ac:dyDescent="0.3">
      <c r="A15">
        <v>14</v>
      </c>
      <c r="B15">
        <v>502.3</v>
      </c>
      <c r="C15" t="s">
        <v>24</v>
      </c>
      <c r="D15" t="s">
        <v>24</v>
      </c>
      <c r="E15" t="s">
        <v>24</v>
      </c>
      <c r="F15" t="s">
        <v>24</v>
      </c>
      <c r="G15">
        <v>541.29999999999995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>
        <v>535.9</v>
      </c>
      <c r="N15">
        <v>506.6</v>
      </c>
      <c r="O15">
        <v>476.3</v>
      </c>
      <c r="P15">
        <v>445.4</v>
      </c>
      <c r="Q15">
        <v>417</v>
      </c>
      <c r="R15">
        <v>386.3</v>
      </c>
      <c r="S15">
        <v>683.8</v>
      </c>
      <c r="T15">
        <v>642</v>
      </c>
      <c r="U15">
        <v>622.29999999999995</v>
      </c>
      <c r="V15">
        <v>593.20000000000005</v>
      </c>
      <c r="W15">
        <v>563.79999999999995</v>
      </c>
      <c r="X15">
        <v>534.4</v>
      </c>
      <c r="Y15">
        <v>499.8</v>
      </c>
    </row>
    <row r="16" spans="1:25" x14ac:dyDescent="0.3">
      <c r="A16">
        <v>15</v>
      </c>
      <c r="B16">
        <v>102.3</v>
      </c>
      <c r="C16">
        <v>133.30000000000001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>
        <v>151.80000000000001</v>
      </c>
      <c r="J16" t="s">
        <v>24</v>
      </c>
      <c r="K16" t="s">
        <v>24</v>
      </c>
      <c r="L16" t="s">
        <v>24</v>
      </c>
      <c r="M16">
        <v>122.1</v>
      </c>
      <c r="N16">
        <v>104.3</v>
      </c>
      <c r="O16">
        <v>87</v>
      </c>
      <c r="P16">
        <v>124.9</v>
      </c>
      <c r="Q16">
        <v>110.7</v>
      </c>
      <c r="R16">
        <v>90.1</v>
      </c>
      <c r="S16">
        <v>121.7</v>
      </c>
      <c r="T16">
        <v>98.8</v>
      </c>
      <c r="U16">
        <v>87.1</v>
      </c>
      <c r="V16">
        <v>130</v>
      </c>
      <c r="W16">
        <v>108.2</v>
      </c>
      <c r="X16">
        <v>138.9</v>
      </c>
      <c r="Y16">
        <v>119.9</v>
      </c>
    </row>
    <row r="17" spans="1:25" x14ac:dyDescent="0.3">
      <c r="A17">
        <v>16</v>
      </c>
      <c r="B17">
        <v>111</v>
      </c>
      <c r="C17" t="s">
        <v>24</v>
      </c>
      <c r="D17">
        <v>155</v>
      </c>
      <c r="E17" t="s">
        <v>24</v>
      </c>
      <c r="F17" t="s">
        <v>24</v>
      </c>
      <c r="G17" t="s">
        <v>24</v>
      </c>
      <c r="H17" t="s">
        <v>24</v>
      </c>
      <c r="I17">
        <v>171.1</v>
      </c>
      <c r="J17" t="s">
        <v>24</v>
      </c>
      <c r="K17" t="s">
        <v>24</v>
      </c>
      <c r="L17" t="s">
        <v>24</v>
      </c>
      <c r="M17">
        <v>100.9</v>
      </c>
      <c r="N17">
        <v>126.1</v>
      </c>
      <c r="O17">
        <v>108.7</v>
      </c>
      <c r="P17">
        <v>90.9</v>
      </c>
      <c r="Q17">
        <v>129.9</v>
      </c>
      <c r="R17">
        <v>113.3</v>
      </c>
      <c r="S17">
        <v>97.8</v>
      </c>
      <c r="T17">
        <v>120.4</v>
      </c>
      <c r="U17">
        <v>109.1</v>
      </c>
      <c r="V17">
        <v>96.1</v>
      </c>
      <c r="W17">
        <v>81.8</v>
      </c>
      <c r="X17">
        <v>144.6</v>
      </c>
      <c r="Y17">
        <v>130.69999999999999</v>
      </c>
    </row>
    <row r="18" spans="1:25" x14ac:dyDescent="0.3">
      <c r="A18">
        <v>17</v>
      </c>
      <c r="B18">
        <v>533.4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>
        <v>454.4</v>
      </c>
      <c r="M18">
        <v>436.5</v>
      </c>
      <c r="N18">
        <v>420.5</v>
      </c>
      <c r="O18">
        <v>402.9</v>
      </c>
      <c r="P18">
        <v>382.7</v>
      </c>
      <c r="Q18">
        <v>624.9</v>
      </c>
      <c r="R18">
        <v>605.20000000000005</v>
      </c>
      <c r="S18">
        <v>584.9</v>
      </c>
      <c r="T18">
        <v>561</v>
      </c>
      <c r="U18">
        <v>547.5</v>
      </c>
      <c r="V18">
        <v>526.1</v>
      </c>
      <c r="W18">
        <v>503.3</v>
      </c>
      <c r="X18">
        <v>486.7</v>
      </c>
      <c r="Y18">
        <v>468.1</v>
      </c>
    </row>
    <row r="19" spans="1:25" x14ac:dyDescent="0.3">
      <c r="A19">
        <v>18</v>
      </c>
      <c r="B19">
        <v>572.6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>
        <v>468.7</v>
      </c>
      <c r="M19">
        <v>445.3</v>
      </c>
      <c r="N19">
        <v>429.4</v>
      </c>
      <c r="O19">
        <v>413.8</v>
      </c>
      <c r="P19">
        <v>395</v>
      </c>
      <c r="Q19">
        <v>619.1</v>
      </c>
      <c r="R19">
        <v>596.5</v>
      </c>
      <c r="S19">
        <v>576.1</v>
      </c>
      <c r="T19">
        <v>553.6</v>
      </c>
      <c r="U19">
        <v>530.5</v>
      </c>
      <c r="V19">
        <v>517.1</v>
      </c>
      <c r="W19">
        <v>492.8</v>
      </c>
      <c r="X19">
        <v>479.8</v>
      </c>
      <c r="Y19">
        <v>456.6</v>
      </c>
    </row>
    <row r="20" spans="1:25" x14ac:dyDescent="0.3">
      <c r="A20">
        <v>19</v>
      </c>
      <c r="B20">
        <v>106.2</v>
      </c>
      <c r="C20" t="s">
        <v>24</v>
      </c>
      <c r="D20">
        <v>125.4</v>
      </c>
      <c r="E20" t="s">
        <v>24</v>
      </c>
      <c r="F20" t="s">
        <v>24</v>
      </c>
      <c r="G20" t="s">
        <v>24</v>
      </c>
      <c r="H20" t="s">
        <v>24</v>
      </c>
      <c r="I20">
        <v>160.30000000000001</v>
      </c>
      <c r="J20" t="s">
        <v>24</v>
      </c>
      <c r="K20" t="s">
        <v>24</v>
      </c>
      <c r="L20" t="s">
        <v>24</v>
      </c>
      <c r="M20">
        <v>113.9</v>
      </c>
      <c r="N20">
        <v>104</v>
      </c>
      <c r="O20">
        <v>93.5</v>
      </c>
      <c r="P20">
        <v>80.2</v>
      </c>
      <c r="Q20">
        <v>124.6</v>
      </c>
      <c r="R20">
        <v>113.5</v>
      </c>
      <c r="S20">
        <v>102.9</v>
      </c>
      <c r="T20">
        <v>128.6</v>
      </c>
      <c r="U20">
        <v>119.5</v>
      </c>
      <c r="V20">
        <v>106.6</v>
      </c>
      <c r="W20">
        <v>94.1</v>
      </c>
      <c r="X20">
        <v>85.2</v>
      </c>
      <c r="Y20">
        <v>136.9</v>
      </c>
    </row>
    <row r="21" spans="1:25" x14ac:dyDescent="0.3">
      <c r="A21">
        <v>20</v>
      </c>
      <c r="B21">
        <v>104.2</v>
      </c>
      <c r="C21">
        <v>150.1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>
        <v>145.5</v>
      </c>
      <c r="J21" t="s">
        <v>24</v>
      </c>
      <c r="K21" t="s">
        <v>24</v>
      </c>
      <c r="L21" t="s">
        <v>24</v>
      </c>
      <c r="M21">
        <v>91.6</v>
      </c>
      <c r="N21">
        <v>82.6</v>
      </c>
      <c r="O21">
        <v>144.80000000000001</v>
      </c>
      <c r="P21">
        <v>131.19999999999999</v>
      </c>
      <c r="Q21">
        <v>120.6</v>
      </c>
      <c r="R21">
        <v>110.6</v>
      </c>
      <c r="S21">
        <v>102</v>
      </c>
      <c r="T21">
        <v>111.2</v>
      </c>
      <c r="U21">
        <v>100.5</v>
      </c>
      <c r="V21">
        <v>83.8</v>
      </c>
      <c r="W21">
        <v>73.8</v>
      </c>
      <c r="X21">
        <v>124.6</v>
      </c>
      <c r="Y21">
        <v>108.2</v>
      </c>
    </row>
    <row r="22" spans="1:25" x14ac:dyDescent="0.3">
      <c r="A22">
        <v>21</v>
      </c>
      <c r="B22">
        <v>85.4</v>
      </c>
      <c r="C22">
        <v>139.9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>
        <v>138.30000000000001</v>
      </c>
      <c r="J22" t="s">
        <v>24</v>
      </c>
      <c r="K22" t="s">
        <v>24</v>
      </c>
      <c r="L22" t="s">
        <v>24</v>
      </c>
      <c r="M22">
        <v>79.7</v>
      </c>
      <c r="N22">
        <v>105.2</v>
      </c>
      <c r="O22">
        <v>89.1</v>
      </c>
      <c r="P22">
        <v>110.1</v>
      </c>
      <c r="Q22">
        <v>96.3</v>
      </c>
      <c r="R22">
        <v>79.8</v>
      </c>
      <c r="S22">
        <v>124.1</v>
      </c>
      <c r="T22">
        <v>105</v>
      </c>
      <c r="U22">
        <v>96.2</v>
      </c>
      <c r="V22">
        <v>83.2</v>
      </c>
      <c r="W22">
        <v>68.3</v>
      </c>
      <c r="X22">
        <v>155.4</v>
      </c>
      <c r="Y22">
        <v>137</v>
      </c>
    </row>
    <row r="23" spans="1:25" x14ac:dyDescent="0.3">
      <c r="A23">
        <v>22</v>
      </c>
      <c r="B23">
        <v>562.79999999999995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>
        <v>419.5</v>
      </c>
      <c r="N23">
        <v>409.6</v>
      </c>
      <c r="O23">
        <v>396.4</v>
      </c>
      <c r="P23">
        <v>380.4</v>
      </c>
      <c r="Q23">
        <v>601.6</v>
      </c>
      <c r="R23">
        <v>588.6</v>
      </c>
      <c r="S23">
        <v>575.1</v>
      </c>
      <c r="T23">
        <v>553.29999999999995</v>
      </c>
      <c r="U23">
        <v>537.29999999999995</v>
      </c>
      <c r="V23">
        <v>521.6</v>
      </c>
      <c r="W23">
        <v>498.5</v>
      </c>
      <c r="X23">
        <v>491</v>
      </c>
      <c r="Y23">
        <v>475</v>
      </c>
    </row>
    <row r="24" spans="1:25" x14ac:dyDescent="0.3">
      <c r="A24">
        <v>23</v>
      </c>
      <c r="B24">
        <v>101.9</v>
      </c>
      <c r="C24">
        <v>154.1</v>
      </c>
      <c r="D24" t="s">
        <v>24</v>
      </c>
      <c r="E24" t="s">
        <v>24</v>
      </c>
      <c r="F24" t="s">
        <v>24</v>
      </c>
      <c r="G24" t="s">
        <v>24</v>
      </c>
      <c r="H24">
        <v>129.69999999999999</v>
      </c>
      <c r="I24" t="s">
        <v>24</v>
      </c>
      <c r="J24" t="s">
        <v>24</v>
      </c>
      <c r="K24" t="s">
        <v>24</v>
      </c>
      <c r="L24">
        <v>126.3</v>
      </c>
      <c r="M24">
        <v>105.6</v>
      </c>
      <c r="N24">
        <v>89.8</v>
      </c>
      <c r="O24">
        <v>140.4</v>
      </c>
      <c r="P24">
        <v>121.6</v>
      </c>
      <c r="Q24">
        <v>103</v>
      </c>
      <c r="R24">
        <v>89.5</v>
      </c>
      <c r="S24">
        <v>125.5</v>
      </c>
      <c r="T24">
        <v>105.9</v>
      </c>
      <c r="U24">
        <v>97</v>
      </c>
      <c r="V24">
        <v>85</v>
      </c>
      <c r="W24">
        <v>72.099999999999994</v>
      </c>
      <c r="X24">
        <v>126.1</v>
      </c>
      <c r="Y24">
        <v>110.4</v>
      </c>
    </row>
    <row r="25" spans="1:25" x14ac:dyDescent="0.3">
      <c r="A25">
        <v>24</v>
      </c>
      <c r="B25">
        <v>97.8</v>
      </c>
      <c r="C25">
        <v>163.4</v>
      </c>
      <c r="D25" t="s">
        <v>24</v>
      </c>
      <c r="E25" t="s">
        <v>24</v>
      </c>
      <c r="F25" t="s">
        <v>24</v>
      </c>
      <c r="G25" t="s">
        <v>24</v>
      </c>
      <c r="H25">
        <v>127</v>
      </c>
      <c r="I25" t="s">
        <v>24</v>
      </c>
      <c r="J25" t="s">
        <v>24</v>
      </c>
      <c r="K25">
        <v>128.80000000000001</v>
      </c>
      <c r="L25" t="s">
        <v>24</v>
      </c>
      <c r="M25">
        <v>86.3</v>
      </c>
      <c r="N25">
        <v>107.6</v>
      </c>
      <c r="O25">
        <v>90.8</v>
      </c>
      <c r="P25">
        <v>75.400000000000006</v>
      </c>
      <c r="Q25">
        <v>112.7</v>
      </c>
      <c r="R25">
        <v>96</v>
      </c>
      <c r="S25">
        <v>82.3</v>
      </c>
      <c r="T25">
        <v>102.7</v>
      </c>
      <c r="U25">
        <v>89.4</v>
      </c>
      <c r="V25">
        <v>77.400000000000006</v>
      </c>
      <c r="W25">
        <v>67.2</v>
      </c>
      <c r="X25">
        <v>118.6</v>
      </c>
      <c r="Y25">
        <v>104.1</v>
      </c>
    </row>
    <row r="26" spans="1:25" x14ac:dyDescent="0.3">
      <c r="A26">
        <v>25</v>
      </c>
      <c r="B26">
        <v>101</v>
      </c>
      <c r="C26">
        <v>144.6</v>
      </c>
      <c r="D26" t="s">
        <v>24</v>
      </c>
      <c r="E26" t="s">
        <v>24</v>
      </c>
      <c r="F26" t="s">
        <v>24</v>
      </c>
      <c r="G26" t="s">
        <v>24</v>
      </c>
      <c r="H26">
        <v>109.2</v>
      </c>
      <c r="I26" t="s">
        <v>24</v>
      </c>
      <c r="J26">
        <v>128.19999999999999</v>
      </c>
      <c r="K26" t="s">
        <v>24</v>
      </c>
      <c r="L26" t="s">
        <v>24</v>
      </c>
      <c r="M26">
        <v>73.8</v>
      </c>
      <c r="N26">
        <v>96.1</v>
      </c>
      <c r="O26">
        <v>124.3</v>
      </c>
      <c r="P26">
        <v>102.7</v>
      </c>
      <c r="Q26">
        <v>88.6</v>
      </c>
      <c r="R26">
        <v>72.599999999999994</v>
      </c>
      <c r="S26">
        <v>123.5</v>
      </c>
      <c r="T26">
        <v>104.2</v>
      </c>
      <c r="U26">
        <v>91.6</v>
      </c>
      <c r="V26">
        <v>77.8</v>
      </c>
      <c r="W26">
        <v>60.3</v>
      </c>
      <c r="X26">
        <v>120.7</v>
      </c>
      <c r="Y26">
        <v>101.9</v>
      </c>
    </row>
    <row r="27" spans="1:25" x14ac:dyDescent="0.3">
      <c r="A27">
        <v>26</v>
      </c>
      <c r="B27">
        <v>111.2</v>
      </c>
      <c r="C27" t="s">
        <v>24</v>
      </c>
      <c r="D27" t="s">
        <v>24</v>
      </c>
      <c r="E27" t="s">
        <v>24</v>
      </c>
      <c r="F27" t="s">
        <v>24</v>
      </c>
      <c r="G27">
        <v>126.2</v>
      </c>
      <c r="H27">
        <v>117.8</v>
      </c>
      <c r="I27" t="s">
        <v>24</v>
      </c>
      <c r="J27" t="s">
        <v>24</v>
      </c>
      <c r="K27">
        <v>127.3</v>
      </c>
      <c r="L27" t="s">
        <v>24</v>
      </c>
      <c r="M27">
        <v>105.3</v>
      </c>
      <c r="N27">
        <v>88.5</v>
      </c>
      <c r="O27">
        <v>133.4</v>
      </c>
      <c r="P27">
        <v>125.6</v>
      </c>
      <c r="Q27">
        <v>117.6</v>
      </c>
      <c r="R27">
        <v>102</v>
      </c>
      <c r="S27">
        <v>125.2</v>
      </c>
      <c r="T27">
        <v>109.5</v>
      </c>
      <c r="U27">
        <v>99.8</v>
      </c>
      <c r="V27">
        <v>87</v>
      </c>
      <c r="W27">
        <v>69.5</v>
      </c>
      <c r="X27">
        <v>113</v>
      </c>
      <c r="Y27">
        <v>81.7</v>
      </c>
    </row>
    <row r="28" spans="1:25" x14ac:dyDescent="0.3">
      <c r="A28">
        <v>27</v>
      </c>
      <c r="B28">
        <v>109.7</v>
      </c>
      <c r="C28" t="s">
        <v>24</v>
      </c>
      <c r="D28">
        <v>125.4</v>
      </c>
      <c r="E28" t="s">
        <v>24</v>
      </c>
      <c r="F28" t="s">
        <v>24</v>
      </c>
      <c r="G28" t="s">
        <v>24</v>
      </c>
      <c r="H28">
        <v>123.8</v>
      </c>
      <c r="I28" t="s">
        <v>24</v>
      </c>
      <c r="J28" t="s">
        <v>24</v>
      </c>
      <c r="K28">
        <v>116.7</v>
      </c>
      <c r="L28" t="s">
        <v>24</v>
      </c>
      <c r="M28">
        <v>91</v>
      </c>
      <c r="N28">
        <v>80.3</v>
      </c>
      <c r="O28">
        <v>133.80000000000001</v>
      </c>
      <c r="P28">
        <v>120</v>
      </c>
      <c r="Q28">
        <v>108.2</v>
      </c>
      <c r="R28">
        <v>96.3</v>
      </c>
      <c r="S28">
        <v>128.30000000000001</v>
      </c>
      <c r="T28">
        <v>113.1</v>
      </c>
      <c r="U28">
        <v>105.4</v>
      </c>
      <c r="V28">
        <v>94.4</v>
      </c>
      <c r="W28">
        <v>83.4</v>
      </c>
      <c r="X28">
        <v>122.4</v>
      </c>
      <c r="Y28">
        <v>108.8</v>
      </c>
    </row>
    <row r="29" spans="1:25" x14ac:dyDescent="0.3">
      <c r="A29">
        <v>28</v>
      </c>
      <c r="B29">
        <v>586.9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>
        <v>388.3</v>
      </c>
      <c r="N29">
        <v>374.4</v>
      </c>
      <c r="O29">
        <v>546.6</v>
      </c>
      <c r="P29">
        <v>526.1</v>
      </c>
      <c r="Q29">
        <v>510.2</v>
      </c>
      <c r="R29">
        <v>493.6</v>
      </c>
      <c r="S29">
        <v>471.3</v>
      </c>
      <c r="T29">
        <v>447</v>
      </c>
      <c r="U29">
        <v>434.2</v>
      </c>
      <c r="V29">
        <v>417.3</v>
      </c>
      <c r="W29">
        <v>397.5</v>
      </c>
      <c r="X29">
        <v>386.6</v>
      </c>
      <c r="Y29">
        <v>363.7</v>
      </c>
    </row>
    <row r="30" spans="1:25" x14ac:dyDescent="0.3">
      <c r="A30">
        <v>29</v>
      </c>
      <c r="B30">
        <v>99.2</v>
      </c>
      <c r="C30" t="s">
        <v>24</v>
      </c>
      <c r="D30" t="s">
        <v>24</v>
      </c>
      <c r="E30" t="s">
        <v>24</v>
      </c>
      <c r="F30">
        <v>111.5</v>
      </c>
      <c r="G30" t="s">
        <v>24</v>
      </c>
      <c r="H30" t="s">
        <v>24</v>
      </c>
      <c r="I30">
        <v>130.9</v>
      </c>
      <c r="J30" t="s">
        <v>24</v>
      </c>
      <c r="K30" t="s">
        <v>24</v>
      </c>
      <c r="L30" t="s">
        <v>24</v>
      </c>
      <c r="M30">
        <v>85.3</v>
      </c>
      <c r="N30">
        <v>101.1</v>
      </c>
      <c r="O30">
        <v>87.5</v>
      </c>
      <c r="P30">
        <v>76.599999999999994</v>
      </c>
      <c r="Q30">
        <v>118.5</v>
      </c>
      <c r="R30">
        <v>107.1</v>
      </c>
      <c r="S30">
        <v>95.3</v>
      </c>
      <c r="T30">
        <v>112.8</v>
      </c>
      <c r="U30">
        <v>103.5</v>
      </c>
      <c r="V30">
        <v>92.4</v>
      </c>
      <c r="W30">
        <v>82.1</v>
      </c>
      <c r="X30">
        <v>118.7</v>
      </c>
      <c r="Y30">
        <v>106.5</v>
      </c>
    </row>
    <row r="31" spans="1:25" x14ac:dyDescent="0.3">
      <c r="A31">
        <v>30</v>
      </c>
      <c r="B31">
        <v>107.1</v>
      </c>
      <c r="C31" t="s">
        <v>24</v>
      </c>
      <c r="D31">
        <v>131</v>
      </c>
      <c r="E31" t="s">
        <v>24</v>
      </c>
      <c r="F31" t="s">
        <v>24</v>
      </c>
      <c r="G31" t="s">
        <v>24</v>
      </c>
      <c r="H31">
        <v>137.6</v>
      </c>
      <c r="I31" t="s">
        <v>24</v>
      </c>
      <c r="J31" t="s">
        <v>24</v>
      </c>
      <c r="K31">
        <v>120.5</v>
      </c>
      <c r="L31" t="s">
        <v>24</v>
      </c>
      <c r="M31">
        <v>90.3</v>
      </c>
      <c r="N31">
        <v>105</v>
      </c>
      <c r="O31">
        <v>90.4</v>
      </c>
      <c r="P31">
        <v>79</v>
      </c>
      <c r="Q31">
        <v>124.7</v>
      </c>
      <c r="R31">
        <v>112.8</v>
      </c>
      <c r="S31">
        <v>102.5</v>
      </c>
      <c r="T31">
        <v>111.1</v>
      </c>
      <c r="U31">
        <v>99.6</v>
      </c>
      <c r="V31">
        <v>87.6</v>
      </c>
      <c r="W31">
        <v>75.099999999999994</v>
      </c>
      <c r="X31">
        <v>134.69999999999999</v>
      </c>
      <c r="Y31">
        <v>120.5</v>
      </c>
    </row>
    <row r="32" spans="1:25" x14ac:dyDescent="0.3">
      <c r="A32">
        <v>31</v>
      </c>
      <c r="B32">
        <v>100.2</v>
      </c>
      <c r="C32" t="s">
        <v>24</v>
      </c>
      <c r="D32">
        <v>131.4</v>
      </c>
      <c r="E32" t="s">
        <v>24</v>
      </c>
      <c r="F32" t="s">
        <v>24</v>
      </c>
      <c r="G32" t="s">
        <v>24</v>
      </c>
      <c r="H32" t="s">
        <v>24</v>
      </c>
      <c r="I32">
        <v>125</v>
      </c>
      <c r="J32" t="s">
        <v>24</v>
      </c>
      <c r="K32" t="s">
        <v>24</v>
      </c>
      <c r="L32" t="s">
        <v>24</v>
      </c>
      <c r="M32">
        <v>78.8</v>
      </c>
      <c r="N32">
        <v>104</v>
      </c>
      <c r="O32">
        <v>92.1</v>
      </c>
      <c r="P32">
        <v>83.6</v>
      </c>
      <c r="Q32">
        <v>109.1</v>
      </c>
      <c r="R32">
        <v>97.8</v>
      </c>
      <c r="S32">
        <v>87.1</v>
      </c>
      <c r="T32">
        <v>107.4</v>
      </c>
      <c r="U32">
        <v>98.3</v>
      </c>
      <c r="V32">
        <v>87.1</v>
      </c>
      <c r="W32">
        <v>74.5</v>
      </c>
      <c r="X32">
        <v>114.7</v>
      </c>
      <c r="Y32">
        <v>101.4</v>
      </c>
    </row>
    <row r="33" spans="1:25" x14ac:dyDescent="0.3">
      <c r="A33">
        <v>32</v>
      </c>
      <c r="B33">
        <v>101.2</v>
      </c>
      <c r="C33" t="s">
        <v>24</v>
      </c>
      <c r="D33" t="s">
        <v>24</v>
      </c>
      <c r="E33" t="s">
        <v>24</v>
      </c>
      <c r="F33">
        <v>121.4</v>
      </c>
      <c r="G33" t="s">
        <v>24</v>
      </c>
      <c r="H33" t="s">
        <v>24</v>
      </c>
      <c r="I33">
        <v>136.6</v>
      </c>
      <c r="J33" t="s">
        <v>24</v>
      </c>
      <c r="K33" t="s">
        <v>24</v>
      </c>
      <c r="L33" t="s">
        <v>24</v>
      </c>
      <c r="M33">
        <v>92.2</v>
      </c>
      <c r="N33">
        <v>118.1</v>
      </c>
      <c r="O33">
        <v>108</v>
      </c>
      <c r="P33">
        <v>100.6</v>
      </c>
      <c r="Q33">
        <v>92.1</v>
      </c>
      <c r="R33">
        <v>80.099999999999994</v>
      </c>
      <c r="S33">
        <v>127.8</v>
      </c>
      <c r="T33">
        <v>114.4</v>
      </c>
      <c r="U33">
        <v>110.2</v>
      </c>
      <c r="V33">
        <v>100.7</v>
      </c>
      <c r="W33">
        <v>85.5</v>
      </c>
      <c r="X33">
        <v>116.8</v>
      </c>
      <c r="Y33">
        <v>102.8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workbookViewId="0">
      <selection activeCell="F16" sqref="F16"/>
    </sheetView>
  </sheetViews>
  <sheetFormatPr defaultColWidth="9.6640625" defaultRowHeight="14.4" x14ac:dyDescent="0.3"/>
  <sheetData>
    <row r="1" spans="1:25" x14ac:dyDescent="0.3">
      <c r="A1" t="s">
        <v>35</v>
      </c>
      <c r="B1" s="8">
        <v>43256</v>
      </c>
      <c r="C1" s="8">
        <v>43257</v>
      </c>
      <c r="D1" s="8">
        <v>43258</v>
      </c>
      <c r="E1" s="8">
        <v>43259</v>
      </c>
      <c r="F1" s="8">
        <v>43260</v>
      </c>
      <c r="G1" s="8">
        <v>43261</v>
      </c>
      <c r="H1" s="8">
        <v>43262</v>
      </c>
      <c r="I1" s="8">
        <v>43263</v>
      </c>
      <c r="J1" s="8">
        <v>43264</v>
      </c>
      <c r="K1" s="8">
        <v>43265</v>
      </c>
      <c r="L1" s="8">
        <v>43266</v>
      </c>
      <c r="M1" s="8">
        <v>43267</v>
      </c>
      <c r="N1" s="8">
        <v>43268</v>
      </c>
      <c r="O1" s="8">
        <v>43269</v>
      </c>
      <c r="P1" s="8">
        <v>43270</v>
      </c>
      <c r="Q1" s="8">
        <v>43271</v>
      </c>
      <c r="R1" s="8">
        <v>43272</v>
      </c>
      <c r="S1" s="8">
        <v>43273</v>
      </c>
      <c r="T1" s="8">
        <v>43274</v>
      </c>
      <c r="U1" s="8">
        <v>43275</v>
      </c>
      <c r="V1" s="8">
        <v>43276</v>
      </c>
      <c r="W1" s="8">
        <v>43277</v>
      </c>
      <c r="X1" s="8">
        <v>43278</v>
      </c>
      <c r="Y1" s="8">
        <v>43279</v>
      </c>
    </row>
    <row r="2" spans="1:25" x14ac:dyDescent="0.3">
      <c r="A2">
        <v>1</v>
      </c>
      <c r="B2" t="s">
        <v>24</v>
      </c>
      <c r="C2">
        <v>99.6</v>
      </c>
      <c r="D2">
        <v>91.4</v>
      </c>
      <c r="E2">
        <v>79.2</v>
      </c>
      <c r="F2">
        <v>121.7</v>
      </c>
      <c r="G2">
        <v>105.6</v>
      </c>
      <c r="H2">
        <v>90.8</v>
      </c>
      <c r="I2">
        <v>75.7</v>
      </c>
      <c r="J2">
        <v>111.4</v>
      </c>
      <c r="K2">
        <v>96.8</v>
      </c>
      <c r="L2">
        <v>80.400000000000006</v>
      </c>
      <c r="M2">
        <v>126.2</v>
      </c>
      <c r="N2">
        <v>109.3</v>
      </c>
      <c r="O2">
        <v>94.1</v>
      </c>
      <c r="P2">
        <v>76.8</v>
      </c>
      <c r="Q2">
        <v>144</v>
      </c>
      <c r="R2">
        <v>125.7</v>
      </c>
      <c r="S2">
        <v>107.9</v>
      </c>
      <c r="T2">
        <v>84.8</v>
      </c>
      <c r="U2">
        <v>90.1</v>
      </c>
      <c r="V2">
        <v>116.2</v>
      </c>
      <c r="W2">
        <v>97.4</v>
      </c>
      <c r="X2">
        <v>83.5</v>
      </c>
      <c r="Y2">
        <v>111.4</v>
      </c>
    </row>
    <row r="3" spans="1:25" x14ac:dyDescent="0.3">
      <c r="A3">
        <v>2</v>
      </c>
      <c r="B3" t="s">
        <v>24</v>
      </c>
      <c r="C3">
        <v>482</v>
      </c>
      <c r="D3">
        <v>456.2</v>
      </c>
      <c r="E3">
        <v>429</v>
      </c>
      <c r="F3">
        <v>401.4</v>
      </c>
      <c r="G3">
        <v>375.6</v>
      </c>
      <c r="H3">
        <v>352.8</v>
      </c>
      <c r="I3">
        <v>329.6</v>
      </c>
      <c r="J3">
        <v>471.3</v>
      </c>
      <c r="K3">
        <v>447</v>
      </c>
      <c r="L3">
        <v>418.2</v>
      </c>
      <c r="M3">
        <v>392.4</v>
      </c>
      <c r="N3">
        <v>366.3</v>
      </c>
      <c r="O3">
        <v>339.8</v>
      </c>
      <c r="P3">
        <v>519.29999999999995</v>
      </c>
      <c r="Q3">
        <v>495.1</v>
      </c>
      <c r="R3">
        <v>469.9</v>
      </c>
      <c r="S3">
        <v>442.2</v>
      </c>
      <c r="T3">
        <v>658.2</v>
      </c>
      <c r="U3">
        <v>639.9</v>
      </c>
      <c r="V3">
        <v>612.5</v>
      </c>
      <c r="W3">
        <v>586.6</v>
      </c>
      <c r="X3">
        <v>563.70000000000005</v>
      </c>
      <c r="Y3">
        <v>537.79999999999995</v>
      </c>
    </row>
    <row r="4" spans="1:25" x14ac:dyDescent="0.3">
      <c r="A4">
        <v>3</v>
      </c>
      <c r="B4" t="s">
        <v>24</v>
      </c>
      <c r="C4">
        <v>53.8</v>
      </c>
      <c r="D4">
        <v>97.8</v>
      </c>
      <c r="E4">
        <v>70.7</v>
      </c>
      <c r="F4">
        <v>120.4</v>
      </c>
      <c r="G4">
        <v>87.9</v>
      </c>
      <c r="H4">
        <v>63.2</v>
      </c>
      <c r="I4">
        <v>96.8</v>
      </c>
      <c r="J4">
        <v>70</v>
      </c>
      <c r="K4">
        <v>96</v>
      </c>
      <c r="L4">
        <v>67.3</v>
      </c>
      <c r="M4">
        <v>99.1</v>
      </c>
      <c r="N4">
        <v>76.7</v>
      </c>
      <c r="O4">
        <v>93.3</v>
      </c>
      <c r="P4">
        <v>75.900000000000006</v>
      </c>
      <c r="Q4">
        <v>108.1</v>
      </c>
      <c r="R4">
        <v>86.1</v>
      </c>
      <c r="S4">
        <v>64.7</v>
      </c>
      <c r="T4">
        <v>97.7</v>
      </c>
      <c r="U4">
        <v>86.2</v>
      </c>
      <c r="V4">
        <v>64.099999999999994</v>
      </c>
      <c r="W4">
        <v>112.5</v>
      </c>
      <c r="X4">
        <v>93.8</v>
      </c>
      <c r="Y4">
        <v>70.400000000000006</v>
      </c>
    </row>
    <row r="5" spans="1:25" x14ac:dyDescent="0.3">
      <c r="A5">
        <v>4</v>
      </c>
      <c r="B5" t="s">
        <v>24</v>
      </c>
      <c r="C5">
        <v>57.1</v>
      </c>
      <c r="D5">
        <v>105.9</v>
      </c>
      <c r="E5">
        <v>98.5</v>
      </c>
      <c r="F5">
        <v>79</v>
      </c>
      <c r="G5">
        <v>118.6</v>
      </c>
      <c r="H5">
        <v>102.3</v>
      </c>
      <c r="I5">
        <v>82.7</v>
      </c>
      <c r="J5">
        <v>63.7</v>
      </c>
      <c r="K5">
        <v>117.8</v>
      </c>
      <c r="L5">
        <v>103.2</v>
      </c>
      <c r="M5">
        <v>85.4</v>
      </c>
      <c r="N5">
        <v>69.400000000000006</v>
      </c>
      <c r="O5">
        <v>79.8</v>
      </c>
      <c r="P5">
        <v>94.8</v>
      </c>
      <c r="Q5">
        <v>82.4</v>
      </c>
      <c r="R5">
        <v>67.7</v>
      </c>
      <c r="S5">
        <v>104.4</v>
      </c>
      <c r="T5">
        <v>85.7</v>
      </c>
      <c r="U5">
        <v>90.8</v>
      </c>
      <c r="V5">
        <v>74.3</v>
      </c>
      <c r="W5">
        <v>111.6</v>
      </c>
      <c r="X5">
        <v>98.1</v>
      </c>
      <c r="Y5">
        <v>80.2</v>
      </c>
    </row>
    <row r="6" spans="1:25" x14ac:dyDescent="0.3">
      <c r="A6">
        <v>5</v>
      </c>
      <c r="B6" t="s">
        <v>24</v>
      </c>
      <c r="C6">
        <v>101.6</v>
      </c>
      <c r="D6">
        <v>97.1</v>
      </c>
      <c r="E6">
        <v>85.4</v>
      </c>
      <c r="F6">
        <v>65.900000000000006</v>
      </c>
      <c r="G6">
        <v>113.1</v>
      </c>
      <c r="H6">
        <v>96.3</v>
      </c>
      <c r="I6">
        <v>76.900000000000006</v>
      </c>
      <c r="J6">
        <v>114.4</v>
      </c>
      <c r="K6">
        <v>99.5</v>
      </c>
      <c r="L6">
        <v>79.599999999999994</v>
      </c>
      <c r="M6">
        <v>60</v>
      </c>
      <c r="N6">
        <v>96.5</v>
      </c>
      <c r="O6">
        <v>82</v>
      </c>
      <c r="P6">
        <v>110.2</v>
      </c>
      <c r="Q6">
        <v>95.3</v>
      </c>
      <c r="R6">
        <v>76.7</v>
      </c>
      <c r="S6">
        <v>107.1</v>
      </c>
      <c r="T6">
        <v>82.6</v>
      </c>
      <c r="U6">
        <v>99.3</v>
      </c>
      <c r="V6">
        <v>80.400000000000006</v>
      </c>
      <c r="W6">
        <v>62.5</v>
      </c>
      <c r="X6">
        <v>113.4</v>
      </c>
      <c r="Y6">
        <v>94.3</v>
      </c>
    </row>
    <row r="7" spans="1:25" x14ac:dyDescent="0.3">
      <c r="A7">
        <v>6</v>
      </c>
      <c r="B7" t="s">
        <v>24</v>
      </c>
      <c r="C7">
        <v>525.9</v>
      </c>
      <c r="D7">
        <v>494.5</v>
      </c>
      <c r="E7">
        <v>463.8</v>
      </c>
      <c r="F7">
        <v>429</v>
      </c>
      <c r="G7">
        <v>396.1</v>
      </c>
      <c r="H7">
        <v>364.7</v>
      </c>
      <c r="I7">
        <v>335.1</v>
      </c>
      <c r="J7">
        <v>482.5</v>
      </c>
      <c r="K7">
        <v>449.4</v>
      </c>
      <c r="L7">
        <v>417.4</v>
      </c>
      <c r="M7">
        <v>379.2</v>
      </c>
      <c r="N7">
        <v>355.6</v>
      </c>
      <c r="O7">
        <v>329</v>
      </c>
      <c r="P7">
        <v>297.60000000000002</v>
      </c>
      <c r="Q7">
        <v>520.20000000000005</v>
      </c>
      <c r="R7">
        <v>487.5</v>
      </c>
      <c r="S7">
        <v>453.6</v>
      </c>
      <c r="T7">
        <v>640.4</v>
      </c>
      <c r="U7">
        <v>619.20000000000005</v>
      </c>
      <c r="V7">
        <v>585.20000000000005</v>
      </c>
      <c r="W7">
        <v>550.29999999999995</v>
      </c>
      <c r="X7">
        <v>522.6</v>
      </c>
      <c r="Y7">
        <v>491.8</v>
      </c>
    </row>
    <row r="8" spans="1:25" x14ac:dyDescent="0.3">
      <c r="A8">
        <v>7</v>
      </c>
      <c r="B8" t="s">
        <v>24</v>
      </c>
      <c r="C8">
        <v>48.2</v>
      </c>
      <c r="D8">
        <v>101.5</v>
      </c>
      <c r="E8">
        <v>80.099999999999994</v>
      </c>
      <c r="F8">
        <v>59.9</v>
      </c>
      <c r="G8">
        <v>94.3</v>
      </c>
      <c r="H8">
        <v>75.599999999999994</v>
      </c>
      <c r="I8">
        <v>56.8</v>
      </c>
      <c r="J8">
        <v>100.6</v>
      </c>
      <c r="K8">
        <v>81.5</v>
      </c>
      <c r="L8">
        <v>61.5</v>
      </c>
      <c r="M8">
        <v>86</v>
      </c>
      <c r="N8">
        <v>69.2</v>
      </c>
      <c r="O8">
        <v>92.4</v>
      </c>
      <c r="P8">
        <v>74.8</v>
      </c>
      <c r="Q8">
        <v>112.1</v>
      </c>
    </row>
    <row r="9" spans="1:25" x14ac:dyDescent="0.3">
      <c r="A9">
        <v>8</v>
      </c>
      <c r="B9" t="s">
        <v>24</v>
      </c>
      <c r="C9">
        <v>55.2</v>
      </c>
      <c r="D9">
        <v>129.19999999999999</v>
      </c>
      <c r="E9">
        <v>108.5</v>
      </c>
      <c r="F9">
        <v>93.7</v>
      </c>
      <c r="G9">
        <v>72.599999999999994</v>
      </c>
      <c r="H9">
        <v>129</v>
      </c>
      <c r="I9">
        <v>113.7</v>
      </c>
      <c r="J9">
        <v>99.8</v>
      </c>
      <c r="K9">
        <v>84.2</v>
      </c>
      <c r="L9">
        <v>67.8</v>
      </c>
      <c r="M9">
        <v>96.8</v>
      </c>
      <c r="N9">
        <v>81.400000000000006</v>
      </c>
      <c r="O9">
        <v>102.4</v>
      </c>
      <c r="P9">
        <v>87.2</v>
      </c>
      <c r="Q9">
        <v>73.8</v>
      </c>
      <c r="R9">
        <v>101.4</v>
      </c>
      <c r="S9">
        <v>86.3</v>
      </c>
      <c r="T9">
        <v>108.7</v>
      </c>
      <c r="U9">
        <v>100.5</v>
      </c>
      <c r="V9">
        <v>88</v>
      </c>
      <c r="W9">
        <v>71.3</v>
      </c>
      <c r="X9">
        <v>126.4</v>
      </c>
      <c r="Y9">
        <v>111.7</v>
      </c>
    </row>
    <row r="10" spans="1:25" x14ac:dyDescent="0.3">
      <c r="A10">
        <v>9</v>
      </c>
      <c r="B10" t="s">
        <v>24</v>
      </c>
      <c r="C10">
        <v>48.9</v>
      </c>
      <c r="D10">
        <v>125.3</v>
      </c>
      <c r="E10">
        <v>103.4</v>
      </c>
      <c r="F10">
        <v>83.1</v>
      </c>
      <c r="G10">
        <v>61.8</v>
      </c>
      <c r="H10">
        <v>128.19999999999999</v>
      </c>
      <c r="I10">
        <v>108.5</v>
      </c>
      <c r="J10">
        <v>95</v>
      </c>
      <c r="K10">
        <v>75.900000000000006</v>
      </c>
      <c r="L10">
        <v>98.5</v>
      </c>
      <c r="M10">
        <v>80.3</v>
      </c>
      <c r="N10">
        <v>130.1</v>
      </c>
      <c r="O10">
        <v>112.4</v>
      </c>
      <c r="P10">
        <v>97.1</v>
      </c>
      <c r="Q10">
        <v>82.7</v>
      </c>
      <c r="R10">
        <v>66.2</v>
      </c>
      <c r="S10">
        <v>114.9</v>
      </c>
      <c r="T10">
        <v>92.3</v>
      </c>
      <c r="U10">
        <v>80.900000000000006</v>
      </c>
      <c r="V10">
        <v>83.8</v>
      </c>
      <c r="W10">
        <v>68.900000000000006</v>
      </c>
      <c r="X10">
        <v>122.5</v>
      </c>
      <c r="Y10">
        <v>106.7</v>
      </c>
    </row>
    <row r="11" spans="1:25" x14ac:dyDescent="0.3">
      <c r="A11">
        <v>10</v>
      </c>
      <c r="B11" t="s">
        <v>24</v>
      </c>
      <c r="C11">
        <v>81.400000000000006</v>
      </c>
      <c r="D11">
        <v>62.1</v>
      </c>
      <c r="E11">
        <v>125</v>
      </c>
      <c r="F11">
        <v>103.3</v>
      </c>
      <c r="G11">
        <v>78.400000000000006</v>
      </c>
      <c r="H11">
        <v>118.7</v>
      </c>
      <c r="I11">
        <v>99.2</v>
      </c>
      <c r="J11">
        <v>75.2</v>
      </c>
      <c r="K11">
        <v>110.5</v>
      </c>
      <c r="L11">
        <v>89</v>
      </c>
      <c r="M11">
        <v>67.8</v>
      </c>
      <c r="N11">
        <v>104.5</v>
      </c>
      <c r="O11">
        <v>86.5</v>
      </c>
      <c r="P11">
        <v>101.3</v>
      </c>
      <c r="Q11">
        <v>85.3</v>
      </c>
      <c r="R11">
        <v>70.3</v>
      </c>
      <c r="S11">
        <v>140.4</v>
      </c>
      <c r="T11">
        <v>121.5</v>
      </c>
      <c r="U11">
        <v>109.2</v>
      </c>
      <c r="V11">
        <v>92.5</v>
      </c>
      <c r="W11">
        <v>75</v>
      </c>
      <c r="X11">
        <v>138.5</v>
      </c>
      <c r="Y11">
        <v>121.1</v>
      </c>
    </row>
    <row r="12" spans="1:25" x14ac:dyDescent="0.3">
      <c r="A12">
        <v>11</v>
      </c>
      <c r="B12" t="s">
        <v>24</v>
      </c>
      <c r="C12">
        <v>533.20000000000005</v>
      </c>
      <c r="D12">
        <v>506</v>
      </c>
      <c r="E12">
        <v>485.6</v>
      </c>
      <c r="F12">
        <v>461.8</v>
      </c>
      <c r="G12">
        <v>435.6</v>
      </c>
      <c r="H12">
        <v>413.3</v>
      </c>
      <c r="I12">
        <v>393.1</v>
      </c>
      <c r="J12">
        <v>369.9</v>
      </c>
      <c r="K12">
        <v>347.3</v>
      </c>
      <c r="L12">
        <v>319.2</v>
      </c>
      <c r="M12">
        <v>486.5</v>
      </c>
      <c r="N12">
        <v>462</v>
      </c>
      <c r="O12">
        <v>437.2</v>
      </c>
      <c r="P12">
        <v>413.9</v>
      </c>
      <c r="Q12">
        <v>394.7</v>
      </c>
      <c r="R12">
        <v>374.9</v>
      </c>
      <c r="S12">
        <v>351.1</v>
      </c>
      <c r="T12">
        <v>626.20000000000005</v>
      </c>
      <c r="U12">
        <v>609</v>
      </c>
      <c r="V12">
        <v>587.1</v>
      </c>
      <c r="W12">
        <v>565</v>
      </c>
      <c r="X12">
        <v>545.20000000000005</v>
      </c>
      <c r="Y12">
        <v>526.4</v>
      </c>
    </row>
    <row r="13" spans="1:25" x14ac:dyDescent="0.3">
      <c r="A13">
        <v>12</v>
      </c>
      <c r="B13" t="s">
        <v>24</v>
      </c>
      <c r="C13">
        <v>71.599999999999994</v>
      </c>
      <c r="D13">
        <v>56.9</v>
      </c>
      <c r="E13">
        <v>139.1</v>
      </c>
      <c r="F13">
        <v>111.1</v>
      </c>
      <c r="G13">
        <v>80.2</v>
      </c>
      <c r="H13">
        <v>112.9</v>
      </c>
      <c r="I13">
        <v>92</v>
      </c>
      <c r="J13">
        <v>68.900000000000006</v>
      </c>
      <c r="K13">
        <v>111.7</v>
      </c>
      <c r="L13">
        <v>89.3</v>
      </c>
      <c r="M13">
        <v>64.900000000000006</v>
      </c>
      <c r="N13">
        <v>104.9</v>
      </c>
      <c r="O13">
        <v>85</v>
      </c>
      <c r="P13">
        <v>105.7</v>
      </c>
      <c r="Q13">
        <v>90.7</v>
      </c>
      <c r="R13">
        <v>72</v>
      </c>
      <c r="S13">
        <v>122.2</v>
      </c>
      <c r="T13">
        <v>98.2</v>
      </c>
      <c r="U13">
        <v>110</v>
      </c>
      <c r="V13">
        <v>92</v>
      </c>
      <c r="W13">
        <v>71.099999999999994</v>
      </c>
      <c r="X13">
        <v>126.4</v>
      </c>
      <c r="Y13">
        <v>108.6</v>
      </c>
    </row>
    <row r="14" spans="1:25" x14ac:dyDescent="0.3">
      <c r="A14">
        <v>13</v>
      </c>
      <c r="B14" t="s">
        <v>24</v>
      </c>
      <c r="C14">
        <v>79.2</v>
      </c>
      <c r="D14">
        <v>60.8</v>
      </c>
      <c r="E14">
        <v>116.3</v>
      </c>
      <c r="F14">
        <v>91.8</v>
      </c>
      <c r="G14">
        <v>65.900000000000006</v>
      </c>
      <c r="H14">
        <v>113</v>
      </c>
      <c r="I14">
        <v>91.3</v>
      </c>
      <c r="J14">
        <v>73.2</v>
      </c>
      <c r="K14">
        <v>110.6</v>
      </c>
      <c r="L14">
        <v>90.9</v>
      </c>
      <c r="M14">
        <v>72.099999999999994</v>
      </c>
      <c r="N14">
        <v>89.9</v>
      </c>
      <c r="O14">
        <v>69.7</v>
      </c>
      <c r="P14">
        <v>113.2</v>
      </c>
      <c r="Q14">
        <v>95.9</v>
      </c>
      <c r="R14">
        <v>78.099999999999994</v>
      </c>
      <c r="S14">
        <v>108.3</v>
      </c>
      <c r="T14">
        <v>85</v>
      </c>
      <c r="U14">
        <v>102.9</v>
      </c>
      <c r="V14">
        <v>87.5</v>
      </c>
      <c r="W14">
        <v>68.400000000000006</v>
      </c>
      <c r="X14">
        <v>137.30000000000001</v>
      </c>
      <c r="Y14">
        <v>120.7</v>
      </c>
    </row>
    <row r="15" spans="1:25" x14ac:dyDescent="0.3">
      <c r="A15">
        <v>14</v>
      </c>
      <c r="B15" t="s">
        <v>24</v>
      </c>
      <c r="C15">
        <v>469.6</v>
      </c>
      <c r="D15">
        <v>443.9</v>
      </c>
      <c r="E15">
        <v>418.7</v>
      </c>
      <c r="F15">
        <v>389.7</v>
      </c>
      <c r="G15">
        <v>360</v>
      </c>
      <c r="H15">
        <v>511.4</v>
      </c>
      <c r="I15">
        <v>482.3</v>
      </c>
      <c r="J15">
        <v>457.2</v>
      </c>
      <c r="K15">
        <v>425.3</v>
      </c>
      <c r="L15">
        <v>395.1</v>
      </c>
      <c r="M15">
        <v>363.4</v>
      </c>
      <c r="N15">
        <v>506.6</v>
      </c>
      <c r="O15">
        <v>476.3</v>
      </c>
      <c r="P15">
        <v>445.4</v>
      </c>
      <c r="Q15">
        <v>417</v>
      </c>
      <c r="R15">
        <v>386.3</v>
      </c>
      <c r="S15">
        <v>357.8</v>
      </c>
      <c r="T15">
        <v>642</v>
      </c>
      <c r="U15">
        <v>622.29999999999995</v>
      </c>
      <c r="V15">
        <v>593.20000000000005</v>
      </c>
      <c r="W15">
        <v>563.79999999999995</v>
      </c>
      <c r="X15">
        <v>534.4</v>
      </c>
      <c r="Y15">
        <v>499.8</v>
      </c>
    </row>
    <row r="16" spans="1:25" x14ac:dyDescent="0.3">
      <c r="A16">
        <v>15</v>
      </c>
      <c r="B16" t="s">
        <v>24</v>
      </c>
      <c r="C16">
        <v>55.8</v>
      </c>
      <c r="D16">
        <v>106</v>
      </c>
      <c r="E16">
        <v>85.1</v>
      </c>
      <c r="F16">
        <v>120.6</v>
      </c>
      <c r="G16">
        <v>98.1</v>
      </c>
      <c r="H16">
        <v>79.400000000000006</v>
      </c>
      <c r="I16">
        <v>60.8</v>
      </c>
      <c r="J16">
        <v>131.30000000000001</v>
      </c>
      <c r="K16">
        <v>109.8</v>
      </c>
      <c r="L16">
        <v>89.1</v>
      </c>
      <c r="M16">
        <v>68.7</v>
      </c>
      <c r="N16">
        <v>104.3</v>
      </c>
      <c r="O16">
        <v>87</v>
      </c>
      <c r="P16">
        <v>65.8</v>
      </c>
      <c r="Q16">
        <v>110.7</v>
      </c>
      <c r="R16">
        <v>90.1</v>
      </c>
      <c r="S16">
        <v>74.5</v>
      </c>
      <c r="T16">
        <v>98.8</v>
      </c>
      <c r="U16">
        <v>87.1</v>
      </c>
      <c r="V16">
        <v>71.8</v>
      </c>
      <c r="W16">
        <v>108.2</v>
      </c>
      <c r="X16">
        <v>93.2</v>
      </c>
      <c r="Y16">
        <v>119.9</v>
      </c>
    </row>
    <row r="17" spans="1:25" x14ac:dyDescent="0.3">
      <c r="A17">
        <v>16</v>
      </c>
      <c r="B17" t="s">
        <v>24</v>
      </c>
      <c r="C17">
        <v>101.9</v>
      </c>
      <c r="D17">
        <v>85.5</v>
      </c>
      <c r="E17">
        <v>135.69999999999999</v>
      </c>
      <c r="F17">
        <v>119.7</v>
      </c>
      <c r="G17">
        <v>97.3</v>
      </c>
      <c r="H17">
        <v>83.4</v>
      </c>
      <c r="I17">
        <v>65.400000000000006</v>
      </c>
      <c r="J17">
        <v>153</v>
      </c>
      <c r="K17">
        <v>136.80000000000001</v>
      </c>
      <c r="L17">
        <v>116.7</v>
      </c>
      <c r="M17">
        <v>100.9</v>
      </c>
      <c r="N17">
        <v>87</v>
      </c>
      <c r="O17">
        <v>108.7</v>
      </c>
      <c r="P17">
        <v>90.9</v>
      </c>
      <c r="Q17">
        <v>78.900000000000006</v>
      </c>
      <c r="R17">
        <v>113.3</v>
      </c>
      <c r="S17">
        <v>97.8</v>
      </c>
      <c r="T17">
        <v>80.8</v>
      </c>
      <c r="U17">
        <v>109.1</v>
      </c>
      <c r="V17">
        <v>96.1</v>
      </c>
      <c r="W17">
        <v>81.8</v>
      </c>
      <c r="X17">
        <v>70.7</v>
      </c>
      <c r="Y17">
        <v>130.69999999999999</v>
      </c>
    </row>
    <row r="18" spans="1:25" x14ac:dyDescent="0.3">
      <c r="A18">
        <v>17</v>
      </c>
      <c r="B18" t="s">
        <v>24</v>
      </c>
      <c r="C18">
        <v>512.20000000000005</v>
      </c>
      <c r="D18">
        <v>493.7</v>
      </c>
      <c r="E18">
        <v>475.9</v>
      </c>
      <c r="F18">
        <v>456.2</v>
      </c>
      <c r="G18">
        <v>432.9</v>
      </c>
      <c r="H18">
        <v>415.4</v>
      </c>
      <c r="I18">
        <v>395.5</v>
      </c>
      <c r="J18">
        <v>376.4</v>
      </c>
      <c r="K18">
        <v>360.5</v>
      </c>
      <c r="L18">
        <v>337.2</v>
      </c>
      <c r="M18">
        <v>436.5</v>
      </c>
      <c r="N18">
        <v>420.5</v>
      </c>
      <c r="O18">
        <v>402.9</v>
      </c>
      <c r="P18">
        <v>382.7</v>
      </c>
      <c r="Q18">
        <v>363.7</v>
      </c>
      <c r="R18">
        <v>605.20000000000005</v>
      </c>
      <c r="S18">
        <v>584.9</v>
      </c>
      <c r="T18">
        <v>561</v>
      </c>
      <c r="U18">
        <v>547.5</v>
      </c>
      <c r="V18">
        <v>526.1</v>
      </c>
      <c r="W18">
        <v>503.3</v>
      </c>
      <c r="X18">
        <v>486.7</v>
      </c>
      <c r="Y18">
        <v>468.1</v>
      </c>
    </row>
    <row r="19" spans="1:25" x14ac:dyDescent="0.3">
      <c r="A19">
        <v>18</v>
      </c>
      <c r="B19" t="s">
        <v>24</v>
      </c>
      <c r="C19">
        <v>550.5</v>
      </c>
      <c r="D19">
        <v>527</v>
      </c>
      <c r="E19">
        <v>509.1</v>
      </c>
      <c r="F19">
        <v>485.5</v>
      </c>
      <c r="G19">
        <v>459.8</v>
      </c>
      <c r="H19">
        <v>438.7</v>
      </c>
      <c r="I19">
        <v>418.7</v>
      </c>
      <c r="J19">
        <v>402.6</v>
      </c>
      <c r="K19">
        <v>383.1</v>
      </c>
      <c r="L19">
        <v>362.8</v>
      </c>
      <c r="M19">
        <v>445.3</v>
      </c>
      <c r="N19">
        <v>429.4</v>
      </c>
      <c r="O19">
        <v>413.8</v>
      </c>
      <c r="P19">
        <v>395</v>
      </c>
      <c r="Q19">
        <v>377.7</v>
      </c>
      <c r="R19">
        <v>596.5</v>
      </c>
      <c r="S19">
        <v>576.1</v>
      </c>
      <c r="T19">
        <v>553.6</v>
      </c>
      <c r="U19">
        <v>530.5</v>
      </c>
      <c r="V19">
        <v>517.1</v>
      </c>
      <c r="W19">
        <v>492.8</v>
      </c>
      <c r="X19">
        <v>479.8</v>
      </c>
      <c r="Y19">
        <v>456.6</v>
      </c>
    </row>
    <row r="20" spans="1:25" x14ac:dyDescent="0.3">
      <c r="A20">
        <v>19</v>
      </c>
      <c r="B20" t="s">
        <v>24</v>
      </c>
      <c r="C20">
        <v>96</v>
      </c>
      <c r="D20">
        <v>87.5</v>
      </c>
      <c r="E20">
        <v>114.6</v>
      </c>
      <c r="F20">
        <v>100.9</v>
      </c>
      <c r="G20">
        <v>87.6</v>
      </c>
      <c r="H20">
        <v>77.2</v>
      </c>
      <c r="I20">
        <v>68.099999999999994</v>
      </c>
      <c r="J20">
        <v>148.6</v>
      </c>
      <c r="K20">
        <v>137.1</v>
      </c>
      <c r="L20">
        <v>125.2</v>
      </c>
      <c r="M20">
        <v>113.9</v>
      </c>
      <c r="N20">
        <v>104</v>
      </c>
      <c r="O20">
        <v>93.5</v>
      </c>
      <c r="P20">
        <v>80.2</v>
      </c>
      <c r="Q20">
        <v>69</v>
      </c>
      <c r="R20">
        <v>113.5</v>
      </c>
      <c r="S20">
        <v>102.9</v>
      </c>
      <c r="T20">
        <v>87.4</v>
      </c>
      <c r="U20">
        <v>119.5</v>
      </c>
      <c r="V20">
        <v>106.6</v>
      </c>
      <c r="W20">
        <v>94.1</v>
      </c>
      <c r="X20">
        <v>85.2</v>
      </c>
      <c r="Y20">
        <v>73.2</v>
      </c>
    </row>
    <row r="21" spans="1:25" x14ac:dyDescent="0.3">
      <c r="A21">
        <v>20</v>
      </c>
      <c r="B21" t="s">
        <v>24</v>
      </c>
      <c r="C21">
        <v>71.599999999999994</v>
      </c>
      <c r="D21">
        <v>132.6</v>
      </c>
      <c r="E21">
        <v>120</v>
      </c>
      <c r="F21">
        <v>105.3</v>
      </c>
      <c r="G21">
        <v>88.2</v>
      </c>
      <c r="H21">
        <v>73.8</v>
      </c>
      <c r="I21">
        <v>60.7</v>
      </c>
      <c r="J21">
        <v>132</v>
      </c>
      <c r="K21">
        <v>117.4</v>
      </c>
      <c r="L21">
        <v>102.7</v>
      </c>
      <c r="M21">
        <v>91.6</v>
      </c>
      <c r="N21">
        <v>82.6</v>
      </c>
      <c r="O21">
        <v>72.400000000000006</v>
      </c>
      <c r="P21">
        <v>131.19999999999999</v>
      </c>
      <c r="Q21">
        <v>120.6</v>
      </c>
      <c r="R21">
        <v>110.6</v>
      </c>
      <c r="S21">
        <v>102</v>
      </c>
      <c r="T21">
        <v>85.9</v>
      </c>
      <c r="U21">
        <v>100.5</v>
      </c>
      <c r="V21">
        <v>83.8</v>
      </c>
      <c r="W21">
        <v>73.8</v>
      </c>
      <c r="X21">
        <v>67.2</v>
      </c>
      <c r="Y21">
        <v>108.2</v>
      </c>
    </row>
    <row r="22" spans="1:25" x14ac:dyDescent="0.3">
      <c r="A22">
        <v>21</v>
      </c>
      <c r="B22" t="s">
        <v>24</v>
      </c>
      <c r="C22">
        <v>49.3</v>
      </c>
      <c r="D22">
        <v>130.80000000000001</v>
      </c>
      <c r="E22">
        <v>125.2</v>
      </c>
      <c r="F22">
        <v>117.5</v>
      </c>
      <c r="G22">
        <v>103.9</v>
      </c>
      <c r="H22">
        <v>91.4</v>
      </c>
      <c r="I22">
        <v>81.099999999999994</v>
      </c>
      <c r="J22">
        <v>120.1</v>
      </c>
      <c r="K22">
        <v>106.5</v>
      </c>
      <c r="L22">
        <v>92.3</v>
      </c>
      <c r="M22">
        <v>79.7</v>
      </c>
      <c r="N22">
        <v>70.5</v>
      </c>
      <c r="O22">
        <v>89.1</v>
      </c>
      <c r="P22">
        <v>70.599999999999994</v>
      </c>
      <c r="Q22">
        <v>96.3</v>
      </c>
      <c r="R22">
        <v>79.8</v>
      </c>
      <c r="S22">
        <v>66.7</v>
      </c>
      <c r="T22">
        <v>105</v>
      </c>
      <c r="U22">
        <v>96.2</v>
      </c>
      <c r="V22">
        <v>83.2</v>
      </c>
      <c r="W22">
        <v>68.3</v>
      </c>
      <c r="X22">
        <v>60.9</v>
      </c>
      <c r="Y22">
        <v>137</v>
      </c>
    </row>
    <row r="23" spans="1:25" x14ac:dyDescent="0.3">
      <c r="A23">
        <v>22</v>
      </c>
      <c r="B23" t="s">
        <v>24</v>
      </c>
      <c r="C23">
        <v>562.20000000000005</v>
      </c>
      <c r="D23">
        <v>547.70000000000005</v>
      </c>
      <c r="E23">
        <v>533.79999999999995</v>
      </c>
      <c r="F23">
        <v>517.29999999999995</v>
      </c>
      <c r="G23">
        <v>498.8</v>
      </c>
      <c r="H23">
        <v>484.9</v>
      </c>
      <c r="I23">
        <v>470.8</v>
      </c>
      <c r="J23">
        <v>456.6</v>
      </c>
      <c r="K23">
        <v>438.1</v>
      </c>
      <c r="L23">
        <v>422.8</v>
      </c>
      <c r="M23">
        <v>419.5</v>
      </c>
      <c r="N23">
        <v>409.6</v>
      </c>
      <c r="O23">
        <v>396.4</v>
      </c>
      <c r="P23">
        <v>380.4</v>
      </c>
      <c r="Q23">
        <v>370.2</v>
      </c>
      <c r="R23">
        <v>588.6</v>
      </c>
      <c r="S23">
        <v>575.1</v>
      </c>
      <c r="T23">
        <v>553.29999999999995</v>
      </c>
      <c r="U23">
        <v>537.29999999999995</v>
      </c>
      <c r="V23">
        <v>521.6</v>
      </c>
      <c r="W23">
        <v>498.5</v>
      </c>
      <c r="X23">
        <v>491</v>
      </c>
      <c r="Y23">
        <v>475</v>
      </c>
    </row>
    <row r="24" spans="1:25" x14ac:dyDescent="0.3">
      <c r="A24">
        <v>23</v>
      </c>
      <c r="B24" t="s">
        <v>24</v>
      </c>
      <c r="C24">
        <v>49.2</v>
      </c>
      <c r="D24">
        <v>131.69999999999999</v>
      </c>
      <c r="E24">
        <v>115.6</v>
      </c>
      <c r="F24">
        <v>93.9</v>
      </c>
      <c r="G24">
        <v>73.8</v>
      </c>
      <c r="H24">
        <v>54.8</v>
      </c>
      <c r="I24">
        <v>110.1</v>
      </c>
      <c r="J24">
        <v>92.1</v>
      </c>
      <c r="K24">
        <v>77.3</v>
      </c>
      <c r="L24">
        <v>55.1</v>
      </c>
      <c r="M24">
        <v>105.6</v>
      </c>
      <c r="N24">
        <v>89.8</v>
      </c>
      <c r="O24">
        <v>71.599999999999994</v>
      </c>
      <c r="P24">
        <v>121.6</v>
      </c>
      <c r="Q24">
        <v>103</v>
      </c>
      <c r="R24">
        <v>89.5</v>
      </c>
      <c r="S24">
        <v>73.7</v>
      </c>
      <c r="T24">
        <v>105.9</v>
      </c>
      <c r="U24">
        <v>97</v>
      </c>
      <c r="V24">
        <v>85</v>
      </c>
      <c r="W24">
        <v>72.099999999999994</v>
      </c>
      <c r="X24">
        <v>64.3</v>
      </c>
      <c r="Y24">
        <v>110.4</v>
      </c>
    </row>
    <row r="25" spans="1:25" x14ac:dyDescent="0.3">
      <c r="A25">
        <v>24</v>
      </c>
      <c r="B25" t="s">
        <v>24</v>
      </c>
      <c r="C25">
        <v>62.8</v>
      </c>
      <c r="D25">
        <v>138.9</v>
      </c>
      <c r="E25">
        <v>124.1</v>
      </c>
      <c r="F25">
        <v>109.3</v>
      </c>
      <c r="G25">
        <v>89.8</v>
      </c>
      <c r="H25">
        <v>68.5</v>
      </c>
      <c r="I25">
        <v>108.8</v>
      </c>
      <c r="J25">
        <v>90.2</v>
      </c>
      <c r="K25">
        <v>73.599999999999994</v>
      </c>
      <c r="L25">
        <v>109.1</v>
      </c>
      <c r="M25">
        <v>86.3</v>
      </c>
      <c r="N25">
        <v>71.599999999999994</v>
      </c>
      <c r="O25">
        <v>90.8</v>
      </c>
      <c r="P25">
        <v>75.400000000000006</v>
      </c>
      <c r="Q25">
        <v>63.6</v>
      </c>
      <c r="R25">
        <v>96</v>
      </c>
      <c r="S25">
        <v>82.3</v>
      </c>
      <c r="T25">
        <v>64.5</v>
      </c>
      <c r="U25">
        <v>89.4</v>
      </c>
      <c r="V25">
        <v>77.400000000000006</v>
      </c>
      <c r="W25">
        <v>67.2</v>
      </c>
      <c r="X25">
        <v>56.3</v>
      </c>
      <c r="Y25">
        <v>104.1</v>
      </c>
    </row>
    <row r="26" spans="1:25" x14ac:dyDescent="0.3">
      <c r="A26">
        <v>25</v>
      </c>
      <c r="B26" t="s">
        <v>24</v>
      </c>
      <c r="C26">
        <v>76.2</v>
      </c>
      <c r="D26">
        <v>125.4</v>
      </c>
      <c r="E26">
        <v>111.3</v>
      </c>
      <c r="F26">
        <v>94.2</v>
      </c>
      <c r="G26">
        <v>74.400000000000006</v>
      </c>
      <c r="H26">
        <v>57.7</v>
      </c>
      <c r="I26">
        <v>90.5</v>
      </c>
      <c r="J26">
        <v>74.599999999999994</v>
      </c>
      <c r="K26">
        <v>109.8</v>
      </c>
      <c r="L26">
        <v>91.4</v>
      </c>
      <c r="M26">
        <v>73.8</v>
      </c>
      <c r="N26">
        <v>59.4</v>
      </c>
      <c r="O26">
        <v>77.7</v>
      </c>
      <c r="P26">
        <v>102.7</v>
      </c>
      <c r="Q26">
        <v>88.6</v>
      </c>
      <c r="R26">
        <v>72.599999999999994</v>
      </c>
      <c r="S26">
        <v>59</v>
      </c>
      <c r="T26">
        <v>104.2</v>
      </c>
      <c r="U26">
        <v>91.6</v>
      </c>
      <c r="V26">
        <v>77.8</v>
      </c>
      <c r="W26">
        <v>60.3</v>
      </c>
      <c r="X26">
        <v>52</v>
      </c>
      <c r="Y26">
        <v>101.9</v>
      </c>
    </row>
    <row r="27" spans="1:25" x14ac:dyDescent="0.3">
      <c r="A27">
        <v>26</v>
      </c>
      <c r="B27" t="s">
        <v>24</v>
      </c>
      <c r="C27">
        <v>103.2</v>
      </c>
      <c r="D27">
        <v>100.5</v>
      </c>
      <c r="E27">
        <v>97.2</v>
      </c>
      <c r="F27">
        <v>88</v>
      </c>
      <c r="G27">
        <v>71.8</v>
      </c>
      <c r="H27">
        <v>117.8</v>
      </c>
      <c r="I27">
        <v>105.6</v>
      </c>
      <c r="J27">
        <v>88.4</v>
      </c>
      <c r="K27">
        <v>76.400000000000006</v>
      </c>
      <c r="L27">
        <v>117.7</v>
      </c>
      <c r="M27">
        <v>105.3</v>
      </c>
      <c r="N27">
        <v>88.5</v>
      </c>
      <c r="O27">
        <v>76.7</v>
      </c>
      <c r="P27">
        <v>125.6</v>
      </c>
      <c r="Q27">
        <v>117.6</v>
      </c>
      <c r="R27">
        <v>102</v>
      </c>
      <c r="S27">
        <v>86.8</v>
      </c>
      <c r="T27">
        <v>109.5</v>
      </c>
      <c r="U27">
        <v>99.8</v>
      </c>
      <c r="V27">
        <v>87</v>
      </c>
      <c r="W27">
        <v>69.5</v>
      </c>
      <c r="X27">
        <v>60.1</v>
      </c>
      <c r="Y27">
        <v>81.7</v>
      </c>
    </row>
    <row r="28" spans="1:25" x14ac:dyDescent="0.3">
      <c r="A28">
        <v>27</v>
      </c>
      <c r="B28" t="s">
        <v>24</v>
      </c>
      <c r="C28">
        <v>87.1</v>
      </c>
      <c r="D28">
        <v>71.599999999999994</v>
      </c>
      <c r="E28">
        <v>111.2</v>
      </c>
      <c r="F28">
        <v>97.6</v>
      </c>
      <c r="G28">
        <v>81.3</v>
      </c>
      <c r="H28">
        <v>67.3</v>
      </c>
      <c r="I28">
        <v>108.9</v>
      </c>
      <c r="J28">
        <v>95.7</v>
      </c>
      <c r="K28">
        <v>81.400000000000006</v>
      </c>
      <c r="L28">
        <v>102.9</v>
      </c>
      <c r="M28">
        <v>91</v>
      </c>
      <c r="N28">
        <v>80.5</v>
      </c>
      <c r="O28">
        <v>69.7</v>
      </c>
      <c r="P28">
        <v>120</v>
      </c>
      <c r="Q28">
        <v>108.2</v>
      </c>
      <c r="R28">
        <v>96.3</v>
      </c>
      <c r="S28">
        <v>88.2</v>
      </c>
      <c r="T28">
        <v>113.1</v>
      </c>
      <c r="U28">
        <v>105.4</v>
      </c>
      <c r="V28">
        <v>94.4</v>
      </c>
      <c r="W28">
        <v>83.4</v>
      </c>
      <c r="X28">
        <v>76.099999999999994</v>
      </c>
      <c r="Y28">
        <v>108.8</v>
      </c>
    </row>
    <row r="29" spans="1:25" x14ac:dyDescent="0.3">
      <c r="A29">
        <v>28</v>
      </c>
      <c r="B29" t="s">
        <v>24</v>
      </c>
      <c r="C29">
        <v>564.5</v>
      </c>
      <c r="D29">
        <v>547.6</v>
      </c>
      <c r="E29">
        <v>531.9</v>
      </c>
      <c r="F29">
        <v>515.20000000000005</v>
      </c>
      <c r="G29">
        <v>492.5</v>
      </c>
      <c r="H29">
        <v>473.8</v>
      </c>
      <c r="I29">
        <v>458.3</v>
      </c>
      <c r="J29">
        <v>445</v>
      </c>
      <c r="K29">
        <v>425.2</v>
      </c>
      <c r="L29">
        <v>407.6</v>
      </c>
      <c r="M29">
        <v>388.3</v>
      </c>
      <c r="N29">
        <v>374.4</v>
      </c>
      <c r="O29">
        <v>357.7</v>
      </c>
      <c r="P29">
        <v>526.1</v>
      </c>
      <c r="Q29">
        <v>510.2</v>
      </c>
      <c r="R29">
        <v>493.6</v>
      </c>
      <c r="S29">
        <v>471.3</v>
      </c>
      <c r="T29">
        <v>447</v>
      </c>
      <c r="U29">
        <v>434.2</v>
      </c>
      <c r="V29">
        <v>417.3</v>
      </c>
      <c r="W29">
        <v>397.5</v>
      </c>
      <c r="X29">
        <v>386.6</v>
      </c>
      <c r="Y29">
        <v>363.7</v>
      </c>
    </row>
    <row r="30" spans="1:25" x14ac:dyDescent="0.3">
      <c r="A30">
        <v>29</v>
      </c>
      <c r="B30" t="s">
        <v>24</v>
      </c>
      <c r="C30">
        <v>91.7</v>
      </c>
      <c r="D30">
        <v>86.1</v>
      </c>
      <c r="E30">
        <v>76.2</v>
      </c>
      <c r="F30">
        <v>61.1</v>
      </c>
      <c r="G30">
        <v>99.3</v>
      </c>
      <c r="H30">
        <v>89.8</v>
      </c>
      <c r="I30">
        <v>78.7</v>
      </c>
      <c r="J30">
        <v>118.3</v>
      </c>
      <c r="K30">
        <v>103.1</v>
      </c>
      <c r="L30">
        <v>94.3</v>
      </c>
      <c r="M30">
        <v>85.3</v>
      </c>
      <c r="N30">
        <v>74.2</v>
      </c>
      <c r="O30">
        <v>87.5</v>
      </c>
      <c r="P30">
        <v>76.599999999999994</v>
      </c>
      <c r="Q30">
        <v>70.599999999999994</v>
      </c>
      <c r="R30">
        <v>107.1</v>
      </c>
      <c r="S30">
        <v>95.3</v>
      </c>
      <c r="T30">
        <v>84.2</v>
      </c>
      <c r="U30">
        <v>103.5</v>
      </c>
      <c r="V30">
        <v>92.4</v>
      </c>
      <c r="W30">
        <v>82.1</v>
      </c>
      <c r="X30">
        <v>71.7</v>
      </c>
      <c r="Y30">
        <v>106.5</v>
      </c>
    </row>
    <row r="31" spans="1:25" x14ac:dyDescent="0.3">
      <c r="A31">
        <v>30</v>
      </c>
      <c r="B31" t="s">
        <v>24</v>
      </c>
      <c r="C31">
        <v>87.6</v>
      </c>
      <c r="D31">
        <v>66.400000000000006</v>
      </c>
      <c r="E31">
        <v>114.7</v>
      </c>
      <c r="F31">
        <v>98.3</v>
      </c>
      <c r="G31">
        <v>82.2</v>
      </c>
      <c r="H31">
        <v>66.5</v>
      </c>
      <c r="I31">
        <v>121.4</v>
      </c>
      <c r="J31">
        <v>104.5</v>
      </c>
      <c r="K31">
        <v>89.6</v>
      </c>
      <c r="L31">
        <v>102.8</v>
      </c>
      <c r="M31">
        <v>90.3</v>
      </c>
      <c r="N31">
        <v>78.599999999999994</v>
      </c>
      <c r="O31">
        <v>90.4</v>
      </c>
      <c r="P31">
        <v>79</v>
      </c>
      <c r="Q31">
        <v>69.599999999999994</v>
      </c>
      <c r="R31">
        <v>112.8</v>
      </c>
      <c r="S31">
        <v>102.5</v>
      </c>
      <c r="T31">
        <v>85.9</v>
      </c>
      <c r="U31">
        <v>99.6</v>
      </c>
      <c r="V31">
        <v>87.6</v>
      </c>
      <c r="W31">
        <v>75.099999999999994</v>
      </c>
      <c r="X31">
        <v>71.8</v>
      </c>
      <c r="Y31">
        <v>120.5</v>
      </c>
    </row>
    <row r="32" spans="1:25" x14ac:dyDescent="0.3">
      <c r="A32">
        <v>31</v>
      </c>
      <c r="B32" t="s">
        <v>24</v>
      </c>
      <c r="C32">
        <v>84.1</v>
      </c>
      <c r="D32">
        <v>65.2</v>
      </c>
      <c r="E32">
        <v>118.1</v>
      </c>
      <c r="F32">
        <v>106.7</v>
      </c>
      <c r="G32">
        <v>90.1</v>
      </c>
      <c r="H32">
        <v>76.599999999999994</v>
      </c>
      <c r="I32">
        <v>64.599999999999994</v>
      </c>
      <c r="J32">
        <v>112.5</v>
      </c>
      <c r="K32">
        <v>103.1</v>
      </c>
      <c r="L32">
        <v>91.5</v>
      </c>
      <c r="M32">
        <v>78.8</v>
      </c>
      <c r="N32">
        <v>67</v>
      </c>
      <c r="O32">
        <v>92.1</v>
      </c>
      <c r="P32">
        <v>83.6</v>
      </c>
      <c r="Q32">
        <v>75.8</v>
      </c>
      <c r="R32">
        <v>97.8</v>
      </c>
      <c r="S32">
        <v>87.1</v>
      </c>
      <c r="T32">
        <v>74.7</v>
      </c>
      <c r="U32">
        <v>98.3</v>
      </c>
      <c r="V32">
        <v>87.1</v>
      </c>
      <c r="W32">
        <v>74.5</v>
      </c>
      <c r="X32">
        <v>62.3</v>
      </c>
      <c r="Y32">
        <v>101.4</v>
      </c>
    </row>
    <row r="33" spans="1:25" x14ac:dyDescent="0.3">
      <c r="A33">
        <v>32</v>
      </c>
      <c r="B33" t="s">
        <v>24</v>
      </c>
      <c r="C33">
        <v>94.4</v>
      </c>
      <c r="D33">
        <v>89.5</v>
      </c>
      <c r="E33">
        <v>80</v>
      </c>
      <c r="F33">
        <v>70.8</v>
      </c>
      <c r="G33">
        <v>109.6</v>
      </c>
      <c r="H33">
        <v>99.6</v>
      </c>
      <c r="I33">
        <v>86.8</v>
      </c>
      <c r="J33">
        <v>126.1</v>
      </c>
      <c r="K33">
        <v>117.4</v>
      </c>
      <c r="L33">
        <v>107</v>
      </c>
      <c r="M33">
        <v>92.2</v>
      </c>
      <c r="N33">
        <v>80.5</v>
      </c>
      <c r="O33">
        <v>108</v>
      </c>
      <c r="P33">
        <v>100.6</v>
      </c>
      <c r="Q33">
        <v>92.1</v>
      </c>
      <c r="R33">
        <v>80.099999999999994</v>
      </c>
      <c r="S33">
        <v>87.1</v>
      </c>
      <c r="T33">
        <v>114.4</v>
      </c>
      <c r="U33">
        <v>110.2</v>
      </c>
      <c r="V33">
        <v>100.7</v>
      </c>
      <c r="W33">
        <v>85.5</v>
      </c>
      <c r="X33">
        <v>78.099999999999994</v>
      </c>
      <c r="Y33">
        <v>102.8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3"/>
  <sheetViews>
    <sheetView tabSelected="1" workbookViewId="0">
      <selection activeCell="F16" sqref="F16"/>
    </sheetView>
  </sheetViews>
  <sheetFormatPr defaultColWidth="9.6640625" defaultRowHeight="14.4" x14ac:dyDescent="0.3"/>
  <sheetData>
    <row r="1" spans="1:25" x14ac:dyDescent="0.3">
      <c r="A1" t="s">
        <v>35</v>
      </c>
      <c r="B1" s="8">
        <v>43256</v>
      </c>
      <c r="C1" s="8">
        <v>43257</v>
      </c>
      <c r="D1" s="8">
        <v>43258</v>
      </c>
      <c r="E1" s="8">
        <v>43259</v>
      </c>
      <c r="F1" s="8">
        <v>43260</v>
      </c>
      <c r="G1" s="8">
        <v>43261</v>
      </c>
      <c r="H1" s="8">
        <v>43262</v>
      </c>
      <c r="I1" s="8">
        <v>43263</v>
      </c>
      <c r="J1" s="8">
        <v>43264</v>
      </c>
      <c r="K1" s="8">
        <v>43265</v>
      </c>
      <c r="L1" s="8">
        <v>43266</v>
      </c>
      <c r="M1" s="8">
        <v>43267</v>
      </c>
      <c r="N1" s="8">
        <v>43268</v>
      </c>
      <c r="O1" s="8">
        <v>43269</v>
      </c>
      <c r="P1" s="8">
        <v>43270</v>
      </c>
      <c r="Q1" s="8">
        <v>43271</v>
      </c>
      <c r="R1" s="8">
        <v>43272</v>
      </c>
      <c r="S1" s="8">
        <v>43273</v>
      </c>
      <c r="T1" s="8">
        <v>43274</v>
      </c>
      <c r="U1" s="8">
        <v>43275</v>
      </c>
      <c r="V1" s="8">
        <v>43276</v>
      </c>
      <c r="W1" s="8">
        <v>43277</v>
      </c>
      <c r="X1" s="8">
        <v>43278</v>
      </c>
      <c r="Y1" s="8">
        <v>43279</v>
      </c>
    </row>
    <row r="2" spans="1:25" x14ac:dyDescent="0.3">
      <c r="A2">
        <v>1</v>
      </c>
      <c r="B2" t="s">
        <v>24</v>
      </c>
      <c r="C2">
        <f>IF(food_in!B2="-",food_out!B2,food_in!B2)-food_out!C2</f>
        <v>10</v>
      </c>
      <c r="D2">
        <f>IF(food_in!C2="-",food_out!C2,food_in!C2)-food_out!D2</f>
        <v>8.1999999999999886</v>
      </c>
      <c r="E2">
        <f>IF(food_in!D2="-",food_out!D2,food_in!D2)-food_out!E2</f>
        <v>12.200000000000003</v>
      </c>
      <c r="F2">
        <f>IF(food_in!E2="-",food_out!E2,food_in!E2)-food_out!F2</f>
        <v>10.899999999999991</v>
      </c>
      <c r="G2">
        <f>IF(food_in!F2="-",food_out!F2,food_in!F2)-food_out!G2</f>
        <v>16.100000000000009</v>
      </c>
      <c r="H2">
        <f>IF(food_in!G2="-",food_out!G2,food_in!G2)-food_out!H2</f>
        <v>14.799999999999997</v>
      </c>
      <c r="I2">
        <f>IF(food_in!H2="-",food_out!H2,food_in!H2)-food_out!I2</f>
        <v>15.099999999999994</v>
      </c>
      <c r="J2">
        <f>IF(food_in!I2="-",food_out!I2,food_in!I2)-food_out!J2</f>
        <v>21.099999999999994</v>
      </c>
      <c r="K2">
        <f>IF(food_in!J2="-",food_out!J2,food_in!J2)-food_out!K2</f>
        <v>14.600000000000009</v>
      </c>
      <c r="L2">
        <f>IF(food_in!K2="-",food_out!K2,food_in!K2)-food_out!L2</f>
        <v>16.399999999999991</v>
      </c>
      <c r="M2">
        <f>IF(food_in!L2="-",food_out!L2,food_in!L2)-food_out!M2</f>
        <v>18.200000000000003</v>
      </c>
      <c r="N2">
        <f>IF(food_in!M2="-",food_out!M2,food_in!M2)-food_out!N2</f>
        <v>16.900000000000006</v>
      </c>
      <c r="O2">
        <f>IF(food_in!N2="-",food_out!N2,food_in!N2)-food_out!O2</f>
        <v>15.200000000000003</v>
      </c>
      <c r="P2">
        <f>IF(food_in!O2="-",food_out!O2,food_in!O2)-food_out!P2</f>
        <v>17.299999999999997</v>
      </c>
      <c r="Q2">
        <f>IF(food_in!P2="-",food_out!P2,food_in!P2)-food_out!Q2</f>
        <v>16.800000000000011</v>
      </c>
      <c r="R2">
        <f>IF(food_in!Q2="-",food_out!Q2,food_in!Q2)-food_out!R2</f>
        <v>18.299999999999997</v>
      </c>
      <c r="S2">
        <f>IF(food_in!R2="-",food_out!R2,food_in!R2)-food_out!S2</f>
        <v>17.799999999999997</v>
      </c>
      <c r="T2">
        <f>IF(food_in!S2="-",food_out!S2,food_in!S2)-food_out!T2</f>
        <v>23.100000000000009</v>
      </c>
      <c r="U2">
        <f>IF(food_in!T2="-",food_out!T2,food_in!T2)-food_out!U2</f>
        <v>19.900000000000006</v>
      </c>
      <c r="V2">
        <f>IF(food_in!U2="-",food_out!U2,food_in!U2)-food_out!V2</f>
        <v>17.499999999999986</v>
      </c>
      <c r="W2">
        <f>IF(food_in!V2="-",food_out!V2,food_in!V2)-food_out!W2</f>
        <v>18.799999999999997</v>
      </c>
      <c r="X2">
        <f>IF(food_in!W2="-",food_out!W2,food_in!W2)-food_out!X2</f>
        <v>13.900000000000006</v>
      </c>
      <c r="Y2">
        <f>IF(food_in!X2="-",food_out!X2,food_in!X2)-food_out!Y2</f>
        <v>17.599999999999994</v>
      </c>
    </row>
    <row r="3" spans="1:25" x14ac:dyDescent="0.3">
      <c r="A3">
        <v>2</v>
      </c>
      <c r="B3" t="s">
        <v>24</v>
      </c>
      <c r="C3">
        <f>IF(food_in!B3="-",food_out!B3,food_in!B3)-food_out!C3</f>
        <v>27.800000000000011</v>
      </c>
      <c r="D3">
        <f>IF(food_in!C3="-",food_out!C3,food_in!C3)-food_out!D3</f>
        <v>25.800000000000011</v>
      </c>
      <c r="E3">
        <f>IF(food_in!D3="-",food_out!D3,food_in!D3)-food_out!E3</f>
        <v>27.199999999999989</v>
      </c>
      <c r="F3">
        <f>IF(food_in!E3="-",food_out!E3,food_in!E3)-food_out!F3</f>
        <v>27.600000000000023</v>
      </c>
      <c r="G3">
        <f>IF(food_in!F3="-",food_out!F3,food_in!F3)-food_out!G3</f>
        <v>25.799999999999955</v>
      </c>
      <c r="H3">
        <f>IF(food_in!G3="-",food_out!G3,food_in!G3)-food_out!H3</f>
        <v>22.800000000000011</v>
      </c>
      <c r="I3">
        <f>IF(food_in!H3="-",food_out!H3,food_in!H3)-food_out!I3</f>
        <v>23.199999999999989</v>
      </c>
      <c r="J3">
        <f>IF(food_in!I3="-",food_out!I3,food_in!I3)-food_out!J3</f>
        <v>25.599999999999966</v>
      </c>
      <c r="K3">
        <f>IF(food_in!J3="-",food_out!J3,food_in!J3)-food_out!K3</f>
        <v>24.300000000000011</v>
      </c>
      <c r="L3">
        <f>IF(food_in!K3="-",food_out!K3,food_in!K3)-food_out!L3</f>
        <v>28.800000000000011</v>
      </c>
      <c r="M3">
        <f>IF(food_in!L3="-",food_out!L3,food_in!L3)-food_out!M3</f>
        <v>25.800000000000011</v>
      </c>
      <c r="N3">
        <f>IF(food_in!M3="-",food_out!M3,food_in!M3)-food_out!N3</f>
        <v>26.099999999999966</v>
      </c>
      <c r="O3">
        <f>IF(food_in!N3="-",food_out!N3,food_in!N3)-food_out!O3</f>
        <v>26.5</v>
      </c>
      <c r="P3">
        <f>IF(food_in!O3="-",food_out!O3,food_in!O3)-food_out!P3</f>
        <v>27.300000000000068</v>
      </c>
      <c r="Q3">
        <f>IF(food_in!P3="-",food_out!P3,food_in!P3)-food_out!Q3</f>
        <v>24.199999999999932</v>
      </c>
      <c r="R3">
        <f>IF(food_in!Q3="-",food_out!Q3,food_in!Q3)-food_out!R3</f>
        <v>25.200000000000045</v>
      </c>
      <c r="S3">
        <f>IF(food_in!R3="-",food_out!R3,food_in!R3)-food_out!S3</f>
        <v>27.699999999999989</v>
      </c>
      <c r="T3">
        <f>IF(food_in!S3="-",food_out!S3,food_in!S3)-food_out!T3</f>
        <v>35.299999999999955</v>
      </c>
      <c r="U3">
        <f>IF(food_in!T3="-",food_out!T3,food_in!T3)-food_out!U3</f>
        <v>18.300000000000068</v>
      </c>
      <c r="V3">
        <f>IF(food_in!U3="-",food_out!U3,food_in!U3)-food_out!V3</f>
        <v>27.399999999999977</v>
      </c>
      <c r="W3">
        <f>IF(food_in!V3="-",food_out!V3,food_in!V3)-food_out!W3</f>
        <v>25.899999999999977</v>
      </c>
      <c r="X3">
        <f>IF(food_in!W3="-",food_out!W3,food_in!W3)-food_out!X3</f>
        <v>22.899999999999977</v>
      </c>
      <c r="Y3">
        <f>IF(food_in!X3="-",food_out!X3,food_in!X3)-food_out!Y3</f>
        <v>25.900000000000091</v>
      </c>
    </row>
    <row r="4" spans="1:25" x14ac:dyDescent="0.3">
      <c r="A4">
        <v>3</v>
      </c>
      <c r="B4" t="s">
        <v>24</v>
      </c>
      <c r="C4">
        <f>IF(food_in!B4="-",food_out!B4,food_in!B4)-food_out!C4</f>
        <v>56.7</v>
      </c>
      <c r="D4">
        <f>IF(food_in!C4="-",food_out!C4,food_in!C4)-food_out!D4</f>
        <v>31.700000000000003</v>
      </c>
      <c r="E4">
        <f>IF(food_in!D4="-",food_out!D4,food_in!D4)-food_out!E4</f>
        <v>27.099999999999994</v>
      </c>
      <c r="F4">
        <f>IF(food_in!E4="-",food_out!E4,food_in!E4)-food_out!F4</f>
        <v>29.099999999999994</v>
      </c>
      <c r="G4">
        <f>IF(food_in!F4="-",food_out!F4,food_in!F4)-food_out!G4</f>
        <v>32.5</v>
      </c>
      <c r="H4">
        <f>IF(food_in!G4="-",food_out!G4,food_in!G4)-food_out!H4</f>
        <v>24.700000000000003</v>
      </c>
      <c r="I4">
        <f>IF(food_in!H4="-",food_out!H4,food_in!H4)-food_out!I4</f>
        <v>25.600000000000009</v>
      </c>
      <c r="J4">
        <f>IF(food_in!I4="-",food_out!I4,food_in!I4)-food_out!J4</f>
        <v>26.799999999999997</v>
      </c>
      <c r="K4">
        <f>IF(food_in!J4="-",food_out!J4,food_in!J4)-food_out!K4</f>
        <v>27.700000000000003</v>
      </c>
      <c r="L4">
        <f>IF(food_in!K4="-",food_out!K4,food_in!K4)-food_out!L4</f>
        <v>28.700000000000003</v>
      </c>
      <c r="M4">
        <f>IF(food_in!L4="-",food_out!L4,food_in!L4)-food_out!M4</f>
        <v>28.5</v>
      </c>
      <c r="N4">
        <f>IF(food_in!M4="-",food_out!M4,food_in!M4)-food_out!N4</f>
        <v>22.399999999999991</v>
      </c>
      <c r="O4">
        <f>IF(food_in!N4="-",food_out!N4,food_in!N4)-food_out!O4</f>
        <v>22.299999999999997</v>
      </c>
      <c r="P4">
        <f>IF(food_in!O4="-",food_out!O4,food_in!O4)-food_out!P4</f>
        <v>17.399999999999991</v>
      </c>
      <c r="Q4">
        <f>IF(food_in!P4="-",food_out!P4,food_in!P4)-food_out!Q4</f>
        <v>22.400000000000006</v>
      </c>
      <c r="R4">
        <f>IF(food_in!Q4="-",food_out!Q4,food_in!Q4)-food_out!R4</f>
        <v>22</v>
      </c>
      <c r="S4">
        <f>IF(food_in!R4="-",food_out!R4,food_in!R4)-food_out!S4</f>
        <v>21.399999999999991</v>
      </c>
      <c r="T4">
        <f>IF(food_in!S4="-",food_out!S4,food_in!S4)-food_out!T4</f>
        <v>29.399999999999991</v>
      </c>
      <c r="U4">
        <f>IF(food_in!T4="-",food_out!T4,food_in!T4)-food_out!U4</f>
        <v>11.5</v>
      </c>
      <c r="V4">
        <f>IF(food_in!U4="-",food_out!U4,food_in!U4)-food_out!V4</f>
        <v>22.100000000000009</v>
      </c>
      <c r="W4">
        <f>IF(food_in!V4="-",food_out!V4,food_in!V4)-food_out!W4</f>
        <v>20.699999999999989</v>
      </c>
      <c r="X4">
        <f>IF(food_in!W4="-",food_out!W4,food_in!W4)-food_out!X4</f>
        <v>18.700000000000003</v>
      </c>
      <c r="Y4">
        <f>IF(food_in!X4="-",food_out!X4,food_in!X4)-food_out!Y4</f>
        <v>23.399999999999991</v>
      </c>
    </row>
    <row r="5" spans="1:25" x14ac:dyDescent="0.3">
      <c r="A5">
        <v>4</v>
      </c>
      <c r="B5" t="s">
        <v>24</v>
      </c>
      <c r="C5">
        <f>IF(food_in!B5="-",food_out!B5,food_in!B5)-food_out!C5</f>
        <v>45.699999999999996</v>
      </c>
      <c r="D5">
        <f>IF(food_in!C5="-",food_out!C5,food_in!C5)-food_out!D5</f>
        <v>7.7999999999999972</v>
      </c>
      <c r="E5">
        <f>IF(food_in!D5="-",food_out!D5,food_in!D5)-food_out!E5</f>
        <v>7.4000000000000057</v>
      </c>
      <c r="F5">
        <f>IF(food_in!E5="-",food_out!E5,food_in!E5)-food_out!F5</f>
        <v>19.5</v>
      </c>
      <c r="G5">
        <f>IF(food_in!F5="-",food_out!F5,food_in!F5)-food_out!G5</f>
        <v>18.900000000000006</v>
      </c>
      <c r="H5">
        <f>IF(food_in!G5="-",food_out!G5,food_in!G5)-food_out!H5</f>
        <v>16.299999999999997</v>
      </c>
      <c r="I5">
        <f>IF(food_in!H5="-",food_out!H5,food_in!H5)-food_out!I5</f>
        <v>19.599999999999994</v>
      </c>
      <c r="J5">
        <f>IF(food_in!I5="-",food_out!I5,food_in!I5)-food_out!J5</f>
        <v>19</v>
      </c>
      <c r="K5">
        <f>IF(food_in!J5="-",food_out!J5,food_in!J5)-food_out!K5</f>
        <v>17.799999999999997</v>
      </c>
      <c r="L5">
        <f>IF(food_in!K5="-",food_out!K5,food_in!K5)-food_out!L5</f>
        <v>14.599999999999994</v>
      </c>
      <c r="M5">
        <f>IF(food_in!L5="-",food_out!L5,food_in!L5)-food_out!M5</f>
        <v>17.799999999999997</v>
      </c>
      <c r="N5">
        <f>IF(food_in!M5="-",food_out!M5,food_in!M5)-food_out!N5</f>
        <v>16</v>
      </c>
      <c r="O5">
        <f>IF(food_in!N5="-",food_out!N5,food_in!N5)-food_out!O5</f>
        <v>24.400000000000006</v>
      </c>
      <c r="P5">
        <f>IF(food_in!O5="-",food_out!O5,food_in!O5)-food_out!P5</f>
        <v>36.500000000000014</v>
      </c>
      <c r="Q5">
        <f>IF(food_in!P5="-",food_out!P5,food_in!P5)-food_out!Q5</f>
        <v>12.399999999999991</v>
      </c>
      <c r="R5">
        <f>IF(food_in!Q5="-",food_out!Q5,food_in!Q5)-food_out!R5</f>
        <v>14.700000000000003</v>
      </c>
      <c r="S5">
        <f>IF(food_in!R5="-",food_out!R5,food_in!R5)-food_out!S5</f>
        <v>17.299999999999997</v>
      </c>
      <c r="T5">
        <f>IF(food_in!S5="-",food_out!S5,food_in!S5)-food_out!T5</f>
        <v>18.700000000000003</v>
      </c>
      <c r="U5">
        <f>IF(food_in!T5="-",food_out!T5,food_in!T5)-food_out!U5</f>
        <v>15.700000000000003</v>
      </c>
      <c r="V5">
        <f>IF(food_in!U5="-",food_out!U5,food_in!U5)-food_out!V5</f>
        <v>16.5</v>
      </c>
      <c r="W5">
        <f>IF(food_in!V5="-",food_out!V5,food_in!V5)-food_out!W5</f>
        <v>17.900000000000006</v>
      </c>
      <c r="X5">
        <f>IF(food_in!W5="-",food_out!W5,food_in!W5)-food_out!X5</f>
        <v>13.5</v>
      </c>
      <c r="Y5">
        <f>IF(food_in!X5="-",food_out!X5,food_in!X5)-food_out!Y5</f>
        <v>17.899999999999991</v>
      </c>
    </row>
    <row r="6" spans="1:25" x14ac:dyDescent="0.3">
      <c r="A6">
        <v>5</v>
      </c>
      <c r="B6" t="s">
        <v>24</v>
      </c>
      <c r="C6">
        <f>IF(food_in!B6="-",food_out!B6,food_in!B6)-food_out!C6</f>
        <v>5.2000000000000028</v>
      </c>
      <c r="D6">
        <f>IF(food_in!C6="-",food_out!C6,food_in!C6)-food_out!D6</f>
        <v>4.5</v>
      </c>
      <c r="E6">
        <f>IF(food_in!D6="-",food_out!D6,food_in!D6)-food_out!E6</f>
        <v>11.699999999999989</v>
      </c>
      <c r="F6">
        <f>IF(food_in!E6="-",food_out!E6,food_in!E6)-food_out!F6</f>
        <v>19.5</v>
      </c>
      <c r="G6">
        <f>IF(food_in!F6="-",food_out!F6,food_in!F6)-food_out!G6</f>
        <v>18.5</v>
      </c>
      <c r="H6">
        <f>IF(food_in!G6="-",food_out!G6,food_in!G6)-food_out!H6</f>
        <v>16.799999999999997</v>
      </c>
      <c r="I6">
        <f>IF(food_in!H6="-",food_out!H6,food_in!H6)-food_out!I6</f>
        <v>19.399999999999991</v>
      </c>
      <c r="J6">
        <f>IF(food_in!I6="-",food_out!I6,food_in!I6)-food_out!J6</f>
        <v>18.289999999999992</v>
      </c>
      <c r="K6">
        <f>IF(food_in!J6="-",food_out!J6,food_in!J6)-food_out!K6</f>
        <v>14.900000000000006</v>
      </c>
      <c r="L6">
        <f>IF(food_in!K6="-",food_out!K6,food_in!K6)-food_out!L6</f>
        <v>19.900000000000006</v>
      </c>
      <c r="M6">
        <f>IF(food_in!L6="-",food_out!L6,food_in!L6)-food_out!M6</f>
        <v>19.599999999999994</v>
      </c>
      <c r="N6">
        <f>IF(food_in!M6="-",food_out!M6,food_in!M6)-food_out!N6</f>
        <v>20</v>
      </c>
      <c r="O6">
        <f>IF(food_in!N6="-",food_out!N6,food_in!N6)-food_out!O6</f>
        <v>14.5</v>
      </c>
      <c r="P6">
        <f>IF(food_in!O6="-",food_out!O6,food_in!O6)-food_out!P6</f>
        <v>15.899999999999991</v>
      </c>
      <c r="Q6">
        <f>IF(food_in!P6="-",food_out!P6,food_in!P6)-food_out!Q6</f>
        <v>14.900000000000006</v>
      </c>
      <c r="R6">
        <f>IF(food_in!Q6="-",food_out!Q6,food_in!Q6)-food_out!R6</f>
        <v>18.599999999999994</v>
      </c>
      <c r="S6">
        <f>IF(food_in!R6="-",food_out!R6,food_in!R6)-food_out!S6</f>
        <v>18.900000000000006</v>
      </c>
      <c r="T6">
        <f>IF(food_in!S6="-",food_out!S6,food_in!S6)-food_out!T6</f>
        <v>24.5</v>
      </c>
      <c r="U6">
        <f>IF(food_in!T6="-",food_out!T6,food_in!T6)-food_out!U6</f>
        <v>10.799999999999997</v>
      </c>
      <c r="V6">
        <f>IF(food_in!U6="-",food_out!U6,food_in!U6)-food_out!V6</f>
        <v>18.899999999999991</v>
      </c>
      <c r="W6">
        <f>IF(food_in!V6="-",food_out!V6,food_in!V6)-food_out!W6</f>
        <v>17.900000000000006</v>
      </c>
      <c r="X6">
        <f>IF(food_in!W6="-",food_out!W6,food_in!W6)-food_out!X6</f>
        <v>15.299999999999983</v>
      </c>
      <c r="Y6">
        <f>IF(food_in!X6="-",food_out!X6,food_in!X6)-food_out!Y6</f>
        <v>19.100000000000009</v>
      </c>
    </row>
    <row r="7" spans="1:25" x14ac:dyDescent="0.3">
      <c r="A7">
        <v>6</v>
      </c>
      <c r="B7" t="s">
        <v>24</v>
      </c>
      <c r="C7">
        <f>IF(food_in!B7="-",food_out!B7,food_in!B7)-food_out!C7</f>
        <v>37.399999999999977</v>
      </c>
      <c r="D7">
        <f>IF(food_in!C7="-",food_out!C7,food_in!C7)-food_out!D7</f>
        <v>31.399999999999977</v>
      </c>
      <c r="E7">
        <f>IF(food_in!D7="-",food_out!D7,food_in!D7)-food_out!E7</f>
        <v>30.699999999999989</v>
      </c>
      <c r="F7">
        <f>IF(food_in!E7="-",food_out!E7,food_in!E7)-food_out!F7</f>
        <v>34.800000000000011</v>
      </c>
      <c r="G7">
        <f>IF(food_in!F7="-",food_out!F7,food_in!F7)-food_out!G7</f>
        <v>32.899999999999977</v>
      </c>
      <c r="H7">
        <f>IF(food_in!G7="-",food_out!G7,food_in!G7)-food_out!H7</f>
        <v>31.400000000000034</v>
      </c>
      <c r="I7">
        <f>IF(food_in!H7="-",food_out!H7,food_in!H7)-food_out!I7</f>
        <v>29.599999999999966</v>
      </c>
      <c r="J7">
        <f>IF(food_in!I7="-",food_out!I7,food_in!I7)-food_out!J7</f>
        <v>32.399999999999977</v>
      </c>
      <c r="K7">
        <f>IF(food_in!J7="-",food_out!J7,food_in!J7)-food_out!K7</f>
        <v>33.100000000000023</v>
      </c>
      <c r="L7">
        <f>IF(food_in!K7="-",food_out!K7,food_in!K7)-food_out!L7</f>
        <v>32</v>
      </c>
      <c r="M7">
        <f>IF(food_in!L7="-",food_out!L7,food_in!L7)-food_out!M7</f>
        <v>38.199999999999989</v>
      </c>
      <c r="N7">
        <f>IF(food_in!M7="-",food_out!M7,food_in!M7)-food_out!N7</f>
        <v>23.599999999999966</v>
      </c>
      <c r="O7">
        <f>IF(food_in!N7="-",food_out!N7,food_in!N7)-food_out!O7</f>
        <v>26.600000000000023</v>
      </c>
      <c r="P7">
        <f>IF(food_in!O7="-",food_out!O7,food_in!O7)-food_out!P7</f>
        <v>31.399999999999977</v>
      </c>
      <c r="Q7">
        <f>IF(food_in!P7="-",food_out!P7,food_in!P7)-food_out!Q7</f>
        <v>31.899999999999977</v>
      </c>
      <c r="R7">
        <f>IF(food_in!Q7="-",food_out!Q7,food_in!Q7)-food_out!R7</f>
        <v>32.700000000000045</v>
      </c>
      <c r="S7">
        <f>IF(food_in!R7="-",food_out!R7,food_in!R7)-food_out!S7</f>
        <v>33.899999999999977</v>
      </c>
      <c r="T7">
        <f>IF(food_in!S7="-",food_out!S7,food_in!S7)-food_out!T7</f>
        <v>41</v>
      </c>
      <c r="U7">
        <f>IF(food_in!T7="-",food_out!T7,food_in!T7)-food_out!U7</f>
        <v>21.199999999999932</v>
      </c>
      <c r="V7">
        <f>IF(food_in!U7="-",food_out!U7,food_in!U7)-food_out!V7</f>
        <v>34</v>
      </c>
      <c r="W7">
        <f>IF(food_in!V7="-",food_out!V7,food_in!V7)-food_out!W7</f>
        <v>34.900000000000091</v>
      </c>
      <c r="X7">
        <f>IF(food_in!W7="-",food_out!W7,food_in!W7)-food_out!X7</f>
        <v>27.699999999999932</v>
      </c>
      <c r="Y7">
        <f>IF(food_in!X7="-",food_out!X7,food_in!X7)-food_out!Y7</f>
        <v>30.800000000000011</v>
      </c>
    </row>
    <row r="8" spans="1:25" x14ac:dyDescent="0.3">
      <c r="A8">
        <v>7</v>
      </c>
      <c r="B8" t="s">
        <v>24</v>
      </c>
      <c r="C8">
        <f>IF(food_in!B8="-",food_out!B8,food_in!B8)-food_out!C8</f>
        <v>48.099999999999994</v>
      </c>
      <c r="D8">
        <f>IF(food_in!C8="-",food_out!C8,food_in!C8)-food_out!D8</f>
        <v>29.800000000000011</v>
      </c>
      <c r="E8">
        <f>IF(food_in!D8="-",food_out!D8,food_in!D8)-food_out!E8</f>
        <v>21.400000000000006</v>
      </c>
      <c r="F8">
        <f>IF(food_in!E8="-",food_out!E8,food_in!E8)-food_out!F8</f>
        <v>20.199999999999996</v>
      </c>
      <c r="G8">
        <f>IF(food_in!F8="-",food_out!F8,food_in!F8)-food_out!G8</f>
        <v>22.600000000000009</v>
      </c>
      <c r="H8">
        <f>IF(food_in!G8="-",food_out!G8,food_in!G8)-food_out!H8</f>
        <v>18.700000000000003</v>
      </c>
      <c r="I8">
        <f>IF(food_in!H8="-",food_out!H8,food_in!H8)-food_out!I8</f>
        <v>18.799999999999997</v>
      </c>
      <c r="J8">
        <f>IF(food_in!I8="-",food_out!I8,food_in!I8)-food_out!J8</f>
        <v>23.400000000000006</v>
      </c>
      <c r="K8">
        <f>IF(food_in!J8="-",food_out!J8,food_in!J8)-food_out!K8</f>
        <v>19.099999999999994</v>
      </c>
      <c r="L8">
        <f>IF(food_in!K8="-",food_out!K8,food_in!K8)-food_out!L8</f>
        <v>20</v>
      </c>
      <c r="M8">
        <f>IF(food_in!L8="-",food_out!L8,food_in!L8)-food_out!M8</f>
        <v>24.099999999999994</v>
      </c>
      <c r="N8">
        <f>IF(food_in!M8="-",food_out!M8,food_in!M8)-food_out!N8</f>
        <v>16.799999999999997</v>
      </c>
      <c r="O8">
        <f>IF(food_in!N8="-",food_out!N8,food_in!N8)-food_out!O8</f>
        <v>22.5</v>
      </c>
      <c r="P8">
        <f>IF(food_in!O8="-",food_out!O8,food_in!O8)-food_out!P8</f>
        <v>17.600000000000009</v>
      </c>
      <c r="R8" s="15"/>
    </row>
    <row r="9" spans="1:25" x14ac:dyDescent="0.3">
      <c r="A9">
        <v>8</v>
      </c>
      <c r="B9" t="s">
        <v>24</v>
      </c>
      <c r="C9">
        <f>IF(food_in!B9="-",food_out!B9,food_in!B9)-food_out!C9</f>
        <v>51.399999999999991</v>
      </c>
      <c r="D9">
        <f>IF(food_in!C9="-",food_out!C9,food_in!C9)-food_out!D9</f>
        <v>20.300000000000011</v>
      </c>
      <c r="E9">
        <f>IF(food_in!D9="-",food_out!D9,food_in!D9)-food_out!E9</f>
        <v>20.699999999999989</v>
      </c>
      <c r="F9">
        <f>IF(food_in!E9="-",food_out!E9,food_in!E9)-food_out!F9</f>
        <v>14.799999999999997</v>
      </c>
      <c r="G9">
        <f>IF(food_in!F9="-",food_out!F9,food_in!F9)-food_out!G9</f>
        <v>21.100000000000009</v>
      </c>
      <c r="H9">
        <f>IF(food_in!G9="-",food_out!G9,food_in!G9)-food_out!H9</f>
        <v>14.699999999999989</v>
      </c>
      <c r="I9">
        <f>IF(food_in!H9="-",food_out!H9,food_in!H9)-food_out!I9</f>
        <v>15.299999999999997</v>
      </c>
      <c r="J9">
        <f>IF(food_in!I9="-",food_out!I9,food_in!I9)-food_out!J9</f>
        <v>13.900000000000006</v>
      </c>
      <c r="K9">
        <f>IF(food_in!J9="-",food_out!J9,food_in!J9)-food_out!K9</f>
        <v>15.599999999999994</v>
      </c>
      <c r="L9">
        <f>IF(food_in!K9="-",food_out!K9,food_in!K9)-food_out!L9</f>
        <v>16.400000000000006</v>
      </c>
      <c r="M9">
        <f>IF(food_in!L9="-",food_out!L9,food_in!L9)-food_out!M9</f>
        <v>19</v>
      </c>
      <c r="N9">
        <f>IF(food_in!M9="-",food_out!M9,food_in!M9)-food_out!N9</f>
        <v>15.399999999999991</v>
      </c>
      <c r="O9">
        <f>IF(food_in!N9="-",food_out!N9,food_in!N9)-food_out!O9</f>
        <v>14.099999999999994</v>
      </c>
      <c r="P9">
        <f>IF(food_in!O9="-",food_out!O9,food_in!O9)-food_out!P9</f>
        <v>15.200000000000003</v>
      </c>
      <c r="Q9">
        <f>IF(food_in!P9="-",food_out!P9,food_in!P9)-food_out!Q9</f>
        <v>13.400000000000006</v>
      </c>
      <c r="R9">
        <f>IF(food_in!Q9="-",food_out!Q9,food_in!Q9)-food_out!R9</f>
        <v>17.5</v>
      </c>
      <c r="S9">
        <f>IF(food_in!R9="-",food_out!R9,food_in!R9)-food_out!S9</f>
        <v>15.100000000000009</v>
      </c>
      <c r="T9">
        <f>IF(food_in!S9="-",food_out!S9,food_in!S9)-food_out!T9</f>
        <v>22.100000000000009</v>
      </c>
      <c r="U9">
        <f>IF(food_in!T9="-",food_out!T9,food_in!T9)-food_out!U9</f>
        <v>8.2000000000000028</v>
      </c>
      <c r="V9">
        <f>IF(food_in!U9="-",food_out!U9,food_in!U9)-food_out!V9</f>
        <v>12.5</v>
      </c>
      <c r="W9">
        <f>IF(food_in!V9="-",food_out!V9,food_in!V9)-food_out!W9</f>
        <v>16.700000000000003</v>
      </c>
      <c r="X9">
        <f>IF(food_in!W9="-",food_out!W9,food_in!W9)-food_out!X9</f>
        <v>13.5</v>
      </c>
      <c r="Y9">
        <f>IF(food_in!X9="-",food_out!X9,food_in!X9)-food_out!Y9</f>
        <v>14.700000000000003</v>
      </c>
    </row>
    <row r="10" spans="1:25" x14ac:dyDescent="0.3">
      <c r="A10">
        <v>9</v>
      </c>
      <c r="B10" t="s">
        <v>24</v>
      </c>
      <c r="C10">
        <f>IF(food_in!B10="-",food_out!B10,food_in!B10)-food_out!C10</f>
        <v>46.699999999999996</v>
      </c>
      <c r="D10">
        <f>IF(food_in!C10="-",food_out!C10,food_in!C10)-food_out!D10</f>
        <v>14.899999999999991</v>
      </c>
      <c r="E10">
        <f>IF(food_in!D10="-",food_out!D10,food_in!D10)-food_out!E10</f>
        <v>21.899999999999991</v>
      </c>
      <c r="F10">
        <f>IF(food_in!E10="-",food_out!E10,food_in!E10)-food_out!F10</f>
        <v>20.300000000000011</v>
      </c>
      <c r="G10">
        <f>IF(food_in!F10="-",food_out!F10,food_in!F10)-food_out!G10</f>
        <v>21.299999999999997</v>
      </c>
      <c r="H10">
        <f>IF(food_in!G10="-",food_out!G10,food_in!G10)-food_out!H10</f>
        <v>18.700000000000017</v>
      </c>
      <c r="I10">
        <f>IF(food_in!H10="-",food_out!H10,food_in!H10)-food_out!I10</f>
        <v>19.699999999999989</v>
      </c>
      <c r="J10">
        <f>IF(food_in!I10="-",food_out!I10,food_in!I10)-food_out!J10</f>
        <v>13.5</v>
      </c>
      <c r="K10">
        <f>IF(food_in!J10="-",food_out!J10,food_in!J10)-food_out!K10</f>
        <v>19.099999999999994</v>
      </c>
      <c r="L10">
        <f>IF(food_in!K10="-",food_out!K10,food_in!K10)-food_out!L10</f>
        <v>20.299999999999997</v>
      </c>
      <c r="M10">
        <f>IF(food_in!L10="-",food_out!L10,food_in!L10)-food_out!M10</f>
        <v>18.200000000000003</v>
      </c>
      <c r="N10">
        <f>IF(food_in!M10="-",food_out!M10,food_in!M10)-food_out!N10</f>
        <v>17.200000000000017</v>
      </c>
      <c r="O10">
        <f>IF(food_in!N10="-",food_out!N10,food_in!N10)-food_out!O10</f>
        <v>17.699999999999989</v>
      </c>
      <c r="P10">
        <f>IF(food_in!O10="-",food_out!O10,food_in!O10)-food_out!P10</f>
        <v>15.300000000000011</v>
      </c>
      <c r="Q10">
        <f>IF(food_in!P10="-",food_out!P10,food_in!P10)-food_out!Q10</f>
        <v>14.399999999999991</v>
      </c>
      <c r="R10">
        <f>IF(food_in!Q10="-",food_out!Q10,food_in!Q10)-food_out!R10</f>
        <v>16.5</v>
      </c>
      <c r="S10">
        <f>IF(food_in!R10="-",food_out!R10,food_in!R10)-food_out!S10</f>
        <v>20.199999999999989</v>
      </c>
      <c r="T10">
        <f>IF(food_in!S10="-",food_out!S10,food_in!S10)-food_out!T10</f>
        <v>22.600000000000009</v>
      </c>
      <c r="U10">
        <f>IF(food_in!T10="-",food_out!T10,food_in!T10)-food_out!U10</f>
        <v>11.399999999999991</v>
      </c>
      <c r="V10">
        <f>IF(food_in!U10="-",food_out!U10,food_in!U10)-food_out!V10</f>
        <v>18.700000000000003</v>
      </c>
      <c r="W10">
        <f>IF(food_in!V10="-",food_out!V10,food_in!V10)-food_out!W10</f>
        <v>14.899999999999991</v>
      </c>
      <c r="X10">
        <f>IF(food_in!W10="-",food_out!W10,food_in!W10)-food_out!X10</f>
        <v>15.599999999999994</v>
      </c>
      <c r="Y10">
        <f>IF(food_in!X10="-",food_out!X10,food_in!X10)-food_out!Y10</f>
        <v>15.799999999999997</v>
      </c>
    </row>
    <row r="11" spans="1:25" x14ac:dyDescent="0.3">
      <c r="A11">
        <v>10</v>
      </c>
      <c r="B11" t="s">
        <v>24</v>
      </c>
      <c r="C11">
        <f>IF(food_in!B11="-",food_out!B11,food_in!B11)-food_out!C11</f>
        <v>33</v>
      </c>
      <c r="D11">
        <f>IF(food_in!C11="-",food_out!C11,food_in!C11)-food_out!D11</f>
        <v>19.300000000000004</v>
      </c>
      <c r="E11">
        <f>IF(food_in!D11="-",food_out!D11,food_in!D11)-food_out!E11</f>
        <v>25.5</v>
      </c>
      <c r="F11">
        <f>IF(food_in!E11="-",food_out!E11,food_in!E11)-food_out!F11</f>
        <v>21.700000000000003</v>
      </c>
      <c r="G11">
        <f>IF(food_in!F11="-",food_out!F11,food_in!F11)-food_out!G11</f>
        <v>24.899999999999991</v>
      </c>
      <c r="H11">
        <f>IF(food_in!G11="-",food_out!G11,food_in!G11)-food_out!H11</f>
        <v>22.200000000000003</v>
      </c>
      <c r="I11">
        <f>IF(food_in!H11="-",food_out!H11,food_in!H11)-food_out!I11</f>
        <v>19.5</v>
      </c>
      <c r="J11">
        <f>IF(food_in!I11="-",food_out!I11,food_in!I11)-food_out!J11</f>
        <v>24</v>
      </c>
      <c r="K11">
        <f>IF(food_in!J11="-",food_out!J11,food_in!J11)-food_out!K11</f>
        <v>22.400000000000006</v>
      </c>
      <c r="L11">
        <f>IF(food_in!K11="-",food_out!K11,food_in!K11)-food_out!L11</f>
        <v>21.5</v>
      </c>
      <c r="M11">
        <f>IF(food_in!L11="-",food_out!L11,food_in!L11)-food_out!M11</f>
        <v>21.200000000000003</v>
      </c>
      <c r="N11">
        <f>IF(food_in!M11="-",food_out!M11,food_in!M11)-food_out!N11</f>
        <v>17.200000000000003</v>
      </c>
      <c r="O11">
        <f>IF(food_in!N11="-",food_out!N11,food_in!N11)-food_out!O11</f>
        <v>18</v>
      </c>
      <c r="P11">
        <f>IF(food_in!O11="-",food_out!O11,food_in!O11)-food_out!P11</f>
        <v>18.100000000000009</v>
      </c>
      <c r="Q11">
        <f>IF(food_in!P11="-",food_out!P11,food_in!P11)-food_out!Q11</f>
        <v>16</v>
      </c>
      <c r="R11">
        <f>IF(food_in!Q11="-",food_out!Q11,food_in!Q11)-food_out!R11</f>
        <v>15</v>
      </c>
      <c r="S11">
        <f>IF(food_in!R11="-",food_out!R11,food_in!R11)-food_out!S11</f>
        <v>19.5</v>
      </c>
      <c r="T11">
        <f>IF(food_in!S11="-",food_out!S11,food_in!S11)-food_out!T11</f>
        <v>18.900000000000006</v>
      </c>
      <c r="U11">
        <f>IF(food_in!T11="-",food_out!T11,food_in!T11)-food_out!U11</f>
        <v>12.299999999999997</v>
      </c>
      <c r="V11">
        <f>IF(food_in!U11="-",food_out!U11,food_in!U11)-food_out!V11</f>
        <v>16.700000000000003</v>
      </c>
      <c r="W11">
        <f>IF(food_in!V11="-",food_out!V11,food_in!V11)-food_out!W11</f>
        <v>17.5</v>
      </c>
      <c r="X11">
        <f>IF(food_in!W11="-",food_out!W11,food_in!W11)-food_out!X11</f>
        <v>14.900000000000006</v>
      </c>
      <c r="Y11">
        <f>IF(food_in!X11="-",food_out!X11,food_in!X11)-food_out!Y11</f>
        <v>17.400000000000006</v>
      </c>
    </row>
    <row r="12" spans="1:25" x14ac:dyDescent="0.3">
      <c r="A12">
        <v>11</v>
      </c>
      <c r="B12" t="s">
        <v>24</v>
      </c>
      <c r="C12">
        <f>IF(food_in!B12="-",food_out!B12,food_in!B12)-food_out!C12</f>
        <v>28.5</v>
      </c>
      <c r="D12">
        <f>IF(food_in!C12="-",food_out!C12,food_in!C12)-food_out!D12</f>
        <v>27.200000000000045</v>
      </c>
      <c r="E12">
        <f>IF(food_in!D12="-",food_out!D12,food_in!D12)-food_out!E12</f>
        <v>20.399999999999977</v>
      </c>
      <c r="F12">
        <f>IF(food_in!E12="-",food_out!E12,food_in!E12)-food_out!F12</f>
        <v>23.800000000000011</v>
      </c>
      <c r="G12">
        <f>IF(food_in!F12="-",food_out!F12,food_in!F12)-food_out!G12</f>
        <v>26.199999999999989</v>
      </c>
      <c r="H12">
        <f>IF(food_in!G12="-",food_out!G12,food_in!G12)-food_out!H12</f>
        <v>22.300000000000011</v>
      </c>
      <c r="I12">
        <f>IF(food_in!H12="-",food_out!H12,food_in!H12)-food_out!I12</f>
        <v>20.199999999999989</v>
      </c>
      <c r="J12">
        <f>IF(food_in!I12="-",food_out!I12,food_in!I12)-food_out!J12</f>
        <v>23.200000000000045</v>
      </c>
      <c r="K12">
        <f>IF(food_in!J12="-",food_out!J12,food_in!J12)-food_out!K12</f>
        <v>22.599999999999966</v>
      </c>
      <c r="L12">
        <f>IF(food_in!K12="-",food_out!K12,food_in!K12)-food_out!L12</f>
        <v>28.100000000000023</v>
      </c>
      <c r="M12">
        <f>IF(food_in!L12="-",food_out!L12,food_in!L12)-food_out!M12</f>
        <v>21.699999999999989</v>
      </c>
      <c r="N12">
        <f>IF(food_in!M12="-",food_out!M12,food_in!M12)-food_out!N12</f>
        <v>24.5</v>
      </c>
      <c r="O12">
        <f>IF(food_in!N12="-",food_out!N12,food_in!N12)-food_out!O12</f>
        <v>24.800000000000011</v>
      </c>
      <c r="P12">
        <f>IF(food_in!O12="-",food_out!O12,food_in!O12)-food_out!P12</f>
        <v>23.300000000000011</v>
      </c>
      <c r="Q12">
        <f>IF(food_in!P12="-",food_out!P12,food_in!P12)-food_out!Q12</f>
        <v>19.199999999999989</v>
      </c>
      <c r="R12">
        <f>IF(food_in!Q12="-",food_out!Q12,food_in!Q12)-food_out!R12</f>
        <v>19.800000000000011</v>
      </c>
      <c r="S12">
        <f>IF(food_in!R12="-",food_out!R12,food_in!R12)-food_out!S12</f>
        <v>23.799999999999955</v>
      </c>
      <c r="T12">
        <f>IF(food_in!S12="-",food_out!S12,food_in!S12)-food_out!T12</f>
        <v>29</v>
      </c>
      <c r="U12">
        <f>IF(food_in!T12="-",food_out!T12,food_in!T12)-food_out!U12</f>
        <v>17.200000000000045</v>
      </c>
      <c r="V12">
        <f>IF(food_in!U12="-",food_out!U12,food_in!U12)-food_out!V12</f>
        <v>21.899999999999977</v>
      </c>
      <c r="W12">
        <f>IF(food_in!V12="-",food_out!V12,food_in!V12)-food_out!W12</f>
        <v>22.100000000000023</v>
      </c>
      <c r="X12">
        <f>IF(food_in!W12="-",food_out!W12,food_in!W12)-food_out!X12</f>
        <v>19.799999999999955</v>
      </c>
      <c r="Y12">
        <f>IF(food_in!X12="-",food_out!X12,food_in!X12)-food_out!Y12</f>
        <v>18.800000000000068</v>
      </c>
    </row>
    <row r="13" spans="1:25" x14ac:dyDescent="0.3">
      <c r="A13">
        <v>12</v>
      </c>
      <c r="B13" t="s">
        <v>24</v>
      </c>
      <c r="C13">
        <f>IF(food_in!B13="-",food_out!B13,food_in!B13)-food_out!C13</f>
        <v>32.300000000000011</v>
      </c>
      <c r="D13">
        <f>IF(food_in!C13="-",food_out!C13,food_in!C13)-food_out!D13</f>
        <v>14.699999999999996</v>
      </c>
      <c r="E13">
        <f>IF(food_in!D13="-",food_out!D13,food_in!D13)-food_out!E13</f>
        <v>27.5</v>
      </c>
      <c r="F13">
        <f>IF(food_in!E13="-",food_out!E13,food_in!E13)-food_out!F13</f>
        <v>28</v>
      </c>
      <c r="G13">
        <f>IF(food_in!F13="-",food_out!F13,food_in!F13)-food_out!G13</f>
        <v>30.899999999999991</v>
      </c>
      <c r="H13">
        <f>IF(food_in!G13="-",food_out!G13,food_in!G13)-food_out!H13</f>
        <v>22.900000000000006</v>
      </c>
      <c r="I13">
        <f>IF(food_in!H13="-",food_out!H13,food_in!H13)-food_out!I13</f>
        <v>20.900000000000006</v>
      </c>
      <c r="J13">
        <f>IF(food_in!I13="-",food_out!I13,food_in!I13)-food_out!J13</f>
        <v>23.099999999999994</v>
      </c>
      <c r="K13">
        <f>IF(food_in!J13="-",food_out!J13,food_in!J13)-food_out!K13</f>
        <v>27.200000000000003</v>
      </c>
      <c r="L13">
        <f>IF(food_in!K13="-",food_out!K13,food_in!K13)-food_out!L13</f>
        <v>22.400000000000006</v>
      </c>
      <c r="M13">
        <f>IF(food_in!L13="-",food_out!L13,food_in!L13)-food_out!M13</f>
        <v>24.399999999999991</v>
      </c>
      <c r="N13">
        <f>IF(food_in!M13="-",food_out!M13,food_in!M13)-food_out!N13</f>
        <v>17.699999999999989</v>
      </c>
      <c r="O13">
        <f>IF(food_in!N13="-",food_out!N13,food_in!N13)-food_out!O13</f>
        <v>19</v>
      </c>
      <c r="P13">
        <f>IF(food_in!O13="-",food_out!O13,food_in!O13)-food_out!P13</f>
        <v>23.600000000000009</v>
      </c>
      <c r="Q13">
        <f>IF(food_in!P13="-",food_out!P13,food_in!P13)-food_out!Q13</f>
        <v>15</v>
      </c>
      <c r="R13">
        <f>IF(food_in!Q13="-",food_out!Q13,food_in!Q13)-food_out!R13</f>
        <v>18.700000000000003</v>
      </c>
      <c r="S13">
        <f>IF(food_in!R13="-",food_out!R13,food_in!R13)-food_out!S13</f>
        <v>20.499999999999986</v>
      </c>
      <c r="T13">
        <f>IF(food_in!S13="-",food_out!S13,food_in!S13)-food_out!T13</f>
        <v>24</v>
      </c>
      <c r="U13">
        <f>IF(food_in!T13="-",food_out!T13,food_in!T13)-food_out!U13</f>
        <v>11.900000000000006</v>
      </c>
      <c r="V13">
        <f>IF(food_in!U13="-",food_out!U13,food_in!U13)-food_out!V13</f>
        <v>18</v>
      </c>
      <c r="W13">
        <f>IF(food_in!V13="-",food_out!V13,food_in!V13)-food_out!W13</f>
        <v>20.900000000000006</v>
      </c>
      <c r="X13">
        <f>IF(food_in!W13="-",food_out!W13,food_in!W13)-food_out!X13</f>
        <v>17.5</v>
      </c>
      <c r="Y13">
        <f>IF(food_in!X13="-",food_out!X13,food_in!X13)-food_out!Y13</f>
        <v>17.800000000000011</v>
      </c>
    </row>
    <row r="14" spans="1:25" x14ac:dyDescent="0.3">
      <c r="A14">
        <v>13</v>
      </c>
      <c r="B14" t="s">
        <v>24</v>
      </c>
      <c r="C14">
        <f>IF(food_in!B14="-",food_out!B14,food_in!B14)-food_out!C14</f>
        <v>31.099999999999994</v>
      </c>
      <c r="D14">
        <f>IF(food_in!C14="-",food_out!C14,food_in!C14)-food_out!D14</f>
        <v>18.400000000000006</v>
      </c>
      <c r="E14">
        <f>IF(food_in!D14="-",food_out!D14,food_in!D14)-food_out!E14</f>
        <v>26.799999999999997</v>
      </c>
      <c r="F14">
        <f>IF(food_in!E14="-",food_out!E14,food_in!E14)-food_out!F14</f>
        <v>24.5</v>
      </c>
      <c r="G14">
        <f>IF(food_in!F14="-",food_out!F14,food_in!F14)-food_out!G14</f>
        <v>25.899999999999991</v>
      </c>
      <c r="H14">
        <f>IF(food_in!G14="-",food_out!G14,food_in!G14)-food_out!H14</f>
        <v>22.5</v>
      </c>
      <c r="I14">
        <f>IF(food_in!H14="-",food_out!H14,food_in!H14)-food_out!I14</f>
        <v>21.700000000000003</v>
      </c>
      <c r="J14">
        <f>IF(food_in!I14="-",food_out!I14,food_in!I14)-food_out!J14</f>
        <v>18.099999999999994</v>
      </c>
      <c r="K14">
        <f>IF(food_in!J14="-",food_out!J14,food_in!J14)-food_out!K14</f>
        <v>22.200000000000017</v>
      </c>
      <c r="L14">
        <f>IF(food_in!K14="-",food_out!K14,food_in!K14)-food_out!L14</f>
        <v>19.699999999999989</v>
      </c>
      <c r="M14">
        <f>IF(food_in!L14="-",food_out!L14,food_in!L14)-food_out!M14</f>
        <v>18.800000000000011</v>
      </c>
      <c r="N14">
        <f>IF(food_in!M14="-",food_out!M14,food_in!M14)-food_out!N14</f>
        <v>20</v>
      </c>
      <c r="O14">
        <f>IF(food_in!N14="-",food_out!N14,food_in!N14)-food_out!O14</f>
        <v>20.200000000000003</v>
      </c>
      <c r="P14">
        <f>IF(food_in!O14="-",food_out!O14,food_in!O14)-food_out!P14</f>
        <v>20.799999999999997</v>
      </c>
      <c r="Q14">
        <f>IF(food_in!P14="-",food_out!P14,food_in!P14)-food_out!Q14</f>
        <v>17.299999999999997</v>
      </c>
      <c r="R14">
        <f>IF(food_in!Q14="-",food_out!Q14,food_in!Q14)-food_out!R14</f>
        <v>17.800000000000011</v>
      </c>
      <c r="S14">
        <f>IF(food_in!R14="-",food_out!R14,food_in!R14)-food_out!S14</f>
        <v>18.600000000000009</v>
      </c>
      <c r="T14">
        <f>IF(food_in!S14="-",food_out!S14,food_in!S14)-food_out!T14</f>
        <v>23.299999999999997</v>
      </c>
      <c r="U14">
        <f>IF(food_in!T14="-",food_out!T14,food_in!T14)-food_out!U14</f>
        <v>11.199999999999989</v>
      </c>
      <c r="V14">
        <f>IF(food_in!U14="-",food_out!U14,food_in!U14)-food_out!V14</f>
        <v>15.400000000000006</v>
      </c>
      <c r="W14">
        <f>IF(food_in!V14="-",food_out!V14,food_in!V14)-food_out!W14</f>
        <v>19.099999999999994</v>
      </c>
      <c r="X14">
        <f>IF(food_in!W14="-",food_out!W14,food_in!W14)-food_out!X14</f>
        <v>17.599999999999994</v>
      </c>
      <c r="Y14">
        <f>IF(food_in!X14="-",food_out!X14,food_in!X14)-food_out!Y14</f>
        <v>16.600000000000009</v>
      </c>
    </row>
    <row r="15" spans="1:25" x14ac:dyDescent="0.3">
      <c r="A15">
        <v>14</v>
      </c>
      <c r="B15" t="s">
        <v>24</v>
      </c>
      <c r="C15">
        <f>IF(food_in!B15="-",food_out!B15,food_in!B15)-food_out!C15</f>
        <v>32.699999999999989</v>
      </c>
      <c r="D15">
        <f>IF(food_in!C15="-",food_out!C15,food_in!C15)-food_out!D15</f>
        <v>25.700000000000045</v>
      </c>
      <c r="E15">
        <f>IF(food_in!D15="-",food_out!D15,food_in!D15)-food_out!E15</f>
        <v>25.199999999999989</v>
      </c>
      <c r="F15">
        <f>IF(food_in!E15="-",food_out!E15,food_in!E15)-food_out!F15</f>
        <v>29</v>
      </c>
      <c r="G15">
        <f>IF(food_in!F15="-",food_out!F15,food_in!F15)-food_out!G15</f>
        <v>29.699999999999989</v>
      </c>
      <c r="H15">
        <f>IF(food_in!G15="-",food_out!G15,food_in!G15)-food_out!H15</f>
        <v>29.899999999999977</v>
      </c>
      <c r="I15">
        <f>IF(food_in!H15="-",food_out!H15,food_in!H15)-food_out!I15</f>
        <v>29.099999999999966</v>
      </c>
      <c r="J15">
        <f>IF(food_in!I15="-",food_out!I15,food_in!I15)-food_out!J15</f>
        <v>25.100000000000023</v>
      </c>
      <c r="K15">
        <f>IF(food_in!J15="-",food_out!J15,food_in!J15)-food_out!K15</f>
        <v>31.899999999999977</v>
      </c>
      <c r="L15">
        <f>IF(food_in!K15="-",food_out!K15,food_in!K15)-food_out!L15</f>
        <v>30.199999999999989</v>
      </c>
      <c r="M15">
        <f>IF(food_in!L15="-",food_out!L15,food_in!L15)-food_out!M15</f>
        <v>31.700000000000045</v>
      </c>
      <c r="N15">
        <f>IF(food_in!M15="-",food_out!M15,food_in!M15)-food_out!N15</f>
        <v>29.299999999999955</v>
      </c>
      <c r="O15">
        <f>IF(food_in!N15="-",food_out!N15,food_in!N15)-food_out!O15</f>
        <v>30.300000000000011</v>
      </c>
      <c r="P15">
        <f>IF(food_in!O15="-",food_out!O15,food_in!O15)-food_out!P15</f>
        <v>30.900000000000034</v>
      </c>
      <c r="Q15">
        <f>IF(food_in!P15="-",food_out!P15,food_in!P15)-food_out!Q15</f>
        <v>28.399999999999977</v>
      </c>
      <c r="R15">
        <f>IF(food_in!Q15="-",food_out!Q15,food_in!Q15)-food_out!R15</f>
        <v>30.699999999999989</v>
      </c>
      <c r="S15">
        <f>IF(food_in!R15="-",food_out!R15,food_in!R15)-food_out!S15</f>
        <v>28.5</v>
      </c>
      <c r="T15">
        <f>IF(food_in!S15="-",food_out!S15,food_in!S15)-food_out!T15</f>
        <v>41.799999999999955</v>
      </c>
      <c r="U15">
        <f>IF(food_in!T15="-",food_out!T15,food_in!T15)-food_out!U15</f>
        <v>19.700000000000045</v>
      </c>
      <c r="V15">
        <f>IF(food_in!U15="-",food_out!U15,food_in!U15)-food_out!V15</f>
        <v>29.099999999999909</v>
      </c>
      <c r="W15">
        <f>IF(food_in!V15="-",food_out!V15,food_in!V15)-food_out!W15</f>
        <v>29.400000000000091</v>
      </c>
      <c r="X15">
        <f>IF(food_in!W15="-",food_out!W15,food_in!W15)-food_out!X15</f>
        <v>29.399999999999977</v>
      </c>
      <c r="Y15">
        <f>IF(food_in!X15="-",food_out!X15,food_in!X15)-food_out!Y15</f>
        <v>34.599999999999966</v>
      </c>
    </row>
    <row r="16" spans="1:25" x14ac:dyDescent="0.3">
      <c r="A16">
        <v>15</v>
      </c>
      <c r="B16" t="s">
        <v>24</v>
      </c>
      <c r="C16">
        <f>IF(food_in!B16="-",food_out!B16,food_in!B16)-food_out!C16</f>
        <v>46.5</v>
      </c>
      <c r="D16">
        <f>IF(food_in!C16="-",food_out!C16,food_in!C16)-food_out!D16</f>
        <v>27.300000000000011</v>
      </c>
      <c r="E16">
        <f>IF(food_in!D16="-",food_out!D16,food_in!D16)-food_out!E16</f>
        <v>20.900000000000006</v>
      </c>
      <c r="F16" s="9">
        <f>IF(food_in!E16="-",food_out!E16,food_in!E16)-food_out!F16</f>
        <v>-35.5</v>
      </c>
      <c r="G16">
        <f>IF(food_in!F16="-",food_out!F16,food_in!F16)-food_out!G16</f>
        <v>22.5</v>
      </c>
      <c r="H16">
        <f>IF(food_in!G16="-",food_out!G16,food_in!G16)-food_out!H16</f>
        <v>18.699999999999989</v>
      </c>
      <c r="I16">
        <f>IF(food_in!H16="-",food_out!H16,food_in!H16)-food_out!I16</f>
        <v>18.600000000000009</v>
      </c>
      <c r="J16">
        <f>IF(food_in!I16="-",food_out!I16,food_in!I16)-food_out!J16</f>
        <v>20.5</v>
      </c>
      <c r="K16">
        <f>IF(food_in!J16="-",food_out!J16,food_in!J16)-food_out!K16</f>
        <v>21.500000000000014</v>
      </c>
      <c r="L16">
        <f>IF(food_in!K16="-",food_out!K16,food_in!K16)-food_out!L16</f>
        <v>20.700000000000003</v>
      </c>
      <c r="M16">
        <f>IF(food_in!L16="-",food_out!L16,food_in!L16)-food_out!M16</f>
        <v>20.399999999999991</v>
      </c>
      <c r="N16">
        <f>IF(food_in!M16="-",food_out!M16,food_in!M16)-food_out!N16</f>
        <v>17.799999999999997</v>
      </c>
      <c r="O16">
        <f>IF(food_in!N16="-",food_out!N16,food_in!N16)-food_out!O16</f>
        <v>17.299999999999997</v>
      </c>
      <c r="P16">
        <f>IF(food_in!O16="-",food_out!O16,food_in!O16)-food_out!P16</f>
        <v>21.200000000000003</v>
      </c>
      <c r="Q16">
        <f>IF(food_in!P16="-",food_out!P16,food_in!P16)-food_out!Q16</f>
        <v>14.200000000000003</v>
      </c>
      <c r="R16">
        <f>IF(food_in!Q16="-",food_out!Q16,food_in!Q16)-food_out!R16</f>
        <v>20.600000000000009</v>
      </c>
      <c r="S16">
        <f>IF(food_in!R16="-",food_out!R16,food_in!R16)-food_out!S16</f>
        <v>15.599999999999994</v>
      </c>
      <c r="T16">
        <f>IF(food_in!S16="-",food_out!S16,food_in!S16)-food_out!T16</f>
        <v>22.900000000000006</v>
      </c>
      <c r="U16">
        <f>IF(food_in!T16="-",food_out!T16,food_in!T16)-food_out!U16</f>
        <v>11.700000000000003</v>
      </c>
      <c r="V16">
        <f>IF(food_in!U16="-",food_out!U16,food_in!U16)-food_out!V16</f>
        <v>15.299999999999997</v>
      </c>
      <c r="W16">
        <f>IF(food_in!V16="-",food_out!V16,food_in!V16)-food_out!W16</f>
        <v>21.799999999999997</v>
      </c>
      <c r="X16">
        <f>IF(food_in!W16="-",food_out!W16,food_in!W16)-food_out!X16</f>
        <v>15</v>
      </c>
      <c r="Y16">
        <f>IF(food_in!X16="-",food_out!X16,food_in!X16)-food_out!Y16</f>
        <v>19</v>
      </c>
    </row>
    <row r="17" spans="1:25" x14ac:dyDescent="0.3">
      <c r="A17">
        <v>16</v>
      </c>
      <c r="B17" t="s">
        <v>24</v>
      </c>
      <c r="C17">
        <f>IF(food_in!B17="-",food_out!B17,food_in!B17)-food_out!C17</f>
        <v>9.0999999999999943</v>
      </c>
      <c r="D17">
        <f>IF(food_in!C17="-",food_out!C17,food_in!C17)-food_out!D17</f>
        <v>16.400000000000006</v>
      </c>
      <c r="E17">
        <f>IF(food_in!D17="-",food_out!D17,food_in!D17)-food_out!E17</f>
        <v>19.300000000000011</v>
      </c>
      <c r="F17">
        <f>IF(food_in!E17="-",food_out!E17,food_in!E17)-food_out!F17</f>
        <v>15.999999999999986</v>
      </c>
      <c r="G17">
        <f>IF(food_in!F17="-",food_out!F17,food_in!F17)-food_out!G17</f>
        <v>22.400000000000006</v>
      </c>
      <c r="H17">
        <f>IF(food_in!G17="-",food_out!G17,food_in!G17)-food_out!H17</f>
        <v>13.899999999999991</v>
      </c>
      <c r="I17">
        <f>IF(food_in!H17="-",food_out!H17,food_in!H17)-food_out!I17</f>
        <v>18</v>
      </c>
      <c r="J17">
        <f>IF(food_in!I17="-",food_out!I17,food_in!I17)-food_out!J17</f>
        <v>18.099999999999994</v>
      </c>
      <c r="K17">
        <f>IF(food_in!J17="-",food_out!J17,food_in!J17)-food_out!K17</f>
        <v>16.199999999999989</v>
      </c>
      <c r="L17">
        <f>IF(food_in!K17="-",food_out!K17,food_in!K17)-food_out!L17</f>
        <v>20.100000000000009</v>
      </c>
      <c r="M17">
        <f>IF(food_in!L17="-",food_out!L17,food_in!L17)-food_out!M17</f>
        <v>15.799999999999997</v>
      </c>
      <c r="N17">
        <f>IF(food_in!M17="-",food_out!M17,food_in!M17)-food_out!N17</f>
        <v>13.900000000000006</v>
      </c>
      <c r="O17">
        <f>IF(food_in!N17="-",food_out!N17,food_in!N17)-food_out!O17</f>
        <v>17.399999999999991</v>
      </c>
      <c r="P17">
        <f>IF(food_in!O17="-",food_out!O17,food_in!O17)-food_out!P17</f>
        <v>17.799999999999997</v>
      </c>
      <c r="Q17">
        <f>IF(food_in!P17="-",food_out!P17,food_in!P17)-food_out!Q17</f>
        <v>12</v>
      </c>
      <c r="R17">
        <f>IF(food_in!Q17="-",food_out!Q17,food_in!Q17)-food_out!R17</f>
        <v>16.600000000000009</v>
      </c>
      <c r="S17">
        <f>IF(food_in!R17="-",food_out!R17,food_in!R17)-food_out!S17</f>
        <v>15.5</v>
      </c>
      <c r="T17">
        <f>IF(food_in!S17="-",food_out!S17,food_in!S17)-food_out!T17</f>
        <v>17</v>
      </c>
      <c r="U17">
        <f>IF(food_in!T17="-",food_out!T17,food_in!T17)-food_out!U17</f>
        <v>11.300000000000011</v>
      </c>
      <c r="V17">
        <f>IF(food_in!U17="-",food_out!U17,food_in!U17)-food_out!V17</f>
        <v>13</v>
      </c>
      <c r="W17">
        <f>IF(food_in!V17="-",food_out!V17,food_in!V17)-food_out!W17</f>
        <v>14.299999999999997</v>
      </c>
      <c r="X17">
        <f>IF(food_in!W17="-",food_out!W17,food_in!W17)-food_out!X17</f>
        <v>11.099999999999994</v>
      </c>
      <c r="Y17">
        <f>IF(food_in!X17="-",food_out!X17,food_in!X17)-food_out!Y17</f>
        <v>13.900000000000006</v>
      </c>
    </row>
    <row r="18" spans="1:25" x14ac:dyDescent="0.3">
      <c r="A18">
        <v>17</v>
      </c>
      <c r="B18" t="s">
        <v>24</v>
      </c>
      <c r="C18">
        <f>IF(food_in!B18="-",food_out!B18,food_in!B18)-food_out!C18</f>
        <v>21.199999999999932</v>
      </c>
      <c r="D18">
        <f>IF(food_in!C18="-",food_out!C18,food_in!C18)-food_out!D18</f>
        <v>18.500000000000057</v>
      </c>
      <c r="E18">
        <f>IF(food_in!D18="-",food_out!D18,food_in!D18)-food_out!E18</f>
        <v>17.800000000000011</v>
      </c>
      <c r="F18">
        <f>IF(food_in!E18="-",food_out!E18,food_in!E18)-food_out!F18</f>
        <v>19.699999999999989</v>
      </c>
      <c r="G18">
        <f>IF(food_in!F18="-",food_out!F18,food_in!F18)-food_out!G18</f>
        <v>23.300000000000011</v>
      </c>
      <c r="H18">
        <f>IF(food_in!G18="-",food_out!G18,food_in!G18)-food_out!H18</f>
        <v>17.5</v>
      </c>
      <c r="I18">
        <f>IF(food_in!H18="-",food_out!H18,food_in!H18)-food_out!I18</f>
        <v>19.899999999999977</v>
      </c>
      <c r="J18">
        <f>IF(food_in!I18="-",food_out!I18,food_in!I18)-food_out!J18</f>
        <v>19.100000000000023</v>
      </c>
      <c r="K18">
        <f>IF(food_in!J18="-",food_out!J18,food_in!J18)-food_out!K18</f>
        <v>15.899999999999977</v>
      </c>
      <c r="L18">
        <f>IF(food_in!K18="-",food_out!K18,food_in!K18)-food_out!L18</f>
        <v>23.300000000000011</v>
      </c>
      <c r="M18">
        <f>IF(food_in!L18="-",food_out!L18,food_in!L18)-food_out!M18</f>
        <v>17.899999999999977</v>
      </c>
      <c r="N18">
        <f>IF(food_in!M18="-",food_out!M18,food_in!M18)-food_out!N18</f>
        <v>16</v>
      </c>
      <c r="O18">
        <f>IF(food_in!N18="-",food_out!N18,food_in!N18)-food_out!O18</f>
        <v>17.600000000000023</v>
      </c>
      <c r="P18">
        <f>IF(food_in!O18="-",food_out!O18,food_in!O18)-food_out!P18</f>
        <v>20.199999999999989</v>
      </c>
      <c r="Q18">
        <f>IF(food_in!P18="-",food_out!P18,food_in!P18)-food_out!Q18</f>
        <v>19</v>
      </c>
      <c r="R18">
        <f>IF(food_in!Q18="-",food_out!Q18,food_in!Q18)-food_out!R18</f>
        <v>19.699999999999932</v>
      </c>
      <c r="S18">
        <f>IF(food_in!R18="-",food_out!R18,food_in!R18)-food_out!S18</f>
        <v>20.300000000000068</v>
      </c>
      <c r="T18">
        <f>IF(food_in!S18="-",food_out!S18,food_in!S18)-food_out!T18</f>
        <v>23.899999999999977</v>
      </c>
      <c r="U18">
        <f>IF(food_in!T18="-",food_out!T18,food_in!T18)-food_out!U18</f>
        <v>13.5</v>
      </c>
      <c r="V18">
        <f>IF(food_in!U18="-",food_out!U18,food_in!U18)-food_out!V18</f>
        <v>21.399999999999977</v>
      </c>
      <c r="W18">
        <f>IF(food_in!V18="-",food_out!V18,food_in!V18)-food_out!W18</f>
        <v>22.800000000000011</v>
      </c>
      <c r="X18">
        <f>IF(food_in!W18="-",food_out!W18,food_in!W18)-food_out!X18</f>
        <v>16.600000000000023</v>
      </c>
      <c r="Y18">
        <f>IF(food_in!X18="-",food_out!X18,food_in!X18)-food_out!Y18</f>
        <v>18.599999999999966</v>
      </c>
    </row>
    <row r="19" spans="1:25" x14ac:dyDescent="0.3">
      <c r="A19">
        <v>18</v>
      </c>
      <c r="B19" t="s">
        <v>24</v>
      </c>
      <c r="C19">
        <f>IF(food_in!B19="-",food_out!B19,food_in!B19)-food_out!C19</f>
        <v>22.100000000000023</v>
      </c>
      <c r="D19">
        <f>IF(food_in!C19="-",food_out!C19,food_in!C19)-food_out!D19</f>
        <v>23.5</v>
      </c>
      <c r="E19">
        <f>IF(food_in!D19="-",food_out!D19,food_in!D19)-food_out!E19</f>
        <v>17.899999999999977</v>
      </c>
      <c r="F19">
        <f>IF(food_in!E19="-",food_out!E19,food_in!E19)-food_out!F19</f>
        <v>23.600000000000023</v>
      </c>
      <c r="G19">
        <f>IF(food_in!F19="-",food_out!F19,food_in!F19)-food_out!G19</f>
        <v>25.699999999999989</v>
      </c>
      <c r="H19">
        <f>IF(food_in!G19="-",food_out!G19,food_in!G19)-food_out!H19</f>
        <v>21.100000000000023</v>
      </c>
      <c r="I19">
        <f>IF(food_in!H19="-",food_out!H19,food_in!H19)-food_out!I19</f>
        <v>20</v>
      </c>
      <c r="J19">
        <f>IF(food_in!I19="-",food_out!I19,food_in!I19)-food_out!J19</f>
        <v>16.099999999999966</v>
      </c>
      <c r="K19">
        <f>IF(food_in!J19="-",food_out!J19,food_in!J19)-food_out!K19</f>
        <v>19.5</v>
      </c>
      <c r="L19">
        <f>IF(food_in!K19="-",food_out!K19,food_in!K19)-food_out!L19</f>
        <v>20.300000000000011</v>
      </c>
      <c r="M19">
        <f>IF(food_in!L19="-",food_out!L19,food_in!L19)-food_out!M19</f>
        <v>23.399999999999977</v>
      </c>
      <c r="N19">
        <f>IF(food_in!M19="-",food_out!M19,food_in!M19)-food_out!N19</f>
        <v>15.900000000000034</v>
      </c>
      <c r="O19">
        <f>IF(food_in!N19="-",food_out!N19,food_in!N19)-food_out!O19</f>
        <v>15.599999999999966</v>
      </c>
      <c r="P19">
        <f>IF(food_in!O19="-",food_out!O19,food_in!O19)-food_out!P19</f>
        <v>18.800000000000011</v>
      </c>
      <c r="Q19">
        <f>IF(food_in!P19="-",food_out!P19,food_in!P19)-food_out!Q19</f>
        <v>17.300000000000011</v>
      </c>
      <c r="R19">
        <f>IF(food_in!Q19="-",food_out!Q19,food_in!Q19)-food_out!R19</f>
        <v>22.600000000000023</v>
      </c>
      <c r="S19">
        <f>IF(food_in!R19="-",food_out!R19,food_in!R19)-food_out!S19</f>
        <v>20.399999999999977</v>
      </c>
      <c r="T19">
        <f>IF(food_in!S19="-",food_out!S19,food_in!S19)-food_out!T19</f>
        <v>22.5</v>
      </c>
      <c r="U19">
        <f>IF(food_in!T19="-",food_out!T19,food_in!T19)-food_out!U19</f>
        <v>23.100000000000023</v>
      </c>
      <c r="V19">
        <f>IF(food_in!U19="-",food_out!U19,food_in!U19)-food_out!V19</f>
        <v>13.399999999999977</v>
      </c>
      <c r="W19">
        <f>IF(food_in!V19="-",food_out!V19,food_in!V19)-food_out!W19</f>
        <v>24.300000000000011</v>
      </c>
      <c r="X19">
        <f>IF(food_in!W19="-",food_out!W19,food_in!W19)-food_out!X19</f>
        <v>13</v>
      </c>
      <c r="Y19">
        <f>IF(food_in!X19="-",food_out!X19,food_in!X19)-food_out!Y19</f>
        <v>23.199999999999989</v>
      </c>
    </row>
    <row r="20" spans="1:25" x14ac:dyDescent="0.3">
      <c r="A20">
        <v>19</v>
      </c>
      <c r="B20" t="s">
        <v>24</v>
      </c>
      <c r="C20">
        <f>IF(food_in!B20="-",food_out!B20,food_in!B20)-food_out!C20</f>
        <v>10.200000000000003</v>
      </c>
      <c r="D20">
        <f>IF(food_in!C20="-",food_out!C20,food_in!C20)-food_out!D20</f>
        <v>8.5</v>
      </c>
      <c r="E20">
        <f>IF(food_in!D20="-",food_out!D20,food_in!D20)-food_out!E20</f>
        <v>10.800000000000011</v>
      </c>
      <c r="F20">
        <f>IF(food_in!E20="-",food_out!E20,food_in!E20)-food_out!F20</f>
        <v>13.699999999999989</v>
      </c>
      <c r="G20">
        <f>IF(food_in!F20="-",food_out!F20,food_in!F20)-food_out!G20</f>
        <v>13.300000000000011</v>
      </c>
      <c r="H20">
        <f>IF(food_in!G20="-",food_out!G20,food_in!G20)-food_out!H20</f>
        <v>10.399999999999991</v>
      </c>
      <c r="I20">
        <f>IF(food_in!H20="-",food_out!H20,food_in!H20)-food_out!I20</f>
        <v>9.1000000000000085</v>
      </c>
      <c r="J20">
        <f>IF(food_in!I20="-",food_out!I20,food_in!I20)-food_out!J20</f>
        <v>11.700000000000017</v>
      </c>
      <c r="K20">
        <f>IF(food_in!J20="-",food_out!J20,food_in!J20)-food_out!K20</f>
        <v>11.5</v>
      </c>
      <c r="L20">
        <f>IF(food_in!K20="-",food_out!K20,food_in!K20)-food_out!L20</f>
        <v>11.899999999999991</v>
      </c>
      <c r="M20">
        <f>IF(food_in!L20="-",food_out!L20,food_in!L20)-food_out!M20</f>
        <v>11.299999999999997</v>
      </c>
      <c r="N20">
        <f>IF(food_in!M20="-",food_out!M20,food_in!M20)-food_out!N20</f>
        <v>9.9000000000000057</v>
      </c>
      <c r="O20">
        <f>IF(food_in!N20="-",food_out!N20,food_in!N20)-food_out!O20</f>
        <v>10.5</v>
      </c>
      <c r="P20">
        <f>IF(food_in!O20="-",food_out!O20,food_in!O20)-food_out!P20</f>
        <v>13.299999999999997</v>
      </c>
      <c r="Q20">
        <f>IF(food_in!P20="-",food_out!P20,food_in!P20)-food_out!Q20</f>
        <v>11.200000000000003</v>
      </c>
      <c r="R20">
        <f>IF(food_in!Q20="-",food_out!Q20,food_in!Q20)-food_out!R20</f>
        <v>11.099999999999994</v>
      </c>
      <c r="S20">
        <f>IF(food_in!R20="-",food_out!R20,food_in!R20)-food_out!S20</f>
        <v>10.599999999999994</v>
      </c>
      <c r="T20">
        <f>IF(food_in!S20="-",food_out!S20,food_in!S20)-food_out!T20</f>
        <v>15.5</v>
      </c>
      <c r="U20">
        <f>IF(food_in!T20="-",food_out!T20,food_in!T20)-food_out!U20</f>
        <v>9.0999999999999943</v>
      </c>
      <c r="V20">
        <f>IF(food_in!U20="-",food_out!U20,food_in!U20)-food_out!V20</f>
        <v>12.900000000000006</v>
      </c>
      <c r="W20">
        <f>IF(food_in!V20="-",food_out!V20,food_in!V20)-food_out!W20</f>
        <v>12.5</v>
      </c>
      <c r="X20">
        <f>IF(food_in!W20="-",food_out!W20,food_in!W20)-food_out!X20</f>
        <v>8.8999999999999915</v>
      </c>
      <c r="Y20">
        <f>IF(food_in!X20="-",food_out!X20,food_in!X20)-food_out!Y20</f>
        <v>12</v>
      </c>
    </row>
    <row r="21" spans="1:25" x14ac:dyDescent="0.3">
      <c r="A21">
        <v>20</v>
      </c>
      <c r="B21" t="s">
        <v>24</v>
      </c>
      <c r="C21">
        <f>IF(food_in!B21="-",food_out!B21,food_in!B21)-food_out!C21</f>
        <v>32.600000000000009</v>
      </c>
      <c r="D21">
        <f>IF(food_in!C21="-",food_out!C21,food_in!C21)-food_out!D21</f>
        <v>17.5</v>
      </c>
      <c r="E21">
        <f>IF(food_in!D21="-",food_out!D21,food_in!D21)-food_out!E21</f>
        <v>12.599999999999994</v>
      </c>
      <c r="F21">
        <f>IF(food_in!E21="-",food_out!E21,food_in!E21)-food_out!F21</f>
        <v>14.700000000000003</v>
      </c>
      <c r="G21">
        <f>IF(food_in!F21="-",food_out!F21,food_in!F21)-food_out!G21</f>
        <v>17.099999999999994</v>
      </c>
      <c r="H21">
        <f>IF(food_in!G21="-",food_out!G21,food_in!G21)-food_out!H21</f>
        <v>14.400000000000006</v>
      </c>
      <c r="I21">
        <f>IF(food_in!H21="-",food_out!H21,food_in!H21)-food_out!I21</f>
        <v>13.099999999999994</v>
      </c>
      <c r="J21">
        <f>IF(food_in!I21="-",food_out!I21,food_in!I21)-food_out!J21</f>
        <v>13.5</v>
      </c>
      <c r="K21">
        <f>IF(food_in!J21="-",food_out!J21,food_in!J21)-food_out!K21</f>
        <v>14.599999999999994</v>
      </c>
      <c r="L21">
        <f>IF(food_in!K21="-",food_out!K21,food_in!K21)-food_out!L21</f>
        <v>14.700000000000003</v>
      </c>
      <c r="M21">
        <f>IF(food_in!L21="-",food_out!L21,food_in!L21)-food_out!M21</f>
        <v>11.100000000000009</v>
      </c>
      <c r="N21">
        <f>IF(food_in!M21="-",food_out!M21,food_in!M21)-food_out!N21</f>
        <v>9</v>
      </c>
      <c r="O21">
        <f>IF(food_in!N21="-",food_out!N21,food_in!N21)-food_out!O21</f>
        <v>10.199999999999989</v>
      </c>
      <c r="P21">
        <f>IF(food_in!O21="-",food_out!O21,food_in!O21)-food_out!P21</f>
        <v>13.600000000000023</v>
      </c>
      <c r="Q21">
        <f>IF(food_in!P21="-",food_out!P21,food_in!P21)-food_out!Q21</f>
        <v>10.599999999999994</v>
      </c>
      <c r="R21">
        <f>IF(food_in!Q21="-",food_out!Q21,food_in!Q21)-food_out!R21</f>
        <v>10</v>
      </c>
      <c r="S21">
        <f>IF(food_in!R21="-",food_out!R21,food_in!R21)-food_out!S21</f>
        <v>8.5999999999999943</v>
      </c>
      <c r="T21">
        <f>IF(food_in!S21="-",food_out!S21,food_in!S21)-food_out!T21</f>
        <v>16.099999999999994</v>
      </c>
      <c r="U21">
        <f>IF(food_in!T21="-",food_out!T21,food_in!T21)-food_out!U21</f>
        <v>10.700000000000003</v>
      </c>
      <c r="V21">
        <f>IF(food_in!U21="-",food_out!U21,food_in!U21)-food_out!V21</f>
        <v>16.700000000000003</v>
      </c>
      <c r="W21">
        <f>IF(food_in!V21="-",food_out!V21,food_in!V21)-food_out!W21</f>
        <v>10</v>
      </c>
      <c r="X21">
        <f>IF(food_in!W21="-",food_out!W21,food_in!W21)-food_out!X21</f>
        <v>6.5999999999999943</v>
      </c>
      <c r="Y21">
        <f>IF(food_in!X21="-",food_out!X21,food_in!X21)-food_out!Y21</f>
        <v>16.399999999999991</v>
      </c>
    </row>
    <row r="22" spans="1:25" x14ac:dyDescent="0.3">
      <c r="A22">
        <v>21</v>
      </c>
      <c r="B22" t="s">
        <v>24</v>
      </c>
      <c r="C22">
        <f>IF(food_in!B22="-",food_out!B22,food_in!B22)-food_out!C22</f>
        <v>36.100000000000009</v>
      </c>
      <c r="D22">
        <f>IF(food_in!C22="-",food_out!C22,food_in!C22)-food_out!D22</f>
        <v>9.0999999999999943</v>
      </c>
      <c r="E22">
        <f>IF(food_in!D22="-",food_out!D22,food_in!D22)-food_out!E22</f>
        <v>5.6000000000000085</v>
      </c>
      <c r="F22">
        <f>IF(food_in!E22="-",food_out!E22,food_in!E22)-food_out!F22</f>
        <v>7.7000000000000028</v>
      </c>
      <c r="G22">
        <f>IF(food_in!F22="-",food_out!F22,food_in!F22)-food_out!G22</f>
        <v>13.599999999999994</v>
      </c>
      <c r="H22">
        <f>IF(food_in!G22="-",food_out!G22,food_in!G22)-food_out!H22</f>
        <v>12.5</v>
      </c>
      <c r="I22">
        <f>IF(food_in!H22="-",food_out!H22,food_in!H22)-food_out!I22</f>
        <v>10.300000000000011</v>
      </c>
      <c r="J22">
        <f>IF(food_in!I22="-",food_out!I22,food_in!I22)-food_out!J22</f>
        <v>18.200000000000017</v>
      </c>
      <c r="K22">
        <f>IF(food_in!J22="-",food_out!J22,food_in!J22)-food_out!K22</f>
        <v>13.599999999999994</v>
      </c>
      <c r="L22">
        <f>IF(food_in!K22="-",food_out!K22,food_in!K22)-food_out!L22</f>
        <v>14.200000000000003</v>
      </c>
      <c r="M22">
        <f>IF(food_in!L22="-",food_out!L22,food_in!L22)-food_out!M22</f>
        <v>12.599999999999994</v>
      </c>
      <c r="N22">
        <f>IF(food_in!M22="-",food_out!M22,food_in!M22)-food_out!N22</f>
        <v>9.2000000000000028</v>
      </c>
      <c r="O22">
        <f>IF(food_in!N22="-",food_out!N22,food_in!N22)-food_out!O22</f>
        <v>16.100000000000009</v>
      </c>
      <c r="P22">
        <f>IF(food_in!O22="-",food_out!O22,food_in!O22)-food_out!P22</f>
        <v>18.5</v>
      </c>
      <c r="Q22">
        <f>IF(food_in!P22="-",food_out!P22,food_in!P22)-food_out!Q22</f>
        <v>13.799999999999997</v>
      </c>
      <c r="R22">
        <f>IF(food_in!Q22="-",food_out!Q22,food_in!Q22)-food_out!R22</f>
        <v>16.5</v>
      </c>
      <c r="S22">
        <f>IF(food_in!R22="-",food_out!R22,food_in!R22)-food_out!S22</f>
        <v>13.099999999999994</v>
      </c>
      <c r="T22">
        <f>IF(food_in!S22="-",food_out!S22,food_in!S22)-food_out!T22</f>
        <v>19.099999999999994</v>
      </c>
      <c r="U22">
        <f>IF(food_in!T22="-",food_out!T22,food_in!T22)-food_out!U22</f>
        <v>8.7999999999999972</v>
      </c>
      <c r="V22">
        <f>IF(food_in!U22="-",food_out!U22,food_in!U22)-food_out!V22</f>
        <v>13</v>
      </c>
      <c r="W22">
        <f>IF(food_in!V22="-",food_out!V22,food_in!V22)-food_out!W22</f>
        <v>14.900000000000006</v>
      </c>
      <c r="X22">
        <f>IF(food_in!W22="-",food_out!W22,food_in!W22)-food_out!X22</f>
        <v>7.3999999999999986</v>
      </c>
      <c r="Y22">
        <f>IF(food_in!X22="-",food_out!X22,food_in!X22)-food_out!Y22</f>
        <v>18.400000000000006</v>
      </c>
    </row>
    <row r="23" spans="1:25" x14ac:dyDescent="0.3">
      <c r="A23">
        <v>22</v>
      </c>
      <c r="B23" t="s">
        <v>24</v>
      </c>
      <c r="C23">
        <f>IF(food_in!B23="-",food_out!B23,food_in!B23)-food_out!C23</f>
        <v>0.59999999999990905</v>
      </c>
      <c r="D23">
        <f>IF(food_in!C23="-",food_out!C23,food_in!C23)-food_out!D23</f>
        <v>14.5</v>
      </c>
      <c r="E23">
        <f>IF(food_in!D23="-",food_out!D23,food_in!D23)-food_out!E23</f>
        <v>13.900000000000091</v>
      </c>
      <c r="F23">
        <f>IF(food_in!E23="-",food_out!E23,food_in!E23)-food_out!F23</f>
        <v>16.5</v>
      </c>
      <c r="G23">
        <f>IF(food_in!F23="-",food_out!F23,food_in!F23)-food_out!G23</f>
        <v>18.499999999999943</v>
      </c>
      <c r="H23">
        <f>IF(food_in!G23="-",food_out!G23,food_in!G23)-food_out!H23</f>
        <v>13.900000000000034</v>
      </c>
      <c r="I23">
        <f>IF(food_in!H23="-",food_out!H23,food_in!H23)-food_out!I23</f>
        <v>14.099999999999966</v>
      </c>
      <c r="J23">
        <f>IF(food_in!I23="-",food_out!I23,food_in!I23)-food_out!J23</f>
        <v>14.199999999999989</v>
      </c>
      <c r="K23">
        <f>IF(food_in!J23="-",food_out!J23,food_in!J23)-food_out!K23</f>
        <v>18.5</v>
      </c>
      <c r="L23">
        <f>IF(food_in!K23="-",food_out!K23,food_in!K23)-food_out!L23</f>
        <v>15.300000000000011</v>
      </c>
      <c r="M23">
        <f>IF(food_in!L23="-",food_out!L23,food_in!L23)-food_out!M23</f>
        <v>3.3000000000000114</v>
      </c>
      <c r="N23">
        <f>IF(food_in!M23="-",food_out!M23,food_in!M23)-food_out!N23</f>
        <v>9.8999999999999773</v>
      </c>
      <c r="O23">
        <f>IF(food_in!N23="-",food_out!N23,food_in!N23)-food_out!O23</f>
        <v>13.200000000000045</v>
      </c>
      <c r="P23">
        <f>IF(food_in!O23="-",food_out!O23,food_in!O23)-food_out!P23</f>
        <v>16</v>
      </c>
      <c r="Q23">
        <f>IF(food_in!P23="-",food_out!P23,food_in!P23)-food_out!Q23</f>
        <v>10.199999999999989</v>
      </c>
      <c r="R23">
        <f>IF(food_in!Q23="-",food_out!Q23,food_in!Q23)-food_out!R23</f>
        <v>13</v>
      </c>
      <c r="S23">
        <f>IF(food_in!R23="-",food_out!R23,food_in!R23)-food_out!S23</f>
        <v>13.5</v>
      </c>
      <c r="T23">
        <f>IF(food_in!S23="-",food_out!S23,food_in!S23)-food_out!T23</f>
        <v>21.800000000000068</v>
      </c>
      <c r="U23">
        <f>IF(food_in!T23="-",food_out!T23,food_in!T23)-food_out!U23</f>
        <v>16</v>
      </c>
      <c r="V23">
        <f>IF(food_in!U23="-",food_out!U23,food_in!U23)-food_out!V23</f>
        <v>15.699999999999932</v>
      </c>
      <c r="W23">
        <f>IF(food_in!V23="-",food_out!V23,food_in!V23)-food_out!W23</f>
        <v>23.100000000000023</v>
      </c>
      <c r="X23">
        <f>IF(food_in!W23="-",food_out!W23,food_in!W23)-food_out!X23</f>
        <v>7.5</v>
      </c>
      <c r="Y23">
        <f>IF(food_in!X23="-",food_out!X23,food_in!X23)-food_out!Y23</f>
        <v>16</v>
      </c>
    </row>
    <row r="24" spans="1:25" x14ac:dyDescent="0.3">
      <c r="A24">
        <v>23</v>
      </c>
      <c r="B24" t="s">
        <v>24</v>
      </c>
      <c r="C24">
        <f>IF(food_in!B24="-",food_out!B24,food_in!B24)-food_out!C24</f>
        <v>52.7</v>
      </c>
      <c r="D24">
        <f>IF(food_in!C24="-",food_out!C24,food_in!C24)-food_out!D24</f>
        <v>22.400000000000006</v>
      </c>
      <c r="E24">
        <f>IF(food_in!D24="-",food_out!D24,food_in!D24)-food_out!E24</f>
        <v>16.099999999999994</v>
      </c>
      <c r="F24">
        <f>IF(food_in!E24="-",food_out!E24,food_in!E24)-food_out!F24</f>
        <v>21.699999999999989</v>
      </c>
      <c r="G24">
        <f>IF(food_in!F24="-",food_out!F24,food_in!F24)-food_out!G24</f>
        <v>20.100000000000009</v>
      </c>
      <c r="H24">
        <f>IF(food_in!G24="-",food_out!G24,food_in!G24)-food_out!H24</f>
        <v>19</v>
      </c>
      <c r="I24">
        <f>IF(food_in!H24="-",food_out!H24,food_in!H24)-food_out!I24</f>
        <v>19.599999999999994</v>
      </c>
      <c r="J24">
        <f>IF(food_in!I24="-",food_out!I24,food_in!I24)-food_out!J24</f>
        <v>18</v>
      </c>
      <c r="K24">
        <f>IF(food_in!J24="-",food_out!J24,food_in!J24)-food_out!K24</f>
        <v>14.799999999999997</v>
      </c>
      <c r="L24">
        <f>IF(food_in!K24="-",food_out!K24,food_in!K24)-food_out!L24</f>
        <v>22.199999999999996</v>
      </c>
      <c r="M24">
        <f>IF(food_in!L24="-",food_out!L24,food_in!L24)-food_out!M24</f>
        <v>20.700000000000003</v>
      </c>
      <c r="N24">
        <f>IF(food_in!M24="-",food_out!M24,food_in!M24)-food_out!N24</f>
        <v>15.799999999999997</v>
      </c>
      <c r="O24">
        <f>IF(food_in!N24="-",food_out!N24,food_in!N24)-food_out!O24</f>
        <v>18.200000000000003</v>
      </c>
      <c r="P24">
        <f>IF(food_in!O24="-",food_out!O24,food_in!O24)-food_out!P24</f>
        <v>18.800000000000011</v>
      </c>
      <c r="Q24">
        <f>IF(food_in!P24="-",food_out!P24,food_in!P24)-food_out!Q24</f>
        <v>18.599999999999994</v>
      </c>
      <c r="R24">
        <f>IF(food_in!Q24="-",food_out!Q24,food_in!Q24)-food_out!R24</f>
        <v>13.5</v>
      </c>
      <c r="S24">
        <f>IF(food_in!R24="-",food_out!R24,food_in!R24)-food_out!S24</f>
        <v>15.799999999999997</v>
      </c>
      <c r="T24">
        <f>IF(food_in!S24="-",food_out!S24,food_in!S24)-food_out!T24</f>
        <v>19.599999999999994</v>
      </c>
      <c r="U24">
        <f>IF(food_in!T24="-",food_out!T24,food_in!T24)-food_out!U24</f>
        <v>8.9000000000000057</v>
      </c>
      <c r="V24">
        <f>IF(food_in!U24="-",food_out!U24,food_in!U24)-food_out!V24</f>
        <v>12</v>
      </c>
      <c r="W24">
        <f>IF(food_in!V24="-",food_out!V24,food_in!V24)-food_out!W24</f>
        <v>12.900000000000006</v>
      </c>
      <c r="X24">
        <f>IF(food_in!W24="-",food_out!W24,food_in!W24)-food_out!X24</f>
        <v>7.7999999999999972</v>
      </c>
      <c r="Y24">
        <f>IF(food_in!X24="-",food_out!X24,food_in!X24)-food_out!Y24</f>
        <v>15.699999999999989</v>
      </c>
    </row>
    <row r="25" spans="1:25" x14ac:dyDescent="0.3">
      <c r="A25">
        <v>24</v>
      </c>
      <c r="B25" t="s">
        <v>24</v>
      </c>
      <c r="C25">
        <f>IF(food_in!B25="-",food_out!B25,food_in!B25)-food_out!C25</f>
        <v>35</v>
      </c>
      <c r="D25">
        <f>IF(food_in!C25="-",food_out!C25,food_in!C25)-food_out!D25</f>
        <v>24.5</v>
      </c>
      <c r="E25">
        <f>IF(food_in!D25="-",food_out!D25,food_in!D25)-food_out!E25</f>
        <v>14.800000000000011</v>
      </c>
      <c r="F25">
        <f>IF(food_in!E25="-",food_out!E25,food_in!E25)-food_out!F25</f>
        <v>14.799999999999997</v>
      </c>
      <c r="G25">
        <f>IF(food_in!F25="-",food_out!F25,food_in!F25)-food_out!G25</f>
        <v>19.5</v>
      </c>
      <c r="H25">
        <f>IF(food_in!G25="-",food_out!G25,food_in!G25)-food_out!H25</f>
        <v>21.299999999999997</v>
      </c>
      <c r="I25">
        <f>IF(food_in!H25="-",food_out!H25,food_in!H25)-food_out!I25</f>
        <v>18.200000000000003</v>
      </c>
      <c r="J25">
        <f>IF(food_in!I25="-",food_out!I25,food_in!I25)-food_out!J25</f>
        <v>18.599999999999994</v>
      </c>
      <c r="K25">
        <f>IF(food_in!J25="-",food_out!J25,food_in!J25)-food_out!K25</f>
        <v>16.600000000000009</v>
      </c>
      <c r="L25">
        <f>IF(food_in!K25="-",food_out!K25,food_in!K25)-food_out!L25</f>
        <v>19.700000000000017</v>
      </c>
      <c r="M25">
        <f>IF(food_in!L25="-",food_out!L25,food_in!L25)-food_out!M25</f>
        <v>22.799999999999997</v>
      </c>
      <c r="N25">
        <f>IF(food_in!M25="-",food_out!M25,food_in!M25)-food_out!N25</f>
        <v>14.700000000000003</v>
      </c>
      <c r="O25">
        <f>IF(food_in!N25="-",food_out!N25,food_in!N25)-food_out!O25</f>
        <v>16.799999999999997</v>
      </c>
      <c r="P25">
        <f>IF(food_in!O25="-",food_out!O25,food_in!O25)-food_out!P25</f>
        <v>15.399999999999991</v>
      </c>
      <c r="Q25">
        <f>IF(food_in!P25="-",food_out!P25,food_in!P25)-food_out!Q25</f>
        <v>11.800000000000004</v>
      </c>
      <c r="R25">
        <f>IF(food_in!Q25="-",food_out!Q25,food_in!Q25)-food_out!R25</f>
        <v>16.700000000000003</v>
      </c>
      <c r="S25">
        <f>IF(food_in!R25="-",food_out!R25,food_in!R25)-food_out!S25</f>
        <v>13.700000000000003</v>
      </c>
      <c r="T25">
        <f>IF(food_in!S25="-",food_out!S25,food_in!S25)-food_out!T25</f>
        <v>17.799999999999997</v>
      </c>
      <c r="U25">
        <f>IF(food_in!T25="-",food_out!T25,food_in!T25)-food_out!U25</f>
        <v>13.299999999999997</v>
      </c>
      <c r="V25">
        <f>IF(food_in!U25="-",food_out!U25,food_in!U25)-food_out!V25</f>
        <v>12</v>
      </c>
      <c r="W25">
        <f>IF(food_in!V25="-",food_out!V25,food_in!V25)-food_out!W25</f>
        <v>10.200000000000003</v>
      </c>
      <c r="X25">
        <f>IF(food_in!W25="-",food_out!W25,food_in!W25)-food_out!X25</f>
        <v>10.900000000000006</v>
      </c>
      <c r="Y25">
        <f>IF(food_in!X25="-",food_out!X25,food_in!X25)-food_out!Y25</f>
        <v>14.5</v>
      </c>
    </row>
    <row r="26" spans="1:25" x14ac:dyDescent="0.3">
      <c r="A26">
        <v>25</v>
      </c>
      <c r="B26" t="s">
        <v>24</v>
      </c>
      <c r="C26">
        <f>IF(food_in!B26="-",food_out!B26,food_in!B26)-food_out!C26</f>
        <v>24.799999999999997</v>
      </c>
      <c r="D26">
        <f>IF(food_in!C26="-",food_out!C26,food_in!C26)-food_out!D26</f>
        <v>19.199999999999989</v>
      </c>
      <c r="E26">
        <f>IF(food_in!D26="-",food_out!D26,food_in!D26)-food_out!E26</f>
        <v>14.100000000000009</v>
      </c>
      <c r="F26">
        <f>IF(food_in!E26="-",food_out!E26,food_in!E26)-food_out!F26</f>
        <v>17.099999999999994</v>
      </c>
      <c r="G26">
        <f>IF(food_in!F26="-",food_out!F26,food_in!F26)-food_out!G26</f>
        <v>19.799999999999997</v>
      </c>
      <c r="H26">
        <f>IF(food_in!G26="-",food_out!G26,food_in!G26)-food_out!H26</f>
        <v>16.700000000000003</v>
      </c>
      <c r="I26">
        <f>IF(food_in!H26="-",food_out!H26,food_in!H26)-food_out!I26</f>
        <v>18.700000000000003</v>
      </c>
      <c r="J26">
        <f>IF(food_in!I26="-",food_out!I26,food_in!I26)-food_out!J26</f>
        <v>15.900000000000006</v>
      </c>
      <c r="K26">
        <f>IF(food_in!J26="-",food_out!J26,food_in!J26)-food_out!K26</f>
        <v>18.399999999999991</v>
      </c>
      <c r="L26">
        <f>IF(food_in!K26="-",food_out!K26,food_in!K26)-food_out!L26</f>
        <v>18.399999999999991</v>
      </c>
      <c r="M26">
        <f>IF(food_in!L26="-",food_out!L26,food_in!L26)-food_out!M26</f>
        <v>17.600000000000009</v>
      </c>
      <c r="N26">
        <f>IF(food_in!M26="-",food_out!M26,food_in!M26)-food_out!N26</f>
        <v>14.399999999999999</v>
      </c>
      <c r="O26">
        <f>IF(food_in!N26="-",food_out!N26,food_in!N26)-food_out!O26</f>
        <v>18.399999999999991</v>
      </c>
      <c r="P26">
        <f>IF(food_in!O26="-",food_out!O26,food_in!O26)-food_out!P26</f>
        <v>21.599999999999994</v>
      </c>
      <c r="Q26">
        <f>IF(food_in!P26="-",food_out!P26,food_in!P26)-food_out!Q26</f>
        <v>14.100000000000009</v>
      </c>
      <c r="R26">
        <f>IF(food_in!Q26="-",food_out!Q26,food_in!Q26)-food_out!R26</f>
        <v>16</v>
      </c>
      <c r="S26">
        <f>IF(food_in!R26="-",food_out!R26,food_in!R26)-food_out!S26</f>
        <v>13.599999999999994</v>
      </c>
      <c r="T26">
        <f>IF(food_in!S26="-",food_out!S26,food_in!S26)-food_out!T26</f>
        <v>19.299999999999997</v>
      </c>
      <c r="U26">
        <f>IF(food_in!T26="-",food_out!T26,food_in!T26)-food_out!U26</f>
        <v>12.600000000000009</v>
      </c>
      <c r="V26">
        <f>IF(food_in!U26="-",food_out!U26,food_in!U26)-food_out!V26</f>
        <v>13.799999999999997</v>
      </c>
      <c r="W26">
        <f>IF(food_in!V26="-",food_out!V26,food_in!V26)-food_out!W26</f>
        <v>17.5</v>
      </c>
      <c r="X26">
        <f>IF(food_in!W26="-",food_out!W26,food_in!W26)-food_out!X26</f>
        <v>8.2999999999999972</v>
      </c>
      <c r="Y26">
        <f>IF(food_in!X26="-",food_out!X26,food_in!X26)-food_out!Y26</f>
        <v>18.799999999999997</v>
      </c>
    </row>
    <row r="27" spans="1:25" x14ac:dyDescent="0.3">
      <c r="A27">
        <v>26</v>
      </c>
      <c r="B27" t="s">
        <v>24</v>
      </c>
      <c r="C27">
        <f>IF(food_in!B27="-",food_out!B27,food_in!B27)-food_out!C27</f>
        <v>8</v>
      </c>
      <c r="D27">
        <f>IF(food_in!C27="-",food_out!C27,food_in!C27)-food_out!D27</f>
        <v>2.7000000000000028</v>
      </c>
      <c r="E27">
        <f>IF(food_in!D27="-",food_out!D27,food_in!D27)-food_out!E27</f>
        <v>3.2999999999999972</v>
      </c>
      <c r="F27">
        <f>IF(food_in!E27="-",food_out!E27,food_in!E27)-food_out!F27</f>
        <v>9.2000000000000028</v>
      </c>
      <c r="G27">
        <f>IF(food_in!F27="-",food_out!F27,food_in!F27)-food_out!G27</f>
        <v>16.200000000000003</v>
      </c>
      <c r="H27">
        <f>IF(food_in!G27="-",food_out!G27,food_in!G27)-food_out!H27</f>
        <v>8.4000000000000057</v>
      </c>
      <c r="I27">
        <f>IF(food_in!H27="-",food_out!H27,food_in!H27)-food_out!I27</f>
        <v>12.200000000000003</v>
      </c>
      <c r="J27">
        <f>IF(food_in!I27="-",food_out!I27,food_in!I27)-food_out!J27</f>
        <v>17.199999999999989</v>
      </c>
      <c r="K27">
        <f>IF(food_in!J27="-",food_out!J27,food_in!J27)-food_out!K27</f>
        <v>12</v>
      </c>
      <c r="L27">
        <f>IF(food_in!K27="-",food_out!K27,food_in!K27)-food_out!L27</f>
        <v>9.5999999999999943</v>
      </c>
      <c r="M27">
        <f>IF(food_in!L27="-",food_out!L27,food_in!L27)-food_out!M27</f>
        <v>12.400000000000006</v>
      </c>
      <c r="N27">
        <f>IF(food_in!M27="-",food_out!M27,food_in!M27)-food_out!N27</f>
        <v>16.799999999999997</v>
      </c>
      <c r="O27">
        <f>IF(food_in!N27="-",food_out!N27,food_in!N27)-food_out!O27</f>
        <v>11.799999999999997</v>
      </c>
      <c r="P27">
        <f>IF(food_in!O27="-",food_out!O27,food_in!O27)-food_out!P27</f>
        <v>7.8000000000000114</v>
      </c>
      <c r="Q27">
        <f>IF(food_in!P27="-",food_out!P27,food_in!P27)-food_out!Q27</f>
        <v>8</v>
      </c>
      <c r="R27">
        <f>IF(food_in!Q27="-",food_out!Q27,food_in!Q27)-food_out!R27</f>
        <v>15.599999999999994</v>
      </c>
      <c r="S27">
        <f>IF(food_in!R27="-",food_out!R27,food_in!R27)-food_out!S27</f>
        <v>15.200000000000003</v>
      </c>
      <c r="T27">
        <f>IF(food_in!S27="-",food_out!S27,food_in!S27)-food_out!T27</f>
        <v>15.700000000000003</v>
      </c>
      <c r="U27">
        <f>IF(food_in!T27="-",food_out!T27,food_in!T27)-food_out!U27</f>
        <v>9.7000000000000028</v>
      </c>
      <c r="V27">
        <f>IF(food_in!U27="-",food_out!U27,food_in!U27)-food_out!V27</f>
        <v>12.799999999999997</v>
      </c>
      <c r="W27">
        <f>IF(food_in!V27="-",food_out!V27,food_in!V27)-food_out!W27</f>
        <v>17.5</v>
      </c>
      <c r="X27">
        <f>IF(food_in!W27="-",food_out!W27,food_in!W27)-food_out!X27</f>
        <v>9.3999999999999986</v>
      </c>
      <c r="Y27">
        <f>IF(food_in!X27="-",food_out!X27,food_in!X27)-food_out!Y27</f>
        <v>31.299999999999997</v>
      </c>
    </row>
    <row r="28" spans="1:25" x14ac:dyDescent="0.3">
      <c r="A28">
        <v>27</v>
      </c>
      <c r="B28" t="s">
        <v>24</v>
      </c>
      <c r="C28">
        <f>IF(food_in!B28="-",food_out!B28,food_in!B28)-food_out!C28</f>
        <v>22.600000000000009</v>
      </c>
      <c r="D28">
        <f>IF(food_in!C28="-",food_out!C28,food_in!C28)-food_out!D28</f>
        <v>15.5</v>
      </c>
      <c r="E28">
        <f>IF(food_in!D28="-",food_out!D28,food_in!D28)-food_out!E28</f>
        <v>14.200000000000003</v>
      </c>
      <c r="F28">
        <f>IF(food_in!E28="-",food_out!E28,food_in!E28)-food_out!F28</f>
        <v>13.600000000000009</v>
      </c>
      <c r="G28">
        <f>IF(food_in!F28="-",food_out!F28,food_in!F28)-food_out!G28</f>
        <v>16.299999999999997</v>
      </c>
      <c r="H28">
        <f>IF(food_in!G28="-",food_out!G28,food_in!G28)-food_out!H28</f>
        <v>14</v>
      </c>
      <c r="I28">
        <f>IF(food_in!H28="-",food_out!H28,food_in!H28)-food_out!I28</f>
        <v>14.899999999999991</v>
      </c>
      <c r="J28">
        <f>IF(food_in!I28="-",food_out!I28,food_in!I28)-food_out!J28</f>
        <v>13.200000000000003</v>
      </c>
      <c r="K28">
        <f>IF(food_in!J28="-",food_out!J28,food_in!J28)-food_out!K28</f>
        <v>14.299999999999997</v>
      </c>
      <c r="L28">
        <f>IF(food_in!K28="-",food_out!K28,food_in!K28)-food_out!L28</f>
        <v>13.799999999999997</v>
      </c>
      <c r="M28">
        <f>IF(food_in!L28="-",food_out!L28,food_in!L28)-food_out!M28</f>
        <v>11.900000000000006</v>
      </c>
      <c r="N28">
        <f>IF(food_in!M28="-",food_out!M28,food_in!M28)-food_out!N28</f>
        <v>10.5</v>
      </c>
      <c r="O28">
        <f>IF(food_in!N28="-",food_out!N28,food_in!N28)-food_out!O28</f>
        <v>10.599999999999994</v>
      </c>
      <c r="P28">
        <f>IF(food_in!O28="-",food_out!O28,food_in!O28)-food_out!P28</f>
        <v>13.800000000000011</v>
      </c>
      <c r="Q28">
        <f>IF(food_in!P28="-",food_out!P28,food_in!P28)-food_out!Q28</f>
        <v>11.799999999999997</v>
      </c>
      <c r="R28">
        <f>IF(food_in!Q28="-",food_out!Q28,food_in!Q28)-food_out!R28</f>
        <v>11.900000000000006</v>
      </c>
      <c r="S28">
        <f>IF(food_in!R28="-",food_out!R28,food_in!R28)-food_out!S28</f>
        <v>8.0999999999999943</v>
      </c>
      <c r="T28">
        <f>IF(food_in!S28="-",food_out!S28,food_in!S28)-food_out!T28</f>
        <v>15.200000000000017</v>
      </c>
      <c r="U28">
        <f>IF(food_in!T28="-",food_out!T28,food_in!T28)-food_out!U28</f>
        <v>7.6999999999999886</v>
      </c>
      <c r="V28">
        <f>IF(food_in!U28="-",food_out!U28,food_in!U28)-food_out!V28</f>
        <v>11</v>
      </c>
      <c r="W28">
        <f>IF(food_in!V28="-",food_out!V28,food_in!V28)-food_out!W28</f>
        <v>11</v>
      </c>
      <c r="X28">
        <f>IF(food_in!W28="-",food_out!W28,food_in!W28)-food_out!X28</f>
        <v>7.3000000000000114</v>
      </c>
      <c r="Y28">
        <f>IF(food_in!X28="-",food_out!X28,food_in!X28)-food_out!Y28</f>
        <v>13.600000000000009</v>
      </c>
    </row>
    <row r="29" spans="1:25" x14ac:dyDescent="0.3">
      <c r="A29">
        <v>28</v>
      </c>
      <c r="B29" t="s">
        <v>24</v>
      </c>
      <c r="C29">
        <f>IF(food_in!B29="-",food_out!B29,food_in!B29)-food_out!C29</f>
        <v>22.399999999999977</v>
      </c>
      <c r="D29">
        <f>IF(food_in!C29="-",food_out!C29,food_in!C29)-food_out!D29</f>
        <v>16.899999999999977</v>
      </c>
      <c r="E29">
        <f>IF(food_in!D29="-",food_out!D29,food_in!D29)-food_out!E29</f>
        <v>15.700000000000045</v>
      </c>
      <c r="F29">
        <f>IF(food_in!E29="-",food_out!E29,food_in!E29)-food_out!F29</f>
        <v>16.699999999999932</v>
      </c>
      <c r="G29">
        <f>IF(food_in!F29="-",food_out!F29,food_in!F29)-food_out!G29</f>
        <v>22.700000000000045</v>
      </c>
      <c r="H29">
        <f>IF(food_in!G29="-",food_out!G29,food_in!G29)-food_out!H29</f>
        <v>18.699999999999989</v>
      </c>
      <c r="I29">
        <f>IF(food_in!H29="-",food_out!H29,food_in!H29)-food_out!I29</f>
        <v>15.5</v>
      </c>
      <c r="J29">
        <f>IF(food_in!I29="-",food_out!I29,food_in!I29)-food_out!J29</f>
        <v>13.300000000000011</v>
      </c>
      <c r="K29">
        <f>IF(food_in!J29="-",food_out!J29,food_in!J29)-food_out!K29</f>
        <v>19.800000000000011</v>
      </c>
      <c r="L29">
        <f>IF(food_in!K29="-",food_out!K29,food_in!K29)-food_out!L29</f>
        <v>17.599999999999966</v>
      </c>
      <c r="M29">
        <f>IF(food_in!L29="-",food_out!L29,food_in!L29)-food_out!M29</f>
        <v>19.300000000000011</v>
      </c>
      <c r="N29">
        <f>IF(food_in!M29="-",food_out!M29,food_in!M29)-food_out!N29</f>
        <v>13.900000000000034</v>
      </c>
      <c r="O29">
        <f>IF(food_in!N29="-",food_out!N29,food_in!N29)-food_out!O29</f>
        <v>16.699999999999989</v>
      </c>
      <c r="P29">
        <f>IF(food_in!O29="-",food_out!O29,food_in!O29)-food_out!P29</f>
        <v>20.5</v>
      </c>
      <c r="Q29">
        <f>IF(food_in!P29="-",food_out!P29,food_in!P29)-food_out!Q29</f>
        <v>15.900000000000034</v>
      </c>
      <c r="R29">
        <f>IF(food_in!Q29="-",food_out!Q29,food_in!Q29)-food_out!R29</f>
        <v>16.599999999999966</v>
      </c>
      <c r="S29">
        <f>IF(food_in!R29="-",food_out!R29,food_in!R29)-food_out!S29</f>
        <v>22.300000000000011</v>
      </c>
      <c r="T29">
        <f>IF(food_in!S29="-",food_out!S29,food_in!S29)-food_out!T29</f>
        <v>24.300000000000011</v>
      </c>
      <c r="U29">
        <f>IF(food_in!T29="-",food_out!T29,food_in!T29)-food_out!U29</f>
        <v>12.800000000000011</v>
      </c>
      <c r="V29">
        <f>IF(food_in!U29="-",food_out!U29,food_in!U29)-food_out!V29</f>
        <v>16.899999999999977</v>
      </c>
      <c r="W29">
        <f>IF(food_in!V29="-",food_out!V29,food_in!V29)-food_out!W29</f>
        <v>19.800000000000011</v>
      </c>
      <c r="X29">
        <f>IF(food_in!W29="-",food_out!W29,food_in!W29)-food_out!X29</f>
        <v>10.899999999999977</v>
      </c>
      <c r="Y29">
        <f>IF(food_in!X29="-",food_out!X29,food_in!X29)-food_out!Y29</f>
        <v>22.900000000000034</v>
      </c>
    </row>
    <row r="30" spans="1:25" x14ac:dyDescent="0.3">
      <c r="A30">
        <v>29</v>
      </c>
      <c r="B30" t="s">
        <v>24</v>
      </c>
      <c r="C30">
        <f>IF(food_in!B30="-",food_out!B30,food_in!B30)-food_out!C30</f>
        <v>7.5</v>
      </c>
      <c r="D30">
        <f>IF(food_in!C30="-",food_out!C30,food_in!C30)-food_out!D30</f>
        <v>5.6000000000000085</v>
      </c>
      <c r="E30">
        <f>IF(food_in!D30="-",food_out!D30,food_in!D30)-food_out!E30</f>
        <v>9.8999999999999915</v>
      </c>
      <c r="F30">
        <f>IF(food_in!E30="-",food_out!E30,food_in!E30)-food_out!F30</f>
        <v>15.100000000000001</v>
      </c>
      <c r="G30">
        <f>IF(food_in!F30="-",food_out!F30,food_in!F30)-food_out!G30</f>
        <v>12.200000000000003</v>
      </c>
      <c r="H30">
        <f>IF(food_in!G30="-",food_out!G30,food_in!G30)-food_out!H30</f>
        <v>9.5</v>
      </c>
      <c r="I30">
        <f>IF(food_in!H30="-",food_out!H30,food_in!H30)-food_out!I30</f>
        <v>11.099999999999994</v>
      </c>
      <c r="J30">
        <f>IF(food_in!I30="-",food_out!I30,food_in!I30)-food_out!J30</f>
        <v>12.600000000000009</v>
      </c>
      <c r="K30">
        <f>IF(food_in!J30="-",food_out!J30,food_in!J30)-food_out!K30</f>
        <v>15.200000000000003</v>
      </c>
      <c r="L30">
        <f>IF(food_in!K30="-",food_out!K30,food_in!K30)-food_out!L30</f>
        <v>8.7999999999999972</v>
      </c>
      <c r="M30">
        <f>IF(food_in!L30="-",food_out!L30,food_in!L30)-food_out!M30</f>
        <v>9</v>
      </c>
      <c r="N30">
        <f>IF(food_in!M30="-",food_out!M30,food_in!M30)-food_out!N30</f>
        <v>11.099999999999994</v>
      </c>
      <c r="O30">
        <f>IF(food_in!N30="-",food_out!N30,food_in!N30)-food_out!O30</f>
        <v>13.599999999999994</v>
      </c>
      <c r="P30">
        <f>IF(food_in!O30="-",food_out!O30,food_in!O30)-food_out!P30</f>
        <v>10.900000000000006</v>
      </c>
      <c r="Q30">
        <f>IF(food_in!P30="-",food_out!P30,food_in!P30)-food_out!Q30</f>
        <v>6</v>
      </c>
      <c r="R30">
        <f>IF(food_in!Q30="-",food_out!Q30,food_in!Q30)-food_out!R30</f>
        <v>11.400000000000006</v>
      </c>
      <c r="S30">
        <f>IF(food_in!R30="-",food_out!R30,food_in!R30)-food_out!S30</f>
        <v>11.799999999999997</v>
      </c>
      <c r="T30">
        <f>IF(food_in!S30="-",food_out!S30,food_in!S30)-food_out!T30</f>
        <v>11.099999999999994</v>
      </c>
      <c r="U30">
        <f>IF(food_in!T30="-",food_out!T30,food_in!T30)-food_out!U30</f>
        <v>9.2999999999999972</v>
      </c>
      <c r="V30">
        <f>IF(food_in!U30="-",food_out!U30,food_in!U30)-food_out!V30</f>
        <v>11.099999999999994</v>
      </c>
      <c r="W30">
        <f>IF(food_in!V30="-",food_out!V30,food_in!V30)-food_out!W30</f>
        <v>10.300000000000011</v>
      </c>
      <c r="X30">
        <f>IF(food_in!W30="-",food_out!W30,food_in!W30)-food_out!X30</f>
        <v>10.399999999999991</v>
      </c>
      <c r="Y30">
        <f>IF(food_in!X30="-",food_out!X30,food_in!X30)-food_out!Y30</f>
        <v>12.200000000000003</v>
      </c>
    </row>
    <row r="31" spans="1:25" x14ac:dyDescent="0.3">
      <c r="A31">
        <v>30</v>
      </c>
      <c r="B31" t="s">
        <v>24</v>
      </c>
      <c r="C31">
        <f>IF(food_in!B31="-",food_out!B31,food_in!B31)-food_out!C31</f>
        <v>19.5</v>
      </c>
      <c r="D31">
        <f>IF(food_in!C31="-",food_out!C31,food_in!C31)-food_out!D31</f>
        <v>21.199999999999989</v>
      </c>
      <c r="E31">
        <f>IF(food_in!D31="-",food_out!D31,food_in!D31)-food_out!E31</f>
        <v>16.299999999999997</v>
      </c>
      <c r="F31">
        <f>IF(food_in!E31="-",food_out!E31,food_in!E31)-food_out!F31</f>
        <v>16.400000000000006</v>
      </c>
      <c r="G31">
        <f>IF(food_in!F31="-",food_out!F31,food_in!F31)-food_out!G31</f>
        <v>16.099999999999994</v>
      </c>
      <c r="H31">
        <f>IF(food_in!G31="-",food_out!G31,food_in!G31)-food_out!H31</f>
        <v>15.700000000000003</v>
      </c>
      <c r="I31">
        <f>IF(food_in!H31="-",food_out!H31,food_in!H31)-food_out!I31</f>
        <v>16.199999999999989</v>
      </c>
      <c r="J31">
        <f>IF(food_in!I31="-",food_out!I31,food_in!I31)-food_out!J31</f>
        <v>16.900000000000006</v>
      </c>
      <c r="K31">
        <f>IF(food_in!J31="-",food_out!J31,food_in!J31)-food_out!K31</f>
        <v>14.900000000000006</v>
      </c>
      <c r="L31">
        <f>IF(food_in!K31="-",food_out!K31,food_in!K31)-food_out!L31</f>
        <v>17.700000000000003</v>
      </c>
      <c r="M31">
        <f>IF(food_in!L31="-",food_out!L31,food_in!L31)-food_out!M31</f>
        <v>12.5</v>
      </c>
      <c r="N31">
        <f>IF(food_in!M31="-",food_out!M31,food_in!M31)-food_out!N31</f>
        <v>11.700000000000003</v>
      </c>
      <c r="O31">
        <f>IF(food_in!N31="-",food_out!N31,food_in!N31)-food_out!O31</f>
        <v>14.599999999999994</v>
      </c>
      <c r="P31">
        <f>IF(food_in!O31="-",food_out!O31,food_in!O31)-food_out!P31</f>
        <v>11.400000000000006</v>
      </c>
      <c r="Q31">
        <f>IF(food_in!P31="-",food_out!P31,food_in!P31)-food_out!Q31</f>
        <v>9.4000000000000057</v>
      </c>
      <c r="R31">
        <f>IF(food_in!Q31="-",food_out!Q31,food_in!Q31)-food_out!R31</f>
        <v>11.900000000000006</v>
      </c>
      <c r="S31">
        <f>IF(food_in!R31="-",food_out!R31,food_in!R31)-food_out!S31</f>
        <v>10.299999999999997</v>
      </c>
      <c r="T31">
        <f>IF(food_in!S31="-",food_out!S31,food_in!S31)-food_out!T31</f>
        <v>16.599999999999994</v>
      </c>
      <c r="U31">
        <f>IF(food_in!T31="-",food_out!T31,food_in!T31)-food_out!U31</f>
        <v>11.5</v>
      </c>
      <c r="V31">
        <f>IF(food_in!U31="-",food_out!U31,food_in!U31)-food_out!V31</f>
        <v>12</v>
      </c>
      <c r="W31">
        <f>IF(food_in!V31="-",food_out!V31,food_in!V31)-food_out!W31</f>
        <v>12.5</v>
      </c>
      <c r="X31">
        <f>IF(food_in!W31="-",food_out!W31,food_in!W31)-food_out!X31</f>
        <v>3.2999999999999972</v>
      </c>
      <c r="Y31">
        <f>IF(food_in!X31="-",food_out!X31,food_in!X31)-food_out!Y31</f>
        <v>14.199999999999989</v>
      </c>
    </row>
    <row r="32" spans="1:25" x14ac:dyDescent="0.3">
      <c r="A32">
        <v>31</v>
      </c>
      <c r="B32" t="s">
        <v>24</v>
      </c>
      <c r="C32">
        <f>IF(food_in!B32="-",food_out!B32,food_in!B32)-food_out!C32</f>
        <v>16.100000000000009</v>
      </c>
      <c r="D32">
        <f>IF(food_in!C32="-",food_out!C32,food_in!C32)-food_out!D32</f>
        <v>18.899999999999991</v>
      </c>
      <c r="E32">
        <f>IF(food_in!D32="-",food_out!D32,food_in!D32)-food_out!E32</f>
        <v>13.300000000000011</v>
      </c>
      <c r="F32">
        <f>IF(food_in!E32="-",food_out!E32,food_in!E32)-food_out!F32</f>
        <v>11.399999999999991</v>
      </c>
      <c r="G32">
        <f>IF(food_in!F32="-",food_out!F32,food_in!F32)-food_out!G32</f>
        <v>16.600000000000009</v>
      </c>
      <c r="H32">
        <f>IF(food_in!G32="-",food_out!G32,food_in!G32)-food_out!H32</f>
        <v>13.5</v>
      </c>
      <c r="I32" s="15">
        <f>IF(food_in!H32="-",food_out!H32,food_in!H32)-food_out!I32</f>
        <v>12</v>
      </c>
      <c r="J32" s="15">
        <f>IF(food_in!I32="-",food_out!I32,food_in!I32)-food_out!J32</f>
        <v>12.5</v>
      </c>
      <c r="K32">
        <f>IF(food_in!J32="-",food_out!J32,food_in!J32)-food_out!K32</f>
        <v>9.4000000000000057</v>
      </c>
      <c r="L32">
        <f>IF(food_in!K32="-",food_out!K32,food_in!K32)-food_out!L32</f>
        <v>11.599999999999994</v>
      </c>
      <c r="M32">
        <f>IF(food_in!L32="-",food_out!L32,food_in!L32)-food_out!M32</f>
        <v>12.700000000000003</v>
      </c>
      <c r="N32">
        <f>IF(food_in!M32="-",food_out!M32,food_in!M32)-food_out!N32</f>
        <v>11.799999999999997</v>
      </c>
      <c r="O32">
        <f>IF(food_in!N32="-",food_out!N32,food_in!N32)-food_out!O32</f>
        <v>11.900000000000006</v>
      </c>
      <c r="P32">
        <f>IF(food_in!O32="-",food_out!O32,food_in!O32)-food_out!P32</f>
        <v>8.5</v>
      </c>
      <c r="Q32">
        <f>IF(food_in!P32="-",food_out!P32,food_in!P32)-food_out!Q32</f>
        <v>7.7999999999999972</v>
      </c>
      <c r="R32">
        <f>IF(food_in!Q32="-",food_out!Q32,food_in!Q32)-food_out!R32</f>
        <v>11.299999999999997</v>
      </c>
      <c r="S32">
        <f>IF(food_in!R32="-",food_out!R32,food_in!R32)-food_out!S32</f>
        <v>10.700000000000003</v>
      </c>
      <c r="T32">
        <f>IF(food_in!S32="-",food_out!S32,food_in!S32)-food_out!T32</f>
        <v>12.399999999999991</v>
      </c>
      <c r="U32">
        <f>IF(food_in!T32="-",food_out!T32,food_in!T32)-food_out!U32</f>
        <v>9.1000000000000085</v>
      </c>
      <c r="V32">
        <f>IF(food_in!U32="-",food_out!U32,food_in!U32)-food_out!V32</f>
        <v>11.200000000000003</v>
      </c>
      <c r="W32">
        <f>IF(food_in!V32="-",food_out!V32,food_in!V32)-food_out!W32</f>
        <v>12.599999999999994</v>
      </c>
      <c r="X32">
        <f>IF(food_in!W32="-",food_out!W32,food_in!W32)-food_out!X32</f>
        <v>12.200000000000003</v>
      </c>
      <c r="Y32">
        <f>IF(food_in!X32="-",food_out!X32,food_in!X32)-food_out!Y32</f>
        <v>13.299999999999997</v>
      </c>
    </row>
    <row r="33" spans="1:25" x14ac:dyDescent="0.3">
      <c r="A33">
        <v>32</v>
      </c>
      <c r="B33" t="s">
        <v>24</v>
      </c>
      <c r="C33">
        <f>IF(food_in!B33="-",food_out!B33,food_in!B33)-food_out!C33</f>
        <v>6.7999999999999972</v>
      </c>
      <c r="D33">
        <f>IF(food_in!C33="-",food_out!C33,food_in!C33)-food_out!D33</f>
        <v>4.9000000000000057</v>
      </c>
      <c r="E33">
        <f>IF(food_in!D33="-",food_out!D33,food_in!D33)-food_out!E33</f>
        <v>9.5</v>
      </c>
      <c r="F33">
        <f>IF(food_in!E33="-",food_out!E33,food_in!E33)-food_out!F33</f>
        <v>9.2000000000000028</v>
      </c>
      <c r="G33">
        <f>IF(food_in!F33="-",food_out!F33,food_in!F33)-food_out!G33</f>
        <v>11.800000000000011</v>
      </c>
      <c r="H33">
        <f>IF(food_in!G33="-",food_out!G33,food_in!G33)-food_out!H33</f>
        <v>10</v>
      </c>
      <c r="I33">
        <f>IF(food_in!H33="-",food_out!H33,food_in!H33)-food_out!I33</f>
        <v>12.799999999999997</v>
      </c>
      <c r="J33">
        <f>IF(food_in!I33="-",food_out!I33,food_in!I33)-food_out!J33</f>
        <v>10.5</v>
      </c>
      <c r="K33">
        <f>IF(food_in!J33="-",food_out!J33,food_in!J33)-food_out!K33</f>
        <v>8.6999999999999886</v>
      </c>
      <c r="L33">
        <f>IF(food_in!K33="-",food_out!K33,food_in!K33)-food_out!L33</f>
        <v>10.400000000000006</v>
      </c>
      <c r="M33">
        <f>IF(food_in!L33="-",food_out!L33,food_in!L33)-food_out!M33</f>
        <v>14.799999999999997</v>
      </c>
      <c r="N33">
        <f>IF(food_in!M33="-",food_out!M33,food_in!M33)-food_out!N33</f>
        <v>11.700000000000003</v>
      </c>
      <c r="O33">
        <f>IF(food_in!N33="-",food_out!N33,food_in!N33)-food_out!O33</f>
        <v>10.099999999999994</v>
      </c>
      <c r="P33">
        <f>IF(food_in!O33="-",food_out!O33,food_in!O33)-food_out!P33</f>
        <v>7.4000000000000057</v>
      </c>
      <c r="Q33">
        <f>IF(food_in!P33="-",food_out!P33,food_in!P33)-food_out!Q33</f>
        <v>8.5</v>
      </c>
      <c r="R33">
        <f>IF(food_in!Q33="-",food_out!Q33,food_in!Q33)-food_out!R33</f>
        <v>12</v>
      </c>
      <c r="S33" s="9">
        <f>IF(food_in!R33="-",food_out!R33,food_in!R33)-food_out!S33</f>
        <v>-7</v>
      </c>
      <c r="T33">
        <f>IF(food_in!S33="-",food_out!S33,food_in!S33)-food_out!T33</f>
        <v>13.399999999999991</v>
      </c>
      <c r="U33">
        <f>IF(food_in!T33="-",food_out!T33,food_in!T33)-food_out!U33</f>
        <v>4.2000000000000028</v>
      </c>
      <c r="V33">
        <f>IF(food_in!U33="-",food_out!U33,food_in!U33)-food_out!V33</f>
        <v>9.5</v>
      </c>
      <c r="W33">
        <f>IF(food_in!V33="-",food_out!V33,food_in!V33)-food_out!W33</f>
        <v>15.200000000000003</v>
      </c>
      <c r="X33">
        <f>IF(food_in!W33="-",food_out!W33,food_in!W33)-food_out!X33</f>
        <v>7.4000000000000057</v>
      </c>
      <c r="Y33">
        <f>IF(food_in!X33="-",food_out!X33,food_in!X33)-food_out!Y33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G6" sqref="G6"/>
    </sheetView>
  </sheetViews>
  <sheetFormatPr defaultRowHeight="14.4" x14ac:dyDescent="0.3"/>
  <sheetData>
    <row r="1" spans="1:2" x14ac:dyDescent="0.3">
      <c r="A1" t="s">
        <v>37</v>
      </c>
      <c r="B1" t="s">
        <v>26</v>
      </c>
    </row>
    <row r="2" spans="1:2" x14ac:dyDescent="0.3">
      <c r="A2" t="s">
        <v>25</v>
      </c>
      <c r="B2">
        <v>3.1</v>
      </c>
    </row>
    <row r="3" spans="1:2" x14ac:dyDescent="0.3">
      <c r="A3" t="s">
        <v>189</v>
      </c>
      <c r="B3" s="12">
        <f>(0.7*B2)+(0.3*9)</f>
        <v>4.8699999999999992</v>
      </c>
    </row>
    <row r="4" spans="1:2" x14ac:dyDescent="0.3">
      <c r="A4" t="s">
        <v>190</v>
      </c>
      <c r="B4" s="12">
        <f>(0.7*B2)+(0.3*9)</f>
        <v>4.8699999999999992</v>
      </c>
    </row>
    <row r="5" spans="1:2" x14ac:dyDescent="0.3">
      <c r="A5" t="s">
        <v>189</v>
      </c>
      <c r="B5" s="12">
        <f>(0.7*B2)+(0.3*9)</f>
        <v>4.8699999999999992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K7" workbookViewId="0">
      <selection activeCell="T8" sqref="T8"/>
    </sheetView>
  </sheetViews>
  <sheetFormatPr defaultColWidth="9.6640625" defaultRowHeight="14.4" x14ac:dyDescent="0.3"/>
  <cols>
    <col min="5" max="12" width="10.5546875" customWidth="1"/>
    <col min="13" max="27" width="11.5546875" customWidth="1"/>
  </cols>
  <sheetData>
    <row r="1" spans="1:28" x14ac:dyDescent="0.3">
      <c r="A1" t="s">
        <v>35</v>
      </c>
      <c r="B1" t="s">
        <v>36</v>
      </c>
      <c r="C1" t="s">
        <v>37</v>
      </c>
      <c r="D1" s="8">
        <v>43256</v>
      </c>
      <c r="E1" s="8">
        <v>43257</v>
      </c>
      <c r="F1" s="8">
        <v>43258</v>
      </c>
      <c r="G1" s="8">
        <v>43259</v>
      </c>
      <c r="H1" s="8">
        <v>43260</v>
      </c>
      <c r="I1" s="8">
        <v>43261</v>
      </c>
      <c r="J1" s="8">
        <v>43262</v>
      </c>
      <c r="K1" s="8">
        <v>43263</v>
      </c>
      <c r="L1" s="8">
        <v>43264</v>
      </c>
      <c r="M1" s="8">
        <v>43265</v>
      </c>
      <c r="N1" s="8">
        <v>43266</v>
      </c>
      <c r="O1" s="8">
        <v>43267</v>
      </c>
      <c r="P1" s="8">
        <v>43268</v>
      </c>
      <c r="Q1" s="8">
        <v>43269</v>
      </c>
      <c r="R1" s="8">
        <v>43270</v>
      </c>
      <c r="S1" s="8">
        <v>43271</v>
      </c>
      <c r="T1" s="8">
        <v>43272</v>
      </c>
      <c r="U1" s="8">
        <v>43273</v>
      </c>
      <c r="V1" s="8">
        <v>43274</v>
      </c>
      <c r="W1" s="8">
        <v>43275</v>
      </c>
      <c r="X1" s="8">
        <v>43276</v>
      </c>
      <c r="Y1" s="8">
        <v>43277</v>
      </c>
      <c r="Z1" s="8">
        <v>43278</v>
      </c>
      <c r="AA1" s="8">
        <v>43279</v>
      </c>
    </row>
    <row r="2" spans="1:28" x14ac:dyDescent="0.3">
      <c r="A2">
        <v>1</v>
      </c>
      <c r="B2">
        <v>0</v>
      </c>
      <c r="C2">
        <v>3</v>
      </c>
      <c r="D2" t="s">
        <v>24</v>
      </c>
      <c r="E2">
        <f>food_intake!C2*IF($C2=0, 3.1, 4.9)</f>
        <v>49</v>
      </c>
      <c r="F2">
        <f>food_intake!D2*IF($C2=0, 3.1, 4.9)</f>
        <v>40.17999999999995</v>
      </c>
      <c r="G2">
        <f>food_intake!E2*IF($C2=0, 3.1, 4.9)</f>
        <v>59.780000000000015</v>
      </c>
      <c r="H2">
        <f>food_intake!F2*IF($C2=0, 3.1, 4.9)</f>
        <v>53.409999999999961</v>
      </c>
      <c r="I2">
        <f>food_intake!G2*IF($C2=0, 3.1, 4.9)</f>
        <v>78.890000000000043</v>
      </c>
      <c r="J2">
        <f>food_intake!H2*IF($C2=0, 3.1, 4.9)</f>
        <v>72.52</v>
      </c>
      <c r="K2">
        <f>food_intake!I2*IF($C2=0, 3.1, 4.9)</f>
        <v>73.989999999999981</v>
      </c>
      <c r="L2">
        <f>food_intake!J2*IF($C2=0, 3.1, 4.9)</f>
        <v>103.38999999999999</v>
      </c>
      <c r="M2">
        <f>food_intake!K2*IF($C2=0, 3.1, 4.9)</f>
        <v>71.540000000000049</v>
      </c>
      <c r="N2">
        <f>food_intake!L2*IF($C2=0, 3.1, 4.9)</f>
        <v>80.359999999999971</v>
      </c>
      <c r="O2">
        <f>food_intake!M2*IF($C2=0, 3.1, 4.9)</f>
        <v>89.180000000000021</v>
      </c>
      <c r="P2">
        <f>food_intake!N2*IF($C2=0, 3.1, 4.9)</f>
        <v>82.810000000000031</v>
      </c>
      <c r="Q2">
        <f>food_intake!O2*IF($C2=0, 3.1, 4.9)</f>
        <v>74.480000000000018</v>
      </c>
      <c r="R2">
        <f>food_intake!P2*IF($C2=0, 3.1, 4.9)</f>
        <v>84.77</v>
      </c>
      <c r="S2">
        <f>food_intake!Q2*IF($C2=0, 3.1, 4.9)</f>
        <v>82.320000000000064</v>
      </c>
      <c r="T2">
        <f>food_intake!R2*IF($C2=0, 3.1, 4.9)</f>
        <v>89.669999999999987</v>
      </c>
      <c r="U2">
        <f>food_intake!S2*IF($C2=0, 3.1, 4.9)</f>
        <v>87.22</v>
      </c>
      <c r="V2">
        <f>food_intake!T2*IF($C2=0, 3.1, 4.9)</f>
        <v>113.19000000000005</v>
      </c>
      <c r="W2">
        <f>food_intake!U2*IF($C2=0, 3.1, 4.9)</f>
        <v>97.510000000000034</v>
      </c>
      <c r="X2">
        <f>food_intake!V2*IF($C2=0, 3.1, 4.9)</f>
        <v>85.749999999999943</v>
      </c>
      <c r="Y2">
        <f>food_intake!W2*IF($C2=0, 3.1, 4.9)</f>
        <v>92.11999999999999</v>
      </c>
      <c r="Z2">
        <f>food_intake!X2*IF($C2=0, 3.1, 4.9)</f>
        <v>68.110000000000028</v>
      </c>
      <c r="AA2">
        <f>food_intake!Y2*IF($C2=0, 3.1, 4.9)</f>
        <v>86.239999999999981</v>
      </c>
      <c r="AB2">
        <f>food_intake!Z2*IF($C2=0, 3.1, 4.9)</f>
        <v>0</v>
      </c>
    </row>
    <row r="3" spans="1:28" x14ac:dyDescent="0.3">
      <c r="A3">
        <v>2</v>
      </c>
      <c r="B3">
        <v>0</v>
      </c>
      <c r="C3">
        <v>0</v>
      </c>
      <c r="D3" t="s">
        <v>24</v>
      </c>
      <c r="E3">
        <f>food_intake!C3*IF($C3=0, 3.1, 4.9)</f>
        <v>86.180000000000035</v>
      </c>
      <c r="F3">
        <f>food_intake!D3*IF($C3=0, 3.1, 4.9)</f>
        <v>79.980000000000032</v>
      </c>
      <c r="G3">
        <f>food_intake!E3*IF($C3=0, 3.1, 4.9)</f>
        <v>84.319999999999965</v>
      </c>
      <c r="H3">
        <f>food_intake!F3*IF($C3=0, 3.1, 4.9)</f>
        <v>85.560000000000073</v>
      </c>
      <c r="I3">
        <f>food_intake!G3*IF($C3=0, 3.1, 4.9)</f>
        <v>79.979999999999862</v>
      </c>
      <c r="J3">
        <f>food_intake!H3*IF($C3=0, 3.1, 4.9)</f>
        <v>70.680000000000035</v>
      </c>
      <c r="K3">
        <f>food_intake!I3*IF($C3=0, 3.1, 4.9)</f>
        <v>71.919999999999973</v>
      </c>
      <c r="L3">
        <f>food_intake!J3*IF($C3=0, 3.1, 4.9)</f>
        <v>79.3599999999999</v>
      </c>
      <c r="M3">
        <f>food_intake!K3*IF($C3=0, 3.1, 4.9)</f>
        <v>75.330000000000041</v>
      </c>
      <c r="N3">
        <f>food_intake!L3*IF($C3=0, 3.1, 4.9)</f>
        <v>89.280000000000044</v>
      </c>
      <c r="O3">
        <f>food_intake!M3*IF($C3=0, 3.1, 4.9)</f>
        <v>79.980000000000032</v>
      </c>
      <c r="P3">
        <f>food_intake!N3*IF($C3=0, 3.1, 4.9)</f>
        <v>80.909999999999897</v>
      </c>
      <c r="Q3">
        <f>food_intake!O3*IF($C3=0, 3.1, 4.9)</f>
        <v>82.15</v>
      </c>
      <c r="R3">
        <f>food_intake!P3*IF($C3=0, 3.1, 4.9)</f>
        <v>84.630000000000209</v>
      </c>
      <c r="S3">
        <f>food_intake!Q3*IF($C3=0, 3.1, 4.9)</f>
        <v>75.019999999999797</v>
      </c>
      <c r="T3">
        <f>food_intake!R3*IF($C3=0, 3.1, 4.9)</f>
        <v>78.120000000000147</v>
      </c>
      <c r="U3">
        <f>food_intake!S3*IF($C3=0, 3.1, 4.9)</f>
        <v>85.869999999999962</v>
      </c>
      <c r="V3">
        <f>food_intake!T3*IF($C3=0, 3.1, 4.9)</f>
        <v>109.42999999999986</v>
      </c>
      <c r="W3">
        <f>food_intake!U3*IF($C3=0, 3.1, 4.9)</f>
        <v>56.73000000000021</v>
      </c>
      <c r="X3">
        <f>food_intake!V3*IF($C3=0, 3.1, 4.9)</f>
        <v>84.939999999999927</v>
      </c>
      <c r="Y3">
        <f>food_intake!W3*IF($C3=0, 3.1, 4.9)</f>
        <v>80.289999999999935</v>
      </c>
      <c r="Z3">
        <f>food_intake!X3*IF($C3=0, 3.1, 4.9)</f>
        <v>70.989999999999938</v>
      </c>
      <c r="AA3">
        <f>food_intake!Y3*IF($C3=0, 3.1, 4.9)</f>
        <v>80.29000000000029</v>
      </c>
      <c r="AB3">
        <f>food_intake!Z3*IF($C3=0, 3.1, 4.9)</f>
        <v>0</v>
      </c>
    </row>
    <row r="4" spans="1:28" x14ac:dyDescent="0.3">
      <c r="A4">
        <v>3</v>
      </c>
      <c r="B4">
        <v>0</v>
      </c>
      <c r="C4">
        <v>1</v>
      </c>
      <c r="D4" t="s">
        <v>24</v>
      </c>
      <c r="E4">
        <f>food_intake!C4*IF($C4=0, 3.1, 4.9)</f>
        <v>277.83000000000004</v>
      </c>
      <c r="F4">
        <f>food_intake!D4*IF($C4=0, 3.1, 4.9)</f>
        <v>155.33000000000001</v>
      </c>
      <c r="G4">
        <f>food_intake!E4*IF($C4=0, 3.1, 4.9)</f>
        <v>132.79</v>
      </c>
      <c r="H4">
        <f>food_intake!F4*IF($C4=0, 3.1, 4.9)</f>
        <v>142.58999999999997</v>
      </c>
      <c r="I4">
        <f>food_intake!G4*IF($C4=0, 3.1, 4.9)</f>
        <v>159.25</v>
      </c>
      <c r="J4">
        <f>food_intake!H4*IF($C4=0, 3.1, 4.9)</f>
        <v>121.03000000000003</v>
      </c>
      <c r="K4">
        <f>food_intake!I4*IF($C4=0, 3.1, 4.9)</f>
        <v>125.44000000000005</v>
      </c>
      <c r="L4">
        <f>food_intake!J4*IF($C4=0, 3.1, 4.9)</f>
        <v>131.32</v>
      </c>
      <c r="M4">
        <f>food_intake!K4*IF($C4=0, 3.1, 4.9)</f>
        <v>135.73000000000002</v>
      </c>
      <c r="N4">
        <f>food_intake!L4*IF($C4=0, 3.1, 4.9)</f>
        <v>140.63000000000002</v>
      </c>
      <c r="O4">
        <f>food_intake!M4*IF($C4=0, 3.1, 4.9)</f>
        <v>139.65</v>
      </c>
      <c r="P4">
        <f>food_intake!N4*IF($C4=0, 3.1, 4.9)</f>
        <v>109.75999999999996</v>
      </c>
      <c r="Q4">
        <f>food_intake!O4*IF($C4=0, 3.1, 4.9)</f>
        <v>109.27</v>
      </c>
      <c r="R4">
        <f>food_intake!P4*IF($C4=0, 3.1, 4.9)</f>
        <v>85.259999999999962</v>
      </c>
      <c r="S4">
        <f>food_intake!Q4*IF($C4=0, 3.1, 4.9)</f>
        <v>109.76000000000003</v>
      </c>
      <c r="T4">
        <f>food_intake!R4*IF($C4=0, 3.1, 4.9)</f>
        <v>107.80000000000001</v>
      </c>
      <c r="U4">
        <f>food_intake!S4*IF($C4=0, 3.1, 4.9)</f>
        <v>104.85999999999997</v>
      </c>
      <c r="V4">
        <f>food_intake!T4*IF($C4=0, 3.1, 4.9)</f>
        <v>144.05999999999997</v>
      </c>
      <c r="W4">
        <f>food_intake!U4*IF($C4=0, 3.1, 4.9)</f>
        <v>56.35</v>
      </c>
      <c r="X4">
        <f>food_intake!V4*IF($C4=0, 3.1, 4.9)</f>
        <v>108.29000000000005</v>
      </c>
      <c r="Y4">
        <f>food_intake!W4*IF($C4=0, 3.1, 4.9)</f>
        <v>101.42999999999995</v>
      </c>
      <c r="Z4">
        <f>food_intake!X4*IF($C4=0, 3.1, 4.9)</f>
        <v>91.630000000000024</v>
      </c>
      <c r="AA4">
        <f>food_intake!Y4*IF($C4=0, 3.1, 4.9)</f>
        <v>114.65999999999997</v>
      </c>
      <c r="AB4">
        <f>food_intake!Z4*IF($C4=0, 3.1, 4.9)</f>
        <v>0</v>
      </c>
    </row>
    <row r="5" spans="1:28" x14ac:dyDescent="0.3">
      <c r="A5">
        <v>4</v>
      </c>
      <c r="B5">
        <v>0</v>
      </c>
      <c r="C5">
        <v>3</v>
      </c>
      <c r="D5" t="s">
        <v>24</v>
      </c>
      <c r="E5">
        <f>food_intake!C5*IF($C5=0, 3.1, 4.9)</f>
        <v>223.93</v>
      </c>
      <c r="F5">
        <f>food_intake!D5*IF($C5=0, 3.1, 4.9)</f>
        <v>38.219999999999992</v>
      </c>
      <c r="G5">
        <f>food_intake!E5*IF($C5=0, 3.1, 4.9)</f>
        <v>36.260000000000034</v>
      </c>
      <c r="H5">
        <f>food_intake!F5*IF($C5=0, 3.1, 4.9)</f>
        <v>95.550000000000011</v>
      </c>
      <c r="I5">
        <f>food_intake!G5*IF($C5=0, 3.1, 4.9)</f>
        <v>92.610000000000028</v>
      </c>
      <c r="J5">
        <f>food_intake!H5*IF($C5=0, 3.1, 4.9)</f>
        <v>79.86999999999999</v>
      </c>
      <c r="K5">
        <f>food_intake!I5*IF($C5=0, 3.1, 4.9)</f>
        <v>96.039999999999978</v>
      </c>
      <c r="L5">
        <f>food_intake!J5*IF($C5=0, 3.1, 4.9)</f>
        <v>93.100000000000009</v>
      </c>
      <c r="M5">
        <f>food_intake!K5*IF($C5=0, 3.1, 4.9)</f>
        <v>87.22</v>
      </c>
      <c r="N5">
        <f>food_intake!L5*IF($C5=0, 3.1, 4.9)</f>
        <v>71.539999999999978</v>
      </c>
      <c r="O5">
        <f>food_intake!M5*IF($C5=0, 3.1, 4.9)</f>
        <v>87.22</v>
      </c>
      <c r="P5">
        <f>food_intake!N5*IF($C5=0, 3.1, 4.9)</f>
        <v>78.400000000000006</v>
      </c>
      <c r="Q5">
        <f>food_intake!O5*IF($C5=0, 3.1, 4.9)</f>
        <v>119.56000000000003</v>
      </c>
      <c r="R5">
        <f>food_intake!P5*IF($C5=0, 3.1, 4.9)</f>
        <v>178.85000000000008</v>
      </c>
      <c r="S5">
        <f>food_intake!Q5*IF($C5=0, 3.1, 4.9)</f>
        <v>60.759999999999962</v>
      </c>
      <c r="T5">
        <f>food_intake!R5*IF($C5=0, 3.1, 4.9)</f>
        <v>72.030000000000015</v>
      </c>
      <c r="U5">
        <f>food_intake!S5*IF($C5=0, 3.1, 4.9)</f>
        <v>84.77</v>
      </c>
      <c r="V5">
        <f>food_intake!T5*IF($C5=0, 3.1, 4.9)</f>
        <v>91.630000000000024</v>
      </c>
      <c r="W5">
        <f>food_intake!U5*IF($C5=0, 3.1, 4.9)</f>
        <v>76.930000000000021</v>
      </c>
      <c r="X5">
        <f>food_intake!V5*IF($C5=0, 3.1, 4.9)</f>
        <v>80.850000000000009</v>
      </c>
      <c r="Y5">
        <f>food_intake!W5*IF($C5=0, 3.1, 4.9)</f>
        <v>87.710000000000036</v>
      </c>
      <c r="Z5">
        <f>food_intake!X5*IF($C5=0, 3.1, 4.9)</f>
        <v>66.150000000000006</v>
      </c>
      <c r="AA5">
        <f>food_intake!Y5*IF($C5=0, 3.1, 4.9)</f>
        <v>87.709999999999965</v>
      </c>
      <c r="AB5">
        <f>food_intake!Z5*IF($C5=0, 3.1, 4.9)</f>
        <v>0</v>
      </c>
    </row>
    <row r="6" spans="1:28" x14ac:dyDescent="0.3">
      <c r="A6">
        <v>5</v>
      </c>
      <c r="B6">
        <v>0</v>
      </c>
      <c r="C6">
        <v>3</v>
      </c>
      <c r="D6" t="s">
        <v>24</v>
      </c>
      <c r="E6">
        <f>food_intake!C6*IF($C6=0, 3.1, 4.9)</f>
        <v>25.480000000000015</v>
      </c>
      <c r="F6">
        <f>food_intake!D6*IF($C6=0, 3.1, 4.9)</f>
        <v>22.05</v>
      </c>
      <c r="G6">
        <f>food_intake!E6*IF($C6=0, 3.1, 4.9)</f>
        <v>57.329999999999949</v>
      </c>
      <c r="H6">
        <f>food_intake!F6*IF($C6=0, 3.1, 4.9)</f>
        <v>95.550000000000011</v>
      </c>
      <c r="I6">
        <f>food_intake!G6*IF($C6=0, 3.1, 4.9)</f>
        <v>90.65</v>
      </c>
      <c r="J6">
        <f>food_intake!H6*IF($C6=0, 3.1, 4.9)</f>
        <v>82.32</v>
      </c>
      <c r="K6">
        <f>food_intake!I6*IF($C6=0, 3.1, 4.9)</f>
        <v>95.05999999999996</v>
      </c>
      <c r="L6">
        <f>food_intake!J6*IF($C6=0, 3.1, 4.9)</f>
        <v>89.620999999999967</v>
      </c>
      <c r="M6">
        <f>food_intake!K6*IF($C6=0, 3.1, 4.9)</f>
        <v>73.010000000000034</v>
      </c>
      <c r="N6">
        <f>food_intake!L6*IF($C6=0, 3.1, 4.9)</f>
        <v>97.510000000000034</v>
      </c>
      <c r="O6">
        <f>food_intake!M6*IF($C6=0, 3.1, 4.9)</f>
        <v>96.039999999999978</v>
      </c>
      <c r="P6">
        <f>food_intake!N6*IF($C6=0, 3.1, 4.9)</f>
        <v>98</v>
      </c>
      <c r="Q6">
        <f>food_intake!O6*IF($C6=0, 3.1, 4.9)</f>
        <v>71.050000000000011</v>
      </c>
      <c r="R6">
        <f>food_intake!P6*IF($C6=0, 3.1, 4.9)</f>
        <v>77.909999999999968</v>
      </c>
      <c r="S6">
        <f>food_intake!Q6*IF($C6=0, 3.1, 4.9)</f>
        <v>73.010000000000034</v>
      </c>
      <c r="T6">
        <f>food_intake!R6*IF($C6=0, 3.1, 4.9)</f>
        <v>91.139999999999972</v>
      </c>
      <c r="U6">
        <f>food_intake!S6*IF($C6=0, 3.1, 4.9)</f>
        <v>92.610000000000028</v>
      </c>
      <c r="V6">
        <f>food_intake!T6*IF($C6=0, 3.1, 4.9)</f>
        <v>120.05000000000001</v>
      </c>
      <c r="W6">
        <f>food_intake!U6*IF($C6=0, 3.1, 4.9)</f>
        <v>52.919999999999987</v>
      </c>
      <c r="X6">
        <f>food_intake!V6*IF($C6=0, 3.1, 4.9)</f>
        <v>92.609999999999971</v>
      </c>
      <c r="Y6">
        <f>food_intake!W6*IF($C6=0, 3.1, 4.9)</f>
        <v>87.710000000000036</v>
      </c>
      <c r="Z6">
        <f>food_intake!X6*IF($C6=0, 3.1, 4.9)</f>
        <v>74.969999999999928</v>
      </c>
      <c r="AA6">
        <f>food_intake!Y6*IF($C6=0, 3.1, 4.9)</f>
        <v>93.590000000000046</v>
      </c>
      <c r="AB6">
        <f>food_intake!Z6*IF($C6=0, 3.1, 4.9)</f>
        <v>0</v>
      </c>
    </row>
    <row r="7" spans="1:28" x14ac:dyDescent="0.3">
      <c r="A7">
        <v>6</v>
      </c>
      <c r="B7">
        <v>0</v>
      </c>
      <c r="C7">
        <v>0</v>
      </c>
      <c r="D7" t="s">
        <v>24</v>
      </c>
      <c r="E7">
        <f>food_intake!C7*IF($C7=0, 3.1, 4.9)</f>
        <v>115.93999999999993</v>
      </c>
      <c r="F7">
        <f>food_intake!D7*IF($C7=0, 3.1, 4.9)</f>
        <v>97.339999999999932</v>
      </c>
      <c r="G7">
        <f>food_intake!E7*IF($C7=0, 3.1, 4.9)</f>
        <v>95.169999999999973</v>
      </c>
      <c r="H7">
        <f>food_intake!F7*IF($C7=0, 3.1, 4.9)</f>
        <v>107.88000000000004</v>
      </c>
      <c r="I7">
        <f>food_intake!G7*IF($C7=0, 3.1, 4.9)</f>
        <v>101.98999999999994</v>
      </c>
      <c r="J7">
        <f>food_intake!H7*IF($C7=0, 3.1, 4.9)</f>
        <v>97.340000000000103</v>
      </c>
      <c r="K7">
        <f>food_intake!I7*IF($C7=0, 3.1, 4.9)</f>
        <v>91.759999999999891</v>
      </c>
      <c r="L7">
        <f>food_intake!J7*IF($C7=0, 3.1, 4.9)</f>
        <v>100.43999999999993</v>
      </c>
      <c r="M7">
        <f>food_intake!K7*IF($C7=0, 3.1, 4.9)</f>
        <v>102.61000000000007</v>
      </c>
      <c r="N7">
        <f>food_intake!L7*IF($C7=0, 3.1, 4.9)</f>
        <v>99.2</v>
      </c>
      <c r="O7">
        <f>food_intake!M7*IF($C7=0, 3.1, 4.9)</f>
        <v>118.41999999999997</v>
      </c>
      <c r="P7">
        <f>food_intake!N7*IF($C7=0, 3.1, 4.9)</f>
        <v>73.159999999999897</v>
      </c>
      <c r="Q7">
        <f>food_intake!O7*IF($C7=0, 3.1, 4.9)</f>
        <v>82.460000000000079</v>
      </c>
      <c r="R7">
        <f>food_intake!P7*IF($C7=0, 3.1, 4.9)</f>
        <v>97.339999999999932</v>
      </c>
      <c r="S7">
        <f>food_intake!Q7*IF($C7=0, 3.1, 4.9)</f>
        <v>98.88999999999993</v>
      </c>
      <c r="T7">
        <f>food_intake!R7*IF($C7=0, 3.1, 4.9)</f>
        <v>101.37000000000015</v>
      </c>
      <c r="U7">
        <f>food_intake!S7*IF($C7=0, 3.1, 4.9)</f>
        <v>105.08999999999993</v>
      </c>
      <c r="V7">
        <f>food_intake!T7*IF($C7=0, 3.1, 4.9)</f>
        <v>127.10000000000001</v>
      </c>
      <c r="W7">
        <f>food_intake!U7*IF($C7=0, 3.1, 4.9)</f>
        <v>65.719999999999786</v>
      </c>
      <c r="X7">
        <f>food_intake!V7*IF($C7=0, 3.1, 4.9)</f>
        <v>105.4</v>
      </c>
      <c r="Y7">
        <f>food_intake!W7*IF($C7=0, 3.1, 4.9)</f>
        <v>108.19000000000028</v>
      </c>
      <c r="Z7">
        <f>food_intake!X7*IF($C7=0, 3.1, 4.9)</f>
        <v>85.869999999999791</v>
      </c>
      <c r="AA7">
        <f>food_intake!Y7*IF($C7=0, 3.1, 4.9)</f>
        <v>95.480000000000032</v>
      </c>
      <c r="AB7">
        <f>food_intake!Z7*IF($C7=0, 3.1, 4.9)</f>
        <v>0</v>
      </c>
    </row>
    <row r="8" spans="1:28" x14ac:dyDescent="0.3">
      <c r="A8">
        <v>7</v>
      </c>
      <c r="B8">
        <v>0</v>
      </c>
      <c r="C8">
        <v>2</v>
      </c>
      <c r="D8" t="s">
        <v>24</v>
      </c>
      <c r="E8">
        <f>food_intake!C8*IF($C8=0, 3.1, 4.9)</f>
        <v>235.69</v>
      </c>
      <c r="F8">
        <f>food_intake!D8*IF($C8=0, 3.1, 4.9)</f>
        <v>146.02000000000007</v>
      </c>
      <c r="G8">
        <f>food_intake!E8*IF($C8=0, 3.1, 4.9)</f>
        <v>104.86000000000004</v>
      </c>
      <c r="H8">
        <f>food_intake!F8*IF($C8=0, 3.1, 4.9)</f>
        <v>98.97999999999999</v>
      </c>
      <c r="I8">
        <f>food_intake!G8*IF($C8=0, 3.1, 4.9)</f>
        <v>110.74000000000005</v>
      </c>
      <c r="J8">
        <f>food_intake!H8*IF($C8=0, 3.1, 4.9)</f>
        <v>91.630000000000024</v>
      </c>
      <c r="K8">
        <f>food_intake!I8*IF($C8=0, 3.1, 4.9)</f>
        <v>92.11999999999999</v>
      </c>
      <c r="L8">
        <f>food_intake!J8*IF($C8=0, 3.1, 4.9)</f>
        <v>114.66000000000004</v>
      </c>
      <c r="M8">
        <f>food_intake!K8*IF($C8=0, 3.1, 4.9)</f>
        <v>93.589999999999975</v>
      </c>
      <c r="N8">
        <f>food_intake!L8*IF($C8=0, 3.1, 4.9)</f>
        <v>98</v>
      </c>
      <c r="O8">
        <f>food_intake!M8*IF($C8=0, 3.1, 4.9)</f>
        <v>118.08999999999997</v>
      </c>
      <c r="P8">
        <f>food_intake!N8*IF($C8=0, 3.1, 4.9)</f>
        <v>82.32</v>
      </c>
      <c r="Q8">
        <f>food_intake!O8*IF($C8=0, 3.1, 4.9)</f>
        <v>110.25000000000001</v>
      </c>
      <c r="R8">
        <f>food_intake!P8*IF($C8=0, 3.1, 4.9)</f>
        <v>86.240000000000052</v>
      </c>
      <c r="S8">
        <f>food_intake!Q8*IF($C8=0, 3.1, 4.9)</f>
        <v>0</v>
      </c>
      <c r="T8">
        <f>food_intake!R8*IF($C8=0, 3.1, 4.9)</f>
        <v>0</v>
      </c>
      <c r="U8">
        <f>food_intake!S8*IF($C8=0, 3.1, 4.9)</f>
        <v>0</v>
      </c>
      <c r="V8">
        <f>food_intake!T8*IF($C8=0, 3.1, 4.9)</f>
        <v>0</v>
      </c>
      <c r="W8">
        <f>food_intake!U8*IF($C8=0, 3.1, 4.9)</f>
        <v>0</v>
      </c>
      <c r="X8">
        <f>food_intake!V8*IF($C8=0, 3.1, 4.9)</f>
        <v>0</v>
      </c>
      <c r="Y8">
        <f>food_intake!W8*IF($C8=0, 3.1, 4.9)</f>
        <v>0</v>
      </c>
      <c r="Z8">
        <f>food_intake!X8*IF($C8=0, 3.1, 4.9)</f>
        <v>0</v>
      </c>
      <c r="AA8">
        <f>food_intake!Y8*IF($C8=0, 3.1, 4.9)</f>
        <v>0</v>
      </c>
      <c r="AB8">
        <f>food_intake!Z8*IF($C8=0, 3.1, 4.9)</f>
        <v>0</v>
      </c>
    </row>
    <row r="9" spans="1:28" x14ac:dyDescent="0.3">
      <c r="A9">
        <v>8</v>
      </c>
      <c r="B9">
        <v>0</v>
      </c>
      <c r="C9">
        <v>2</v>
      </c>
      <c r="D9" t="s">
        <v>24</v>
      </c>
      <c r="E9">
        <f>food_intake!C9*IF($C9=0, 3.1, 4.9)</f>
        <v>251.85999999999999</v>
      </c>
      <c r="F9">
        <f>food_intake!D9*IF($C9=0, 3.1, 4.9)</f>
        <v>99.47000000000007</v>
      </c>
      <c r="G9">
        <f>food_intake!E9*IF($C9=0, 3.1, 4.9)</f>
        <v>101.42999999999995</v>
      </c>
      <c r="H9">
        <f>food_intake!F9*IF($C9=0, 3.1, 4.9)</f>
        <v>72.52</v>
      </c>
      <c r="I9">
        <f>food_intake!G9*IF($C9=0, 3.1, 4.9)</f>
        <v>103.39000000000004</v>
      </c>
      <c r="J9">
        <f>food_intake!H9*IF($C9=0, 3.1, 4.9)</f>
        <v>72.029999999999944</v>
      </c>
      <c r="K9">
        <f>food_intake!I9*IF($C9=0, 3.1, 4.9)</f>
        <v>74.969999999999985</v>
      </c>
      <c r="L9">
        <f>food_intake!J9*IF($C9=0, 3.1, 4.9)</f>
        <v>68.110000000000028</v>
      </c>
      <c r="M9">
        <f>food_intake!K9*IF($C9=0, 3.1, 4.9)</f>
        <v>76.439999999999984</v>
      </c>
      <c r="N9">
        <f>food_intake!L9*IF($C9=0, 3.1, 4.9)</f>
        <v>80.360000000000028</v>
      </c>
      <c r="O9">
        <f>food_intake!M9*IF($C9=0, 3.1, 4.9)</f>
        <v>93.100000000000009</v>
      </c>
      <c r="P9">
        <f>food_intake!N9*IF($C9=0, 3.1, 4.9)</f>
        <v>75.459999999999965</v>
      </c>
      <c r="Q9">
        <f>food_intake!O9*IF($C9=0, 3.1, 4.9)</f>
        <v>69.089999999999975</v>
      </c>
      <c r="R9">
        <f>food_intake!P9*IF($C9=0, 3.1, 4.9)</f>
        <v>74.480000000000018</v>
      </c>
      <c r="S9">
        <f>food_intake!Q9*IF($C9=0, 3.1, 4.9)</f>
        <v>65.660000000000039</v>
      </c>
      <c r="T9">
        <f>food_intake!R9*IF($C9=0, 3.1, 4.9)</f>
        <v>85.75</v>
      </c>
      <c r="U9">
        <f>food_intake!S9*IF($C9=0, 3.1, 4.9)</f>
        <v>73.990000000000052</v>
      </c>
      <c r="V9">
        <f>food_intake!T9*IF($C9=0, 3.1, 4.9)</f>
        <v>108.29000000000005</v>
      </c>
      <c r="W9">
        <f>food_intake!U9*IF($C9=0, 3.1, 4.9)</f>
        <v>40.180000000000014</v>
      </c>
      <c r="X9">
        <f>food_intake!V9*IF($C9=0, 3.1, 4.9)</f>
        <v>61.250000000000007</v>
      </c>
      <c r="Y9">
        <f>food_intake!W9*IF($C9=0, 3.1, 4.9)</f>
        <v>81.830000000000027</v>
      </c>
      <c r="Z9">
        <f>food_intake!X9*IF($C9=0, 3.1, 4.9)</f>
        <v>66.150000000000006</v>
      </c>
      <c r="AA9">
        <f>food_intake!Y9*IF($C9=0, 3.1, 4.9)</f>
        <v>72.030000000000015</v>
      </c>
      <c r="AB9">
        <f>food_intake!Z9*IF($C9=0, 3.1, 4.9)</f>
        <v>0</v>
      </c>
    </row>
    <row r="10" spans="1:28" x14ac:dyDescent="0.3">
      <c r="A10">
        <v>9</v>
      </c>
      <c r="B10">
        <v>0</v>
      </c>
      <c r="C10">
        <v>2</v>
      </c>
      <c r="D10" t="s">
        <v>24</v>
      </c>
      <c r="E10">
        <f>food_intake!C10*IF($C10=0, 3.1, 4.9)</f>
        <v>228.82999999999998</v>
      </c>
      <c r="F10">
        <f>food_intake!D10*IF($C10=0, 3.1, 4.9)</f>
        <v>73.009999999999962</v>
      </c>
      <c r="G10">
        <f>food_intake!E10*IF($C10=0, 3.1, 4.9)</f>
        <v>107.30999999999996</v>
      </c>
      <c r="H10">
        <f>food_intake!F10*IF($C10=0, 3.1, 4.9)</f>
        <v>99.47000000000007</v>
      </c>
      <c r="I10">
        <f>food_intake!G10*IF($C10=0, 3.1, 4.9)</f>
        <v>104.36999999999999</v>
      </c>
      <c r="J10">
        <f>food_intake!H10*IF($C10=0, 3.1, 4.9)</f>
        <v>91.630000000000095</v>
      </c>
      <c r="K10">
        <f>food_intake!I10*IF($C10=0, 3.1, 4.9)</f>
        <v>96.529999999999944</v>
      </c>
      <c r="L10">
        <f>food_intake!J10*IF($C10=0, 3.1, 4.9)</f>
        <v>66.150000000000006</v>
      </c>
      <c r="M10">
        <f>food_intake!K10*IF($C10=0, 3.1, 4.9)</f>
        <v>93.589999999999975</v>
      </c>
      <c r="N10">
        <f>food_intake!L10*IF($C10=0, 3.1, 4.9)</f>
        <v>99.47</v>
      </c>
      <c r="O10">
        <f>food_intake!M10*IF($C10=0, 3.1, 4.9)</f>
        <v>89.180000000000021</v>
      </c>
      <c r="P10">
        <f>food_intake!N10*IF($C10=0, 3.1, 4.9)</f>
        <v>84.280000000000086</v>
      </c>
      <c r="Q10">
        <f>food_intake!O10*IF($C10=0, 3.1, 4.9)</f>
        <v>86.729999999999947</v>
      </c>
      <c r="R10">
        <f>food_intake!P10*IF($C10=0, 3.1, 4.9)</f>
        <v>74.970000000000056</v>
      </c>
      <c r="S10">
        <f>food_intake!Q10*IF($C10=0, 3.1, 4.9)</f>
        <v>70.55999999999996</v>
      </c>
      <c r="T10">
        <f>food_intake!R10*IF($C10=0, 3.1, 4.9)</f>
        <v>80.850000000000009</v>
      </c>
      <c r="U10">
        <f>food_intake!S10*IF($C10=0, 3.1, 4.9)</f>
        <v>98.979999999999947</v>
      </c>
      <c r="V10">
        <f>food_intake!T10*IF($C10=0, 3.1, 4.9)</f>
        <v>110.74000000000005</v>
      </c>
      <c r="W10">
        <f>food_intake!U10*IF($C10=0, 3.1, 4.9)</f>
        <v>55.859999999999964</v>
      </c>
      <c r="X10">
        <f>food_intake!V10*IF($C10=0, 3.1, 4.9)</f>
        <v>91.630000000000024</v>
      </c>
      <c r="Y10">
        <f>food_intake!W10*IF($C10=0, 3.1, 4.9)</f>
        <v>73.009999999999962</v>
      </c>
      <c r="Z10">
        <f>food_intake!X10*IF($C10=0, 3.1, 4.9)</f>
        <v>76.439999999999984</v>
      </c>
      <c r="AA10">
        <f>food_intake!Y10*IF($C10=0, 3.1, 4.9)</f>
        <v>77.419999999999987</v>
      </c>
      <c r="AB10">
        <f>food_intake!Z10*IF($C10=0, 3.1, 4.9)</f>
        <v>0</v>
      </c>
    </row>
    <row r="11" spans="1:28" x14ac:dyDescent="0.3">
      <c r="A11">
        <v>10</v>
      </c>
      <c r="B11">
        <v>0</v>
      </c>
      <c r="C11">
        <v>1</v>
      </c>
      <c r="D11" t="s">
        <v>24</v>
      </c>
      <c r="E11">
        <f>food_intake!C11*IF($C11=0, 3.1, 4.9)</f>
        <v>161.70000000000002</v>
      </c>
      <c r="F11">
        <f>food_intake!D11*IF($C11=0, 3.1, 4.9)</f>
        <v>94.570000000000022</v>
      </c>
      <c r="G11">
        <f>food_intake!E11*IF($C11=0, 3.1, 4.9)</f>
        <v>124.95</v>
      </c>
      <c r="H11">
        <f>food_intake!F11*IF($C11=0, 3.1, 4.9)</f>
        <v>106.33000000000003</v>
      </c>
      <c r="I11">
        <f>food_intake!G11*IF($C11=0, 3.1, 4.9)</f>
        <v>122.00999999999996</v>
      </c>
      <c r="J11">
        <f>food_intake!H11*IF($C11=0, 3.1, 4.9)</f>
        <v>108.78000000000002</v>
      </c>
      <c r="K11">
        <f>food_intake!I11*IF($C11=0, 3.1, 4.9)</f>
        <v>95.550000000000011</v>
      </c>
      <c r="L11">
        <f>food_intake!J11*IF($C11=0, 3.1, 4.9)</f>
        <v>117.60000000000001</v>
      </c>
      <c r="M11">
        <f>food_intake!K11*IF($C11=0, 3.1, 4.9)</f>
        <v>109.76000000000003</v>
      </c>
      <c r="N11">
        <f>food_intake!L11*IF($C11=0, 3.1, 4.9)</f>
        <v>105.35000000000001</v>
      </c>
      <c r="O11">
        <f>food_intake!M11*IF($C11=0, 3.1, 4.9)</f>
        <v>103.88000000000002</v>
      </c>
      <c r="P11">
        <f>food_intake!N11*IF($C11=0, 3.1, 4.9)</f>
        <v>84.280000000000015</v>
      </c>
      <c r="Q11">
        <f>food_intake!O11*IF($C11=0, 3.1, 4.9)</f>
        <v>88.2</v>
      </c>
      <c r="R11">
        <f>food_intake!P11*IF($C11=0, 3.1, 4.9)</f>
        <v>88.690000000000055</v>
      </c>
      <c r="S11">
        <f>food_intake!Q11*IF($C11=0, 3.1, 4.9)</f>
        <v>78.400000000000006</v>
      </c>
      <c r="T11">
        <f>food_intake!R11*IF($C11=0, 3.1, 4.9)</f>
        <v>73.5</v>
      </c>
      <c r="U11">
        <f>food_intake!S11*IF($C11=0, 3.1, 4.9)</f>
        <v>95.550000000000011</v>
      </c>
      <c r="V11">
        <f>food_intake!T11*IF($C11=0, 3.1, 4.9)</f>
        <v>92.610000000000028</v>
      </c>
      <c r="W11">
        <f>food_intake!U11*IF($C11=0, 3.1, 4.9)</f>
        <v>60.269999999999989</v>
      </c>
      <c r="X11">
        <f>food_intake!V11*IF($C11=0, 3.1, 4.9)</f>
        <v>81.830000000000027</v>
      </c>
      <c r="Y11">
        <f>food_intake!W11*IF($C11=0, 3.1, 4.9)</f>
        <v>85.75</v>
      </c>
      <c r="Z11">
        <f>food_intake!X11*IF($C11=0, 3.1, 4.9)</f>
        <v>73.010000000000034</v>
      </c>
      <c r="AA11">
        <f>food_intake!Y11*IF($C11=0, 3.1, 4.9)</f>
        <v>85.260000000000034</v>
      </c>
      <c r="AB11">
        <f>food_intake!Z11*IF($C11=0, 3.1, 4.9)</f>
        <v>0</v>
      </c>
    </row>
    <row r="12" spans="1:28" x14ac:dyDescent="0.3">
      <c r="A12">
        <v>11</v>
      </c>
      <c r="B12">
        <v>0</v>
      </c>
      <c r="C12">
        <v>0</v>
      </c>
      <c r="D12" t="s">
        <v>24</v>
      </c>
      <c r="E12">
        <f>food_intake!C12*IF($C12=0, 3.1, 4.9)</f>
        <v>88.350000000000009</v>
      </c>
      <c r="F12">
        <f>food_intake!D12*IF($C12=0, 3.1, 4.9)</f>
        <v>84.320000000000149</v>
      </c>
      <c r="G12">
        <f>food_intake!E12*IF($C12=0, 3.1, 4.9)</f>
        <v>63.239999999999931</v>
      </c>
      <c r="H12">
        <f>food_intake!F12*IF($C12=0, 3.1, 4.9)</f>
        <v>73.780000000000044</v>
      </c>
      <c r="I12">
        <f>food_intake!G12*IF($C12=0, 3.1, 4.9)</f>
        <v>81.21999999999997</v>
      </c>
      <c r="J12">
        <f>food_intake!H12*IF($C12=0, 3.1, 4.9)</f>
        <v>69.130000000000038</v>
      </c>
      <c r="K12">
        <f>food_intake!I12*IF($C12=0, 3.1, 4.9)</f>
        <v>62.619999999999969</v>
      </c>
      <c r="L12">
        <f>food_intake!J12*IF($C12=0, 3.1, 4.9)</f>
        <v>71.920000000000144</v>
      </c>
      <c r="M12">
        <f>food_intake!K12*IF($C12=0, 3.1, 4.9)</f>
        <v>70.059999999999903</v>
      </c>
      <c r="N12">
        <f>food_intake!L12*IF($C12=0, 3.1, 4.9)</f>
        <v>87.11000000000007</v>
      </c>
      <c r="O12">
        <f>food_intake!M12*IF($C12=0, 3.1, 4.9)</f>
        <v>67.269999999999968</v>
      </c>
      <c r="P12">
        <f>food_intake!N12*IF($C12=0, 3.1, 4.9)</f>
        <v>75.95</v>
      </c>
      <c r="Q12">
        <f>food_intake!O12*IF($C12=0, 3.1, 4.9)</f>
        <v>76.880000000000038</v>
      </c>
      <c r="R12">
        <f>food_intake!P12*IF($C12=0, 3.1, 4.9)</f>
        <v>72.230000000000032</v>
      </c>
      <c r="S12">
        <f>food_intake!Q12*IF($C12=0, 3.1, 4.9)</f>
        <v>59.519999999999968</v>
      </c>
      <c r="T12">
        <f>food_intake!R12*IF($C12=0, 3.1, 4.9)</f>
        <v>61.380000000000038</v>
      </c>
      <c r="U12">
        <f>food_intake!S12*IF($C12=0, 3.1, 4.9)</f>
        <v>73.779999999999859</v>
      </c>
      <c r="V12">
        <f>food_intake!T12*IF($C12=0, 3.1, 4.9)</f>
        <v>89.9</v>
      </c>
      <c r="W12">
        <f>food_intake!U12*IF($C12=0, 3.1, 4.9)</f>
        <v>53.320000000000142</v>
      </c>
      <c r="X12">
        <f>food_intake!V12*IF($C12=0, 3.1, 4.9)</f>
        <v>67.88999999999993</v>
      </c>
      <c r="Y12">
        <f>food_intake!W12*IF($C12=0, 3.1, 4.9)</f>
        <v>68.510000000000076</v>
      </c>
      <c r="Z12">
        <f>food_intake!X12*IF($C12=0, 3.1, 4.9)</f>
        <v>61.37999999999986</v>
      </c>
      <c r="AA12">
        <f>food_intake!Y12*IF($C12=0, 3.1, 4.9)</f>
        <v>58.280000000000214</v>
      </c>
      <c r="AB12">
        <f>food_intake!Z12*IF($C12=0, 3.1, 4.9)</f>
        <v>0</v>
      </c>
    </row>
    <row r="13" spans="1:28" x14ac:dyDescent="0.3">
      <c r="A13">
        <v>12</v>
      </c>
      <c r="B13">
        <v>0</v>
      </c>
      <c r="C13">
        <v>1</v>
      </c>
      <c r="D13" t="s">
        <v>24</v>
      </c>
      <c r="E13">
        <f>food_intake!C13*IF($C13=0, 3.1, 4.9)</f>
        <v>158.27000000000007</v>
      </c>
      <c r="F13">
        <f>food_intake!D13*IF($C13=0, 3.1, 4.9)</f>
        <v>72.029999999999987</v>
      </c>
      <c r="G13">
        <f>food_intake!E13*IF($C13=0, 3.1, 4.9)</f>
        <v>134.75</v>
      </c>
      <c r="H13">
        <f>food_intake!F13*IF($C13=0, 3.1, 4.9)</f>
        <v>137.20000000000002</v>
      </c>
      <c r="I13">
        <f>food_intake!G13*IF($C13=0, 3.1, 4.9)</f>
        <v>151.40999999999997</v>
      </c>
      <c r="J13">
        <f>food_intake!H13*IF($C13=0, 3.1, 4.9)</f>
        <v>112.21000000000004</v>
      </c>
      <c r="K13">
        <f>food_intake!I13*IF($C13=0, 3.1, 4.9)</f>
        <v>102.41000000000004</v>
      </c>
      <c r="L13">
        <f>food_intake!J13*IF($C13=0, 3.1, 4.9)</f>
        <v>113.18999999999998</v>
      </c>
      <c r="M13">
        <f>food_intake!K13*IF($C13=0, 3.1, 4.9)</f>
        <v>133.28000000000003</v>
      </c>
      <c r="N13">
        <f>food_intake!L13*IF($C13=0, 3.1, 4.9)</f>
        <v>109.76000000000003</v>
      </c>
      <c r="O13">
        <f>food_intake!M13*IF($C13=0, 3.1, 4.9)</f>
        <v>119.55999999999997</v>
      </c>
      <c r="P13">
        <f>food_intake!N13*IF($C13=0, 3.1, 4.9)</f>
        <v>86.729999999999947</v>
      </c>
      <c r="Q13">
        <f>food_intake!O13*IF($C13=0, 3.1, 4.9)</f>
        <v>93.100000000000009</v>
      </c>
      <c r="R13">
        <f>food_intake!P13*IF($C13=0, 3.1, 4.9)</f>
        <v>115.64000000000004</v>
      </c>
      <c r="S13">
        <f>food_intake!Q13*IF($C13=0, 3.1, 4.9)</f>
        <v>73.5</v>
      </c>
      <c r="T13">
        <f>food_intake!R13*IF($C13=0, 3.1, 4.9)</f>
        <v>91.630000000000024</v>
      </c>
      <c r="U13">
        <f>food_intake!S13*IF($C13=0, 3.1, 4.9)</f>
        <v>100.44999999999993</v>
      </c>
      <c r="V13">
        <f>food_intake!T13*IF($C13=0, 3.1, 4.9)</f>
        <v>117.60000000000001</v>
      </c>
      <c r="W13">
        <f>food_intake!U13*IF($C13=0, 3.1, 4.9)</f>
        <v>58.310000000000031</v>
      </c>
      <c r="X13">
        <f>food_intake!V13*IF($C13=0, 3.1, 4.9)</f>
        <v>88.2</v>
      </c>
      <c r="Y13">
        <f>food_intake!W13*IF($C13=0, 3.1, 4.9)</f>
        <v>102.41000000000004</v>
      </c>
      <c r="Z13">
        <f>food_intake!X13*IF($C13=0, 3.1, 4.9)</f>
        <v>85.75</v>
      </c>
      <c r="AA13">
        <f>food_intake!Y13*IF($C13=0, 3.1, 4.9)</f>
        <v>87.220000000000056</v>
      </c>
      <c r="AB13">
        <f>food_intake!Z13*IF($C13=0, 3.1, 4.9)</f>
        <v>0</v>
      </c>
    </row>
    <row r="14" spans="1:28" x14ac:dyDescent="0.3">
      <c r="A14">
        <v>13</v>
      </c>
      <c r="B14">
        <v>0</v>
      </c>
      <c r="C14">
        <v>1</v>
      </c>
      <c r="D14" t="s">
        <v>24</v>
      </c>
      <c r="E14">
        <f>food_intake!C14*IF($C14=0, 3.1, 4.9)</f>
        <v>152.38999999999999</v>
      </c>
      <c r="F14">
        <f>food_intake!D14*IF($C14=0, 3.1, 4.9)</f>
        <v>90.160000000000039</v>
      </c>
      <c r="G14">
        <f>food_intake!E14*IF($C14=0, 3.1, 4.9)</f>
        <v>131.32</v>
      </c>
      <c r="H14">
        <f>food_intake!F14*IF($C14=0, 3.1, 4.9)</f>
        <v>120.05000000000001</v>
      </c>
      <c r="I14">
        <f>food_intake!G14*IF($C14=0, 3.1, 4.9)</f>
        <v>126.90999999999997</v>
      </c>
      <c r="J14">
        <f>food_intake!H14*IF($C14=0, 3.1, 4.9)</f>
        <v>110.25000000000001</v>
      </c>
      <c r="K14">
        <f>food_intake!I14*IF($C14=0, 3.1, 4.9)</f>
        <v>106.33000000000003</v>
      </c>
      <c r="L14">
        <f>food_intake!J14*IF($C14=0, 3.1, 4.9)</f>
        <v>88.689999999999984</v>
      </c>
      <c r="M14">
        <f>food_intake!K14*IF($C14=0, 3.1, 4.9)</f>
        <v>108.78000000000009</v>
      </c>
      <c r="N14">
        <f>food_intake!L14*IF($C14=0, 3.1, 4.9)</f>
        <v>96.529999999999944</v>
      </c>
      <c r="O14">
        <f>food_intake!M14*IF($C14=0, 3.1, 4.9)</f>
        <v>92.120000000000061</v>
      </c>
      <c r="P14">
        <f>food_intake!N14*IF($C14=0, 3.1, 4.9)</f>
        <v>98</v>
      </c>
      <c r="Q14">
        <f>food_intake!O14*IF($C14=0, 3.1, 4.9)</f>
        <v>98.980000000000018</v>
      </c>
      <c r="R14">
        <f>food_intake!P14*IF($C14=0, 3.1, 4.9)</f>
        <v>101.91999999999999</v>
      </c>
      <c r="S14">
        <f>food_intake!Q14*IF($C14=0, 3.1, 4.9)</f>
        <v>84.77</v>
      </c>
      <c r="T14">
        <f>food_intake!R14*IF($C14=0, 3.1, 4.9)</f>
        <v>87.220000000000056</v>
      </c>
      <c r="U14">
        <f>food_intake!S14*IF($C14=0, 3.1, 4.9)</f>
        <v>91.140000000000043</v>
      </c>
      <c r="V14">
        <f>food_intake!T14*IF($C14=0, 3.1, 4.9)</f>
        <v>114.16999999999999</v>
      </c>
      <c r="W14">
        <f>food_intake!U14*IF($C14=0, 3.1, 4.9)</f>
        <v>54.879999999999946</v>
      </c>
      <c r="X14">
        <f>food_intake!V14*IF($C14=0, 3.1, 4.9)</f>
        <v>75.460000000000036</v>
      </c>
      <c r="Y14">
        <f>food_intake!W14*IF($C14=0, 3.1, 4.9)</f>
        <v>93.589999999999975</v>
      </c>
      <c r="Z14">
        <f>food_intake!X14*IF($C14=0, 3.1, 4.9)</f>
        <v>86.239999999999981</v>
      </c>
      <c r="AA14">
        <f>food_intake!Y14*IF($C14=0, 3.1, 4.9)</f>
        <v>81.340000000000046</v>
      </c>
      <c r="AB14">
        <f>food_intake!Z14*IF($C14=0, 3.1, 4.9)</f>
        <v>0</v>
      </c>
    </row>
    <row r="15" spans="1:28" x14ac:dyDescent="0.3">
      <c r="A15">
        <v>14</v>
      </c>
      <c r="B15">
        <v>0</v>
      </c>
      <c r="C15">
        <v>0</v>
      </c>
      <c r="D15" t="s">
        <v>24</v>
      </c>
      <c r="E15">
        <f>food_intake!C15*IF($C15=0, 3.1, 4.9)</f>
        <v>101.36999999999996</v>
      </c>
      <c r="F15">
        <f>food_intake!D15*IF($C15=0, 3.1, 4.9)</f>
        <v>79.670000000000144</v>
      </c>
      <c r="G15">
        <f>food_intake!E15*IF($C15=0, 3.1, 4.9)</f>
        <v>78.119999999999962</v>
      </c>
      <c r="H15">
        <f>food_intake!F15*IF($C15=0, 3.1, 4.9)</f>
        <v>89.9</v>
      </c>
      <c r="I15">
        <f>food_intake!G15*IF($C15=0, 3.1, 4.9)</f>
        <v>92.069999999999965</v>
      </c>
      <c r="J15">
        <f>food_intake!H15*IF($C15=0, 3.1, 4.9)</f>
        <v>92.689999999999927</v>
      </c>
      <c r="K15">
        <f>food_intake!I15*IF($C15=0, 3.1, 4.9)</f>
        <v>90.209999999999894</v>
      </c>
      <c r="L15">
        <f>food_intake!J15*IF($C15=0, 3.1, 4.9)</f>
        <v>77.810000000000073</v>
      </c>
      <c r="M15">
        <f>food_intake!K15*IF($C15=0, 3.1, 4.9)</f>
        <v>98.88999999999993</v>
      </c>
      <c r="N15">
        <f>food_intake!L15*IF($C15=0, 3.1, 4.9)</f>
        <v>93.619999999999962</v>
      </c>
      <c r="O15">
        <f>food_intake!M15*IF($C15=0, 3.1, 4.9)</f>
        <v>98.270000000000138</v>
      </c>
      <c r="P15">
        <f>food_intake!N15*IF($C15=0, 3.1, 4.9)</f>
        <v>90.829999999999856</v>
      </c>
      <c r="Q15">
        <f>food_intake!O15*IF($C15=0, 3.1, 4.9)</f>
        <v>93.930000000000035</v>
      </c>
      <c r="R15">
        <f>food_intake!P15*IF($C15=0, 3.1, 4.9)</f>
        <v>95.790000000000106</v>
      </c>
      <c r="S15">
        <f>food_intake!Q15*IF($C15=0, 3.1, 4.9)</f>
        <v>88.039999999999935</v>
      </c>
      <c r="T15">
        <f>food_intake!R15*IF($C15=0, 3.1, 4.9)</f>
        <v>95.169999999999973</v>
      </c>
      <c r="U15">
        <f>food_intake!S15*IF($C15=0, 3.1, 4.9)</f>
        <v>88.350000000000009</v>
      </c>
      <c r="V15">
        <f>food_intake!T15*IF($C15=0, 3.1, 4.9)</f>
        <v>129.57999999999987</v>
      </c>
      <c r="W15">
        <f>food_intake!U15*IF($C15=0, 3.1, 4.9)</f>
        <v>61.070000000000142</v>
      </c>
      <c r="X15">
        <f>food_intake!V15*IF($C15=0, 3.1, 4.9)</f>
        <v>90.209999999999724</v>
      </c>
      <c r="Y15">
        <f>food_intake!W15*IF($C15=0, 3.1, 4.9)</f>
        <v>91.140000000000285</v>
      </c>
      <c r="Z15">
        <f>food_intake!X15*IF($C15=0, 3.1, 4.9)</f>
        <v>91.13999999999993</v>
      </c>
      <c r="AA15">
        <f>food_intake!Y15*IF($C15=0, 3.1, 4.9)</f>
        <v>107.25999999999989</v>
      </c>
      <c r="AB15">
        <f>food_intake!Z15*IF($C15=0, 3.1, 4.9)</f>
        <v>0</v>
      </c>
    </row>
    <row r="16" spans="1:28" x14ac:dyDescent="0.3">
      <c r="A16">
        <v>15</v>
      </c>
      <c r="B16">
        <v>0</v>
      </c>
      <c r="C16">
        <v>2</v>
      </c>
      <c r="D16" t="s">
        <v>24</v>
      </c>
      <c r="E16">
        <f>food_intake!C16*IF($C16=0, 3.1, 4.9)</f>
        <v>227.85000000000002</v>
      </c>
      <c r="F16">
        <f>food_intake!D16*IF($C16=0, 3.1, 4.9)</f>
        <v>133.77000000000007</v>
      </c>
      <c r="G16">
        <f>food_intake!E16*IF($C16=0, 3.1, 4.9)</f>
        <v>102.41000000000004</v>
      </c>
      <c r="H16">
        <f>food_intake!F16*IF($C16=0, 3.1, 4.9)</f>
        <v>-173.95000000000002</v>
      </c>
      <c r="I16">
        <f>food_intake!G16*IF($C16=0, 3.1, 4.9)</f>
        <v>110.25000000000001</v>
      </c>
      <c r="J16">
        <f>food_intake!H16*IF($C16=0, 3.1, 4.9)</f>
        <v>91.629999999999953</v>
      </c>
      <c r="K16">
        <f>food_intake!I16*IF($C16=0, 3.1, 4.9)</f>
        <v>91.140000000000043</v>
      </c>
      <c r="L16">
        <f>food_intake!J16*IF($C16=0, 3.1, 4.9)</f>
        <v>100.45</v>
      </c>
      <c r="M16">
        <f>food_intake!K16*IF($C16=0, 3.1, 4.9)</f>
        <v>105.35000000000008</v>
      </c>
      <c r="N16">
        <f>food_intake!L16*IF($C16=0, 3.1, 4.9)</f>
        <v>101.43000000000002</v>
      </c>
      <c r="O16">
        <f>food_intake!M16*IF($C16=0, 3.1, 4.9)</f>
        <v>99.959999999999965</v>
      </c>
      <c r="P16">
        <f>food_intake!N16*IF($C16=0, 3.1, 4.9)</f>
        <v>87.22</v>
      </c>
      <c r="Q16">
        <f>food_intake!O16*IF($C16=0, 3.1, 4.9)</f>
        <v>84.77</v>
      </c>
      <c r="R16">
        <f>food_intake!P16*IF($C16=0, 3.1, 4.9)</f>
        <v>103.88000000000002</v>
      </c>
      <c r="S16">
        <f>food_intake!Q16*IF($C16=0, 3.1, 4.9)</f>
        <v>69.580000000000013</v>
      </c>
      <c r="T16">
        <f>food_intake!R16*IF($C16=0, 3.1, 4.9)</f>
        <v>100.94000000000005</v>
      </c>
      <c r="U16">
        <f>food_intake!S16*IF($C16=0, 3.1, 4.9)</f>
        <v>76.439999999999984</v>
      </c>
      <c r="V16">
        <f>food_intake!T16*IF($C16=0, 3.1, 4.9)</f>
        <v>112.21000000000004</v>
      </c>
      <c r="W16">
        <f>food_intake!U16*IF($C16=0, 3.1, 4.9)</f>
        <v>57.33000000000002</v>
      </c>
      <c r="X16">
        <f>food_intake!V16*IF($C16=0, 3.1, 4.9)</f>
        <v>74.969999999999985</v>
      </c>
      <c r="Y16">
        <f>food_intake!W16*IF($C16=0, 3.1, 4.9)</f>
        <v>106.82</v>
      </c>
      <c r="Z16">
        <f>food_intake!X16*IF($C16=0, 3.1, 4.9)</f>
        <v>73.5</v>
      </c>
      <c r="AA16">
        <f>food_intake!Y16*IF($C16=0, 3.1, 4.9)</f>
        <v>93.100000000000009</v>
      </c>
      <c r="AB16">
        <f>food_intake!Z16*IF($C16=0, 3.1, 4.9)</f>
        <v>0</v>
      </c>
    </row>
    <row r="17" spans="1:28" x14ac:dyDescent="0.3">
      <c r="A17">
        <v>16</v>
      </c>
      <c r="B17">
        <v>0</v>
      </c>
      <c r="C17">
        <v>3</v>
      </c>
      <c r="D17" t="s">
        <v>24</v>
      </c>
      <c r="E17">
        <f>food_intake!C17*IF($C17=0, 3.1, 4.9)</f>
        <v>44.589999999999975</v>
      </c>
      <c r="F17">
        <f>food_intake!D17*IF($C17=0, 3.1, 4.9)</f>
        <v>80.360000000000028</v>
      </c>
      <c r="G17">
        <f>food_intake!E17*IF($C17=0, 3.1, 4.9)</f>
        <v>94.570000000000064</v>
      </c>
      <c r="H17">
        <f>food_intake!F17*IF($C17=0, 3.1, 4.9)</f>
        <v>78.399999999999935</v>
      </c>
      <c r="I17">
        <f>food_intake!G17*IF($C17=0, 3.1, 4.9)</f>
        <v>109.76000000000003</v>
      </c>
      <c r="J17">
        <f>food_intake!H17*IF($C17=0, 3.1, 4.9)</f>
        <v>68.109999999999957</v>
      </c>
      <c r="K17">
        <f>food_intake!I17*IF($C17=0, 3.1, 4.9)</f>
        <v>88.2</v>
      </c>
      <c r="L17">
        <f>food_intake!J17*IF($C17=0, 3.1, 4.9)</f>
        <v>88.689999999999984</v>
      </c>
      <c r="M17">
        <f>food_intake!K17*IF($C17=0, 3.1, 4.9)</f>
        <v>79.379999999999953</v>
      </c>
      <c r="N17">
        <f>food_intake!L17*IF($C17=0, 3.1, 4.9)</f>
        <v>98.490000000000052</v>
      </c>
      <c r="O17">
        <f>food_intake!M17*IF($C17=0, 3.1, 4.9)</f>
        <v>77.419999999999987</v>
      </c>
      <c r="P17">
        <f>food_intake!N17*IF($C17=0, 3.1, 4.9)</f>
        <v>68.110000000000028</v>
      </c>
      <c r="Q17">
        <f>food_intake!O17*IF($C17=0, 3.1, 4.9)</f>
        <v>85.259999999999962</v>
      </c>
      <c r="R17">
        <f>food_intake!P17*IF($C17=0, 3.1, 4.9)</f>
        <v>87.22</v>
      </c>
      <c r="S17">
        <f>food_intake!Q17*IF($C17=0, 3.1, 4.9)</f>
        <v>58.800000000000004</v>
      </c>
      <c r="T17">
        <f>food_intake!R17*IF($C17=0, 3.1, 4.9)</f>
        <v>81.340000000000046</v>
      </c>
      <c r="U17">
        <f>food_intake!S17*IF($C17=0, 3.1, 4.9)</f>
        <v>75.95</v>
      </c>
      <c r="V17">
        <f>food_intake!T17*IF($C17=0, 3.1, 4.9)</f>
        <v>83.300000000000011</v>
      </c>
      <c r="W17">
        <f>food_intake!U17*IF($C17=0, 3.1, 4.9)</f>
        <v>55.370000000000061</v>
      </c>
      <c r="X17">
        <f>food_intake!V17*IF($C17=0, 3.1, 4.9)</f>
        <v>63.7</v>
      </c>
      <c r="Y17">
        <f>food_intake!W17*IF($C17=0, 3.1, 4.9)</f>
        <v>70.069999999999993</v>
      </c>
      <c r="Z17">
        <f>food_intake!X17*IF($C17=0, 3.1, 4.9)</f>
        <v>54.389999999999979</v>
      </c>
      <c r="AA17">
        <f>food_intake!Y17*IF($C17=0, 3.1, 4.9)</f>
        <v>68.110000000000028</v>
      </c>
      <c r="AB17">
        <f>food_intake!Z17*IF($C17=0, 3.1, 4.9)</f>
        <v>0</v>
      </c>
    </row>
    <row r="18" spans="1:28" x14ac:dyDescent="0.3">
      <c r="A18">
        <v>17</v>
      </c>
      <c r="B18">
        <v>1</v>
      </c>
      <c r="C18">
        <v>0</v>
      </c>
      <c r="D18" t="s">
        <v>24</v>
      </c>
      <c r="E18">
        <f>food_intake!C18*IF($C18=0, 3.1, 4.9)</f>
        <v>65.719999999999786</v>
      </c>
      <c r="F18">
        <f>food_intake!D18*IF($C18=0, 3.1, 4.9)</f>
        <v>57.350000000000179</v>
      </c>
      <c r="G18">
        <f>food_intake!E18*IF($C18=0, 3.1, 4.9)</f>
        <v>55.180000000000035</v>
      </c>
      <c r="H18">
        <f>food_intake!F18*IF($C18=0, 3.1, 4.9)</f>
        <v>61.069999999999965</v>
      </c>
      <c r="I18">
        <f>food_intake!G18*IF($C18=0, 3.1, 4.9)</f>
        <v>72.230000000000032</v>
      </c>
      <c r="J18">
        <f>food_intake!H18*IF($C18=0, 3.1, 4.9)</f>
        <v>54.25</v>
      </c>
      <c r="K18">
        <f>food_intake!I18*IF($C18=0, 3.1, 4.9)</f>
        <v>61.689999999999934</v>
      </c>
      <c r="L18">
        <f>food_intake!J18*IF($C18=0, 3.1, 4.9)</f>
        <v>59.210000000000072</v>
      </c>
      <c r="M18">
        <f>food_intake!K18*IF($C18=0, 3.1, 4.9)</f>
        <v>49.289999999999928</v>
      </c>
      <c r="N18">
        <f>food_intake!L18*IF($C18=0, 3.1, 4.9)</f>
        <v>72.230000000000032</v>
      </c>
      <c r="O18">
        <f>food_intake!M18*IF($C18=0, 3.1, 4.9)</f>
        <v>55.489999999999931</v>
      </c>
      <c r="P18">
        <f>food_intake!N18*IF($C18=0, 3.1, 4.9)</f>
        <v>49.6</v>
      </c>
      <c r="Q18">
        <f>food_intake!O18*IF($C18=0, 3.1, 4.9)</f>
        <v>54.560000000000073</v>
      </c>
      <c r="R18">
        <f>food_intake!P18*IF($C18=0, 3.1, 4.9)</f>
        <v>62.619999999999969</v>
      </c>
      <c r="S18">
        <f>food_intake!Q18*IF($C18=0, 3.1, 4.9)</f>
        <v>58.9</v>
      </c>
      <c r="T18">
        <f>food_intake!R18*IF($C18=0, 3.1, 4.9)</f>
        <v>61.069999999999787</v>
      </c>
      <c r="U18">
        <f>food_intake!S18*IF($C18=0, 3.1, 4.9)</f>
        <v>62.930000000000213</v>
      </c>
      <c r="V18">
        <f>food_intake!T18*IF($C18=0, 3.1, 4.9)</f>
        <v>74.089999999999932</v>
      </c>
      <c r="W18">
        <f>food_intake!U18*IF($C18=0, 3.1, 4.9)</f>
        <v>41.85</v>
      </c>
      <c r="X18">
        <f>food_intake!V18*IF($C18=0, 3.1, 4.9)</f>
        <v>66.339999999999932</v>
      </c>
      <c r="Y18">
        <f>food_intake!W18*IF($C18=0, 3.1, 4.9)</f>
        <v>70.680000000000035</v>
      </c>
      <c r="Z18">
        <f>food_intake!X18*IF($C18=0, 3.1, 4.9)</f>
        <v>51.460000000000072</v>
      </c>
      <c r="AA18">
        <f>food_intake!Y18*IF($C18=0, 3.1, 4.9)</f>
        <v>57.659999999999897</v>
      </c>
      <c r="AB18">
        <f>food_intake!Z18*IF($C18=0, 3.1, 4.9)</f>
        <v>0</v>
      </c>
    </row>
    <row r="19" spans="1:28" x14ac:dyDescent="0.3">
      <c r="A19">
        <v>18</v>
      </c>
      <c r="B19">
        <v>1</v>
      </c>
      <c r="C19">
        <v>0</v>
      </c>
      <c r="D19" t="s">
        <v>24</v>
      </c>
      <c r="E19">
        <f>food_intake!C19*IF($C19=0, 3.1, 4.9)</f>
        <v>68.510000000000076</v>
      </c>
      <c r="F19">
        <f>food_intake!D19*IF($C19=0, 3.1, 4.9)</f>
        <v>72.850000000000009</v>
      </c>
      <c r="G19">
        <f>food_intake!E19*IF($C19=0, 3.1, 4.9)</f>
        <v>55.489999999999931</v>
      </c>
      <c r="H19">
        <f>food_intake!F19*IF($C19=0, 3.1, 4.9)</f>
        <v>73.160000000000068</v>
      </c>
      <c r="I19">
        <f>food_intake!G19*IF($C19=0, 3.1, 4.9)</f>
        <v>79.669999999999973</v>
      </c>
      <c r="J19">
        <f>food_intake!H19*IF($C19=0, 3.1, 4.9)</f>
        <v>65.410000000000068</v>
      </c>
      <c r="K19">
        <f>food_intake!I19*IF($C19=0, 3.1, 4.9)</f>
        <v>62</v>
      </c>
      <c r="L19">
        <f>food_intake!J19*IF($C19=0, 3.1, 4.9)</f>
        <v>49.909999999999897</v>
      </c>
      <c r="M19">
        <f>food_intake!K19*IF($C19=0, 3.1, 4.9)</f>
        <v>60.45</v>
      </c>
      <c r="N19">
        <f>food_intake!L19*IF($C19=0, 3.1, 4.9)</f>
        <v>62.930000000000035</v>
      </c>
      <c r="O19">
        <f>food_intake!M19*IF($C19=0, 3.1, 4.9)</f>
        <v>72.539999999999935</v>
      </c>
      <c r="P19">
        <f>food_intake!N19*IF($C19=0, 3.1, 4.9)</f>
        <v>49.290000000000106</v>
      </c>
      <c r="Q19">
        <f>food_intake!O19*IF($C19=0, 3.1, 4.9)</f>
        <v>48.359999999999893</v>
      </c>
      <c r="R19">
        <f>food_intake!P19*IF($C19=0, 3.1, 4.9)</f>
        <v>58.280000000000037</v>
      </c>
      <c r="S19">
        <f>food_intake!Q19*IF($C19=0, 3.1, 4.9)</f>
        <v>53.630000000000038</v>
      </c>
      <c r="T19">
        <f>food_intake!R19*IF($C19=0, 3.1, 4.9)</f>
        <v>70.060000000000073</v>
      </c>
      <c r="U19">
        <f>food_intake!S19*IF($C19=0, 3.1, 4.9)</f>
        <v>63.239999999999931</v>
      </c>
      <c r="V19">
        <f>food_intake!T19*IF($C19=0, 3.1, 4.9)</f>
        <v>69.75</v>
      </c>
      <c r="W19">
        <f>food_intake!U19*IF($C19=0, 3.1, 4.9)</f>
        <v>71.61000000000007</v>
      </c>
      <c r="X19">
        <f>food_intake!V19*IF($C19=0, 3.1, 4.9)</f>
        <v>41.539999999999928</v>
      </c>
      <c r="Y19">
        <f>food_intake!W19*IF($C19=0, 3.1, 4.9)</f>
        <v>75.330000000000041</v>
      </c>
      <c r="Z19">
        <f>food_intake!X19*IF($C19=0, 3.1, 4.9)</f>
        <v>40.300000000000004</v>
      </c>
      <c r="AA19">
        <f>food_intake!Y19*IF($C19=0, 3.1, 4.9)</f>
        <v>71.919999999999973</v>
      </c>
      <c r="AB19">
        <f>food_intake!Z19*IF($C19=0, 3.1, 4.9)</f>
        <v>0</v>
      </c>
    </row>
    <row r="20" spans="1:28" x14ac:dyDescent="0.3">
      <c r="A20">
        <v>19</v>
      </c>
      <c r="B20">
        <v>1</v>
      </c>
      <c r="C20">
        <v>3</v>
      </c>
      <c r="D20" t="s">
        <v>24</v>
      </c>
      <c r="E20">
        <f>food_intake!C20*IF($C20=0, 3.1, 4.9)</f>
        <v>49.980000000000018</v>
      </c>
      <c r="F20">
        <f>food_intake!D20*IF($C20=0, 3.1, 4.9)</f>
        <v>41.650000000000006</v>
      </c>
      <c r="G20">
        <f>food_intake!E20*IF($C20=0, 3.1, 4.9)</f>
        <v>52.920000000000059</v>
      </c>
      <c r="H20">
        <f>food_intake!F20*IF($C20=0, 3.1, 4.9)</f>
        <v>67.129999999999953</v>
      </c>
      <c r="I20">
        <f>food_intake!G20*IF($C20=0, 3.1, 4.9)</f>
        <v>65.170000000000059</v>
      </c>
      <c r="J20">
        <f>food_intake!H20*IF($C20=0, 3.1, 4.9)</f>
        <v>50.959999999999965</v>
      </c>
      <c r="K20">
        <f>food_intake!I20*IF($C20=0, 3.1, 4.9)</f>
        <v>44.590000000000046</v>
      </c>
      <c r="L20">
        <f>food_intake!J20*IF($C20=0, 3.1, 4.9)</f>
        <v>57.330000000000091</v>
      </c>
      <c r="M20">
        <f>food_intake!K20*IF($C20=0, 3.1, 4.9)</f>
        <v>56.35</v>
      </c>
      <c r="N20">
        <f>food_intake!L20*IF($C20=0, 3.1, 4.9)</f>
        <v>58.30999999999996</v>
      </c>
      <c r="O20">
        <f>food_intake!M20*IF($C20=0, 3.1, 4.9)</f>
        <v>55.36999999999999</v>
      </c>
      <c r="P20">
        <f>food_intake!N20*IF($C20=0, 3.1, 4.9)</f>
        <v>48.510000000000034</v>
      </c>
      <c r="Q20">
        <f>food_intake!O20*IF($C20=0, 3.1, 4.9)</f>
        <v>51.45</v>
      </c>
      <c r="R20">
        <f>food_intake!P20*IF($C20=0, 3.1, 4.9)</f>
        <v>65.169999999999987</v>
      </c>
      <c r="S20">
        <f>food_intake!Q20*IF($C20=0, 3.1, 4.9)</f>
        <v>54.880000000000017</v>
      </c>
      <c r="T20">
        <f>food_intake!R20*IF($C20=0, 3.1, 4.9)</f>
        <v>54.389999999999979</v>
      </c>
      <c r="U20">
        <f>food_intake!S20*IF($C20=0, 3.1, 4.9)</f>
        <v>51.939999999999976</v>
      </c>
      <c r="V20">
        <f>food_intake!T20*IF($C20=0, 3.1, 4.9)</f>
        <v>75.95</v>
      </c>
      <c r="W20">
        <f>food_intake!U20*IF($C20=0, 3.1, 4.9)</f>
        <v>44.589999999999975</v>
      </c>
      <c r="X20">
        <f>food_intake!V20*IF($C20=0, 3.1, 4.9)</f>
        <v>63.210000000000029</v>
      </c>
      <c r="Y20">
        <f>food_intake!W20*IF($C20=0, 3.1, 4.9)</f>
        <v>61.250000000000007</v>
      </c>
      <c r="Z20">
        <f>food_intake!X20*IF($C20=0, 3.1, 4.9)</f>
        <v>43.609999999999964</v>
      </c>
      <c r="AA20">
        <f>food_intake!Y20*IF($C20=0, 3.1, 4.9)</f>
        <v>58.800000000000004</v>
      </c>
      <c r="AB20">
        <f>food_intake!Z20*IF($C20=0, 3.1, 4.9)</f>
        <v>0</v>
      </c>
    </row>
    <row r="21" spans="1:28" x14ac:dyDescent="0.3">
      <c r="A21">
        <v>20</v>
      </c>
      <c r="B21">
        <v>1</v>
      </c>
      <c r="C21">
        <v>2</v>
      </c>
      <c r="D21" t="s">
        <v>24</v>
      </c>
      <c r="E21">
        <f>food_intake!C21*IF($C21=0, 3.1, 4.9)</f>
        <v>159.74000000000007</v>
      </c>
      <c r="F21">
        <f>food_intake!D21*IF($C21=0, 3.1, 4.9)</f>
        <v>85.75</v>
      </c>
      <c r="G21">
        <f>food_intake!E21*IF($C21=0, 3.1, 4.9)</f>
        <v>61.739999999999974</v>
      </c>
      <c r="H21">
        <f>food_intake!F21*IF($C21=0, 3.1, 4.9)</f>
        <v>72.030000000000015</v>
      </c>
      <c r="I21">
        <f>food_intake!G21*IF($C21=0, 3.1, 4.9)</f>
        <v>83.789999999999978</v>
      </c>
      <c r="J21">
        <f>food_intake!H21*IF($C21=0, 3.1, 4.9)</f>
        <v>70.560000000000031</v>
      </c>
      <c r="K21">
        <f>food_intake!I21*IF($C21=0, 3.1, 4.9)</f>
        <v>64.189999999999984</v>
      </c>
      <c r="L21">
        <f>food_intake!J21*IF($C21=0, 3.1, 4.9)</f>
        <v>66.150000000000006</v>
      </c>
      <c r="M21">
        <f>food_intake!K21*IF($C21=0, 3.1, 4.9)</f>
        <v>71.539999999999978</v>
      </c>
      <c r="N21">
        <f>food_intake!L21*IF($C21=0, 3.1, 4.9)</f>
        <v>72.030000000000015</v>
      </c>
      <c r="O21">
        <f>food_intake!M21*IF($C21=0, 3.1, 4.9)</f>
        <v>54.390000000000043</v>
      </c>
      <c r="P21">
        <f>food_intake!N21*IF($C21=0, 3.1, 4.9)</f>
        <v>44.1</v>
      </c>
      <c r="Q21">
        <f>food_intake!O21*IF($C21=0, 3.1, 4.9)</f>
        <v>49.979999999999947</v>
      </c>
      <c r="R21">
        <f>food_intake!P21*IF($C21=0, 3.1, 4.9)</f>
        <v>66.640000000000114</v>
      </c>
      <c r="S21">
        <f>food_intake!Q21*IF($C21=0, 3.1, 4.9)</f>
        <v>51.939999999999976</v>
      </c>
      <c r="T21">
        <f>food_intake!R21*IF($C21=0, 3.1, 4.9)</f>
        <v>49</v>
      </c>
      <c r="U21">
        <f>food_intake!S21*IF($C21=0, 3.1, 4.9)</f>
        <v>42.139999999999972</v>
      </c>
      <c r="V21">
        <f>food_intake!T21*IF($C21=0, 3.1, 4.9)</f>
        <v>78.889999999999972</v>
      </c>
      <c r="W21">
        <f>food_intake!U21*IF($C21=0, 3.1, 4.9)</f>
        <v>52.430000000000021</v>
      </c>
      <c r="X21">
        <f>food_intake!V21*IF($C21=0, 3.1, 4.9)</f>
        <v>81.830000000000027</v>
      </c>
      <c r="Y21">
        <f>food_intake!W21*IF($C21=0, 3.1, 4.9)</f>
        <v>49</v>
      </c>
      <c r="Z21">
        <f>food_intake!X21*IF($C21=0, 3.1, 4.9)</f>
        <v>32.339999999999975</v>
      </c>
      <c r="AA21">
        <f>food_intake!Y21*IF($C21=0, 3.1, 4.9)</f>
        <v>80.359999999999971</v>
      </c>
      <c r="AB21">
        <f>food_intake!Z21*IF($C21=0, 3.1, 4.9)</f>
        <v>0</v>
      </c>
    </row>
    <row r="22" spans="1:28" x14ac:dyDescent="0.3">
      <c r="A22">
        <v>21</v>
      </c>
      <c r="B22">
        <v>1</v>
      </c>
      <c r="C22">
        <v>1</v>
      </c>
      <c r="D22" t="s">
        <v>24</v>
      </c>
      <c r="E22">
        <f>food_intake!C22*IF($C22=0, 3.1, 4.9)</f>
        <v>176.89000000000004</v>
      </c>
      <c r="F22">
        <f>food_intake!D22*IF($C22=0, 3.1, 4.9)</f>
        <v>44.589999999999975</v>
      </c>
      <c r="G22">
        <f>food_intake!E22*IF($C22=0, 3.1, 4.9)</f>
        <v>27.440000000000044</v>
      </c>
      <c r="H22">
        <f>food_intake!F22*IF($C22=0, 3.1, 4.9)</f>
        <v>37.730000000000018</v>
      </c>
      <c r="I22">
        <f>food_intake!G22*IF($C22=0, 3.1, 4.9)</f>
        <v>66.639999999999972</v>
      </c>
      <c r="J22">
        <f>food_intake!H22*IF($C22=0, 3.1, 4.9)</f>
        <v>61.250000000000007</v>
      </c>
      <c r="K22">
        <f>food_intake!I22*IF($C22=0, 3.1, 4.9)</f>
        <v>50.470000000000063</v>
      </c>
      <c r="L22">
        <f>food_intake!J22*IF($C22=0, 3.1, 4.9)</f>
        <v>89.180000000000092</v>
      </c>
      <c r="M22">
        <f>food_intake!K22*IF($C22=0, 3.1, 4.9)</f>
        <v>66.639999999999972</v>
      </c>
      <c r="N22">
        <f>food_intake!L22*IF($C22=0, 3.1, 4.9)</f>
        <v>69.580000000000013</v>
      </c>
      <c r="O22">
        <f>food_intake!M22*IF($C22=0, 3.1, 4.9)</f>
        <v>61.739999999999974</v>
      </c>
      <c r="P22">
        <f>food_intake!N22*IF($C22=0, 3.1, 4.9)</f>
        <v>45.08000000000002</v>
      </c>
      <c r="Q22">
        <f>food_intake!O22*IF($C22=0, 3.1, 4.9)</f>
        <v>78.890000000000043</v>
      </c>
      <c r="R22">
        <f>food_intake!P22*IF($C22=0, 3.1, 4.9)</f>
        <v>90.65</v>
      </c>
      <c r="S22">
        <f>food_intake!Q22*IF($C22=0, 3.1, 4.9)</f>
        <v>67.61999999999999</v>
      </c>
      <c r="T22">
        <f>food_intake!R22*IF($C22=0, 3.1, 4.9)</f>
        <v>80.850000000000009</v>
      </c>
      <c r="U22">
        <f>food_intake!S22*IF($C22=0, 3.1, 4.9)</f>
        <v>64.189999999999984</v>
      </c>
      <c r="V22">
        <f>food_intake!T22*IF($C22=0, 3.1, 4.9)</f>
        <v>93.589999999999975</v>
      </c>
      <c r="W22">
        <f>food_intake!U22*IF($C22=0, 3.1, 4.9)</f>
        <v>43.11999999999999</v>
      </c>
      <c r="X22">
        <f>food_intake!V22*IF($C22=0, 3.1, 4.9)</f>
        <v>63.7</v>
      </c>
      <c r="Y22">
        <f>food_intake!W22*IF($C22=0, 3.1, 4.9)</f>
        <v>73.010000000000034</v>
      </c>
      <c r="Z22">
        <f>food_intake!X22*IF($C22=0, 3.1, 4.9)</f>
        <v>36.26</v>
      </c>
      <c r="AA22">
        <f>food_intake!Y22*IF($C22=0, 3.1, 4.9)</f>
        <v>90.160000000000039</v>
      </c>
      <c r="AB22">
        <f>food_intake!Z22*IF($C22=0, 3.1, 4.9)</f>
        <v>0</v>
      </c>
    </row>
    <row r="23" spans="1:28" x14ac:dyDescent="0.3">
      <c r="A23">
        <v>22</v>
      </c>
      <c r="B23">
        <v>1</v>
      </c>
      <c r="C23">
        <v>0</v>
      </c>
      <c r="D23" t="s">
        <v>24</v>
      </c>
      <c r="E23">
        <f>food_intake!C23*IF($C23=0, 3.1, 4.9)</f>
        <v>1.8599999999997181</v>
      </c>
      <c r="F23">
        <f>food_intake!D23*IF($C23=0, 3.1, 4.9)</f>
        <v>44.95</v>
      </c>
      <c r="G23">
        <f>food_intake!E23*IF($C23=0, 3.1, 4.9)</f>
        <v>43.090000000000281</v>
      </c>
      <c r="H23">
        <f>food_intake!F23*IF($C23=0, 3.1, 4.9)</f>
        <v>51.15</v>
      </c>
      <c r="I23">
        <f>food_intake!G23*IF($C23=0, 3.1, 4.9)</f>
        <v>57.349999999999824</v>
      </c>
      <c r="J23">
        <f>food_intake!H23*IF($C23=0, 3.1, 4.9)</f>
        <v>43.09000000000011</v>
      </c>
      <c r="K23">
        <f>food_intake!I23*IF($C23=0, 3.1, 4.9)</f>
        <v>43.709999999999894</v>
      </c>
      <c r="L23">
        <f>food_intake!J23*IF($C23=0, 3.1, 4.9)</f>
        <v>44.019999999999968</v>
      </c>
      <c r="M23">
        <f>food_intake!K23*IF($C23=0, 3.1, 4.9)</f>
        <v>57.35</v>
      </c>
      <c r="N23">
        <f>food_intake!L23*IF($C23=0, 3.1, 4.9)</f>
        <v>47.430000000000035</v>
      </c>
      <c r="O23">
        <f>food_intake!M23*IF($C23=0, 3.1, 4.9)</f>
        <v>10.230000000000036</v>
      </c>
      <c r="P23">
        <f>food_intake!N23*IF($C23=0, 3.1, 4.9)</f>
        <v>30.68999999999993</v>
      </c>
      <c r="Q23">
        <f>food_intake!O23*IF($C23=0, 3.1, 4.9)</f>
        <v>40.920000000000144</v>
      </c>
      <c r="R23">
        <f>food_intake!P23*IF($C23=0, 3.1, 4.9)</f>
        <v>49.6</v>
      </c>
      <c r="S23">
        <f>food_intake!Q23*IF($C23=0, 3.1, 4.9)</f>
        <v>31.619999999999965</v>
      </c>
      <c r="T23">
        <f>food_intake!R23*IF($C23=0, 3.1, 4.9)</f>
        <v>40.300000000000004</v>
      </c>
      <c r="U23">
        <f>food_intake!S23*IF($C23=0, 3.1, 4.9)</f>
        <v>41.85</v>
      </c>
      <c r="V23">
        <f>food_intake!T23*IF($C23=0, 3.1, 4.9)</f>
        <v>67.580000000000211</v>
      </c>
      <c r="W23">
        <f>food_intake!U23*IF($C23=0, 3.1, 4.9)</f>
        <v>49.6</v>
      </c>
      <c r="X23">
        <f>food_intake!V23*IF($C23=0, 3.1, 4.9)</f>
        <v>48.669999999999789</v>
      </c>
      <c r="Y23">
        <f>food_intake!W23*IF($C23=0, 3.1, 4.9)</f>
        <v>71.61000000000007</v>
      </c>
      <c r="Z23">
        <f>food_intake!X23*IF($C23=0, 3.1, 4.9)</f>
        <v>23.25</v>
      </c>
      <c r="AA23">
        <f>food_intake!Y23*IF($C23=0, 3.1, 4.9)</f>
        <v>49.6</v>
      </c>
      <c r="AB23">
        <f>food_intake!Z23*IF($C23=0, 3.1, 4.9)</f>
        <v>0</v>
      </c>
    </row>
    <row r="24" spans="1:28" x14ac:dyDescent="0.3">
      <c r="A24">
        <v>23</v>
      </c>
      <c r="B24">
        <v>1</v>
      </c>
      <c r="C24">
        <v>1</v>
      </c>
      <c r="D24" t="s">
        <v>24</v>
      </c>
      <c r="E24">
        <f>food_intake!C24*IF($C24=0, 3.1, 4.9)</f>
        <v>258.23</v>
      </c>
      <c r="F24">
        <f>food_intake!D24*IF($C24=0, 3.1, 4.9)</f>
        <v>109.76000000000003</v>
      </c>
      <c r="G24">
        <f>food_intake!E24*IF($C24=0, 3.1, 4.9)</f>
        <v>78.889999999999972</v>
      </c>
      <c r="H24">
        <f>food_intake!F24*IF($C24=0, 3.1, 4.9)</f>
        <v>106.32999999999996</v>
      </c>
      <c r="I24">
        <f>food_intake!G24*IF($C24=0, 3.1, 4.9)</f>
        <v>98.490000000000052</v>
      </c>
      <c r="J24">
        <f>food_intake!H24*IF($C24=0, 3.1, 4.9)</f>
        <v>93.100000000000009</v>
      </c>
      <c r="K24">
        <f>food_intake!I24*IF($C24=0, 3.1, 4.9)</f>
        <v>96.039999999999978</v>
      </c>
      <c r="L24">
        <f>food_intake!J24*IF($C24=0, 3.1, 4.9)</f>
        <v>88.2</v>
      </c>
      <c r="M24">
        <f>food_intake!K24*IF($C24=0, 3.1, 4.9)</f>
        <v>72.52</v>
      </c>
      <c r="N24">
        <f>food_intake!L24*IF($C24=0, 3.1, 4.9)</f>
        <v>108.77999999999999</v>
      </c>
      <c r="O24">
        <f>food_intake!M24*IF($C24=0, 3.1, 4.9)</f>
        <v>101.43000000000002</v>
      </c>
      <c r="P24">
        <f>food_intake!N24*IF($C24=0, 3.1, 4.9)</f>
        <v>77.419999999999987</v>
      </c>
      <c r="Q24">
        <f>food_intake!O24*IF($C24=0, 3.1, 4.9)</f>
        <v>89.180000000000021</v>
      </c>
      <c r="R24">
        <f>food_intake!P24*IF($C24=0, 3.1, 4.9)</f>
        <v>92.120000000000061</v>
      </c>
      <c r="S24">
        <f>food_intake!Q24*IF($C24=0, 3.1, 4.9)</f>
        <v>91.139999999999972</v>
      </c>
      <c r="T24">
        <f>food_intake!R24*IF($C24=0, 3.1, 4.9)</f>
        <v>66.150000000000006</v>
      </c>
      <c r="U24">
        <f>food_intake!S24*IF($C24=0, 3.1, 4.9)</f>
        <v>77.419999999999987</v>
      </c>
      <c r="V24">
        <f>food_intake!T24*IF($C24=0, 3.1, 4.9)</f>
        <v>96.039999999999978</v>
      </c>
      <c r="W24">
        <f>food_intake!U24*IF($C24=0, 3.1, 4.9)</f>
        <v>43.610000000000028</v>
      </c>
      <c r="X24">
        <f>food_intake!V24*IF($C24=0, 3.1, 4.9)</f>
        <v>58.800000000000004</v>
      </c>
      <c r="Y24">
        <f>food_intake!W24*IF($C24=0, 3.1, 4.9)</f>
        <v>63.210000000000029</v>
      </c>
      <c r="Z24">
        <f>food_intake!X24*IF($C24=0, 3.1, 4.9)</f>
        <v>38.219999999999992</v>
      </c>
      <c r="AA24">
        <f>food_intake!Y24*IF($C24=0, 3.1, 4.9)</f>
        <v>76.92999999999995</v>
      </c>
      <c r="AB24">
        <f>food_intake!Z24*IF($C24=0, 3.1, 4.9)</f>
        <v>0</v>
      </c>
    </row>
    <row r="25" spans="1:28" x14ac:dyDescent="0.3">
      <c r="A25">
        <v>24</v>
      </c>
      <c r="B25">
        <v>1</v>
      </c>
      <c r="C25">
        <v>1</v>
      </c>
      <c r="D25" t="s">
        <v>24</v>
      </c>
      <c r="E25">
        <f>food_intake!C25*IF($C25=0, 3.1, 4.9)</f>
        <v>171.5</v>
      </c>
      <c r="F25">
        <f>food_intake!D25*IF($C25=0, 3.1, 4.9)</f>
        <v>120.05000000000001</v>
      </c>
      <c r="G25">
        <f>food_intake!E25*IF($C25=0, 3.1, 4.9)</f>
        <v>72.520000000000067</v>
      </c>
      <c r="H25">
        <f>food_intake!F25*IF($C25=0, 3.1, 4.9)</f>
        <v>72.52</v>
      </c>
      <c r="I25">
        <f>food_intake!G25*IF($C25=0, 3.1, 4.9)</f>
        <v>95.550000000000011</v>
      </c>
      <c r="J25">
        <f>food_intake!H25*IF($C25=0, 3.1, 4.9)</f>
        <v>104.36999999999999</v>
      </c>
      <c r="K25">
        <f>food_intake!I25*IF($C25=0, 3.1, 4.9)</f>
        <v>89.180000000000021</v>
      </c>
      <c r="L25">
        <f>food_intake!J25*IF($C25=0, 3.1, 4.9)</f>
        <v>91.139999999999972</v>
      </c>
      <c r="M25">
        <f>food_intake!K25*IF($C25=0, 3.1, 4.9)</f>
        <v>81.340000000000046</v>
      </c>
      <c r="N25">
        <f>food_intake!L25*IF($C25=0, 3.1, 4.9)</f>
        <v>96.530000000000086</v>
      </c>
      <c r="O25">
        <f>food_intake!M25*IF($C25=0, 3.1, 4.9)</f>
        <v>111.72</v>
      </c>
      <c r="P25">
        <f>food_intake!N25*IF($C25=0, 3.1, 4.9)</f>
        <v>72.030000000000015</v>
      </c>
      <c r="Q25">
        <f>food_intake!O25*IF($C25=0, 3.1, 4.9)</f>
        <v>82.32</v>
      </c>
      <c r="R25">
        <f>food_intake!P25*IF($C25=0, 3.1, 4.9)</f>
        <v>75.459999999999965</v>
      </c>
      <c r="S25">
        <f>food_intake!Q25*IF($C25=0, 3.1, 4.9)</f>
        <v>57.820000000000022</v>
      </c>
      <c r="T25">
        <f>food_intake!R25*IF($C25=0, 3.1, 4.9)</f>
        <v>81.830000000000027</v>
      </c>
      <c r="U25">
        <f>food_intake!S25*IF($C25=0, 3.1, 4.9)</f>
        <v>67.130000000000024</v>
      </c>
      <c r="V25">
        <f>food_intake!T25*IF($C25=0, 3.1, 4.9)</f>
        <v>87.22</v>
      </c>
      <c r="W25">
        <f>food_intake!U25*IF($C25=0, 3.1, 4.9)</f>
        <v>65.169999999999987</v>
      </c>
      <c r="X25">
        <f>food_intake!V25*IF($C25=0, 3.1, 4.9)</f>
        <v>58.800000000000004</v>
      </c>
      <c r="Y25">
        <f>food_intake!W25*IF($C25=0, 3.1, 4.9)</f>
        <v>49.980000000000018</v>
      </c>
      <c r="Z25">
        <f>food_intake!X25*IF($C25=0, 3.1, 4.9)</f>
        <v>53.410000000000032</v>
      </c>
      <c r="AA25">
        <f>food_intake!Y25*IF($C25=0, 3.1, 4.9)</f>
        <v>71.050000000000011</v>
      </c>
      <c r="AB25">
        <f>food_intake!Z25*IF($C25=0, 3.1, 4.9)</f>
        <v>0</v>
      </c>
    </row>
    <row r="26" spans="1:28" x14ac:dyDescent="0.3">
      <c r="A26">
        <v>25</v>
      </c>
      <c r="B26">
        <v>1</v>
      </c>
      <c r="C26">
        <v>2</v>
      </c>
      <c r="D26" t="s">
        <v>24</v>
      </c>
      <c r="E26">
        <f>food_intake!C26*IF($C26=0, 3.1, 4.9)</f>
        <v>121.52</v>
      </c>
      <c r="F26">
        <f>food_intake!D26*IF($C26=0, 3.1, 4.9)</f>
        <v>94.079999999999956</v>
      </c>
      <c r="G26">
        <f>food_intake!E26*IF($C26=0, 3.1, 4.9)</f>
        <v>69.090000000000046</v>
      </c>
      <c r="H26">
        <f>food_intake!F26*IF($C26=0, 3.1, 4.9)</f>
        <v>83.789999999999978</v>
      </c>
      <c r="I26">
        <f>food_intake!G26*IF($C26=0, 3.1, 4.9)</f>
        <v>97.02</v>
      </c>
      <c r="J26">
        <f>food_intake!H26*IF($C26=0, 3.1, 4.9)</f>
        <v>81.830000000000027</v>
      </c>
      <c r="K26">
        <f>food_intake!I26*IF($C26=0, 3.1, 4.9)</f>
        <v>91.630000000000024</v>
      </c>
      <c r="L26">
        <f>food_intake!J26*IF($C26=0, 3.1, 4.9)</f>
        <v>77.910000000000039</v>
      </c>
      <c r="M26">
        <f>food_intake!K26*IF($C26=0, 3.1, 4.9)</f>
        <v>90.159999999999968</v>
      </c>
      <c r="N26">
        <f>food_intake!L26*IF($C26=0, 3.1, 4.9)</f>
        <v>90.159999999999968</v>
      </c>
      <c r="O26">
        <f>food_intake!M26*IF($C26=0, 3.1, 4.9)</f>
        <v>86.240000000000052</v>
      </c>
      <c r="P26">
        <f>food_intake!N26*IF($C26=0, 3.1, 4.9)</f>
        <v>70.56</v>
      </c>
      <c r="Q26">
        <f>food_intake!O26*IF($C26=0, 3.1, 4.9)</f>
        <v>90.159999999999968</v>
      </c>
      <c r="R26">
        <f>food_intake!P26*IF($C26=0, 3.1, 4.9)</f>
        <v>105.83999999999997</v>
      </c>
      <c r="S26">
        <f>food_intake!Q26*IF($C26=0, 3.1, 4.9)</f>
        <v>69.090000000000046</v>
      </c>
      <c r="T26">
        <f>food_intake!R26*IF($C26=0, 3.1, 4.9)</f>
        <v>78.400000000000006</v>
      </c>
      <c r="U26">
        <f>food_intake!S26*IF($C26=0, 3.1, 4.9)</f>
        <v>66.639999999999972</v>
      </c>
      <c r="V26">
        <f>food_intake!T26*IF($C26=0, 3.1, 4.9)</f>
        <v>94.57</v>
      </c>
      <c r="W26">
        <f>food_intake!U26*IF($C26=0, 3.1, 4.9)</f>
        <v>61.740000000000045</v>
      </c>
      <c r="X26">
        <f>food_intake!V26*IF($C26=0, 3.1, 4.9)</f>
        <v>67.61999999999999</v>
      </c>
      <c r="Y26">
        <f>food_intake!W26*IF($C26=0, 3.1, 4.9)</f>
        <v>85.75</v>
      </c>
      <c r="Z26">
        <f>food_intake!X26*IF($C26=0, 3.1, 4.9)</f>
        <v>40.669999999999987</v>
      </c>
      <c r="AA26">
        <f>food_intake!Y26*IF($C26=0, 3.1, 4.9)</f>
        <v>92.11999999999999</v>
      </c>
      <c r="AB26">
        <f>food_intake!Z26*IF($C26=0, 3.1, 4.9)</f>
        <v>0</v>
      </c>
    </row>
    <row r="27" spans="1:28" x14ac:dyDescent="0.3">
      <c r="A27">
        <v>26</v>
      </c>
      <c r="B27">
        <v>1</v>
      </c>
      <c r="C27">
        <v>3</v>
      </c>
      <c r="D27" t="s">
        <v>24</v>
      </c>
      <c r="E27">
        <f>food_intake!C27*IF($C27=0, 3.1, 4.9)</f>
        <v>39.200000000000003</v>
      </c>
      <c r="F27">
        <f>food_intake!D27*IF($C27=0, 3.1, 4.9)</f>
        <v>13.230000000000015</v>
      </c>
      <c r="G27">
        <f>food_intake!E27*IF($C27=0, 3.1, 4.9)</f>
        <v>16.169999999999987</v>
      </c>
      <c r="H27">
        <f>food_intake!F27*IF($C27=0, 3.1, 4.9)</f>
        <v>45.08000000000002</v>
      </c>
      <c r="I27">
        <f>food_intake!G27*IF($C27=0, 3.1, 4.9)</f>
        <v>79.380000000000024</v>
      </c>
      <c r="J27">
        <f>food_intake!H27*IF($C27=0, 3.1, 4.9)</f>
        <v>41.160000000000032</v>
      </c>
      <c r="K27">
        <f>food_intake!I27*IF($C27=0, 3.1, 4.9)</f>
        <v>59.780000000000015</v>
      </c>
      <c r="L27">
        <f>food_intake!J27*IF($C27=0, 3.1, 4.9)</f>
        <v>84.279999999999944</v>
      </c>
      <c r="M27">
        <f>food_intake!K27*IF($C27=0, 3.1, 4.9)</f>
        <v>58.800000000000004</v>
      </c>
      <c r="N27">
        <f>food_intake!L27*IF($C27=0, 3.1, 4.9)</f>
        <v>47.039999999999978</v>
      </c>
      <c r="O27">
        <f>food_intake!M27*IF($C27=0, 3.1, 4.9)</f>
        <v>60.760000000000034</v>
      </c>
      <c r="P27">
        <f>food_intake!N27*IF($C27=0, 3.1, 4.9)</f>
        <v>82.32</v>
      </c>
      <c r="Q27">
        <f>food_intake!O27*IF($C27=0, 3.1, 4.9)</f>
        <v>57.819999999999993</v>
      </c>
      <c r="R27">
        <f>food_intake!P27*IF($C27=0, 3.1, 4.9)</f>
        <v>38.220000000000056</v>
      </c>
      <c r="S27">
        <f>food_intake!Q27*IF($C27=0, 3.1, 4.9)</f>
        <v>39.200000000000003</v>
      </c>
      <c r="T27">
        <f>food_intake!R27*IF($C27=0, 3.1, 4.9)</f>
        <v>76.439999999999984</v>
      </c>
      <c r="U27">
        <f>food_intake!S27*IF($C27=0, 3.1, 4.9)</f>
        <v>74.480000000000018</v>
      </c>
      <c r="V27">
        <f>food_intake!T27*IF($C27=0, 3.1, 4.9)</f>
        <v>76.930000000000021</v>
      </c>
      <c r="W27">
        <f>food_intake!U27*IF($C27=0, 3.1, 4.9)</f>
        <v>47.530000000000015</v>
      </c>
      <c r="X27">
        <f>food_intake!V27*IF($C27=0, 3.1, 4.9)</f>
        <v>62.719999999999992</v>
      </c>
      <c r="Y27">
        <f>food_intake!W27*IF($C27=0, 3.1, 4.9)</f>
        <v>85.75</v>
      </c>
      <c r="Z27">
        <f>food_intake!X27*IF($C27=0, 3.1, 4.9)</f>
        <v>46.059999999999995</v>
      </c>
      <c r="AA27">
        <f>food_intake!Y27*IF($C27=0, 3.1, 4.9)</f>
        <v>153.37</v>
      </c>
      <c r="AB27">
        <f>food_intake!Z27*IF($C27=0, 3.1, 4.9)</f>
        <v>0</v>
      </c>
    </row>
    <row r="28" spans="1:28" x14ac:dyDescent="0.3">
      <c r="A28">
        <v>27</v>
      </c>
      <c r="B28">
        <v>1</v>
      </c>
      <c r="C28">
        <v>2</v>
      </c>
      <c r="D28" t="s">
        <v>24</v>
      </c>
      <c r="E28">
        <f>food_intake!C28*IF($C28=0, 3.1, 4.9)</f>
        <v>110.74000000000005</v>
      </c>
      <c r="F28">
        <f>food_intake!D28*IF($C28=0, 3.1, 4.9)</f>
        <v>75.95</v>
      </c>
      <c r="G28">
        <f>food_intake!E28*IF($C28=0, 3.1, 4.9)</f>
        <v>69.580000000000013</v>
      </c>
      <c r="H28">
        <f>food_intake!F28*IF($C28=0, 3.1, 4.9)</f>
        <v>66.640000000000043</v>
      </c>
      <c r="I28">
        <f>food_intake!G28*IF($C28=0, 3.1, 4.9)</f>
        <v>79.86999999999999</v>
      </c>
      <c r="J28">
        <f>food_intake!H28*IF($C28=0, 3.1, 4.9)</f>
        <v>68.600000000000009</v>
      </c>
      <c r="K28">
        <f>food_intake!I28*IF($C28=0, 3.1, 4.9)</f>
        <v>73.009999999999962</v>
      </c>
      <c r="L28">
        <f>food_intake!J28*IF($C28=0, 3.1, 4.9)</f>
        <v>64.680000000000021</v>
      </c>
      <c r="M28">
        <f>food_intake!K28*IF($C28=0, 3.1, 4.9)</f>
        <v>70.069999999999993</v>
      </c>
      <c r="N28">
        <f>food_intake!L28*IF($C28=0, 3.1, 4.9)</f>
        <v>67.61999999999999</v>
      </c>
      <c r="O28">
        <f>food_intake!M28*IF($C28=0, 3.1, 4.9)</f>
        <v>58.310000000000031</v>
      </c>
      <c r="P28">
        <f>food_intake!N28*IF($C28=0, 3.1, 4.9)</f>
        <v>51.45</v>
      </c>
      <c r="Q28">
        <f>food_intake!O28*IF($C28=0, 3.1, 4.9)</f>
        <v>51.939999999999976</v>
      </c>
      <c r="R28">
        <f>food_intake!P28*IF($C28=0, 3.1, 4.9)</f>
        <v>67.620000000000061</v>
      </c>
      <c r="S28">
        <f>food_intake!Q28*IF($C28=0, 3.1, 4.9)</f>
        <v>57.819999999999993</v>
      </c>
      <c r="T28">
        <f>food_intake!R28*IF($C28=0, 3.1, 4.9)</f>
        <v>58.310000000000031</v>
      </c>
      <c r="U28">
        <f>food_intake!S28*IF($C28=0, 3.1, 4.9)</f>
        <v>39.689999999999976</v>
      </c>
      <c r="V28">
        <f>food_intake!T28*IF($C28=0, 3.1, 4.9)</f>
        <v>74.480000000000089</v>
      </c>
      <c r="W28">
        <f>food_intake!U28*IF($C28=0, 3.1, 4.9)</f>
        <v>37.729999999999947</v>
      </c>
      <c r="X28">
        <f>food_intake!V28*IF($C28=0, 3.1, 4.9)</f>
        <v>53.900000000000006</v>
      </c>
      <c r="Y28">
        <f>food_intake!W28*IF($C28=0, 3.1, 4.9)</f>
        <v>53.900000000000006</v>
      </c>
      <c r="Z28">
        <f>food_intake!X28*IF($C28=0, 3.1, 4.9)</f>
        <v>35.77000000000006</v>
      </c>
      <c r="AA28">
        <f>food_intake!Y28*IF($C28=0, 3.1, 4.9)</f>
        <v>66.640000000000043</v>
      </c>
      <c r="AB28">
        <f>food_intake!Z28*IF($C28=0, 3.1, 4.9)</f>
        <v>0</v>
      </c>
    </row>
    <row r="29" spans="1:28" x14ac:dyDescent="0.3">
      <c r="A29">
        <v>28</v>
      </c>
      <c r="B29">
        <v>1</v>
      </c>
      <c r="C29">
        <v>0</v>
      </c>
      <c r="D29" t="s">
        <v>24</v>
      </c>
      <c r="E29">
        <f>food_intake!C29*IF($C29=0, 3.1, 4.9)</f>
        <v>69.439999999999927</v>
      </c>
      <c r="F29">
        <f>food_intake!D29*IF($C29=0, 3.1, 4.9)</f>
        <v>52.38999999999993</v>
      </c>
      <c r="G29">
        <f>food_intake!E29*IF($C29=0, 3.1, 4.9)</f>
        <v>48.670000000000144</v>
      </c>
      <c r="H29">
        <f>food_intake!F29*IF($C29=0, 3.1, 4.9)</f>
        <v>51.76999999999979</v>
      </c>
      <c r="I29">
        <f>food_intake!G29*IF($C29=0, 3.1, 4.9)</f>
        <v>70.370000000000147</v>
      </c>
      <c r="J29">
        <f>food_intake!H29*IF($C29=0, 3.1, 4.9)</f>
        <v>57.969999999999963</v>
      </c>
      <c r="K29">
        <f>food_intake!I29*IF($C29=0, 3.1, 4.9)</f>
        <v>48.050000000000004</v>
      </c>
      <c r="L29">
        <f>food_intake!J29*IF($C29=0, 3.1, 4.9)</f>
        <v>41.23000000000004</v>
      </c>
      <c r="M29">
        <f>food_intake!K29*IF($C29=0, 3.1, 4.9)</f>
        <v>61.380000000000038</v>
      </c>
      <c r="N29">
        <f>food_intake!L29*IF($C29=0, 3.1, 4.9)</f>
        <v>54.559999999999896</v>
      </c>
      <c r="O29">
        <f>food_intake!M29*IF($C29=0, 3.1, 4.9)</f>
        <v>59.830000000000034</v>
      </c>
      <c r="P29">
        <f>food_intake!N29*IF($C29=0, 3.1, 4.9)</f>
        <v>43.09000000000011</v>
      </c>
      <c r="Q29">
        <f>food_intake!O29*IF($C29=0, 3.1, 4.9)</f>
        <v>51.769999999999968</v>
      </c>
      <c r="R29">
        <f>food_intake!P29*IF($C29=0, 3.1, 4.9)</f>
        <v>63.550000000000004</v>
      </c>
      <c r="S29">
        <f>food_intake!Q29*IF($C29=0, 3.1, 4.9)</f>
        <v>49.290000000000106</v>
      </c>
      <c r="T29">
        <f>food_intake!R29*IF($C29=0, 3.1, 4.9)</f>
        <v>51.459999999999894</v>
      </c>
      <c r="U29">
        <f>food_intake!S29*IF($C29=0, 3.1, 4.9)</f>
        <v>69.130000000000038</v>
      </c>
      <c r="V29">
        <f>food_intake!T29*IF($C29=0, 3.1, 4.9)</f>
        <v>75.330000000000041</v>
      </c>
      <c r="W29">
        <f>food_intake!U29*IF($C29=0, 3.1, 4.9)</f>
        <v>39.680000000000035</v>
      </c>
      <c r="X29">
        <f>food_intake!V29*IF($C29=0, 3.1, 4.9)</f>
        <v>52.38999999999993</v>
      </c>
      <c r="Y29">
        <f>food_intake!W29*IF($C29=0, 3.1, 4.9)</f>
        <v>61.380000000000038</v>
      </c>
      <c r="Z29">
        <f>food_intake!X29*IF($C29=0, 3.1, 4.9)</f>
        <v>33.789999999999928</v>
      </c>
      <c r="AA29">
        <f>food_intake!Y29*IF($C29=0, 3.1, 4.9)</f>
        <v>70.990000000000109</v>
      </c>
      <c r="AB29">
        <f>food_intake!Z29*IF($C29=0, 3.1, 4.9)</f>
        <v>0</v>
      </c>
    </row>
    <row r="30" spans="1:28" x14ac:dyDescent="0.3">
      <c r="A30">
        <v>29</v>
      </c>
      <c r="B30">
        <v>1</v>
      </c>
      <c r="C30">
        <v>3</v>
      </c>
      <c r="D30" t="s">
        <v>24</v>
      </c>
      <c r="E30">
        <f>food_intake!C30*IF($C30=0, 3.1, 4.9)</f>
        <v>36.75</v>
      </c>
      <c r="F30">
        <f>food_intake!D30*IF($C30=0, 3.1, 4.9)</f>
        <v>27.440000000000044</v>
      </c>
      <c r="G30">
        <f>food_intake!E30*IF($C30=0, 3.1, 4.9)</f>
        <v>48.509999999999962</v>
      </c>
      <c r="H30">
        <f>food_intake!F30*IF($C30=0, 3.1, 4.9)</f>
        <v>73.990000000000009</v>
      </c>
      <c r="I30">
        <f>food_intake!G30*IF($C30=0, 3.1, 4.9)</f>
        <v>59.780000000000015</v>
      </c>
      <c r="J30">
        <f>food_intake!H30*IF($C30=0, 3.1, 4.9)</f>
        <v>46.550000000000004</v>
      </c>
      <c r="K30">
        <f>food_intake!I30*IF($C30=0, 3.1, 4.9)</f>
        <v>54.389999999999979</v>
      </c>
      <c r="L30">
        <f>food_intake!J30*IF($C30=0, 3.1, 4.9)</f>
        <v>61.740000000000045</v>
      </c>
      <c r="M30">
        <f>food_intake!K30*IF($C30=0, 3.1, 4.9)</f>
        <v>74.480000000000018</v>
      </c>
      <c r="N30">
        <f>food_intake!L30*IF($C30=0, 3.1, 4.9)</f>
        <v>43.11999999999999</v>
      </c>
      <c r="O30">
        <f>food_intake!M30*IF($C30=0, 3.1, 4.9)</f>
        <v>44.1</v>
      </c>
      <c r="P30">
        <f>food_intake!N30*IF($C30=0, 3.1, 4.9)</f>
        <v>54.389999999999979</v>
      </c>
      <c r="Q30">
        <f>food_intake!O30*IF($C30=0, 3.1, 4.9)</f>
        <v>66.639999999999972</v>
      </c>
      <c r="R30">
        <f>food_intake!P30*IF($C30=0, 3.1, 4.9)</f>
        <v>53.410000000000032</v>
      </c>
      <c r="S30">
        <f>food_intake!Q30*IF($C30=0, 3.1, 4.9)</f>
        <v>29.400000000000002</v>
      </c>
      <c r="T30">
        <f>food_intake!R30*IF($C30=0, 3.1, 4.9)</f>
        <v>55.860000000000035</v>
      </c>
      <c r="U30">
        <f>food_intake!S30*IF($C30=0, 3.1, 4.9)</f>
        <v>57.819999999999993</v>
      </c>
      <c r="V30">
        <f>food_intake!T30*IF($C30=0, 3.1, 4.9)</f>
        <v>54.389999999999979</v>
      </c>
      <c r="W30">
        <f>food_intake!U30*IF($C30=0, 3.1, 4.9)</f>
        <v>45.569999999999986</v>
      </c>
      <c r="X30">
        <f>food_intake!V30*IF($C30=0, 3.1, 4.9)</f>
        <v>54.389999999999979</v>
      </c>
      <c r="Y30">
        <f>food_intake!W30*IF($C30=0, 3.1, 4.9)</f>
        <v>50.470000000000063</v>
      </c>
      <c r="Z30">
        <f>food_intake!X30*IF($C30=0, 3.1, 4.9)</f>
        <v>50.959999999999965</v>
      </c>
      <c r="AA30">
        <f>food_intake!Y30*IF($C30=0, 3.1, 4.9)</f>
        <v>59.780000000000015</v>
      </c>
      <c r="AB30">
        <f>food_intake!Z30*IF($C30=0, 3.1, 4.9)</f>
        <v>0</v>
      </c>
    </row>
    <row r="31" spans="1:28" x14ac:dyDescent="0.3">
      <c r="A31">
        <v>30</v>
      </c>
      <c r="B31">
        <v>1</v>
      </c>
      <c r="C31">
        <v>1</v>
      </c>
      <c r="D31" t="s">
        <v>24</v>
      </c>
      <c r="E31">
        <f>food_intake!C31*IF($C31=0, 3.1, 4.9)</f>
        <v>95.550000000000011</v>
      </c>
      <c r="F31">
        <f>food_intake!D31*IF($C31=0, 3.1, 4.9)</f>
        <v>103.87999999999995</v>
      </c>
      <c r="G31">
        <f>food_intake!E31*IF($C31=0, 3.1, 4.9)</f>
        <v>79.86999999999999</v>
      </c>
      <c r="H31">
        <f>food_intake!F31*IF($C31=0, 3.1, 4.9)</f>
        <v>80.360000000000028</v>
      </c>
      <c r="I31">
        <f>food_intake!G31*IF($C31=0, 3.1, 4.9)</f>
        <v>78.889999999999972</v>
      </c>
      <c r="J31">
        <f>food_intake!H31*IF($C31=0, 3.1, 4.9)</f>
        <v>76.930000000000021</v>
      </c>
      <c r="K31">
        <f>food_intake!I31*IF($C31=0, 3.1, 4.9)</f>
        <v>79.379999999999953</v>
      </c>
      <c r="L31">
        <f>food_intake!J31*IF($C31=0, 3.1, 4.9)</f>
        <v>82.810000000000031</v>
      </c>
      <c r="M31">
        <f>food_intake!K31*IF($C31=0, 3.1, 4.9)</f>
        <v>73.010000000000034</v>
      </c>
      <c r="N31">
        <f>food_intake!L31*IF($C31=0, 3.1, 4.9)</f>
        <v>86.730000000000018</v>
      </c>
      <c r="O31">
        <f>food_intake!M31*IF($C31=0, 3.1, 4.9)</f>
        <v>61.250000000000007</v>
      </c>
      <c r="P31">
        <f>food_intake!N31*IF($C31=0, 3.1, 4.9)</f>
        <v>57.33000000000002</v>
      </c>
      <c r="Q31">
        <f>food_intake!O31*IF($C31=0, 3.1, 4.9)</f>
        <v>71.539999999999978</v>
      </c>
      <c r="R31">
        <f>food_intake!P31*IF($C31=0, 3.1, 4.9)</f>
        <v>55.860000000000035</v>
      </c>
      <c r="S31">
        <f>food_intake!Q31*IF($C31=0, 3.1, 4.9)</f>
        <v>46.060000000000031</v>
      </c>
      <c r="T31">
        <f>food_intake!R31*IF($C31=0, 3.1, 4.9)</f>
        <v>58.310000000000031</v>
      </c>
      <c r="U31">
        <f>food_intake!S31*IF($C31=0, 3.1, 4.9)</f>
        <v>50.469999999999992</v>
      </c>
      <c r="V31">
        <f>food_intake!T31*IF($C31=0, 3.1, 4.9)</f>
        <v>81.339999999999975</v>
      </c>
      <c r="W31">
        <f>food_intake!U31*IF($C31=0, 3.1, 4.9)</f>
        <v>56.35</v>
      </c>
      <c r="X31">
        <f>food_intake!V31*IF($C31=0, 3.1, 4.9)</f>
        <v>58.800000000000004</v>
      </c>
      <c r="Y31">
        <f>food_intake!W31*IF($C31=0, 3.1, 4.9)</f>
        <v>61.250000000000007</v>
      </c>
      <c r="Z31">
        <f>food_intake!X31*IF($C31=0, 3.1, 4.9)</f>
        <v>16.169999999999987</v>
      </c>
      <c r="AA31">
        <f>food_intake!Y31*IF($C31=0, 3.1, 4.9)</f>
        <v>69.579999999999956</v>
      </c>
      <c r="AB31">
        <f>food_intake!Z31*IF($C31=0, 3.1, 4.9)</f>
        <v>0</v>
      </c>
    </row>
    <row r="32" spans="1:28" x14ac:dyDescent="0.3">
      <c r="A32">
        <v>31</v>
      </c>
      <c r="B32">
        <v>1</v>
      </c>
      <c r="C32">
        <v>2</v>
      </c>
      <c r="D32" t="s">
        <v>24</v>
      </c>
      <c r="E32">
        <f>food_intake!C32*IF($C32=0, 3.1, 4.9)</f>
        <v>78.890000000000043</v>
      </c>
      <c r="F32">
        <f>food_intake!D32*IF($C32=0, 3.1, 4.9)</f>
        <v>92.609999999999971</v>
      </c>
      <c r="G32">
        <f>food_intake!E32*IF($C32=0, 3.1, 4.9)</f>
        <v>65.170000000000059</v>
      </c>
      <c r="H32">
        <f>food_intake!F32*IF($C32=0, 3.1, 4.9)</f>
        <v>55.859999999999964</v>
      </c>
      <c r="I32">
        <f>food_intake!G32*IF($C32=0, 3.1, 4.9)</f>
        <v>81.340000000000046</v>
      </c>
      <c r="J32">
        <f>food_intake!H32*IF($C32=0, 3.1, 4.9)</f>
        <v>66.150000000000006</v>
      </c>
      <c r="K32">
        <f>food_intake!I32*IF($C32=0, 3.1, 4.9)</f>
        <v>58.800000000000004</v>
      </c>
      <c r="L32">
        <f>food_intake!J32*IF($C32=0, 3.1, 4.9)</f>
        <v>61.250000000000007</v>
      </c>
      <c r="M32">
        <f>food_intake!K32*IF($C32=0, 3.1, 4.9)</f>
        <v>46.060000000000031</v>
      </c>
      <c r="N32">
        <f>food_intake!L32*IF($C32=0, 3.1, 4.9)</f>
        <v>56.839999999999975</v>
      </c>
      <c r="O32">
        <f>food_intake!M32*IF($C32=0, 3.1, 4.9)</f>
        <v>62.230000000000018</v>
      </c>
      <c r="P32">
        <f>food_intake!N32*IF($C32=0, 3.1, 4.9)</f>
        <v>57.819999999999993</v>
      </c>
      <c r="Q32">
        <f>food_intake!O32*IF($C32=0, 3.1, 4.9)</f>
        <v>58.310000000000031</v>
      </c>
      <c r="R32">
        <f>food_intake!P32*IF($C32=0, 3.1, 4.9)</f>
        <v>41.650000000000006</v>
      </c>
      <c r="S32">
        <f>food_intake!Q32*IF($C32=0, 3.1, 4.9)</f>
        <v>38.219999999999992</v>
      </c>
      <c r="T32">
        <f>food_intake!R32*IF($C32=0, 3.1, 4.9)</f>
        <v>55.36999999999999</v>
      </c>
      <c r="U32">
        <f>food_intake!S32*IF($C32=0, 3.1, 4.9)</f>
        <v>52.430000000000021</v>
      </c>
      <c r="V32">
        <f>food_intake!T32*IF($C32=0, 3.1, 4.9)</f>
        <v>60.759999999999962</v>
      </c>
      <c r="W32">
        <f>food_intake!U32*IF($C32=0, 3.1, 4.9)</f>
        <v>44.590000000000046</v>
      </c>
      <c r="X32">
        <f>food_intake!V32*IF($C32=0, 3.1, 4.9)</f>
        <v>54.880000000000017</v>
      </c>
      <c r="Y32">
        <f>food_intake!W32*IF($C32=0, 3.1, 4.9)</f>
        <v>61.739999999999974</v>
      </c>
      <c r="Z32">
        <f>food_intake!X32*IF($C32=0, 3.1, 4.9)</f>
        <v>59.780000000000015</v>
      </c>
      <c r="AA32">
        <f>food_intake!Y32*IF($C32=0, 3.1, 4.9)</f>
        <v>65.169999999999987</v>
      </c>
      <c r="AB32">
        <f>food_intake!Z32*IF($C32=0, 3.1, 4.9)</f>
        <v>0</v>
      </c>
    </row>
    <row r="33" spans="1:28" x14ac:dyDescent="0.3">
      <c r="A33">
        <v>32</v>
      </c>
      <c r="B33">
        <v>1</v>
      </c>
      <c r="C33">
        <v>3</v>
      </c>
      <c r="D33" t="s">
        <v>24</v>
      </c>
      <c r="E33">
        <f>food_intake!C33*IF($C33=0, 3.1, 4.9)</f>
        <v>33.319999999999986</v>
      </c>
      <c r="F33">
        <f>food_intake!D33*IF($C33=0, 3.1, 4.9)</f>
        <v>24.01000000000003</v>
      </c>
      <c r="G33">
        <f>food_intake!E33*IF($C33=0, 3.1, 4.9)</f>
        <v>46.550000000000004</v>
      </c>
      <c r="H33">
        <f>food_intake!F33*IF($C33=0, 3.1, 4.9)</f>
        <v>45.08000000000002</v>
      </c>
      <c r="I33">
        <f>food_intake!G33*IF($C33=0, 3.1, 4.9)</f>
        <v>57.820000000000057</v>
      </c>
      <c r="J33">
        <f>food_intake!H33*IF($C33=0, 3.1, 4.9)</f>
        <v>49</v>
      </c>
      <c r="K33">
        <f>food_intake!I33*IF($C33=0, 3.1, 4.9)</f>
        <v>62.719999999999992</v>
      </c>
      <c r="L33">
        <f>food_intake!J33*IF($C33=0, 3.1, 4.9)</f>
        <v>51.45</v>
      </c>
      <c r="M33">
        <f>food_intake!K33*IF($C33=0, 3.1, 4.9)</f>
        <v>42.629999999999946</v>
      </c>
      <c r="N33">
        <f>food_intake!L33*IF($C33=0, 3.1, 4.9)</f>
        <v>50.960000000000029</v>
      </c>
      <c r="O33">
        <f>food_intake!M33*IF($C33=0, 3.1, 4.9)</f>
        <v>72.52</v>
      </c>
      <c r="P33">
        <f>food_intake!N33*IF($C33=0, 3.1, 4.9)</f>
        <v>57.33000000000002</v>
      </c>
      <c r="Q33">
        <f>food_intake!O33*IF($C33=0, 3.1, 4.9)</f>
        <v>49.489999999999974</v>
      </c>
      <c r="R33">
        <f>food_intake!P33*IF($C33=0, 3.1, 4.9)</f>
        <v>36.260000000000034</v>
      </c>
      <c r="S33">
        <f>food_intake!Q33*IF($C33=0, 3.1, 4.9)</f>
        <v>41.650000000000006</v>
      </c>
      <c r="T33">
        <f>food_intake!R33*IF($C33=0, 3.1, 4.9)</f>
        <v>58.800000000000004</v>
      </c>
      <c r="U33">
        <f>food_intake!S33*IF($C33=0, 3.1, 4.9)</f>
        <v>-34.300000000000004</v>
      </c>
      <c r="V33">
        <f>food_intake!T33*IF($C33=0, 3.1, 4.9)</f>
        <v>65.659999999999968</v>
      </c>
      <c r="W33">
        <f>food_intake!U33*IF($C33=0, 3.1, 4.9)</f>
        <v>20.580000000000016</v>
      </c>
      <c r="X33">
        <f>food_intake!V33*IF($C33=0, 3.1, 4.9)</f>
        <v>46.550000000000004</v>
      </c>
      <c r="Y33">
        <f>food_intake!W33*IF($C33=0, 3.1, 4.9)</f>
        <v>74.480000000000018</v>
      </c>
      <c r="Z33">
        <f>food_intake!X33*IF($C33=0, 3.1, 4.9)</f>
        <v>36.260000000000034</v>
      </c>
      <c r="AA33">
        <f>food_intake!Y33*IF($C33=0, 3.1, 4.9)</f>
        <v>68.600000000000009</v>
      </c>
      <c r="AB33">
        <f>food_intake!Z33*IF($C33=0, 3.1, 4.9)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6"/>
  <sheetViews>
    <sheetView workbookViewId="0">
      <selection activeCell="C8" sqref="C8"/>
    </sheetView>
  </sheetViews>
  <sheetFormatPr defaultRowHeight="14.4" x14ac:dyDescent="0.3"/>
  <sheetData>
    <row r="1" spans="1:24" x14ac:dyDescent="0.3"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24" x14ac:dyDescent="0.3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</row>
    <row r="3" spans="1:24" x14ac:dyDescent="0.3">
      <c r="A3" s="1">
        <v>1</v>
      </c>
      <c r="B3" s="1">
        <v>0</v>
      </c>
      <c r="C3" s="1">
        <v>3</v>
      </c>
      <c r="D3" s="1">
        <v>515.4</v>
      </c>
      <c r="E3" s="1">
        <v>499.4</v>
      </c>
      <c r="F3" s="1">
        <v>494.6</v>
      </c>
      <c r="G3" s="1">
        <v>503.4</v>
      </c>
      <c r="H3" s="1">
        <v>510.7</v>
      </c>
      <c r="I3" s="1">
        <v>512.79999999999995</v>
      </c>
      <c r="J3" s="1">
        <v>519.4</v>
      </c>
      <c r="K3" s="1">
        <v>518.5</v>
      </c>
      <c r="L3" s="1">
        <v>519.4</v>
      </c>
      <c r="M3" s="1">
        <v>527.6</v>
      </c>
      <c r="N3" s="1">
        <v>527.1</v>
      </c>
      <c r="O3" s="1">
        <v>530.6</v>
      </c>
      <c r="P3" s="2"/>
      <c r="Q3" s="6"/>
      <c r="R3" s="6"/>
      <c r="S3" s="7"/>
      <c r="T3" s="7"/>
      <c r="U3" s="7"/>
      <c r="V3" s="7"/>
      <c r="W3" s="7"/>
      <c r="X3" s="7"/>
    </row>
    <row r="4" spans="1:24" x14ac:dyDescent="0.3">
      <c r="A4" s="1">
        <v>2</v>
      </c>
      <c r="B4" s="1">
        <v>0</v>
      </c>
      <c r="C4" s="1">
        <v>0</v>
      </c>
      <c r="D4" s="1">
        <v>546.9</v>
      </c>
      <c r="E4" s="1">
        <v>548.1</v>
      </c>
      <c r="F4" s="1">
        <v>552.9</v>
      </c>
      <c r="G4" s="1">
        <v>555.4</v>
      </c>
      <c r="H4" s="1">
        <v>551.70000000000005</v>
      </c>
      <c r="I4" s="1">
        <v>553.4</v>
      </c>
      <c r="J4" s="1">
        <v>560.29999999999995</v>
      </c>
      <c r="K4" s="1">
        <v>560.6</v>
      </c>
      <c r="L4" s="1">
        <v>553.9</v>
      </c>
      <c r="M4" s="1">
        <v>562.20000000000005</v>
      </c>
      <c r="N4" s="1">
        <v>557.79999999999995</v>
      </c>
      <c r="O4" s="1">
        <v>558.4</v>
      </c>
      <c r="P4" s="2"/>
      <c r="Q4" s="6"/>
      <c r="R4" s="6"/>
      <c r="S4" s="5"/>
      <c r="T4" s="5"/>
      <c r="U4" s="5"/>
      <c r="V4" s="5"/>
      <c r="W4" s="5"/>
      <c r="X4" s="5"/>
    </row>
    <row r="5" spans="1:24" x14ac:dyDescent="0.3">
      <c r="A5" s="1">
        <v>3</v>
      </c>
      <c r="B5" s="1">
        <v>0</v>
      </c>
      <c r="C5" s="1">
        <v>1</v>
      </c>
      <c r="D5" s="1">
        <v>597.4</v>
      </c>
      <c r="E5" s="1">
        <v>620.70000000000005</v>
      </c>
      <c r="F5" s="1">
        <v>636.4</v>
      </c>
      <c r="G5" s="1">
        <v>660.5</v>
      </c>
      <c r="H5" s="1">
        <v>668.2</v>
      </c>
      <c r="I5" s="1">
        <v>685.6</v>
      </c>
      <c r="J5" s="1">
        <v>692.6</v>
      </c>
      <c r="K5" s="1">
        <v>699.3</v>
      </c>
      <c r="L5" s="1">
        <v>696.4</v>
      </c>
      <c r="M5" s="1">
        <v>709.2</v>
      </c>
      <c r="N5" s="1">
        <v>713.8</v>
      </c>
      <c r="O5" s="1">
        <v>721.4</v>
      </c>
      <c r="P5" s="2"/>
      <c r="Q5" s="6"/>
      <c r="R5" s="6"/>
      <c r="S5" s="5"/>
      <c r="T5" s="5"/>
      <c r="U5" s="5"/>
      <c r="V5" s="5"/>
      <c r="W5" s="5"/>
      <c r="X5" s="5"/>
    </row>
    <row r="6" spans="1:24" x14ac:dyDescent="0.3">
      <c r="A6" s="1">
        <v>4</v>
      </c>
      <c r="B6" s="1">
        <v>0</v>
      </c>
      <c r="C6" s="1">
        <v>3</v>
      </c>
      <c r="D6" s="1">
        <v>518.9</v>
      </c>
      <c r="E6" s="1">
        <v>495.4</v>
      </c>
      <c r="F6" s="1">
        <v>503.7</v>
      </c>
      <c r="G6" s="1">
        <v>519.6</v>
      </c>
      <c r="H6" s="1">
        <v>521.70000000000005</v>
      </c>
      <c r="I6" s="1">
        <v>522</v>
      </c>
      <c r="J6" s="1">
        <v>526</v>
      </c>
      <c r="K6" s="1">
        <v>525.29999999999995</v>
      </c>
      <c r="L6" s="1">
        <v>517.9</v>
      </c>
      <c r="M6" s="1">
        <v>527.5</v>
      </c>
      <c r="N6" s="1">
        <v>529.5</v>
      </c>
      <c r="O6" s="1">
        <v>531.6</v>
      </c>
      <c r="P6" s="2"/>
      <c r="Q6" s="6"/>
      <c r="R6" s="6"/>
      <c r="S6" s="5"/>
      <c r="T6" s="5"/>
      <c r="U6" s="5"/>
      <c r="V6" s="5"/>
      <c r="W6" s="5"/>
      <c r="X6" s="5"/>
    </row>
    <row r="7" spans="1:24" x14ac:dyDescent="0.3">
      <c r="A7" s="1">
        <v>5</v>
      </c>
      <c r="B7" s="1">
        <v>0</v>
      </c>
      <c r="C7" s="1">
        <v>3</v>
      </c>
      <c r="D7" s="1">
        <v>555.4</v>
      </c>
      <c r="E7" s="1">
        <v>528.1</v>
      </c>
      <c r="F7" s="1">
        <v>540.29999999999995</v>
      </c>
      <c r="G7" s="1">
        <v>555.29999999999995</v>
      </c>
      <c r="H7" s="1">
        <v>553.20000000000005</v>
      </c>
      <c r="I7" s="1">
        <v>558.79999999999995</v>
      </c>
      <c r="J7" s="1">
        <v>568.1</v>
      </c>
      <c r="K7" s="1">
        <v>560.79999999999995</v>
      </c>
      <c r="L7" s="1">
        <v>563</v>
      </c>
      <c r="M7" s="1">
        <v>571.29999999999995</v>
      </c>
      <c r="N7" s="1">
        <v>568.79999999999995</v>
      </c>
      <c r="O7" s="1">
        <v>573.9</v>
      </c>
      <c r="P7" s="2"/>
      <c r="Q7" s="6"/>
      <c r="R7" s="6"/>
      <c r="S7" s="5"/>
      <c r="T7" s="5"/>
      <c r="U7" s="5"/>
      <c r="V7" s="5"/>
      <c r="W7" s="5"/>
      <c r="X7" s="5"/>
    </row>
    <row r="8" spans="1:24" x14ac:dyDescent="0.3">
      <c r="A8" s="1">
        <v>6</v>
      </c>
      <c r="B8" s="1">
        <v>0</v>
      </c>
      <c r="C8" s="1">
        <v>0</v>
      </c>
      <c r="D8" s="1">
        <v>617.1</v>
      </c>
      <c r="E8" s="1">
        <v>624.79999999999995</v>
      </c>
      <c r="F8" s="1">
        <v>624.9</v>
      </c>
      <c r="G8" s="1">
        <v>632.5</v>
      </c>
      <c r="H8" s="1">
        <v>634.29999999999995</v>
      </c>
      <c r="I8" s="1">
        <v>633.4</v>
      </c>
      <c r="J8" s="1">
        <v>636.5</v>
      </c>
      <c r="K8" s="1">
        <v>637.79999999999995</v>
      </c>
      <c r="L8" s="1">
        <v>634.6</v>
      </c>
      <c r="M8" s="1">
        <v>645.70000000000005</v>
      </c>
      <c r="N8" s="1">
        <v>644.4</v>
      </c>
      <c r="O8" s="1">
        <v>645.5</v>
      </c>
      <c r="P8" s="2"/>
      <c r="Q8" s="6"/>
      <c r="R8" s="6"/>
      <c r="S8" s="5"/>
      <c r="T8" s="5"/>
      <c r="U8" s="5"/>
      <c r="V8" s="5"/>
      <c r="W8" s="5"/>
      <c r="X8" s="5"/>
    </row>
    <row r="9" spans="1:24" x14ac:dyDescent="0.3">
      <c r="A9" s="1">
        <v>7</v>
      </c>
      <c r="B9" s="1">
        <v>0</v>
      </c>
      <c r="C9" s="1">
        <v>2</v>
      </c>
      <c r="D9" s="1">
        <v>572.20000000000005</v>
      </c>
      <c r="E9" s="1">
        <v>581.20000000000005</v>
      </c>
      <c r="F9" s="1">
        <v>586.4</v>
      </c>
      <c r="G9" s="1">
        <v>598.20000000000005</v>
      </c>
      <c r="H9" s="1">
        <v>602.9</v>
      </c>
      <c r="I9" s="1">
        <v>605.29999999999995</v>
      </c>
      <c r="J9" s="1">
        <v>609.79999999999995</v>
      </c>
      <c r="K9" s="1">
        <v>619.20000000000005</v>
      </c>
      <c r="L9" s="1"/>
      <c r="M9" s="1"/>
      <c r="N9" s="1"/>
      <c r="O9" s="1"/>
      <c r="P9" s="2"/>
      <c r="Q9" s="6"/>
      <c r="R9" s="6"/>
      <c r="S9" s="5"/>
      <c r="T9" s="5"/>
      <c r="U9" s="5"/>
      <c r="V9" s="5"/>
      <c r="W9" s="5"/>
      <c r="X9" s="5"/>
    </row>
    <row r="10" spans="1:24" x14ac:dyDescent="0.3">
      <c r="A10" s="1">
        <v>8</v>
      </c>
      <c r="B10" s="1">
        <v>0</v>
      </c>
      <c r="C10" s="1">
        <v>2</v>
      </c>
      <c r="D10" s="1">
        <v>510.3</v>
      </c>
      <c r="E10" s="1">
        <v>515.70000000000005</v>
      </c>
      <c r="F10" s="1">
        <v>519.70000000000005</v>
      </c>
      <c r="G10" s="1">
        <v>524</v>
      </c>
      <c r="H10" s="1">
        <v>521.1</v>
      </c>
      <c r="I10" s="1">
        <v>520.1</v>
      </c>
      <c r="J10" s="1">
        <v>524.9</v>
      </c>
      <c r="K10" s="1">
        <v>531.4</v>
      </c>
      <c r="L10" s="1">
        <v>530.6</v>
      </c>
      <c r="M10" s="1">
        <v>540.70000000000005</v>
      </c>
      <c r="N10" s="1">
        <v>537.9</v>
      </c>
      <c r="O10" s="1">
        <v>541</v>
      </c>
      <c r="P10" s="2"/>
      <c r="Q10" s="6"/>
      <c r="R10" s="6"/>
      <c r="S10" s="5"/>
      <c r="T10" s="5"/>
      <c r="U10" s="5"/>
      <c r="V10" s="5"/>
      <c r="W10" s="5"/>
      <c r="X10" s="5"/>
    </row>
    <row r="11" spans="1:24" x14ac:dyDescent="0.3">
      <c r="A11" s="1">
        <v>9</v>
      </c>
      <c r="B11" s="1">
        <v>0</v>
      </c>
      <c r="C11" s="1">
        <v>2</v>
      </c>
      <c r="D11" s="1">
        <v>523.9</v>
      </c>
      <c r="E11" s="1">
        <v>535.1</v>
      </c>
      <c r="F11" s="1">
        <v>542.5</v>
      </c>
      <c r="G11" s="1">
        <v>555.70000000000005</v>
      </c>
      <c r="H11" s="1">
        <v>552.5</v>
      </c>
      <c r="I11" s="1">
        <v>556.1</v>
      </c>
      <c r="J11" s="1">
        <v>564.70000000000005</v>
      </c>
      <c r="K11" s="1">
        <v>564.5</v>
      </c>
      <c r="L11" s="1">
        <v>564.29999999999995</v>
      </c>
      <c r="M11" s="1">
        <v>575.9</v>
      </c>
      <c r="N11" s="1">
        <v>573.70000000000005</v>
      </c>
      <c r="O11" s="1">
        <v>573.6</v>
      </c>
      <c r="P11" s="2"/>
      <c r="Q11" s="6"/>
      <c r="R11" s="6"/>
      <c r="S11" s="5"/>
      <c r="T11" s="5"/>
      <c r="U11" s="5"/>
      <c r="V11" s="5"/>
      <c r="W11" s="5"/>
      <c r="X11" s="5"/>
    </row>
    <row r="12" spans="1:24" x14ac:dyDescent="0.3">
      <c r="A12" s="1">
        <v>10</v>
      </c>
      <c r="B12" s="1">
        <v>0</v>
      </c>
      <c r="C12" s="1">
        <v>1</v>
      </c>
      <c r="D12" s="1">
        <v>550.1</v>
      </c>
      <c r="E12" s="1">
        <v>556.29999999999995</v>
      </c>
      <c r="F12" s="1">
        <v>569.6</v>
      </c>
      <c r="G12" s="1">
        <v>586.5</v>
      </c>
      <c r="H12" s="1">
        <v>588.4</v>
      </c>
      <c r="I12" s="1">
        <v>593</v>
      </c>
      <c r="J12" s="1">
        <v>598.5</v>
      </c>
      <c r="K12" s="1">
        <v>605.70000000000005</v>
      </c>
      <c r="L12" s="1">
        <v>604</v>
      </c>
      <c r="M12" s="1">
        <v>608.70000000000005</v>
      </c>
      <c r="N12" s="1">
        <v>610.79999999999995</v>
      </c>
      <c r="O12" s="1">
        <v>611.6</v>
      </c>
      <c r="P12" s="2"/>
      <c r="Q12" s="6"/>
      <c r="R12" s="6"/>
      <c r="S12" s="5"/>
      <c r="T12" s="5"/>
      <c r="U12" s="5"/>
      <c r="V12" s="5"/>
      <c r="W12" s="5"/>
      <c r="X12" s="5"/>
    </row>
    <row r="13" spans="1:24" x14ac:dyDescent="0.3">
      <c r="A13" s="1">
        <v>11</v>
      </c>
      <c r="B13" s="1">
        <v>0</v>
      </c>
      <c r="C13" s="1">
        <v>0</v>
      </c>
      <c r="D13" s="1">
        <v>494.7</v>
      </c>
      <c r="E13" s="1">
        <v>499.4</v>
      </c>
      <c r="F13" s="1">
        <v>494.1</v>
      </c>
      <c r="G13" s="1">
        <v>499.8</v>
      </c>
      <c r="H13" s="1">
        <v>498.4</v>
      </c>
      <c r="I13" s="1">
        <v>500.2</v>
      </c>
      <c r="J13" s="1">
        <v>503.3</v>
      </c>
      <c r="K13" s="1">
        <v>502</v>
      </c>
      <c r="L13" s="1">
        <v>498.2</v>
      </c>
      <c r="M13" s="1">
        <v>507.2</v>
      </c>
      <c r="N13" s="1">
        <v>505.1</v>
      </c>
      <c r="O13" s="1">
        <v>501.6</v>
      </c>
      <c r="P13" s="2"/>
      <c r="Q13" s="6"/>
      <c r="R13" s="6"/>
      <c r="S13" s="5"/>
      <c r="T13" s="5"/>
      <c r="U13" s="5"/>
      <c r="V13" s="5"/>
      <c r="W13" s="5"/>
      <c r="X13" s="5"/>
    </row>
    <row r="14" spans="1:24" x14ac:dyDescent="0.3">
      <c r="A14" s="1">
        <v>12</v>
      </c>
      <c r="B14" s="1">
        <v>0</v>
      </c>
      <c r="C14" s="1">
        <v>1</v>
      </c>
      <c r="D14" s="1">
        <v>496.5</v>
      </c>
      <c r="E14" s="1">
        <v>493.7</v>
      </c>
      <c r="F14" s="1">
        <v>518.79999999999995</v>
      </c>
      <c r="G14" s="1">
        <v>535.20000000000005</v>
      </c>
      <c r="H14" s="1">
        <v>551.9</v>
      </c>
      <c r="I14" s="1">
        <v>560</v>
      </c>
      <c r="J14" s="1">
        <v>564.1</v>
      </c>
      <c r="K14" s="1">
        <v>571</v>
      </c>
      <c r="L14" s="1">
        <v>573.1</v>
      </c>
      <c r="M14" s="1">
        <v>584.5</v>
      </c>
      <c r="N14" s="1">
        <v>585.20000000000005</v>
      </c>
      <c r="O14" s="1">
        <v>590.9</v>
      </c>
      <c r="P14" s="2"/>
      <c r="Q14" s="6"/>
      <c r="R14" s="6"/>
      <c r="S14" s="5"/>
      <c r="T14" s="5"/>
      <c r="U14" s="5"/>
      <c r="V14" s="5"/>
      <c r="W14" s="5"/>
      <c r="X14" s="5"/>
    </row>
    <row r="15" spans="1:24" x14ac:dyDescent="0.3">
      <c r="A15" s="1">
        <v>13</v>
      </c>
      <c r="B15" s="1">
        <v>0</v>
      </c>
      <c r="C15" s="1">
        <v>1</v>
      </c>
      <c r="D15" s="1">
        <v>535.4</v>
      </c>
      <c r="E15" s="1">
        <v>533.29999999999995</v>
      </c>
      <c r="F15" s="1">
        <v>551.6</v>
      </c>
      <c r="G15" s="1">
        <v>568.79999999999995</v>
      </c>
      <c r="H15" s="1">
        <v>566</v>
      </c>
      <c r="I15" s="1">
        <v>565.79999999999995</v>
      </c>
      <c r="J15" s="1">
        <v>576.4</v>
      </c>
      <c r="K15" s="1">
        <v>584.1</v>
      </c>
      <c r="L15" s="1">
        <v>582.29999999999995</v>
      </c>
      <c r="M15" s="1">
        <v>590.1</v>
      </c>
      <c r="N15" s="1">
        <v>587.6</v>
      </c>
      <c r="O15" s="1">
        <v>592.5</v>
      </c>
      <c r="P15" s="2"/>
      <c r="Q15" s="6"/>
      <c r="R15" s="6"/>
      <c r="S15" s="5"/>
      <c r="T15" s="5"/>
      <c r="U15" s="5"/>
      <c r="V15" s="5"/>
      <c r="W15" s="5"/>
      <c r="X15" s="5"/>
    </row>
    <row r="16" spans="1:24" x14ac:dyDescent="0.3">
      <c r="A16" s="1">
        <v>14</v>
      </c>
      <c r="B16" s="1">
        <v>0</v>
      </c>
      <c r="C16" s="1">
        <v>0</v>
      </c>
      <c r="D16" s="1">
        <v>538.6</v>
      </c>
      <c r="E16" s="1">
        <v>538</v>
      </c>
      <c r="F16" s="1">
        <v>542.5</v>
      </c>
      <c r="G16" s="1">
        <v>549.5</v>
      </c>
      <c r="H16" s="1">
        <v>549.20000000000005</v>
      </c>
      <c r="I16" s="1">
        <v>539.9</v>
      </c>
      <c r="J16" s="1">
        <v>552.1</v>
      </c>
      <c r="K16" s="1">
        <v>553.6</v>
      </c>
      <c r="L16" s="1">
        <v>552.6</v>
      </c>
      <c r="M16" s="1">
        <v>561.4</v>
      </c>
      <c r="N16" s="1">
        <v>553.5</v>
      </c>
      <c r="O16" s="1">
        <v>558.9</v>
      </c>
      <c r="P16" s="2"/>
      <c r="Q16" s="6"/>
      <c r="R16" s="6"/>
    </row>
    <row r="17" spans="1:18" x14ac:dyDescent="0.3">
      <c r="A17" s="1">
        <v>15</v>
      </c>
      <c r="B17" s="1">
        <v>0</v>
      </c>
      <c r="C17" s="1">
        <v>2</v>
      </c>
      <c r="D17" s="1">
        <v>538.6</v>
      </c>
      <c r="E17" s="1">
        <v>538</v>
      </c>
      <c r="F17" s="1">
        <v>566.9</v>
      </c>
      <c r="G17" s="1">
        <v>549.5</v>
      </c>
      <c r="H17" s="1">
        <v>577.4</v>
      </c>
      <c r="I17" s="1">
        <v>585.29999999999995</v>
      </c>
      <c r="J17" s="1">
        <v>588.1</v>
      </c>
      <c r="K17" s="1">
        <v>592.29999999999995</v>
      </c>
      <c r="L17" s="1">
        <v>594.1</v>
      </c>
      <c r="M17" s="1">
        <v>599.1</v>
      </c>
      <c r="N17" s="1">
        <v>597.9</v>
      </c>
      <c r="O17" s="1">
        <v>604.79999999999995</v>
      </c>
      <c r="P17" s="2"/>
      <c r="Q17" s="6"/>
      <c r="R17" s="6"/>
    </row>
    <row r="18" spans="1:18" x14ac:dyDescent="0.3">
      <c r="A18" s="1">
        <v>16</v>
      </c>
      <c r="B18" s="1">
        <v>0</v>
      </c>
      <c r="C18" s="1">
        <v>3</v>
      </c>
      <c r="D18" s="1">
        <v>570.70000000000005</v>
      </c>
      <c r="E18" s="1">
        <v>559.29999999999995</v>
      </c>
      <c r="F18" s="1">
        <v>566.20000000000005</v>
      </c>
      <c r="G18" s="1">
        <v>568.6</v>
      </c>
      <c r="H18" s="1">
        <v>571</v>
      </c>
      <c r="I18" s="1">
        <v>571.4</v>
      </c>
      <c r="J18" s="1">
        <v>573.70000000000005</v>
      </c>
      <c r="K18" s="1">
        <v>575.20000000000005</v>
      </c>
      <c r="L18" s="1">
        <v>572</v>
      </c>
      <c r="M18" s="1">
        <v>576.1</v>
      </c>
      <c r="N18" s="1">
        <v>571.6</v>
      </c>
      <c r="O18" s="1">
        <v>570.29999999999995</v>
      </c>
      <c r="P18" s="2"/>
      <c r="Q18" s="6"/>
      <c r="R18" s="6"/>
    </row>
    <row r="19" spans="1:18" x14ac:dyDescent="0.3">
      <c r="A19" s="1">
        <v>17</v>
      </c>
      <c r="B19" s="1">
        <v>1</v>
      </c>
      <c r="C19" s="1">
        <v>0</v>
      </c>
      <c r="D19" s="5">
        <v>309.10000000000002</v>
      </c>
      <c r="E19" s="5">
        <v>308</v>
      </c>
      <c r="F19" s="5">
        <v>310.89999999999998</v>
      </c>
      <c r="G19" s="5">
        <v>310.2</v>
      </c>
      <c r="H19" s="5">
        <v>310.10000000000002</v>
      </c>
      <c r="I19" s="5">
        <v>310.7</v>
      </c>
      <c r="J19" s="5">
        <v>316.3</v>
      </c>
      <c r="K19" s="5">
        <v>315</v>
      </c>
      <c r="L19" s="5">
        <v>315.7</v>
      </c>
      <c r="M19" s="5">
        <v>312.89999999999998</v>
      </c>
      <c r="N19" s="5">
        <v>319.60000000000002</v>
      </c>
      <c r="O19" s="5">
        <v>316.39999999999998</v>
      </c>
    </row>
    <row r="20" spans="1:18" x14ac:dyDescent="0.3">
      <c r="A20" s="1">
        <v>18</v>
      </c>
      <c r="B20" s="1">
        <v>1</v>
      </c>
      <c r="C20" s="1">
        <v>0</v>
      </c>
      <c r="D20" s="5">
        <v>309.39999999999998</v>
      </c>
      <c r="E20" s="5">
        <v>312.8</v>
      </c>
      <c r="F20" s="5">
        <v>312.89999999999998</v>
      </c>
      <c r="G20" s="5">
        <v>314.2</v>
      </c>
      <c r="H20" s="5">
        <v>312.7</v>
      </c>
      <c r="I20" s="5">
        <v>313.8</v>
      </c>
      <c r="J20" s="5">
        <v>315.2</v>
      </c>
      <c r="K20" s="5">
        <v>312.39999999999998</v>
      </c>
      <c r="L20" s="5">
        <v>315.10000000000002</v>
      </c>
      <c r="M20" s="5">
        <v>318.60000000000002</v>
      </c>
      <c r="N20" s="5">
        <v>320.60000000000002</v>
      </c>
      <c r="O20" s="5">
        <v>322</v>
      </c>
      <c r="P20" s="7"/>
      <c r="Q20" s="5"/>
      <c r="R20" s="5"/>
    </row>
    <row r="21" spans="1:18" x14ac:dyDescent="0.3">
      <c r="A21" s="1">
        <v>19</v>
      </c>
      <c r="B21" s="1">
        <v>1</v>
      </c>
      <c r="C21" s="1">
        <v>3</v>
      </c>
      <c r="D21" s="5">
        <v>286.60000000000002</v>
      </c>
      <c r="E21" s="5">
        <v>283.2</v>
      </c>
      <c r="F21" s="5">
        <v>288.7</v>
      </c>
      <c r="G21" s="5">
        <v>286.8</v>
      </c>
      <c r="H21" s="5">
        <v>291.2</v>
      </c>
      <c r="I21" s="5">
        <v>289.89999999999998</v>
      </c>
      <c r="J21" s="5">
        <v>290.2</v>
      </c>
      <c r="K21" s="5">
        <v>294</v>
      </c>
      <c r="L21" s="5">
        <v>289.7</v>
      </c>
      <c r="M21" s="5">
        <v>295.8</v>
      </c>
      <c r="N21" s="5">
        <v>295.8</v>
      </c>
      <c r="O21" s="5">
        <v>296.89999999999998</v>
      </c>
      <c r="P21" s="7"/>
      <c r="Q21" s="6"/>
      <c r="R21" s="6"/>
    </row>
    <row r="22" spans="1:18" x14ac:dyDescent="0.3">
      <c r="A22" s="1">
        <v>20</v>
      </c>
      <c r="B22" s="1">
        <v>1</v>
      </c>
      <c r="C22" s="1">
        <v>2</v>
      </c>
      <c r="D22" s="5">
        <v>296.89999999999998</v>
      </c>
      <c r="E22" s="5">
        <v>305.10000000000002</v>
      </c>
      <c r="F22" s="5">
        <v>308.5</v>
      </c>
      <c r="G22" s="5">
        <v>309.2</v>
      </c>
      <c r="H22" s="5">
        <v>319.3</v>
      </c>
      <c r="I22" s="5">
        <v>316.60000000000002</v>
      </c>
      <c r="J22" s="5">
        <v>316.89999999999998</v>
      </c>
      <c r="K22" s="5">
        <v>317.8</v>
      </c>
      <c r="L22" s="5">
        <v>312.3</v>
      </c>
      <c r="M22" s="5">
        <v>320</v>
      </c>
      <c r="N22" s="5">
        <v>314.3</v>
      </c>
      <c r="O22" s="5">
        <v>319.60000000000002</v>
      </c>
      <c r="P22" s="7"/>
      <c r="Q22" s="6"/>
      <c r="R22" s="6"/>
    </row>
    <row r="23" spans="1:18" x14ac:dyDescent="0.3">
      <c r="A23" s="1">
        <v>21</v>
      </c>
      <c r="B23" s="1">
        <v>1</v>
      </c>
      <c r="C23" s="1">
        <v>1</v>
      </c>
      <c r="D23" s="5">
        <v>314</v>
      </c>
      <c r="E23" s="5">
        <v>310.60000000000002</v>
      </c>
      <c r="F23" s="5">
        <v>304.2</v>
      </c>
      <c r="G23" s="5">
        <v>311.5</v>
      </c>
      <c r="H23" s="5">
        <v>317.7</v>
      </c>
      <c r="I23" s="5">
        <v>319.8</v>
      </c>
      <c r="J23" s="5">
        <v>319.39999999999998</v>
      </c>
      <c r="K23" s="5">
        <v>325.60000000000002</v>
      </c>
      <c r="L23" s="5">
        <v>330</v>
      </c>
      <c r="M23" s="5">
        <v>335.4</v>
      </c>
      <c r="N23" s="5">
        <v>335.6</v>
      </c>
      <c r="O23" s="5">
        <v>338.6</v>
      </c>
      <c r="P23" s="7"/>
      <c r="Q23" s="6"/>
      <c r="R23" s="6"/>
    </row>
    <row r="24" spans="1:18" x14ac:dyDescent="0.3">
      <c r="A24" s="1">
        <v>22</v>
      </c>
      <c r="B24" s="1">
        <v>1</v>
      </c>
      <c r="C24" s="1">
        <v>0</v>
      </c>
      <c r="D24" s="5">
        <v>323.5</v>
      </c>
      <c r="E24" s="5">
        <v>313.8</v>
      </c>
      <c r="F24" s="5">
        <v>313.7</v>
      </c>
      <c r="G24" s="5">
        <v>312.2</v>
      </c>
      <c r="H24" s="5">
        <v>311.39999999999998</v>
      </c>
      <c r="I24" s="5">
        <v>290.39999999999998</v>
      </c>
      <c r="J24" s="5">
        <v>306.2</v>
      </c>
      <c r="K24" s="5">
        <v>304.5</v>
      </c>
      <c r="L24" s="5">
        <v>299.39999999999998</v>
      </c>
      <c r="M24" s="5">
        <v>305.2</v>
      </c>
      <c r="N24" s="5">
        <v>298.39999999999998</v>
      </c>
      <c r="O24" s="5">
        <v>299.5</v>
      </c>
      <c r="P24" s="7"/>
      <c r="Q24" s="6"/>
      <c r="R24" s="6"/>
    </row>
    <row r="25" spans="1:18" x14ac:dyDescent="0.3">
      <c r="A25" s="1">
        <v>23</v>
      </c>
      <c r="B25" s="1">
        <v>1</v>
      </c>
      <c r="C25" s="1">
        <v>1</v>
      </c>
      <c r="D25" s="5">
        <v>300.8</v>
      </c>
      <c r="E25" s="5">
        <v>316.2</v>
      </c>
      <c r="F25" s="5">
        <v>325.89999999999998</v>
      </c>
      <c r="G25" s="5">
        <v>336</v>
      </c>
      <c r="H25" s="5">
        <v>341.7</v>
      </c>
      <c r="I25" s="5">
        <v>341.8</v>
      </c>
      <c r="J25" s="5">
        <v>351.1</v>
      </c>
      <c r="K25" s="5">
        <v>353.1</v>
      </c>
      <c r="L25" s="5">
        <v>352.2</v>
      </c>
      <c r="M25" s="5">
        <v>361.9</v>
      </c>
      <c r="N25" s="5">
        <v>357</v>
      </c>
      <c r="O25" s="5">
        <v>360.5</v>
      </c>
      <c r="P25" s="7"/>
      <c r="Q25" s="6"/>
      <c r="R25" s="6"/>
    </row>
    <row r="26" spans="1:18" x14ac:dyDescent="0.3">
      <c r="A26" s="1">
        <v>24</v>
      </c>
      <c r="B26" s="1">
        <v>1</v>
      </c>
      <c r="C26" s="1">
        <v>1</v>
      </c>
      <c r="D26" s="5">
        <v>330.5</v>
      </c>
      <c r="E26" s="5">
        <v>348.3</v>
      </c>
      <c r="F26" s="5">
        <v>348.1</v>
      </c>
      <c r="G26" s="5">
        <v>364.6</v>
      </c>
      <c r="H26" s="5">
        <v>370.8</v>
      </c>
      <c r="I26" s="5">
        <v>379.9</v>
      </c>
      <c r="J26" s="5">
        <v>382</v>
      </c>
      <c r="K26" s="5">
        <v>388</v>
      </c>
      <c r="L26" s="5">
        <v>388.4</v>
      </c>
      <c r="M26" s="5">
        <v>395.9</v>
      </c>
      <c r="N26" s="5">
        <v>389.5</v>
      </c>
      <c r="O26" s="5">
        <v>394.4</v>
      </c>
      <c r="P26" s="7"/>
      <c r="Q26" s="6"/>
      <c r="R26" s="6"/>
    </row>
    <row r="27" spans="1:18" x14ac:dyDescent="0.3">
      <c r="A27" s="1">
        <v>25</v>
      </c>
      <c r="B27" s="1">
        <v>1</v>
      </c>
      <c r="C27" s="1">
        <v>2</v>
      </c>
      <c r="D27" s="5">
        <v>351.1</v>
      </c>
      <c r="E27" s="5">
        <v>361.7</v>
      </c>
      <c r="F27" s="5">
        <v>364.9</v>
      </c>
      <c r="G27" s="5">
        <v>375.5</v>
      </c>
      <c r="H27" s="5">
        <v>382.1</v>
      </c>
      <c r="I27" s="5">
        <v>385.1</v>
      </c>
      <c r="J27" s="5">
        <v>386.7</v>
      </c>
      <c r="K27" s="5">
        <v>400.2</v>
      </c>
      <c r="L27" s="5">
        <v>399.1</v>
      </c>
      <c r="M27" s="5">
        <v>403.9</v>
      </c>
      <c r="N27" s="5">
        <v>407.2</v>
      </c>
      <c r="O27" s="5">
        <v>410.7</v>
      </c>
      <c r="P27" s="7"/>
      <c r="Q27" s="6"/>
      <c r="R27" s="6"/>
    </row>
    <row r="28" spans="1:18" x14ac:dyDescent="0.3">
      <c r="A28" s="1">
        <v>26</v>
      </c>
      <c r="B28" s="1">
        <v>1</v>
      </c>
      <c r="C28" s="1">
        <v>3</v>
      </c>
      <c r="D28" s="5">
        <v>323.2</v>
      </c>
      <c r="E28" s="5">
        <v>307</v>
      </c>
      <c r="F28" s="5">
        <v>306.10000000000002</v>
      </c>
      <c r="G28" s="5">
        <v>312.5</v>
      </c>
      <c r="H28" s="5">
        <v>315.89999999999998</v>
      </c>
      <c r="I28" s="5">
        <v>313.89999999999998</v>
      </c>
      <c r="J28" s="5">
        <v>323.7</v>
      </c>
      <c r="K28" s="5">
        <v>308.39999999999998</v>
      </c>
      <c r="L28" s="5">
        <v>315.10000000000002</v>
      </c>
      <c r="M28" s="5">
        <v>313.8</v>
      </c>
      <c r="N28" s="5">
        <v>318.7</v>
      </c>
      <c r="O28" s="5">
        <v>316.8</v>
      </c>
      <c r="P28" s="7"/>
      <c r="Q28" s="6"/>
      <c r="R28" s="6"/>
    </row>
    <row r="29" spans="1:18" x14ac:dyDescent="0.3">
      <c r="A29" s="1">
        <v>27</v>
      </c>
      <c r="B29" s="1">
        <v>1</v>
      </c>
      <c r="C29" s="1">
        <v>2</v>
      </c>
      <c r="D29" s="5">
        <v>314.89999999999998</v>
      </c>
      <c r="E29" s="5">
        <v>320.39999999999998</v>
      </c>
      <c r="F29" s="5">
        <v>325.8</v>
      </c>
      <c r="G29" s="5">
        <v>334.9</v>
      </c>
      <c r="H29" s="5">
        <v>339.1</v>
      </c>
      <c r="I29" s="5">
        <v>333.7</v>
      </c>
      <c r="J29" s="5">
        <v>336.8</v>
      </c>
      <c r="K29" s="5">
        <v>340.6</v>
      </c>
      <c r="L29" s="5">
        <v>338.6</v>
      </c>
      <c r="M29" s="5">
        <v>343.9</v>
      </c>
      <c r="N29" s="5">
        <v>336.8</v>
      </c>
      <c r="O29" s="5">
        <v>343.5</v>
      </c>
      <c r="P29" s="7"/>
      <c r="Q29" s="6"/>
      <c r="R29" s="6"/>
    </row>
    <row r="30" spans="1:18" x14ac:dyDescent="0.3">
      <c r="A30" s="1">
        <v>28</v>
      </c>
      <c r="B30" s="1">
        <v>1</v>
      </c>
      <c r="C30" s="1">
        <v>0</v>
      </c>
      <c r="D30" s="5">
        <v>275.3</v>
      </c>
      <c r="E30" s="5">
        <v>275</v>
      </c>
      <c r="F30" s="5">
        <v>275.39999999999998</v>
      </c>
      <c r="G30" s="5">
        <v>274</v>
      </c>
      <c r="H30" s="5">
        <v>276.3</v>
      </c>
      <c r="I30" s="5">
        <v>270.7</v>
      </c>
      <c r="J30" s="5">
        <v>270.89999999999998</v>
      </c>
      <c r="K30" s="5">
        <v>275.7</v>
      </c>
      <c r="L30" s="5">
        <v>271.3</v>
      </c>
      <c r="M30" s="5">
        <v>282.89999999999998</v>
      </c>
      <c r="N30" s="5">
        <v>276.60000000000002</v>
      </c>
      <c r="O30" s="5">
        <v>279.7</v>
      </c>
      <c r="P30" s="7"/>
      <c r="Q30" s="6"/>
      <c r="R30" s="6"/>
    </row>
    <row r="31" spans="1:18" x14ac:dyDescent="0.3">
      <c r="A31" s="1">
        <v>29</v>
      </c>
      <c r="B31" s="1">
        <v>1</v>
      </c>
      <c r="C31" s="1">
        <v>3</v>
      </c>
      <c r="D31" s="5">
        <v>295.3</v>
      </c>
      <c r="E31" s="5">
        <v>282.5</v>
      </c>
      <c r="F31" s="5">
        <v>293.39999999999998</v>
      </c>
      <c r="G31" s="5">
        <v>291.89999999999998</v>
      </c>
      <c r="H31" s="5">
        <v>299.7</v>
      </c>
      <c r="I31" s="5">
        <v>286.89999999999998</v>
      </c>
      <c r="J31" s="5">
        <v>290.7</v>
      </c>
      <c r="K31" s="5">
        <v>290</v>
      </c>
      <c r="L31" s="5">
        <v>287</v>
      </c>
      <c r="M31" s="5">
        <v>285.39999999999998</v>
      </c>
      <c r="N31" s="5">
        <v>286.10000000000002</v>
      </c>
      <c r="O31" s="5">
        <v>287.60000000000002</v>
      </c>
      <c r="P31" s="7"/>
      <c r="Q31" s="6"/>
      <c r="R31" s="6"/>
    </row>
    <row r="32" spans="1:18" x14ac:dyDescent="0.3">
      <c r="A32" s="1">
        <v>30</v>
      </c>
      <c r="B32" s="1">
        <v>1</v>
      </c>
      <c r="C32" s="1">
        <v>1</v>
      </c>
      <c r="D32" s="5">
        <v>276.10000000000002</v>
      </c>
      <c r="E32" s="5">
        <v>284.5</v>
      </c>
      <c r="F32" s="5">
        <v>290.8</v>
      </c>
      <c r="G32" s="5">
        <v>298.60000000000002</v>
      </c>
      <c r="H32" s="5">
        <v>304.3</v>
      </c>
      <c r="I32" s="5">
        <v>305.7</v>
      </c>
      <c r="J32" s="5">
        <v>306.8</v>
      </c>
      <c r="K32" s="5">
        <v>308.3</v>
      </c>
      <c r="L32" s="5">
        <v>307.60000000000002</v>
      </c>
      <c r="M32" s="5">
        <v>314.7</v>
      </c>
      <c r="N32" s="5">
        <v>313.2</v>
      </c>
      <c r="O32" s="5">
        <v>313.2</v>
      </c>
      <c r="P32" s="7"/>
      <c r="Q32" s="6"/>
      <c r="R32" s="6"/>
    </row>
    <row r="33" spans="1:18" x14ac:dyDescent="0.3">
      <c r="A33" s="1">
        <v>31</v>
      </c>
      <c r="B33" s="1">
        <v>1</v>
      </c>
      <c r="C33" s="1">
        <v>2</v>
      </c>
      <c r="D33" s="5">
        <v>282.2</v>
      </c>
      <c r="E33" s="5">
        <v>289.3</v>
      </c>
      <c r="F33" s="5">
        <v>289.89999999999998</v>
      </c>
      <c r="G33" s="5">
        <v>294.7</v>
      </c>
      <c r="H33" s="5">
        <v>294.39999999999998</v>
      </c>
      <c r="I33" s="5">
        <v>295.39999999999998</v>
      </c>
      <c r="J33" s="5">
        <v>297.8</v>
      </c>
      <c r="K33" s="5">
        <v>296</v>
      </c>
      <c r="L33" s="5">
        <v>295.10000000000002</v>
      </c>
      <c r="M33" s="5">
        <v>293.5</v>
      </c>
      <c r="N33" s="5">
        <v>297.8</v>
      </c>
      <c r="O33" s="5">
        <v>296.8</v>
      </c>
      <c r="P33" s="7"/>
      <c r="Q33" s="4"/>
      <c r="R33" s="4"/>
    </row>
    <row r="34" spans="1:18" x14ac:dyDescent="0.3">
      <c r="A34" s="1">
        <v>32</v>
      </c>
      <c r="B34" s="1">
        <v>1</v>
      </c>
      <c r="C34" s="1">
        <v>3</v>
      </c>
      <c r="D34" s="5">
        <v>320.60000000000002</v>
      </c>
      <c r="E34" s="5">
        <v>306.3</v>
      </c>
      <c r="F34" s="5">
        <v>303.89999999999998</v>
      </c>
      <c r="G34" s="5">
        <v>309.89999999999998</v>
      </c>
      <c r="H34" s="5">
        <v>305.7</v>
      </c>
      <c r="I34" s="5">
        <v>309.5</v>
      </c>
      <c r="J34" s="5">
        <v>311</v>
      </c>
      <c r="K34" s="5">
        <v>300.2</v>
      </c>
      <c r="L34" s="5">
        <v>304.5</v>
      </c>
      <c r="M34" s="5">
        <v>301.89999999999998</v>
      </c>
      <c r="N34" s="5">
        <v>305.39999999999998</v>
      </c>
      <c r="O34" s="5">
        <v>301.89999999999998</v>
      </c>
      <c r="P34" s="7"/>
      <c r="Q34" s="4"/>
      <c r="R34" s="4"/>
    </row>
    <row r="35" spans="1:18" x14ac:dyDescent="0.3">
      <c r="P35" s="7"/>
      <c r="Q35" s="4"/>
      <c r="R35" s="4"/>
    </row>
    <row r="36" spans="1:18" x14ac:dyDescent="0.3">
      <c r="P36" s="7"/>
      <c r="Q36" s="4"/>
      <c r="R36" s="4"/>
    </row>
  </sheetData>
  <sortState xmlns:xlrd2="http://schemas.microsoft.com/office/spreadsheetml/2017/richdata2" ref="A3:O34">
    <sortCondition ref="A3:A34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A013-1E77-4DA5-BB0E-7192E0B03826}">
  <dimension ref="A1:K48"/>
  <sheetViews>
    <sheetView workbookViewId="0">
      <selection sqref="A1:K1048576"/>
    </sheetView>
  </sheetViews>
  <sheetFormatPr defaultRowHeight="14.4" x14ac:dyDescent="0.3"/>
  <cols>
    <col min="1" max="1" width="69.109375" bestFit="1" customWidth="1"/>
    <col min="2" max="5" width="11.44140625" bestFit="1" customWidth="1"/>
    <col min="6" max="6" width="24.88671875" bestFit="1" customWidth="1"/>
    <col min="7" max="7" width="14.33203125" bestFit="1" customWidth="1"/>
    <col min="8" max="9" width="11.44140625" bestFit="1" customWidth="1"/>
    <col min="10" max="11" width="12.44140625" bestFit="1" customWidth="1"/>
  </cols>
  <sheetData>
    <row r="1" spans="1:11" x14ac:dyDescent="0.3">
      <c r="A1" t="s">
        <v>27</v>
      </c>
      <c r="B1" t="s">
        <v>28</v>
      </c>
      <c r="C1" t="s">
        <v>495</v>
      </c>
      <c r="D1" t="s">
        <v>494</v>
      </c>
      <c r="E1" t="s">
        <v>493</v>
      </c>
      <c r="F1" t="s">
        <v>492</v>
      </c>
      <c r="G1" t="s">
        <v>491</v>
      </c>
      <c r="H1" t="s">
        <v>490</v>
      </c>
      <c r="I1" t="s">
        <v>489</v>
      </c>
      <c r="J1" t="s">
        <v>488</v>
      </c>
      <c r="K1" t="s">
        <v>487</v>
      </c>
    </row>
    <row r="2" spans="1:11" x14ac:dyDescent="0.3">
      <c r="A2" t="s">
        <v>486</v>
      </c>
      <c r="B2" t="s">
        <v>485</v>
      </c>
      <c r="C2" t="s">
        <v>485</v>
      </c>
      <c r="D2" t="s">
        <v>485</v>
      </c>
      <c r="E2" t="s">
        <v>485</v>
      </c>
      <c r="F2" t="s">
        <v>485</v>
      </c>
      <c r="G2" t="s">
        <v>485</v>
      </c>
      <c r="H2" t="s">
        <v>485</v>
      </c>
      <c r="I2" t="s">
        <v>485</v>
      </c>
      <c r="J2" t="s">
        <v>485</v>
      </c>
      <c r="K2" t="s">
        <v>485</v>
      </c>
    </row>
    <row r="3" spans="1:11" x14ac:dyDescent="0.3">
      <c r="A3" t="s">
        <v>484</v>
      </c>
      <c r="B3" t="s">
        <v>483</v>
      </c>
      <c r="C3" t="s">
        <v>482</v>
      </c>
      <c r="D3" t="s">
        <v>481</v>
      </c>
      <c r="E3" t="s">
        <v>480</v>
      </c>
      <c r="F3" t="s">
        <v>479</v>
      </c>
      <c r="G3" t="s">
        <v>478</v>
      </c>
      <c r="H3" t="s">
        <v>477</v>
      </c>
      <c r="I3" t="s">
        <v>476</v>
      </c>
      <c r="J3" t="s">
        <v>475</v>
      </c>
      <c r="K3" t="s">
        <v>474</v>
      </c>
    </row>
    <row r="4" spans="1:11" x14ac:dyDescent="0.3">
      <c r="A4" t="s">
        <v>473</v>
      </c>
      <c r="B4" t="s">
        <v>472</v>
      </c>
      <c r="C4" t="s">
        <v>471</v>
      </c>
      <c r="D4" t="s">
        <v>54</v>
      </c>
      <c r="E4" t="s">
        <v>470</v>
      </c>
      <c r="F4" t="s">
        <v>469</v>
      </c>
      <c r="G4" t="s">
        <v>194</v>
      </c>
      <c r="H4" t="s">
        <v>468</v>
      </c>
      <c r="I4" t="s">
        <v>192</v>
      </c>
      <c r="J4" t="s">
        <v>192</v>
      </c>
      <c r="K4" t="s">
        <v>191</v>
      </c>
    </row>
    <row r="5" spans="1:11" x14ac:dyDescent="0.3">
      <c r="A5" t="s">
        <v>467</v>
      </c>
      <c r="B5" t="s">
        <v>466</v>
      </c>
      <c r="C5" t="s">
        <v>465</v>
      </c>
      <c r="D5" t="s">
        <v>55</v>
      </c>
      <c r="E5" t="s">
        <v>464</v>
      </c>
      <c r="F5" t="s">
        <v>463</v>
      </c>
      <c r="G5" t="s">
        <v>194</v>
      </c>
      <c r="H5" t="s">
        <v>462</v>
      </c>
      <c r="I5" t="s">
        <v>192</v>
      </c>
      <c r="J5" t="s">
        <v>192</v>
      </c>
      <c r="K5" t="s">
        <v>191</v>
      </c>
    </row>
    <row r="6" spans="1:11" x14ac:dyDescent="0.3">
      <c r="A6" t="s">
        <v>461</v>
      </c>
      <c r="B6" t="s">
        <v>460</v>
      </c>
      <c r="C6" t="s">
        <v>459</v>
      </c>
      <c r="D6" t="s">
        <v>56</v>
      </c>
      <c r="E6" t="s">
        <v>458</v>
      </c>
      <c r="F6" t="s">
        <v>457</v>
      </c>
      <c r="G6" t="s">
        <v>194</v>
      </c>
      <c r="H6" t="s">
        <v>456</v>
      </c>
      <c r="I6" t="s">
        <v>192</v>
      </c>
      <c r="J6" t="s">
        <v>192</v>
      </c>
      <c r="K6" t="s">
        <v>191</v>
      </c>
    </row>
    <row r="7" spans="1:11" x14ac:dyDescent="0.3">
      <c r="A7" t="s">
        <v>455</v>
      </c>
      <c r="B7" t="s">
        <v>454</v>
      </c>
      <c r="C7" t="s">
        <v>453</v>
      </c>
      <c r="D7" t="s">
        <v>57</v>
      </c>
      <c r="E7" t="s">
        <v>435</v>
      </c>
      <c r="F7" t="s">
        <v>452</v>
      </c>
      <c r="G7" t="s">
        <v>194</v>
      </c>
      <c r="H7" t="s">
        <v>451</v>
      </c>
      <c r="I7" t="s">
        <v>192</v>
      </c>
      <c r="J7" t="s">
        <v>192</v>
      </c>
      <c r="K7" t="s">
        <v>191</v>
      </c>
    </row>
    <row r="8" spans="1:11" x14ac:dyDescent="0.3">
      <c r="A8" t="s">
        <v>450</v>
      </c>
      <c r="B8" t="s">
        <v>449</v>
      </c>
      <c r="C8" t="s">
        <v>448</v>
      </c>
      <c r="D8" t="s">
        <v>58</v>
      </c>
      <c r="E8" t="s">
        <v>447</v>
      </c>
      <c r="F8" t="s">
        <v>446</v>
      </c>
      <c r="G8" t="s">
        <v>194</v>
      </c>
      <c r="H8" t="s">
        <v>445</v>
      </c>
      <c r="I8" t="s">
        <v>192</v>
      </c>
      <c r="J8" t="s">
        <v>192</v>
      </c>
      <c r="K8" t="s">
        <v>191</v>
      </c>
    </row>
    <row r="9" spans="1:11" x14ac:dyDescent="0.3">
      <c r="A9" t="s">
        <v>444</v>
      </c>
      <c r="B9" t="s">
        <v>443</v>
      </c>
      <c r="C9" t="s">
        <v>442</v>
      </c>
      <c r="D9" t="s">
        <v>59</v>
      </c>
      <c r="E9" t="s">
        <v>441</v>
      </c>
      <c r="F9" t="s">
        <v>440</v>
      </c>
      <c r="G9" t="s">
        <v>194</v>
      </c>
      <c r="H9" t="s">
        <v>439</v>
      </c>
      <c r="I9" t="s">
        <v>192</v>
      </c>
      <c r="J9" t="s">
        <v>192</v>
      </c>
      <c r="K9" t="s">
        <v>191</v>
      </c>
    </row>
    <row r="10" spans="1:11" x14ac:dyDescent="0.3">
      <c r="A10" t="s">
        <v>438</v>
      </c>
      <c r="B10" t="s">
        <v>437</v>
      </c>
      <c r="C10" t="s">
        <v>436</v>
      </c>
      <c r="D10" t="s">
        <v>60</v>
      </c>
      <c r="E10" t="s">
        <v>435</v>
      </c>
      <c r="F10" t="s">
        <v>434</v>
      </c>
      <c r="G10" t="s">
        <v>194</v>
      </c>
      <c r="H10" t="s">
        <v>433</v>
      </c>
      <c r="I10" t="s">
        <v>192</v>
      </c>
      <c r="J10" t="s">
        <v>192</v>
      </c>
      <c r="K10" t="s">
        <v>191</v>
      </c>
    </row>
    <row r="11" spans="1:11" x14ac:dyDescent="0.3">
      <c r="A11" t="s">
        <v>432</v>
      </c>
      <c r="B11" t="s">
        <v>431</v>
      </c>
      <c r="C11" t="s">
        <v>430</v>
      </c>
      <c r="D11" t="s">
        <v>61</v>
      </c>
      <c r="E11" t="s">
        <v>429</v>
      </c>
      <c r="F11" t="s">
        <v>428</v>
      </c>
      <c r="G11" t="s">
        <v>194</v>
      </c>
      <c r="H11" t="s">
        <v>427</v>
      </c>
      <c r="I11" t="s">
        <v>192</v>
      </c>
      <c r="J11" t="s">
        <v>192</v>
      </c>
      <c r="K11" t="s">
        <v>191</v>
      </c>
    </row>
    <row r="12" spans="1:11" x14ac:dyDescent="0.3">
      <c r="A12" t="s">
        <v>426</v>
      </c>
      <c r="B12" t="s">
        <v>425</v>
      </c>
      <c r="C12" t="s">
        <v>424</v>
      </c>
      <c r="D12" t="s">
        <v>62</v>
      </c>
      <c r="E12" t="s">
        <v>423</v>
      </c>
      <c r="F12" t="s">
        <v>422</v>
      </c>
      <c r="G12" t="s">
        <v>194</v>
      </c>
      <c r="H12" t="s">
        <v>421</v>
      </c>
      <c r="I12" t="s">
        <v>192</v>
      </c>
      <c r="J12" t="s">
        <v>192</v>
      </c>
      <c r="K12" t="s">
        <v>191</v>
      </c>
    </row>
    <row r="13" spans="1:11" x14ac:dyDescent="0.3">
      <c r="A13" t="s">
        <v>420</v>
      </c>
      <c r="B13" t="s">
        <v>419</v>
      </c>
      <c r="C13" t="s">
        <v>418</v>
      </c>
      <c r="D13" t="s">
        <v>63</v>
      </c>
      <c r="E13" t="s">
        <v>417</v>
      </c>
      <c r="F13" t="s">
        <v>416</v>
      </c>
      <c r="G13" t="s">
        <v>194</v>
      </c>
      <c r="H13" t="s">
        <v>415</v>
      </c>
      <c r="I13" t="s">
        <v>192</v>
      </c>
      <c r="J13" t="s">
        <v>192</v>
      </c>
      <c r="K13" t="s">
        <v>191</v>
      </c>
    </row>
    <row r="14" spans="1:11" x14ac:dyDescent="0.3">
      <c r="A14" t="s">
        <v>414</v>
      </c>
      <c r="B14" t="s">
        <v>413</v>
      </c>
      <c r="C14" t="s">
        <v>412</v>
      </c>
      <c r="D14" t="s">
        <v>64</v>
      </c>
      <c r="E14" t="s">
        <v>411</v>
      </c>
      <c r="F14" t="s">
        <v>410</v>
      </c>
      <c r="G14" t="s">
        <v>194</v>
      </c>
      <c r="H14" t="s">
        <v>409</v>
      </c>
      <c r="I14" t="s">
        <v>192</v>
      </c>
      <c r="J14" t="s">
        <v>192</v>
      </c>
      <c r="K14" t="s">
        <v>191</v>
      </c>
    </row>
    <row r="15" spans="1:11" x14ac:dyDescent="0.3">
      <c r="A15" t="s">
        <v>408</v>
      </c>
      <c r="B15" t="s">
        <v>407</v>
      </c>
      <c r="C15" t="s">
        <v>406</v>
      </c>
      <c r="D15" t="s">
        <v>65</v>
      </c>
      <c r="E15" t="s">
        <v>405</v>
      </c>
      <c r="F15" t="s">
        <v>404</v>
      </c>
      <c r="G15" t="s">
        <v>194</v>
      </c>
      <c r="H15" t="s">
        <v>403</v>
      </c>
      <c r="I15" t="s">
        <v>192</v>
      </c>
      <c r="J15" t="s">
        <v>192</v>
      </c>
      <c r="K15" t="s">
        <v>191</v>
      </c>
    </row>
    <row r="16" spans="1:11" x14ac:dyDescent="0.3">
      <c r="A16" t="s">
        <v>402</v>
      </c>
      <c r="B16" t="s">
        <v>401</v>
      </c>
      <c r="C16" t="s">
        <v>400</v>
      </c>
      <c r="D16" t="s">
        <v>66</v>
      </c>
      <c r="E16" t="s">
        <v>399</v>
      </c>
      <c r="F16" t="s">
        <v>398</v>
      </c>
      <c r="G16" t="s">
        <v>194</v>
      </c>
      <c r="H16" t="s">
        <v>397</v>
      </c>
      <c r="I16" t="s">
        <v>192</v>
      </c>
      <c r="J16" t="s">
        <v>192</v>
      </c>
      <c r="K16" t="s">
        <v>191</v>
      </c>
    </row>
    <row r="17" spans="1:11" x14ac:dyDescent="0.3">
      <c r="A17" t="s">
        <v>396</v>
      </c>
      <c r="B17" t="s">
        <v>395</v>
      </c>
      <c r="C17" t="s">
        <v>394</v>
      </c>
      <c r="D17" t="s">
        <v>67</v>
      </c>
      <c r="E17" t="s">
        <v>393</v>
      </c>
      <c r="F17" t="s">
        <v>392</v>
      </c>
      <c r="G17" t="s">
        <v>194</v>
      </c>
      <c r="H17" t="s">
        <v>391</v>
      </c>
      <c r="I17" t="s">
        <v>192</v>
      </c>
      <c r="J17" t="s">
        <v>192</v>
      </c>
      <c r="K17" t="s">
        <v>191</v>
      </c>
    </row>
    <row r="18" spans="1:11" x14ac:dyDescent="0.3">
      <c r="A18" t="s">
        <v>390</v>
      </c>
      <c r="B18" t="s">
        <v>389</v>
      </c>
      <c r="C18" t="s">
        <v>388</v>
      </c>
      <c r="D18" t="s">
        <v>68</v>
      </c>
      <c r="E18" t="s">
        <v>387</v>
      </c>
      <c r="F18" t="s">
        <v>386</v>
      </c>
      <c r="G18" t="s">
        <v>194</v>
      </c>
      <c r="H18" t="s">
        <v>385</v>
      </c>
      <c r="I18" t="s">
        <v>192</v>
      </c>
      <c r="J18" t="s">
        <v>192</v>
      </c>
      <c r="K18" t="s">
        <v>191</v>
      </c>
    </row>
    <row r="19" spans="1:11" x14ac:dyDescent="0.3">
      <c r="A19" s="13" t="s">
        <v>384</v>
      </c>
      <c r="B19" s="13" t="s">
        <v>377</v>
      </c>
      <c r="C19" s="13" t="s">
        <v>383</v>
      </c>
      <c r="D19" s="13" t="s">
        <v>382</v>
      </c>
      <c r="E19" s="13" t="s">
        <v>381</v>
      </c>
      <c r="F19" s="13" t="s">
        <v>380</v>
      </c>
      <c r="G19" s="13" t="s">
        <v>194</v>
      </c>
      <c r="H19" s="13" t="s">
        <v>379</v>
      </c>
      <c r="I19" s="13" t="s">
        <v>192</v>
      </c>
      <c r="J19" s="13" t="s">
        <v>192</v>
      </c>
      <c r="K19" s="13" t="s">
        <v>191</v>
      </c>
    </row>
    <row r="20" spans="1:11" x14ac:dyDescent="0.3">
      <c r="A20" t="s">
        <v>378</v>
      </c>
      <c r="B20" t="s">
        <v>377</v>
      </c>
      <c r="C20" t="s">
        <v>376</v>
      </c>
      <c r="D20" t="s">
        <v>69</v>
      </c>
      <c r="E20" t="s">
        <v>375</v>
      </c>
      <c r="F20" t="s">
        <v>374</v>
      </c>
      <c r="G20" t="s">
        <v>194</v>
      </c>
      <c r="H20" t="s">
        <v>373</v>
      </c>
      <c r="I20" t="s">
        <v>192</v>
      </c>
      <c r="J20" t="s">
        <v>192</v>
      </c>
      <c r="K20" t="s">
        <v>191</v>
      </c>
    </row>
    <row r="21" spans="1:11" x14ac:dyDescent="0.3">
      <c r="A21" s="13" t="s">
        <v>372</v>
      </c>
      <c r="B21" s="13" t="s">
        <v>371</v>
      </c>
      <c r="C21" s="13" t="s">
        <v>370</v>
      </c>
      <c r="D21" s="13" t="s">
        <v>369</v>
      </c>
      <c r="E21" s="13" t="s">
        <v>368</v>
      </c>
      <c r="F21" s="13" t="s">
        <v>367</v>
      </c>
      <c r="G21" s="13" t="s">
        <v>194</v>
      </c>
      <c r="H21" s="13" t="s">
        <v>366</v>
      </c>
      <c r="I21" s="13" t="s">
        <v>192</v>
      </c>
      <c r="J21" s="13" t="s">
        <v>192</v>
      </c>
      <c r="K21" s="13" t="s">
        <v>191</v>
      </c>
    </row>
    <row r="22" spans="1:11" x14ac:dyDescent="0.3">
      <c r="A22" s="13" t="s">
        <v>365</v>
      </c>
      <c r="B22" s="13" t="s">
        <v>364</v>
      </c>
      <c r="C22" s="13" t="s">
        <v>363</v>
      </c>
      <c r="D22" s="13" t="s">
        <v>362</v>
      </c>
      <c r="E22" s="13" t="s">
        <v>361</v>
      </c>
      <c r="F22" s="13" t="s">
        <v>360</v>
      </c>
      <c r="G22" s="13" t="s">
        <v>194</v>
      </c>
      <c r="H22" s="13" t="s">
        <v>359</v>
      </c>
      <c r="I22" s="13" t="s">
        <v>192</v>
      </c>
      <c r="J22" s="13" t="s">
        <v>192</v>
      </c>
      <c r="K22" s="13" t="s">
        <v>191</v>
      </c>
    </row>
    <row r="23" spans="1:11" x14ac:dyDescent="0.3">
      <c r="A23" s="13" t="s">
        <v>358</v>
      </c>
      <c r="B23" s="13" t="s">
        <v>357</v>
      </c>
      <c r="C23" s="13" t="s">
        <v>356</v>
      </c>
      <c r="D23" s="13" t="s">
        <v>355</v>
      </c>
      <c r="E23" s="13" t="s">
        <v>354</v>
      </c>
      <c r="F23" s="13" t="s">
        <v>353</v>
      </c>
      <c r="G23" s="13" t="s">
        <v>194</v>
      </c>
      <c r="H23" s="13" t="s">
        <v>352</v>
      </c>
      <c r="I23" s="13" t="s">
        <v>192</v>
      </c>
      <c r="J23" s="13" t="s">
        <v>192</v>
      </c>
      <c r="K23" s="13" t="s">
        <v>191</v>
      </c>
    </row>
    <row r="24" spans="1:11" x14ac:dyDescent="0.3">
      <c r="A24" s="13" t="s">
        <v>351</v>
      </c>
      <c r="B24" s="13" t="s">
        <v>350</v>
      </c>
      <c r="C24" s="13" t="s">
        <v>349</v>
      </c>
      <c r="D24" s="13" t="s">
        <v>348</v>
      </c>
      <c r="E24" s="13" t="s">
        <v>347</v>
      </c>
      <c r="F24" s="13" t="s">
        <v>346</v>
      </c>
      <c r="G24" s="13" t="s">
        <v>194</v>
      </c>
      <c r="H24" s="13" t="s">
        <v>345</v>
      </c>
      <c r="I24" s="13" t="s">
        <v>192</v>
      </c>
      <c r="J24" s="13" t="s">
        <v>192</v>
      </c>
      <c r="K24" s="13" t="s">
        <v>191</v>
      </c>
    </row>
    <row r="25" spans="1:11" x14ac:dyDescent="0.3">
      <c r="A25" s="13" t="s">
        <v>344</v>
      </c>
      <c r="B25" s="13" t="s">
        <v>343</v>
      </c>
      <c r="C25" s="13" t="s">
        <v>342</v>
      </c>
      <c r="D25" s="13" t="s">
        <v>341</v>
      </c>
      <c r="E25" s="13" t="s">
        <v>340</v>
      </c>
      <c r="F25" s="13" t="s">
        <v>339</v>
      </c>
      <c r="G25" s="13" t="s">
        <v>194</v>
      </c>
      <c r="H25" s="13" t="s">
        <v>338</v>
      </c>
      <c r="I25" s="13" t="s">
        <v>192</v>
      </c>
      <c r="J25" s="13" t="s">
        <v>192</v>
      </c>
      <c r="K25" s="13" t="s">
        <v>191</v>
      </c>
    </row>
    <row r="26" spans="1:11" x14ac:dyDescent="0.3">
      <c r="A26" s="13" t="s">
        <v>337</v>
      </c>
      <c r="B26" s="13" t="s">
        <v>336</v>
      </c>
      <c r="C26" s="13" t="s">
        <v>335</v>
      </c>
      <c r="D26" s="13" t="s">
        <v>334</v>
      </c>
      <c r="E26" s="13" t="s">
        <v>333</v>
      </c>
      <c r="F26" s="13" t="s">
        <v>332</v>
      </c>
      <c r="G26" s="13" t="s">
        <v>194</v>
      </c>
      <c r="H26" s="13" t="s">
        <v>331</v>
      </c>
      <c r="I26" s="13" t="s">
        <v>192</v>
      </c>
      <c r="J26" s="13" t="s">
        <v>192</v>
      </c>
      <c r="K26" s="13" t="s">
        <v>191</v>
      </c>
    </row>
    <row r="27" spans="1:11" x14ac:dyDescent="0.3">
      <c r="A27" t="s">
        <v>330</v>
      </c>
      <c r="B27" t="s">
        <v>329</v>
      </c>
      <c r="C27" t="s">
        <v>328</v>
      </c>
      <c r="D27" t="s">
        <v>70</v>
      </c>
      <c r="E27" t="s">
        <v>327</v>
      </c>
      <c r="F27" t="s">
        <v>326</v>
      </c>
      <c r="G27" t="s">
        <v>194</v>
      </c>
      <c r="H27" t="s">
        <v>325</v>
      </c>
      <c r="I27" t="s">
        <v>192</v>
      </c>
      <c r="J27" t="s">
        <v>192</v>
      </c>
      <c r="K27" t="s">
        <v>191</v>
      </c>
    </row>
    <row r="28" spans="1:11" x14ac:dyDescent="0.3">
      <c r="A28" t="s">
        <v>324</v>
      </c>
      <c r="B28" t="s">
        <v>323</v>
      </c>
      <c r="C28" t="s">
        <v>322</v>
      </c>
      <c r="D28" t="s">
        <v>71</v>
      </c>
      <c r="E28" t="s">
        <v>321</v>
      </c>
      <c r="F28" t="s">
        <v>320</v>
      </c>
      <c r="G28" t="s">
        <v>194</v>
      </c>
      <c r="H28" t="s">
        <v>319</v>
      </c>
      <c r="I28" t="s">
        <v>192</v>
      </c>
      <c r="J28" t="s">
        <v>192</v>
      </c>
      <c r="K28" t="s">
        <v>191</v>
      </c>
    </row>
    <row r="29" spans="1:11" x14ac:dyDescent="0.3">
      <c r="A29" t="s">
        <v>318</v>
      </c>
      <c r="B29" t="s">
        <v>317</v>
      </c>
      <c r="C29" t="s">
        <v>316</v>
      </c>
      <c r="D29" t="s">
        <v>72</v>
      </c>
      <c r="E29" t="s">
        <v>315</v>
      </c>
      <c r="F29" t="s">
        <v>314</v>
      </c>
      <c r="G29" t="s">
        <v>194</v>
      </c>
      <c r="H29" t="s">
        <v>313</v>
      </c>
      <c r="I29" t="s">
        <v>192</v>
      </c>
      <c r="J29" t="s">
        <v>192</v>
      </c>
      <c r="K29" t="s">
        <v>191</v>
      </c>
    </row>
    <row r="30" spans="1:11" x14ac:dyDescent="0.3">
      <c r="A30" t="s">
        <v>312</v>
      </c>
      <c r="B30" t="s">
        <v>311</v>
      </c>
      <c r="C30" t="s">
        <v>310</v>
      </c>
      <c r="D30" t="s">
        <v>73</v>
      </c>
      <c r="E30" t="s">
        <v>309</v>
      </c>
      <c r="F30" t="s">
        <v>308</v>
      </c>
      <c r="G30" t="s">
        <v>194</v>
      </c>
      <c r="H30" t="s">
        <v>307</v>
      </c>
      <c r="I30" t="s">
        <v>192</v>
      </c>
      <c r="J30" t="s">
        <v>192</v>
      </c>
      <c r="K30" t="s">
        <v>191</v>
      </c>
    </row>
    <row r="31" spans="1:11" x14ac:dyDescent="0.3">
      <c r="A31" t="s">
        <v>306</v>
      </c>
      <c r="B31" t="s">
        <v>305</v>
      </c>
      <c r="C31" t="s">
        <v>304</v>
      </c>
      <c r="D31" t="s">
        <v>74</v>
      </c>
      <c r="E31" t="s">
        <v>303</v>
      </c>
      <c r="F31" t="s">
        <v>302</v>
      </c>
      <c r="G31" t="s">
        <v>194</v>
      </c>
      <c r="H31" t="s">
        <v>301</v>
      </c>
      <c r="I31" t="s">
        <v>192</v>
      </c>
      <c r="J31" t="s">
        <v>192</v>
      </c>
      <c r="K31" t="s">
        <v>191</v>
      </c>
    </row>
    <row r="32" spans="1:11" x14ac:dyDescent="0.3">
      <c r="A32" t="s">
        <v>300</v>
      </c>
      <c r="B32" t="s">
        <v>299</v>
      </c>
      <c r="C32" t="s">
        <v>298</v>
      </c>
      <c r="D32" t="s">
        <v>75</v>
      </c>
      <c r="E32" t="s">
        <v>297</v>
      </c>
      <c r="F32" t="s">
        <v>296</v>
      </c>
      <c r="G32" t="s">
        <v>194</v>
      </c>
      <c r="H32" t="s">
        <v>295</v>
      </c>
      <c r="I32" t="s">
        <v>192</v>
      </c>
      <c r="J32" t="s">
        <v>192</v>
      </c>
      <c r="K32" t="s">
        <v>191</v>
      </c>
    </row>
    <row r="33" spans="1:11" x14ac:dyDescent="0.3">
      <c r="A33" t="s">
        <v>294</v>
      </c>
      <c r="B33" t="s">
        <v>293</v>
      </c>
      <c r="C33" t="s">
        <v>292</v>
      </c>
      <c r="D33" t="s">
        <v>76</v>
      </c>
      <c r="E33" t="s">
        <v>217</v>
      </c>
      <c r="F33" t="s">
        <v>291</v>
      </c>
      <c r="G33" t="s">
        <v>194</v>
      </c>
      <c r="H33" t="s">
        <v>290</v>
      </c>
      <c r="I33" t="s">
        <v>192</v>
      </c>
      <c r="J33" t="s">
        <v>192</v>
      </c>
      <c r="K33" t="s">
        <v>191</v>
      </c>
    </row>
    <row r="34" spans="1:11" x14ac:dyDescent="0.3">
      <c r="A34" t="s">
        <v>289</v>
      </c>
      <c r="B34" t="s">
        <v>288</v>
      </c>
      <c r="C34" t="s">
        <v>287</v>
      </c>
      <c r="D34" t="s">
        <v>77</v>
      </c>
      <c r="E34" t="s">
        <v>286</v>
      </c>
      <c r="F34" t="s">
        <v>285</v>
      </c>
      <c r="G34" t="s">
        <v>194</v>
      </c>
      <c r="H34" t="s">
        <v>284</v>
      </c>
      <c r="I34" t="s">
        <v>192</v>
      </c>
      <c r="J34" t="s">
        <v>192</v>
      </c>
      <c r="K34" t="s">
        <v>191</v>
      </c>
    </row>
    <row r="35" spans="1:11" x14ac:dyDescent="0.3">
      <c r="A35" t="s">
        <v>283</v>
      </c>
      <c r="B35" t="s">
        <v>282</v>
      </c>
      <c r="C35" t="s">
        <v>281</v>
      </c>
      <c r="D35" t="s">
        <v>78</v>
      </c>
      <c r="E35" t="s">
        <v>280</v>
      </c>
      <c r="F35" t="s">
        <v>279</v>
      </c>
      <c r="G35" t="s">
        <v>194</v>
      </c>
      <c r="H35" t="s">
        <v>278</v>
      </c>
      <c r="I35" t="s">
        <v>192</v>
      </c>
      <c r="J35" t="s">
        <v>192</v>
      </c>
      <c r="K35" t="s">
        <v>191</v>
      </c>
    </row>
    <row r="36" spans="1:11" x14ac:dyDescent="0.3">
      <c r="A36" t="s">
        <v>277</v>
      </c>
      <c r="B36" t="s">
        <v>276</v>
      </c>
      <c r="C36" t="s">
        <v>275</v>
      </c>
      <c r="D36" t="s">
        <v>79</v>
      </c>
      <c r="E36" t="s">
        <v>274</v>
      </c>
      <c r="F36" t="s">
        <v>273</v>
      </c>
      <c r="G36" t="s">
        <v>194</v>
      </c>
      <c r="H36" t="s">
        <v>272</v>
      </c>
      <c r="I36" t="s">
        <v>192</v>
      </c>
      <c r="J36" t="s">
        <v>192</v>
      </c>
      <c r="K36" t="s">
        <v>191</v>
      </c>
    </row>
    <row r="37" spans="1:11" x14ac:dyDescent="0.3">
      <c r="A37" t="s">
        <v>271</v>
      </c>
      <c r="B37" t="s">
        <v>270</v>
      </c>
      <c r="C37" t="s">
        <v>269</v>
      </c>
      <c r="D37" t="s">
        <v>80</v>
      </c>
      <c r="E37" t="s">
        <v>268</v>
      </c>
      <c r="F37" t="s">
        <v>267</v>
      </c>
      <c r="G37" t="s">
        <v>194</v>
      </c>
      <c r="H37" t="s">
        <v>266</v>
      </c>
      <c r="I37" t="s">
        <v>192</v>
      </c>
      <c r="J37" t="s">
        <v>192</v>
      </c>
      <c r="K37" t="s">
        <v>191</v>
      </c>
    </row>
    <row r="38" spans="1:11" x14ac:dyDescent="0.3">
      <c r="A38" t="s">
        <v>265</v>
      </c>
      <c r="B38" t="s">
        <v>264</v>
      </c>
      <c r="C38" t="s">
        <v>263</v>
      </c>
      <c r="D38" t="s">
        <v>81</v>
      </c>
      <c r="E38" t="s">
        <v>262</v>
      </c>
      <c r="F38" t="s">
        <v>261</v>
      </c>
      <c r="G38" t="s">
        <v>194</v>
      </c>
      <c r="H38" t="s">
        <v>260</v>
      </c>
      <c r="I38" t="s">
        <v>192</v>
      </c>
      <c r="J38" t="s">
        <v>192</v>
      </c>
      <c r="K38" t="s">
        <v>191</v>
      </c>
    </row>
    <row r="39" spans="1:11" x14ac:dyDescent="0.3">
      <c r="A39" t="s">
        <v>259</v>
      </c>
      <c r="B39" t="s">
        <v>258</v>
      </c>
      <c r="C39" t="s">
        <v>257</v>
      </c>
      <c r="D39" t="s">
        <v>82</v>
      </c>
      <c r="E39" t="s">
        <v>256</v>
      </c>
      <c r="F39" t="s">
        <v>255</v>
      </c>
      <c r="G39" t="s">
        <v>194</v>
      </c>
      <c r="H39" t="s">
        <v>254</v>
      </c>
      <c r="I39" t="s">
        <v>192</v>
      </c>
      <c r="J39" t="s">
        <v>192</v>
      </c>
      <c r="K39" t="s">
        <v>191</v>
      </c>
    </row>
    <row r="40" spans="1:11" x14ac:dyDescent="0.3">
      <c r="A40" t="s">
        <v>253</v>
      </c>
      <c r="B40" t="s">
        <v>252</v>
      </c>
      <c r="C40" t="s">
        <v>251</v>
      </c>
      <c r="D40" t="s">
        <v>83</v>
      </c>
      <c r="E40" t="s">
        <v>250</v>
      </c>
      <c r="F40" t="s">
        <v>249</v>
      </c>
      <c r="G40" t="s">
        <v>194</v>
      </c>
      <c r="H40" t="s">
        <v>248</v>
      </c>
      <c r="I40" t="s">
        <v>192</v>
      </c>
      <c r="J40" t="s">
        <v>192</v>
      </c>
      <c r="K40" t="s">
        <v>191</v>
      </c>
    </row>
    <row r="41" spans="1:11" x14ac:dyDescent="0.3">
      <c r="A41" t="s">
        <v>247</v>
      </c>
      <c r="B41" t="s">
        <v>246</v>
      </c>
      <c r="C41" t="s">
        <v>245</v>
      </c>
      <c r="D41" t="s">
        <v>84</v>
      </c>
      <c r="E41" t="s">
        <v>244</v>
      </c>
      <c r="F41" t="s">
        <v>243</v>
      </c>
      <c r="G41" t="s">
        <v>194</v>
      </c>
      <c r="H41" t="s">
        <v>242</v>
      </c>
      <c r="I41" t="s">
        <v>192</v>
      </c>
      <c r="J41" t="s">
        <v>192</v>
      </c>
      <c r="K41" t="s">
        <v>191</v>
      </c>
    </row>
    <row r="42" spans="1:11" x14ac:dyDescent="0.3">
      <c r="A42" t="s">
        <v>241</v>
      </c>
      <c r="B42" t="s">
        <v>240</v>
      </c>
      <c r="C42" t="s">
        <v>239</v>
      </c>
      <c r="D42" t="s">
        <v>85</v>
      </c>
      <c r="E42" t="s">
        <v>238</v>
      </c>
      <c r="F42" t="s">
        <v>237</v>
      </c>
      <c r="G42" t="s">
        <v>194</v>
      </c>
      <c r="H42" t="s">
        <v>236</v>
      </c>
      <c r="I42" t="s">
        <v>192</v>
      </c>
      <c r="J42" t="s">
        <v>192</v>
      </c>
      <c r="K42" t="s">
        <v>191</v>
      </c>
    </row>
    <row r="43" spans="1:11" x14ac:dyDescent="0.3">
      <c r="A43" s="13" t="s">
        <v>235</v>
      </c>
      <c r="B43" s="13" t="s">
        <v>234</v>
      </c>
      <c r="C43" s="13" t="s">
        <v>233</v>
      </c>
      <c r="D43" s="13" t="s">
        <v>232</v>
      </c>
      <c r="E43" s="13" t="s">
        <v>231</v>
      </c>
      <c r="F43" s="13" t="s">
        <v>230</v>
      </c>
      <c r="G43" s="13" t="s">
        <v>194</v>
      </c>
      <c r="H43" s="13" t="s">
        <v>229</v>
      </c>
      <c r="I43" s="13" t="s">
        <v>192</v>
      </c>
      <c r="J43" s="13" t="s">
        <v>192</v>
      </c>
      <c r="K43" s="13" t="s">
        <v>191</v>
      </c>
    </row>
    <row r="44" spans="1:11" x14ac:dyDescent="0.3">
      <c r="A44" s="13" t="s">
        <v>228</v>
      </c>
      <c r="B44" s="13" t="s">
        <v>227</v>
      </c>
      <c r="C44" s="13" t="s">
        <v>226</v>
      </c>
      <c r="D44" s="13" t="s">
        <v>225</v>
      </c>
      <c r="E44" s="13" t="s">
        <v>224</v>
      </c>
      <c r="F44" s="13" t="s">
        <v>223</v>
      </c>
      <c r="G44" s="13" t="s">
        <v>194</v>
      </c>
      <c r="H44" s="13" t="s">
        <v>222</v>
      </c>
      <c r="I44" s="13" t="s">
        <v>192</v>
      </c>
      <c r="J44" s="13" t="s">
        <v>192</v>
      </c>
      <c r="K44" s="13" t="s">
        <v>191</v>
      </c>
    </row>
    <row r="45" spans="1:11" x14ac:dyDescent="0.3">
      <c r="A45" s="13" t="s">
        <v>221</v>
      </c>
      <c r="B45" s="13" t="s">
        <v>220</v>
      </c>
      <c r="C45" s="13" t="s">
        <v>219</v>
      </c>
      <c r="D45" s="13" t="s">
        <v>218</v>
      </c>
      <c r="E45" s="13" t="s">
        <v>217</v>
      </c>
      <c r="F45" s="13" t="s">
        <v>216</v>
      </c>
      <c r="G45" s="13" t="s">
        <v>194</v>
      </c>
      <c r="H45" s="13" t="s">
        <v>215</v>
      </c>
      <c r="I45" s="13" t="s">
        <v>192</v>
      </c>
      <c r="J45" s="13" t="s">
        <v>192</v>
      </c>
      <c r="K45" s="13" t="s">
        <v>191</v>
      </c>
    </row>
    <row r="46" spans="1:11" x14ac:dyDescent="0.3">
      <c r="A46" s="13" t="s">
        <v>214</v>
      </c>
      <c r="B46" s="13" t="s">
        <v>213</v>
      </c>
      <c r="C46" s="13" t="s">
        <v>212</v>
      </c>
      <c r="D46" s="13" t="s">
        <v>211</v>
      </c>
      <c r="E46" s="13" t="s">
        <v>210</v>
      </c>
      <c r="F46" s="13" t="s">
        <v>209</v>
      </c>
      <c r="G46" s="13" t="s">
        <v>194</v>
      </c>
      <c r="H46" s="13" t="s">
        <v>208</v>
      </c>
      <c r="I46" s="13" t="s">
        <v>192</v>
      </c>
      <c r="J46" s="13" t="s">
        <v>192</v>
      </c>
      <c r="K46" s="13" t="s">
        <v>191</v>
      </c>
    </row>
    <row r="47" spans="1:11" x14ac:dyDescent="0.3">
      <c r="A47" s="13" t="s">
        <v>207</v>
      </c>
      <c r="B47" s="13" t="s">
        <v>206</v>
      </c>
      <c r="C47" s="13" t="s">
        <v>205</v>
      </c>
      <c r="D47" s="13" t="s">
        <v>204</v>
      </c>
      <c r="E47" s="13" t="s">
        <v>203</v>
      </c>
      <c r="F47" s="13" t="s">
        <v>202</v>
      </c>
      <c r="G47" s="13" t="s">
        <v>194</v>
      </c>
      <c r="H47" s="13" t="s">
        <v>201</v>
      </c>
      <c r="I47" s="13" t="s">
        <v>192</v>
      </c>
      <c r="J47" s="13" t="s">
        <v>192</v>
      </c>
      <c r="K47" s="13" t="s">
        <v>191</v>
      </c>
    </row>
    <row r="48" spans="1:11" x14ac:dyDescent="0.3">
      <c r="A48" s="13" t="s">
        <v>200</v>
      </c>
      <c r="B48" s="13" t="s">
        <v>199</v>
      </c>
      <c r="C48" s="13" t="s">
        <v>198</v>
      </c>
      <c r="D48" s="13" t="s">
        <v>197</v>
      </c>
      <c r="E48" s="13" t="s">
        <v>196</v>
      </c>
      <c r="F48" s="13" t="s">
        <v>195</v>
      </c>
      <c r="G48" s="13" t="s">
        <v>194</v>
      </c>
      <c r="H48" s="13" t="s">
        <v>193</v>
      </c>
      <c r="I48" s="13" t="s">
        <v>192</v>
      </c>
      <c r="J48" s="13" t="s">
        <v>192</v>
      </c>
      <c r="K48" s="13" t="s">
        <v>191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4"/>
  <sheetViews>
    <sheetView workbookViewId="0">
      <selection activeCell="M14" sqref="M14"/>
    </sheetView>
  </sheetViews>
  <sheetFormatPr defaultRowHeight="14.4" x14ac:dyDescent="0.3"/>
  <cols>
    <col min="8" max="8" width="9.6640625" bestFit="1" customWidth="1"/>
  </cols>
  <sheetData>
    <row r="1" spans="1:16" x14ac:dyDescent="0.3">
      <c r="D1" s="10">
        <v>43251</v>
      </c>
      <c r="E1" s="10">
        <v>43263</v>
      </c>
      <c r="F1" s="10">
        <v>43270</v>
      </c>
      <c r="G1" s="11">
        <v>43277</v>
      </c>
    </row>
    <row r="2" spans="1:16" x14ac:dyDescent="0.3">
      <c r="A2" t="s">
        <v>35</v>
      </c>
      <c r="B2" t="s">
        <v>36</v>
      </c>
      <c r="C2" t="s">
        <v>37</v>
      </c>
      <c r="D2" t="s">
        <v>50</v>
      </c>
      <c r="E2" t="s">
        <v>51</v>
      </c>
      <c r="F2" t="s">
        <v>52</v>
      </c>
      <c r="G2" t="s">
        <v>53</v>
      </c>
      <c r="L2" s="7"/>
      <c r="M2" s="7"/>
      <c r="N2" s="7"/>
      <c r="O2" s="7"/>
      <c r="P2" s="7"/>
    </row>
    <row r="3" spans="1:16" x14ac:dyDescent="0.3">
      <c r="A3" s="1">
        <v>1</v>
      </c>
      <c r="B3" s="1">
        <v>0</v>
      </c>
      <c r="C3" s="1">
        <v>3</v>
      </c>
      <c r="D3" s="5">
        <v>77.786000000000001</v>
      </c>
      <c r="E3" s="5">
        <v>66.058999999999997</v>
      </c>
      <c r="F3" s="5">
        <v>73.745999999999995</v>
      </c>
      <c r="G3" s="5">
        <v>81.188999999999993</v>
      </c>
      <c r="H3" s="5"/>
      <c r="L3" s="5"/>
      <c r="M3" s="5"/>
      <c r="N3" s="5"/>
      <c r="O3" s="5"/>
      <c r="P3" s="5"/>
    </row>
    <row r="4" spans="1:16" x14ac:dyDescent="0.3">
      <c r="A4" s="1">
        <v>2</v>
      </c>
      <c r="B4" s="1">
        <v>0</v>
      </c>
      <c r="C4" s="1">
        <v>0</v>
      </c>
      <c r="D4" s="5">
        <v>61.356000000000002</v>
      </c>
      <c r="E4" s="5">
        <v>65.912999999999997</v>
      </c>
      <c r="F4" s="5">
        <v>71.358999999999995</v>
      </c>
      <c r="G4" s="5">
        <v>71.903999999999996</v>
      </c>
      <c r="H4" s="5"/>
      <c r="L4" s="5"/>
      <c r="M4" s="5"/>
      <c r="N4" s="5"/>
      <c r="O4" s="5"/>
      <c r="P4" s="5"/>
    </row>
    <row r="5" spans="1:16" x14ac:dyDescent="0.3">
      <c r="A5" s="1">
        <v>3</v>
      </c>
      <c r="B5" s="1">
        <v>0</v>
      </c>
      <c r="C5" s="1">
        <v>1</v>
      </c>
      <c r="D5" s="5">
        <v>78.751999999999995</v>
      </c>
      <c r="E5" s="5">
        <v>133.24799999999999</v>
      </c>
      <c r="F5" s="5">
        <v>163.405</v>
      </c>
      <c r="G5" s="5">
        <v>179.935</v>
      </c>
      <c r="H5" s="5"/>
      <c r="L5" s="5"/>
      <c r="M5" s="5"/>
      <c r="N5" s="5"/>
      <c r="O5" s="5"/>
      <c r="P5" s="5"/>
    </row>
    <row r="6" spans="1:16" x14ac:dyDescent="0.3">
      <c r="A6" s="1">
        <v>4</v>
      </c>
      <c r="B6" s="1">
        <v>0</v>
      </c>
      <c r="C6" s="1">
        <v>3</v>
      </c>
      <c r="D6" s="5">
        <v>53.784999999999997</v>
      </c>
      <c r="E6" s="5">
        <v>51.542999999999999</v>
      </c>
      <c r="F6" s="5">
        <v>59.110999999999997</v>
      </c>
      <c r="G6" s="5">
        <v>61.411000000000001</v>
      </c>
      <c r="H6" s="5"/>
      <c r="L6" s="5"/>
      <c r="M6" s="5"/>
      <c r="N6" s="5"/>
      <c r="O6" s="5"/>
      <c r="P6" s="5"/>
    </row>
    <row r="7" spans="1:16" x14ac:dyDescent="0.3">
      <c r="A7" s="1">
        <v>5</v>
      </c>
      <c r="B7" s="1">
        <v>0</v>
      </c>
      <c r="C7" s="1">
        <v>3</v>
      </c>
      <c r="D7" s="5">
        <v>89.186999999999998</v>
      </c>
      <c r="E7" s="5">
        <v>89.647999999999996</v>
      </c>
      <c r="F7" s="5">
        <v>95.843000000000004</v>
      </c>
      <c r="G7" s="5">
        <v>104.91500000000001</v>
      </c>
    </row>
    <row r="8" spans="1:16" x14ac:dyDescent="0.3">
      <c r="A8" s="1">
        <v>6</v>
      </c>
      <c r="B8" s="1">
        <v>0</v>
      </c>
      <c r="C8" s="1">
        <v>0</v>
      </c>
      <c r="D8" s="5">
        <v>160.39400000000001</v>
      </c>
      <c r="E8" s="5">
        <v>169.571</v>
      </c>
      <c r="F8" s="5">
        <v>174.262</v>
      </c>
      <c r="G8" s="5">
        <v>181.964</v>
      </c>
    </row>
    <row r="9" spans="1:16" x14ac:dyDescent="0.3">
      <c r="A9" s="1">
        <v>7</v>
      </c>
      <c r="B9" s="1">
        <v>0</v>
      </c>
      <c r="C9" s="1">
        <v>2</v>
      </c>
      <c r="D9" s="5">
        <v>108.16</v>
      </c>
      <c r="E9" s="5">
        <v>126.27200000000001</v>
      </c>
      <c r="F9" s="5">
        <v>144.75899999999999</v>
      </c>
      <c r="G9" s="5"/>
    </row>
    <row r="10" spans="1:16" x14ac:dyDescent="0.3">
      <c r="A10" s="1">
        <v>8</v>
      </c>
      <c r="B10" s="1">
        <v>0</v>
      </c>
      <c r="C10" s="1">
        <v>2</v>
      </c>
      <c r="D10" s="5">
        <v>74.037999999999997</v>
      </c>
      <c r="E10" s="5">
        <v>90.373999999999995</v>
      </c>
      <c r="F10" s="5">
        <v>102.11799999999999</v>
      </c>
      <c r="G10" s="5">
        <v>108.21</v>
      </c>
    </row>
    <row r="11" spans="1:16" x14ac:dyDescent="0.3">
      <c r="A11" s="1">
        <v>9</v>
      </c>
      <c r="B11" s="1">
        <v>0</v>
      </c>
      <c r="C11" s="1">
        <v>2</v>
      </c>
      <c r="D11" s="5">
        <v>73.272000000000006</v>
      </c>
      <c r="E11" s="5">
        <v>99.76</v>
      </c>
      <c r="F11" s="5">
        <v>109.67</v>
      </c>
      <c r="G11" s="5">
        <v>119.876</v>
      </c>
    </row>
    <row r="12" spans="1:16" x14ac:dyDescent="0.3">
      <c r="A12" s="1">
        <v>10</v>
      </c>
      <c r="B12" s="1">
        <v>0</v>
      </c>
      <c r="C12" s="1">
        <v>1</v>
      </c>
      <c r="D12" s="5">
        <v>133.88</v>
      </c>
      <c r="E12" s="5">
        <v>163.614</v>
      </c>
      <c r="F12" s="5">
        <v>185.52699999999999</v>
      </c>
      <c r="G12" s="5">
        <v>193.042</v>
      </c>
    </row>
    <row r="13" spans="1:16" x14ac:dyDescent="0.3">
      <c r="A13" s="1">
        <v>11</v>
      </c>
      <c r="B13" s="1">
        <v>0</v>
      </c>
      <c r="C13" s="1">
        <v>0</v>
      </c>
      <c r="D13" s="5">
        <v>74.745999999999995</v>
      </c>
      <c r="E13" s="5">
        <v>82.085999999999999</v>
      </c>
      <c r="F13" s="5">
        <v>84.597999999999999</v>
      </c>
      <c r="G13" s="5">
        <v>84.575999999999993</v>
      </c>
    </row>
    <row r="14" spans="1:16" x14ac:dyDescent="0.3">
      <c r="A14" s="1">
        <v>12</v>
      </c>
      <c r="B14" s="1">
        <v>0</v>
      </c>
      <c r="C14" s="1">
        <v>1</v>
      </c>
      <c r="D14" s="5">
        <v>94.822999999999993</v>
      </c>
      <c r="E14" s="5">
        <v>135.73099999999999</v>
      </c>
      <c r="F14" s="5">
        <v>162.44399999999999</v>
      </c>
      <c r="G14" s="5">
        <v>180.44</v>
      </c>
    </row>
    <row r="15" spans="1:16" x14ac:dyDescent="0.3">
      <c r="A15" s="1">
        <v>13</v>
      </c>
      <c r="B15" s="1">
        <v>0</v>
      </c>
      <c r="C15" s="1">
        <v>1</v>
      </c>
      <c r="D15" s="5">
        <v>59.871000000000002</v>
      </c>
      <c r="E15" s="5">
        <v>91.307000000000002</v>
      </c>
      <c r="F15" s="5">
        <v>108.53100000000001</v>
      </c>
      <c r="G15" s="5">
        <v>114.926</v>
      </c>
    </row>
    <row r="16" spans="1:16" x14ac:dyDescent="0.3">
      <c r="A16" s="1">
        <v>14</v>
      </c>
      <c r="B16" s="1">
        <v>0</v>
      </c>
      <c r="C16" s="1">
        <v>0</v>
      </c>
      <c r="D16" s="5">
        <v>72.325000000000003</v>
      </c>
      <c r="E16" s="5">
        <v>76.843999999999994</v>
      </c>
      <c r="F16" s="5">
        <v>81.567999999999998</v>
      </c>
      <c r="G16" s="5">
        <v>84.576999999999998</v>
      </c>
    </row>
    <row r="17" spans="1:16" x14ac:dyDescent="0.3">
      <c r="A17" s="1">
        <v>15</v>
      </c>
      <c r="B17" s="1">
        <v>0</v>
      </c>
      <c r="C17" s="1">
        <v>2</v>
      </c>
      <c r="D17" s="5">
        <v>90.254999999999995</v>
      </c>
      <c r="E17" s="5">
        <v>114.70399999999999</v>
      </c>
      <c r="F17" s="5">
        <v>132.679</v>
      </c>
      <c r="G17" s="5">
        <v>145.62799999999999</v>
      </c>
    </row>
    <row r="18" spans="1:16" x14ac:dyDescent="0.3">
      <c r="A18" s="1">
        <v>16</v>
      </c>
      <c r="B18" s="1">
        <v>0</v>
      </c>
      <c r="C18" s="1">
        <v>3</v>
      </c>
      <c r="D18" s="5">
        <v>105.75</v>
      </c>
      <c r="E18" s="5">
        <v>115.208</v>
      </c>
      <c r="F18" s="5">
        <v>127.50700000000001</v>
      </c>
      <c r="G18" s="5">
        <v>128.72900000000001</v>
      </c>
    </row>
    <row r="19" spans="1:16" x14ac:dyDescent="0.3">
      <c r="A19" s="1">
        <v>17</v>
      </c>
      <c r="B19" s="1">
        <v>1</v>
      </c>
      <c r="C19" s="1">
        <v>0</v>
      </c>
      <c r="D19" s="5">
        <v>58.277999999999999</v>
      </c>
      <c r="E19" s="5">
        <v>58.073999999999998</v>
      </c>
      <c r="F19" s="5">
        <v>59.704000000000001</v>
      </c>
      <c r="G19" s="5">
        <v>61.988</v>
      </c>
    </row>
    <row r="20" spans="1:16" x14ac:dyDescent="0.3">
      <c r="A20" s="1">
        <v>18</v>
      </c>
      <c r="B20" s="1">
        <v>1</v>
      </c>
      <c r="C20" s="1">
        <v>0</v>
      </c>
      <c r="D20" s="5">
        <v>38.545000000000002</v>
      </c>
      <c r="E20" s="5">
        <v>41.115000000000002</v>
      </c>
      <c r="F20" s="5">
        <v>43.213000000000001</v>
      </c>
      <c r="G20" s="5">
        <v>42.720999999999997</v>
      </c>
      <c r="H20" s="7"/>
      <c r="L20" s="7"/>
      <c r="M20" s="7"/>
      <c r="N20" s="7"/>
      <c r="O20" s="7"/>
      <c r="P20" s="7"/>
    </row>
    <row r="21" spans="1:16" x14ac:dyDescent="0.3">
      <c r="A21" s="1">
        <v>19</v>
      </c>
      <c r="B21" s="1">
        <v>1</v>
      </c>
      <c r="C21" s="1">
        <v>3</v>
      </c>
      <c r="D21" s="5">
        <v>42.758000000000003</v>
      </c>
      <c r="E21" s="5">
        <v>42.218000000000004</v>
      </c>
      <c r="F21" s="5">
        <v>46.55</v>
      </c>
      <c r="G21" s="5">
        <v>47.198</v>
      </c>
      <c r="H21" s="5"/>
      <c r="L21" s="5"/>
      <c r="M21" s="5"/>
      <c r="N21" s="5"/>
      <c r="O21" s="5"/>
      <c r="P21" s="5"/>
    </row>
    <row r="22" spans="1:16" x14ac:dyDescent="0.3">
      <c r="A22" s="1">
        <v>20</v>
      </c>
      <c r="B22" s="1">
        <v>1</v>
      </c>
      <c r="C22" s="1">
        <v>2</v>
      </c>
      <c r="D22" s="5">
        <v>39.4</v>
      </c>
      <c r="E22" s="5">
        <v>55.517000000000003</v>
      </c>
      <c r="F22" s="5">
        <v>62.686</v>
      </c>
      <c r="G22" s="5">
        <v>65.891000000000005</v>
      </c>
      <c r="H22" s="5"/>
      <c r="L22" s="5"/>
      <c r="M22" s="5"/>
      <c r="N22" s="5"/>
      <c r="O22" s="5"/>
      <c r="P22" s="5"/>
    </row>
    <row r="23" spans="1:16" x14ac:dyDescent="0.3">
      <c r="A23" s="1">
        <v>21</v>
      </c>
      <c r="B23" s="1">
        <v>1</v>
      </c>
      <c r="C23" s="1">
        <v>1</v>
      </c>
      <c r="D23" s="5">
        <v>55.171999999999997</v>
      </c>
      <c r="E23" s="5">
        <v>54.664999999999999</v>
      </c>
      <c r="F23" s="5">
        <v>65.534999999999997</v>
      </c>
      <c r="G23" s="5">
        <v>72.835999999999999</v>
      </c>
      <c r="H23" s="5"/>
      <c r="L23" s="5"/>
      <c r="M23" s="5"/>
      <c r="N23" s="5"/>
      <c r="O23" s="5"/>
      <c r="P23" s="5"/>
    </row>
    <row r="24" spans="1:16" x14ac:dyDescent="0.3">
      <c r="A24" s="1">
        <v>22</v>
      </c>
      <c r="B24" s="1">
        <v>1</v>
      </c>
      <c r="C24" s="1">
        <v>0</v>
      </c>
      <c r="D24" s="5">
        <v>108.648</v>
      </c>
      <c r="E24" s="5">
        <v>98.090999999999994</v>
      </c>
      <c r="F24" s="5">
        <v>85.613</v>
      </c>
      <c r="G24" s="5">
        <v>82.924000000000007</v>
      </c>
      <c r="H24" s="5"/>
      <c r="L24" s="5"/>
      <c r="M24" s="5"/>
      <c r="N24" s="5"/>
      <c r="O24" s="5"/>
      <c r="P24" s="5"/>
    </row>
    <row r="25" spans="1:16" x14ac:dyDescent="0.3">
      <c r="A25" s="1">
        <v>23</v>
      </c>
      <c r="B25" s="1">
        <v>1</v>
      </c>
      <c r="C25" s="1">
        <v>1</v>
      </c>
      <c r="D25" s="5">
        <v>74.501999999999995</v>
      </c>
      <c r="E25" s="5">
        <v>99.665000000000006</v>
      </c>
      <c r="F25" s="5">
        <v>117.90600000000001</v>
      </c>
      <c r="G25" s="5">
        <v>124.15600000000001</v>
      </c>
    </row>
    <row r="26" spans="1:16" x14ac:dyDescent="0.3">
      <c r="A26" s="1">
        <v>24</v>
      </c>
      <c r="B26" s="1">
        <v>1</v>
      </c>
      <c r="C26" s="1">
        <v>1</v>
      </c>
      <c r="D26" s="5">
        <v>95.906999999999996</v>
      </c>
      <c r="E26" s="5">
        <v>123.902</v>
      </c>
      <c r="F26" s="5">
        <v>146.31700000000001</v>
      </c>
      <c r="G26" s="5">
        <v>149.88999999999999</v>
      </c>
    </row>
    <row r="27" spans="1:16" x14ac:dyDescent="0.3">
      <c r="A27" s="1">
        <v>25</v>
      </c>
      <c r="B27" s="1">
        <v>1</v>
      </c>
      <c r="C27" s="1">
        <v>2</v>
      </c>
      <c r="D27" s="5">
        <v>110.02</v>
      </c>
      <c r="E27" s="5">
        <v>133.541</v>
      </c>
      <c r="F27" s="5">
        <v>155.315</v>
      </c>
      <c r="G27" s="5">
        <v>165.83699999999999</v>
      </c>
    </row>
    <row r="28" spans="1:16" x14ac:dyDescent="0.3">
      <c r="A28" s="1">
        <v>26</v>
      </c>
      <c r="B28" s="1">
        <v>1</v>
      </c>
      <c r="C28" s="1">
        <v>3</v>
      </c>
      <c r="D28" s="5">
        <v>74.617000000000004</v>
      </c>
      <c r="E28" s="5">
        <v>62.884999999999998</v>
      </c>
      <c r="F28" s="5">
        <v>63.345999999999997</v>
      </c>
      <c r="G28" s="5">
        <v>66.400999999999996</v>
      </c>
    </row>
    <row r="29" spans="1:16" x14ac:dyDescent="0.3">
      <c r="A29" s="1">
        <v>27</v>
      </c>
      <c r="B29" s="1">
        <v>1</v>
      </c>
      <c r="C29" s="1">
        <v>2</v>
      </c>
      <c r="D29" s="5">
        <v>85.697000000000003</v>
      </c>
      <c r="E29" s="5">
        <v>102.122</v>
      </c>
      <c r="F29" s="5">
        <v>113.289</v>
      </c>
      <c r="G29" s="5">
        <v>112.794</v>
      </c>
    </row>
    <row r="30" spans="1:16" x14ac:dyDescent="0.3">
      <c r="A30" s="1">
        <v>28</v>
      </c>
      <c r="B30" s="1">
        <v>1</v>
      </c>
      <c r="C30" s="1">
        <v>0</v>
      </c>
      <c r="D30" s="5">
        <v>54.128</v>
      </c>
      <c r="E30" s="5">
        <v>52.707000000000001</v>
      </c>
      <c r="F30" s="5">
        <v>52.252000000000002</v>
      </c>
      <c r="G30" s="5">
        <v>53.06</v>
      </c>
    </row>
    <row r="31" spans="1:16" x14ac:dyDescent="0.3">
      <c r="A31" s="1">
        <v>29</v>
      </c>
      <c r="B31" s="1">
        <v>1</v>
      </c>
      <c r="C31" s="1">
        <v>3</v>
      </c>
      <c r="D31" s="5">
        <v>56.506999999999998</v>
      </c>
      <c r="E31" s="5">
        <v>53.268000000000001</v>
      </c>
      <c r="F31" s="5">
        <v>54.218000000000004</v>
      </c>
      <c r="G31" s="5">
        <v>51.744</v>
      </c>
    </row>
    <row r="32" spans="1:16" x14ac:dyDescent="0.3">
      <c r="A32" s="1">
        <v>30</v>
      </c>
      <c r="B32" s="1">
        <v>1</v>
      </c>
      <c r="C32" s="1">
        <v>1</v>
      </c>
      <c r="D32" s="5">
        <v>42.728000000000002</v>
      </c>
      <c r="E32" s="5">
        <v>66.302000000000007</v>
      </c>
      <c r="F32" s="5">
        <v>78.468000000000004</v>
      </c>
      <c r="G32" s="5">
        <v>78.394999999999996</v>
      </c>
    </row>
    <row r="33" spans="1:7" x14ac:dyDescent="0.3">
      <c r="A33" s="1">
        <v>31</v>
      </c>
      <c r="B33" s="1">
        <v>1</v>
      </c>
      <c r="C33" s="1">
        <v>2</v>
      </c>
      <c r="D33" s="5">
        <v>54.289000000000001</v>
      </c>
      <c r="E33" s="5">
        <v>71.474999999999994</v>
      </c>
      <c r="F33" s="5">
        <v>74.623000000000005</v>
      </c>
      <c r="G33" s="5">
        <v>73.777000000000001</v>
      </c>
    </row>
    <row r="34" spans="1:7" x14ac:dyDescent="0.3">
      <c r="A34" s="1">
        <v>32</v>
      </c>
      <c r="B34" s="1">
        <v>1</v>
      </c>
      <c r="C34" s="1">
        <v>3</v>
      </c>
      <c r="D34" s="5">
        <v>71.293999999999997</v>
      </c>
      <c r="E34" s="5">
        <v>63.27</v>
      </c>
      <c r="F34" s="5">
        <v>61.89</v>
      </c>
      <c r="G34" s="5">
        <v>62.036000000000001</v>
      </c>
    </row>
  </sheetData>
  <sortState xmlns:xlrd2="http://schemas.microsoft.com/office/spreadsheetml/2017/richdata2" ref="A3:G34">
    <sortCondition ref="A3:A34"/>
  </sortState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H Y h R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B 2 I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i F F a S a 1 l 4 w M B A A A h A g A A E w A c A E Z v c m 1 1 b G F z L 1 N l Y 3 R p b 2 4 x L m 0 g o h g A K K A U A A A A A A A A A A A A A A A A A A A A A A A A A A A A d d D B S s Q w E A D Q s 4 X + w 5 C 9 t B B K 0 1 p d X X q x t X h x Q d u b 9 R D b c T f Q J t K k 4 r L s v 5 u l i A g m l 0 z e h M l M N H Z G K A n 1 s r O N 7 / m e 3 v M J e 1 i R O I O U E c h h Q O N 7 Y F e t 5 q l D K 4 X + j E r V z S N K E 1 R i w K h Q 0 t i D D k h 1 2 2 4 f n 6 H n h r f l Q 9 X G W Z S y K I n Z + o 5 r H I R E E t K X 0 k a j M D j l 5 I J Q K N Q w j 1 L n j F G 4 l 5 3 q h d z l L M k S C k + z M l i b w 4 D 5 b x h t l c T X k C 5 9 r U i x 5 3 J n u 2 4 O H 3 h u u e F v 9 l I z c a n f 1 T Q u 5 c 9 J H S x D 0 O O R L M r s 8 8 Z m w O C X O V H 4 8 c T h q c M v H Z 4 5 / M r h 1 w 5 f O / z G 4 S x 2 J f 5 O f A p 9 T 8 h / P 3 L z D V B L A Q I t A B Q A A g A I A B 2 I U V o 2 4 z 8 f p Q A A A P c A A A A S A A A A A A A A A A A A A A A A A A A A A A B D b 2 5 m a W c v U G F j a 2 F n Z S 5 4 b W x Q S w E C L Q A U A A I A C A A d i F F a D 8 r p q 6 Q A A A D p A A A A E w A A A A A A A A A A A A A A A A D x A A A A W 0 N v b n R l b n R f V H l w Z X N d L n h t b F B L A Q I t A B Q A A g A I A B 2 I U V p J r W X j A w E A A C E C A A A T A A A A A A A A A A A A A A A A A O I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N A A A A A A A A K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U y M D M x P C 9 J d G V t U G F 0 a D 4 8 L 0 l 0 Z W 1 M b 2 N h d G l v b j 4 8 U 3 R h Y m x l R W 5 0 c m l l c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Z 1 l H Q m d Z R 0 J n W U d C Z 1 k 9 I i A v P j x F b n R y e S B U e X B l P S J G a W x s T G F z d F V w Z G F 0 Z W Q i I F Z h b H V l P S J k M j A y N C 0 w N y 0 z M F Q x N T o y O D o z M i 4 0 N T U 1 M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E w N z Z j Y z k t Z D A 2 Y y 0 0 N j E x L T k w O D A t N z k y Z G Y 2 M D g 2 M j F k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V 8 z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I D M x L 0 F 1 d G 9 S Z W 1 v d m V k Q 2 9 s d W 1 u c z E u e 0 N v b H V t b j E s M H 0 m c X V v d D s s J n F 1 b 3 Q 7 U 2 V j d G l v b j E v M D U g M z E v Q X V 0 b 1 J l b W 9 2 Z W R D b 2 x 1 b W 5 z M S 5 7 Q 2 9 s d W 1 u M i w x f S Z x d W 9 0 O y w m c X V v d D t T Z W N 0 a W 9 u M S 8 w N S A z M S 9 B d X R v U m V t b 3 Z l Z E N v b H V t b n M x L n t D b 2 x 1 b W 4 z L D J 9 J n F 1 b 3 Q 7 L C Z x d W 9 0 O 1 N l Y 3 R p b 2 4 x L z A 1 I D M x L 0 F 1 d G 9 S Z W 1 v d m V k Q 2 9 s d W 1 u c z E u e 0 N v b H V t b j Q s M 3 0 m c X V v d D s s J n F 1 b 3 Q 7 U 2 V j d G l v b j E v M D U g M z E v Q X V 0 b 1 J l b W 9 2 Z W R D b 2 x 1 b W 5 z M S 5 7 Q 2 9 s d W 1 u N S w 0 f S Z x d W 9 0 O y w m c X V v d D t T Z W N 0 a W 9 u M S 8 w N S A z M S 9 B d X R v U m V t b 3 Z l Z E N v b H V t b n M x L n t D b 2 x 1 b W 4 2 L D V 9 J n F 1 b 3 Q 7 L C Z x d W 9 0 O 1 N l Y 3 R p b 2 4 x L z A 1 I D M x L 0 F 1 d G 9 S Z W 1 v d m V k Q 2 9 s d W 1 u c z E u e 0 N v b H V t b j c s N n 0 m c X V v d D s s J n F 1 b 3 Q 7 U 2 V j d G l v b j E v M D U g M z E v Q X V 0 b 1 J l b W 9 2 Z W R D b 2 x 1 b W 5 z M S 5 7 Q 2 9 s d W 1 u O C w 3 f S Z x d W 9 0 O y w m c X V v d D t T Z W N 0 a W 9 u M S 8 w N S A z M S 9 B d X R v U m V t b 3 Z l Z E N v b H V t b n M x L n t D b 2 x 1 b W 4 5 L D h 9 J n F 1 b 3 Q 7 L C Z x d W 9 0 O 1 N l Y 3 R p b 2 4 x L z A 1 I D M x L 0 F 1 d G 9 S Z W 1 v d m V k Q 2 9 s d W 1 u c z E u e 0 N v b H V t b j E w L D l 9 J n F 1 b 3 Q 7 L C Z x d W 9 0 O 1 N l Y 3 R p b 2 4 x L z A 1 I D M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D U g M z E v Q X V 0 b 1 J l b W 9 2 Z W R D b 2 x 1 b W 5 z M S 5 7 Q 2 9 s d W 1 u M S w w f S Z x d W 9 0 O y w m c X V v d D t T Z W N 0 a W 9 u M S 8 w N S A z M S 9 B d X R v U m V t b 3 Z l Z E N v b H V t b n M x L n t D b 2 x 1 b W 4 y L D F 9 J n F 1 b 3 Q 7 L C Z x d W 9 0 O 1 N l Y 3 R p b 2 4 x L z A 1 I D M x L 0 F 1 d G 9 S Z W 1 v d m V k Q 2 9 s d W 1 u c z E u e 0 N v b H V t b j M s M n 0 m c X V v d D s s J n F 1 b 3 Q 7 U 2 V j d G l v b j E v M D U g M z E v Q X V 0 b 1 J l b W 9 2 Z W R D b 2 x 1 b W 5 z M S 5 7 Q 2 9 s d W 1 u N C w z f S Z x d W 9 0 O y w m c X V v d D t T Z W N 0 a W 9 u M S 8 w N S A z M S 9 B d X R v U m V t b 3 Z l Z E N v b H V t b n M x L n t D b 2 x 1 b W 4 1 L D R 9 J n F 1 b 3 Q 7 L C Z x d W 9 0 O 1 N l Y 3 R p b 2 4 x L z A 1 I D M x L 0 F 1 d G 9 S Z W 1 v d m V k Q 2 9 s d W 1 u c z E u e 0 N v b H V t b j Y s N X 0 m c X V v d D s s J n F 1 b 3 Q 7 U 2 V j d G l v b j E v M D U g M z E v Q X V 0 b 1 J l b W 9 2 Z W R D b 2 x 1 b W 5 z M S 5 7 Q 2 9 s d W 1 u N y w 2 f S Z x d W 9 0 O y w m c X V v d D t T Z W N 0 a W 9 u M S 8 w N S A z M S 9 B d X R v U m V t b 3 Z l Z E N v b H V t b n M x L n t D b 2 x 1 b W 4 4 L D d 9 J n F 1 b 3 Q 7 L C Z x d W 9 0 O 1 N l Y 3 R p b 2 4 x L z A 1 I D M x L 0 F 1 d G 9 S Z W 1 v d m V k Q 2 9 s d W 1 u c z E u e 0 N v b H V t b j k s O H 0 m c X V v d D s s J n F 1 b 3 Q 7 U 2 V j d G l v b j E v M D U g M z E v Q X V 0 b 1 J l b W 9 2 Z W R D b 2 x 1 b W 5 z M S 5 7 Q 2 9 s d W 1 u M T A s O X 0 m c X V v d D s s J n F 1 b 3 Q 7 U 2 V j d G l v b j E v M D U g M z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S U y M D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J T I w M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g 9 j 2 K S c 0 U a L 0 n j 0 X 8 n P F w A A A A A C A A A A A A A Q Z g A A A A E A A C A A A A A 0 + i t R N W P 5 Q Y S p x J R t X I 3 J 7 Q m H W C h E 0 m A y v L c + + F F E k w A A A A A O g A A A A A I A A C A A A A B u Y H E n X y u Y a J q Q q W p d o p d Z + Z q C N R 9 e C T A F M 5 r O C e r B k l A A A A C o E Y k Y d u 6 2 8 M r x O b u F 2 8 8 d f T Z w 9 z 3 o g / + V D 1 J x k E Y l 0 s d + w F O 4 n U o / p F d H l b c c E 9 2 4 r 3 S d N z c a w I s p 9 c 4 I 6 z 2 K / 5 t w 1 t 4 g Z 6 9 H N 5 t 9 J q K o I 0 A A A A A S d z h C G t 5 x l Z B b q 2 h X G 1 U 6 8 p D F j j m t 2 2 L P h M k d F 6 w T p Y x r V T H Q O 3 s a S S 7 s 6 M b w t 0 F 6 K 4 G T 3 g 9 j b u P R Y 5 W o p t d w < / D a t a M a s h u p > 
</file>

<file path=customXml/itemProps1.xml><?xml version="1.0" encoding="utf-8"?>
<ds:datastoreItem xmlns:ds="http://schemas.openxmlformats.org/officeDocument/2006/customXml" ds:itemID="{D3DCE430-8C4D-48E3-B7FB-D131CD72C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group_assignments</vt:lpstr>
      <vt:lpstr>food_in</vt:lpstr>
      <vt:lpstr>food_out</vt:lpstr>
      <vt:lpstr>food_intake</vt:lpstr>
      <vt:lpstr>conversion_factors</vt:lpstr>
      <vt:lpstr>energy_intake</vt:lpstr>
      <vt:lpstr>body_weight</vt:lpstr>
      <vt:lpstr>NMR</vt:lpstr>
      <vt:lpstr>body_fat</vt:lpstr>
      <vt:lpstr>lean_mass</vt:lpstr>
      <vt:lpstr>ketones</vt:lpstr>
      <vt:lpstr>Food Intake(old)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Bachman, Brent Benjamin</dc:creator>
  <cp:lastModifiedBy>Brent Bachman</cp:lastModifiedBy>
  <dcterms:created xsi:type="dcterms:W3CDTF">2019-10-16T18:57:30Z</dcterms:created>
  <dcterms:modified xsi:type="dcterms:W3CDTF">2025-02-18T13:30:12Z</dcterms:modified>
</cp:coreProperties>
</file>