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im\Dropbox\CLF\Research projects\2022_08 SL farmer soil manuscript 3 exposure\python\input\"/>
    </mc:Choice>
  </mc:AlternateContent>
  <xr:revisionPtr revIDLastSave="0" documentId="13_ncr:1_{D1AA70B6-B25C-485E-8F75-EA93DEC5F5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H4" i="1" s="1"/>
  <c r="F5" i="1"/>
  <c r="F6" i="1"/>
  <c r="F7" i="1"/>
  <c r="H7" i="1" s="1"/>
  <c r="F8" i="1"/>
  <c r="F9" i="1"/>
  <c r="E4" i="1"/>
  <c r="E5" i="1"/>
  <c r="E6" i="1"/>
  <c r="E7" i="1"/>
  <c r="E8" i="1"/>
  <c r="E9" i="1"/>
  <c r="D4" i="1"/>
  <c r="D7" i="1"/>
  <c r="B4" i="1"/>
  <c r="B5" i="1"/>
  <c r="H5" i="1" s="1"/>
  <c r="B6" i="1"/>
  <c r="H6" i="1" s="1"/>
  <c r="B7" i="1"/>
  <c r="G7" i="1" s="1"/>
  <c r="B8" i="1"/>
  <c r="G8" i="1" s="1"/>
  <c r="B9" i="1"/>
  <c r="G9" i="1" s="1"/>
  <c r="G4" i="1" l="1"/>
  <c r="G5" i="1"/>
  <c r="G6" i="1"/>
  <c r="D9" i="1"/>
  <c r="H9" i="1"/>
  <c r="D8" i="1"/>
  <c r="H8" i="1"/>
  <c r="D6" i="1"/>
  <c r="D5" i="1"/>
</calcChain>
</file>

<file path=xl/sharedStrings.xml><?xml version="1.0" encoding="utf-8"?>
<sst xmlns="http://schemas.openxmlformats.org/spreadsheetml/2006/main" count="17" uniqueCount="17">
  <si>
    <t>For each activity, the code will multiply the base hourly outdoor soil ingestion rate by the associated multiplier; si_multiplier is used for empirical results only, min and max are used for simulated results only.</t>
  </si>
  <si>
    <t>activity</t>
  </si>
  <si>
    <t>si_multiplier</t>
  </si>
  <si>
    <t>si_min_multiplier</t>
  </si>
  <si>
    <t>si_max_multiplier</t>
  </si>
  <si>
    <t>note</t>
  </si>
  <si>
    <t>Preparing beds</t>
  </si>
  <si>
    <t>Harvesting</t>
  </si>
  <si>
    <t>Seeding</t>
  </si>
  <si>
    <t>Transplanting</t>
  </si>
  <si>
    <t>Watering</t>
  </si>
  <si>
    <t>Weeding</t>
  </si>
  <si>
    <t>si_baseline_outdoor</t>
  </si>
  <si>
    <t>Orange headers are formulas.</t>
  </si>
  <si>
    <t>si_by_activity_mg/hour</t>
  </si>
  <si>
    <t>si_by_activity_min_mg/hour</t>
  </si>
  <si>
    <t>si_by_activity_max_mg/hour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</si>
</sst>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8" fillId="34" borderId="0" xfId="0" applyFont="1" applyFill="1" applyAlignment="1">
      <alignment wrapText="1"/>
    </xf>
    <xf numFmtId="0" fontId="18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I9" totalsRowShown="0" headerRowDxfId="1" dataDxfId="0">
  <autoFilter ref="A3:I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activity" dataDxfId="10"/>
    <tableColumn id="2" xr3:uid="{00000000-0010-0000-0000-000002000000}" name="si_baseline_outdoor" dataDxfId="9">
      <calculatedColumnFormula>45.25</calculatedColumnFormula>
    </tableColumn>
    <tableColumn id="3" xr3:uid="{00000000-0010-0000-0000-000003000000}" name="si_multiplier" dataDxfId="8"/>
    <tableColumn id="4" xr3:uid="{00000000-0010-0000-0000-000004000000}" name="si_by_activity_mg/hour" dataDxfId="7">
      <calculatedColumnFormula>Table1[[#This Row],[si_multiplier]]*Table1[[#This Row],[si_baseline_outdoor]]</calculatedColumnFormula>
    </tableColumn>
    <tableColumn id="5" xr3:uid="{00000000-0010-0000-0000-000005000000}" name="si_min_multiplier" dataDxfId="6">
      <calculatedColumnFormula>Table1[[#This Row],[si_multiplier]]-0.2</calculatedColumnFormula>
    </tableColumn>
    <tableColumn id="6" xr3:uid="{00000000-0010-0000-0000-000006000000}" name="si_max_multiplier" dataDxfId="5">
      <calculatedColumnFormula>Table1[[#This Row],[si_multiplier]]+0.2</calculatedColumnFormula>
    </tableColumn>
    <tableColumn id="7" xr3:uid="{00000000-0010-0000-0000-000007000000}" name="si_by_activity_min_mg/hour" dataDxfId="4">
      <calculatedColumnFormula>Table1[[#This Row],[si_baseline_outdoor]]*Table1[[#This Row],[si_min_multiplier]]</calculatedColumnFormula>
    </tableColumn>
    <tableColumn id="8" xr3:uid="{00000000-0010-0000-0000-000008000000}" name="si_by_activity_max_mg/hour" dataDxfId="3">
      <calculatedColumnFormula>Table1[[#This Row],[si_baseline_outdoor]]*Table1[[#This Row],[si_max_multiplier]]</calculatedColumnFormula>
    </tableColumn>
    <tableColumn id="9" xr3:uid="{00000000-0010-0000-0000-000009000000}" name="no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Normal="100" workbookViewId="0">
      <selection activeCell="G17" sqref="G17"/>
    </sheetView>
  </sheetViews>
  <sheetFormatPr defaultRowHeight="12" x14ac:dyDescent="0.25"/>
  <cols>
    <col min="1" max="1" width="14.21875" style="1" customWidth="1"/>
    <col min="2" max="2" width="22.109375" style="1" customWidth="1"/>
    <col min="3" max="3" width="15.109375" style="1" customWidth="1"/>
    <col min="4" max="4" width="22.77734375" style="1" customWidth="1"/>
    <col min="5" max="6" width="15.77734375" style="1" customWidth="1"/>
    <col min="7" max="8" width="22.77734375" style="1" customWidth="1"/>
    <col min="9" max="9" width="27.33203125" style="1" customWidth="1"/>
    <col min="10" max="16384" width="8.88671875" style="1"/>
  </cols>
  <sheetData>
    <row r="1" spans="1:9" x14ac:dyDescent="0.25">
      <c r="A1" s="1" t="s">
        <v>0</v>
      </c>
    </row>
    <row r="2" spans="1:9" x14ac:dyDescent="0.25">
      <c r="A2" s="1" t="s">
        <v>13</v>
      </c>
    </row>
    <row r="3" spans="1:9" s="2" customFormat="1" ht="12" customHeight="1" x14ac:dyDescent="0.25">
      <c r="A3" s="2" t="s">
        <v>1</v>
      </c>
      <c r="B3" s="3" t="s">
        <v>12</v>
      </c>
      <c r="C3" s="2" t="s">
        <v>2</v>
      </c>
      <c r="D3" s="4" t="s">
        <v>14</v>
      </c>
      <c r="E3" s="4" t="s">
        <v>3</v>
      </c>
      <c r="F3" s="4" t="s">
        <v>4</v>
      </c>
      <c r="G3" s="4" t="s">
        <v>15</v>
      </c>
      <c r="H3" s="4" t="s">
        <v>16</v>
      </c>
      <c r="I3" s="2" t="s">
        <v>5</v>
      </c>
    </row>
    <row r="4" spans="1:9" x14ac:dyDescent="0.25">
      <c r="A4" s="1" t="s">
        <v>6</v>
      </c>
      <c r="B4" s="1">
        <f t="shared" ref="B4:B9" si="0">45.25</f>
        <v>45.25</v>
      </c>
      <c r="C4" s="1">
        <v>1</v>
      </c>
      <c r="D4" s="1">
        <f>Table1[[#This Row],[si_multiplier]]*Table1[[#This Row],[si_baseline_outdoor]]</f>
        <v>45.25</v>
      </c>
      <c r="E4" s="1">
        <f>Table1[[#This Row],[si_multiplier]]-0.2</f>
        <v>0.8</v>
      </c>
      <c r="F4" s="1">
        <f>Table1[[#This Row],[si_multiplier]]+0.2</f>
        <v>1.2</v>
      </c>
      <c r="G4" s="1">
        <f>Table1[[#This Row],[si_baseline_outdoor]]*Table1[[#This Row],[si_min_multiplier]]</f>
        <v>36.200000000000003</v>
      </c>
      <c r="H4" s="1">
        <f>Table1[[#This Row],[si_baseline_outdoor]]*Table1[[#This Row],[si_max_multiplier]]</f>
        <v>54.3</v>
      </c>
    </row>
    <row r="5" spans="1:9" x14ac:dyDescent="0.25">
      <c r="A5" s="1" t="s">
        <v>7</v>
      </c>
      <c r="B5" s="1">
        <f t="shared" si="0"/>
        <v>45.25</v>
      </c>
      <c r="C5" s="1">
        <v>0.5</v>
      </c>
      <c r="D5" s="1">
        <f>Table1[[#This Row],[si_multiplier]]*Table1[[#This Row],[si_baseline_outdoor]]</f>
        <v>22.625</v>
      </c>
      <c r="E5" s="1">
        <f>Table1[[#This Row],[si_multiplier]]-0.2</f>
        <v>0.3</v>
      </c>
      <c r="F5" s="1">
        <f>Table1[[#This Row],[si_multiplier]]+0.2</f>
        <v>0.7</v>
      </c>
      <c r="G5" s="1">
        <f>Table1[[#This Row],[si_baseline_outdoor]]*Table1[[#This Row],[si_min_multiplier]]</f>
        <v>13.574999999999999</v>
      </c>
      <c r="H5" s="1">
        <f>Table1[[#This Row],[si_baseline_outdoor]]*Table1[[#This Row],[si_max_multiplier]]</f>
        <v>31.674999999999997</v>
      </c>
    </row>
    <row r="6" spans="1:9" x14ac:dyDescent="0.25">
      <c r="A6" s="1" t="s">
        <v>8</v>
      </c>
      <c r="B6" s="1">
        <f t="shared" si="0"/>
        <v>45.25</v>
      </c>
      <c r="C6" s="1">
        <v>1</v>
      </c>
      <c r="D6" s="1">
        <f>Table1[[#This Row],[si_multiplier]]*Table1[[#This Row],[si_baseline_outdoor]]</f>
        <v>45.25</v>
      </c>
      <c r="E6" s="1">
        <f>Table1[[#This Row],[si_multiplier]]-0.2</f>
        <v>0.8</v>
      </c>
      <c r="F6" s="1">
        <f>Table1[[#This Row],[si_multiplier]]+0.2</f>
        <v>1.2</v>
      </c>
      <c r="G6" s="1">
        <f>Table1[[#This Row],[si_baseline_outdoor]]*Table1[[#This Row],[si_min_multiplier]]</f>
        <v>36.200000000000003</v>
      </c>
      <c r="H6" s="1">
        <f>Table1[[#This Row],[si_baseline_outdoor]]*Table1[[#This Row],[si_max_multiplier]]</f>
        <v>54.3</v>
      </c>
    </row>
    <row r="7" spans="1:9" x14ac:dyDescent="0.25">
      <c r="A7" s="1" t="s">
        <v>9</v>
      </c>
      <c r="B7" s="1">
        <f t="shared" si="0"/>
        <v>45.25</v>
      </c>
      <c r="C7" s="1">
        <v>2</v>
      </c>
      <c r="D7" s="1">
        <f>Table1[[#This Row],[si_multiplier]]*Table1[[#This Row],[si_baseline_outdoor]]</f>
        <v>90.5</v>
      </c>
      <c r="E7" s="1">
        <f>Table1[[#This Row],[si_multiplier]]-0.2</f>
        <v>1.8</v>
      </c>
      <c r="F7" s="1">
        <f>Table1[[#This Row],[si_multiplier]]+0.2</f>
        <v>2.2000000000000002</v>
      </c>
      <c r="G7" s="1">
        <f>Table1[[#This Row],[si_baseline_outdoor]]*Table1[[#This Row],[si_min_multiplier]]</f>
        <v>81.45</v>
      </c>
      <c r="H7" s="1">
        <f>Table1[[#This Row],[si_baseline_outdoor]]*Table1[[#This Row],[si_max_multiplier]]</f>
        <v>99.550000000000011</v>
      </c>
    </row>
    <row r="8" spans="1:9" x14ac:dyDescent="0.25">
      <c r="A8" s="1" t="s">
        <v>10</v>
      </c>
      <c r="B8" s="1">
        <f t="shared" si="0"/>
        <v>45.25</v>
      </c>
      <c r="C8" s="1">
        <v>0.5</v>
      </c>
      <c r="D8" s="1">
        <f>Table1[[#This Row],[si_multiplier]]*Table1[[#This Row],[si_baseline_outdoor]]</f>
        <v>22.625</v>
      </c>
      <c r="E8" s="1">
        <f>Table1[[#This Row],[si_multiplier]]-0.2</f>
        <v>0.3</v>
      </c>
      <c r="F8" s="1">
        <f>Table1[[#This Row],[si_multiplier]]+0.2</f>
        <v>0.7</v>
      </c>
      <c r="G8" s="1">
        <f>Table1[[#This Row],[si_baseline_outdoor]]*Table1[[#This Row],[si_min_multiplier]]</f>
        <v>13.574999999999999</v>
      </c>
      <c r="H8" s="1">
        <f>Table1[[#This Row],[si_baseline_outdoor]]*Table1[[#This Row],[si_max_multiplier]]</f>
        <v>31.674999999999997</v>
      </c>
    </row>
    <row r="9" spans="1:9" x14ac:dyDescent="0.25">
      <c r="A9" s="1" t="s">
        <v>11</v>
      </c>
      <c r="B9" s="1">
        <f t="shared" si="0"/>
        <v>45.25</v>
      </c>
      <c r="C9" s="1">
        <v>2</v>
      </c>
      <c r="D9" s="1">
        <f>Table1[[#This Row],[si_multiplier]]*Table1[[#This Row],[si_baseline_outdoor]]</f>
        <v>90.5</v>
      </c>
      <c r="E9" s="1">
        <f>Table1[[#This Row],[si_multiplier]]-0.2</f>
        <v>1.8</v>
      </c>
      <c r="F9" s="1">
        <f>Table1[[#This Row],[si_multiplier]]+0.2</f>
        <v>2.2000000000000002</v>
      </c>
      <c r="G9" s="1">
        <f>Table1[[#This Row],[si_baseline_outdoor]]*Table1[[#This Row],[si_min_multiplier]]</f>
        <v>81.45</v>
      </c>
      <c r="H9" s="1">
        <f>Table1[[#This Row],[si_baseline_outdoor]]*Table1[[#This Row],[si_max_multiplier]]</f>
        <v>99.550000000000011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Kim</cp:lastModifiedBy>
  <dcterms:created xsi:type="dcterms:W3CDTF">2023-08-09T19:28:09Z</dcterms:created>
  <dcterms:modified xsi:type="dcterms:W3CDTF">2023-08-18T19:44:27Z</dcterms:modified>
</cp:coreProperties>
</file>