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5520"/>
  </bookViews>
  <sheets>
    <sheet name="Timing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D16" i="1"/>
  <c r="D17" i="1"/>
  <c r="D14" i="1"/>
  <c r="D3" i="1"/>
  <c r="D4" i="1"/>
  <c r="D5" i="1"/>
  <c r="H3" i="1" a="1"/>
  <c r="H3" i="1"/>
  <c r="F4" i="1" a="1"/>
  <c r="F4" i="1"/>
  <c r="F5" i="1" a="1"/>
  <c r="F5" i="1"/>
  <c r="H4" i="1" a="1"/>
  <c r="H4" i="1"/>
  <c r="G3" i="1" a="1"/>
  <c r="G3" i="1"/>
  <c r="E3" i="1" a="1"/>
  <c r="E3" i="1"/>
  <c r="E2" i="1" a="1"/>
  <c r="E2" i="1"/>
  <c r="H2" i="1" a="1"/>
  <c r="H2" i="1"/>
  <c r="F2" i="1" a="1"/>
  <c r="F2" i="1"/>
  <c r="E4" i="1" a="1"/>
  <c r="E4" i="1"/>
  <c r="F3" i="1" a="1"/>
  <c r="F3" i="1"/>
  <c r="G4" i="1" a="1"/>
  <c r="G4" i="1"/>
  <c r="H5" i="1" a="1"/>
  <c r="H5" i="1"/>
  <c r="G5" i="1" a="1"/>
  <c r="G5" i="1"/>
  <c r="E5" i="1" a="1"/>
  <c r="E5" i="1"/>
  <c r="G2" i="1" a="1"/>
  <c r="G2" i="1"/>
</calcChain>
</file>

<file path=xl/sharedStrings.xml><?xml version="1.0" encoding="utf-8"?>
<sst xmlns="http://schemas.openxmlformats.org/spreadsheetml/2006/main" count="92" uniqueCount="92">
  <si>
    <t>Time</t>
  </si>
  <si>
    <t>Seed</t>
  </si>
  <si>
    <t>BST Insert</t>
  </si>
  <si>
    <t>n</t>
  </si>
  <si>
    <t>BST</t>
  </si>
  <si>
    <t>2-3 Tree</t>
  </si>
  <si>
    <t xml:space="preserve">MinLeftistHeap Insert for n = 50000 and Seed = 1 Time = </t>
  </si>
  <si>
    <t xml:space="preserve">MinLeftistHeap Insert and Delete for n = 50000 and Seed = 1 Time = </t>
  </si>
  <si>
    <t xml:space="preserve">SkewHeap Insert for n = 50000 and Seed = 1 Time = </t>
  </si>
  <si>
    <t xml:space="preserve">SkewHeap Insert and Delete for n = 50000 and Seed = 1 Time = </t>
  </si>
  <si>
    <t xml:space="preserve">MinLeftistHeap Insert for n = 50000 and Seed = 2 Time = </t>
  </si>
  <si>
    <t xml:space="preserve">MinLeftistHeap Insert and Delete for n = 50000 and Seed = 2 Time = </t>
  </si>
  <si>
    <t xml:space="preserve">SkewHeap Insert for n = 50000 and Seed = 2 Time = </t>
  </si>
  <si>
    <t xml:space="preserve">SkewHeap Insert and Delete for n = 50000 and Seed = 2 Time = </t>
  </si>
  <si>
    <t xml:space="preserve">MinLeftistHeap Insert for n = 50000 and Seed = 3 Time = </t>
  </si>
  <si>
    <t xml:space="preserve">MinLeftistHeap Insert and Delete for n = 50000 and Seed = 3 Time = </t>
  </si>
  <si>
    <t xml:space="preserve">SkewHeap Insert for n = 50000 and Seed = 3 Time = </t>
  </si>
  <si>
    <t xml:space="preserve">SkewHeap Insert and Delete for n = 50000 and Seed = 3 Time = </t>
  </si>
  <si>
    <t xml:space="preserve">MinLeftistHeap Insert for n = 50000 and Seed = 4 Time = </t>
  </si>
  <si>
    <t xml:space="preserve">MinLeftistHeap Insert and Delete for n = 50000 and Seed = 4 Time = </t>
  </si>
  <si>
    <t xml:space="preserve">SkewHeap Insert for n = 50000 and Seed = 4 Time = </t>
  </si>
  <si>
    <t xml:space="preserve">SkewHeap Insert and Delete for n = 50000 and Seed = 4 Time = </t>
  </si>
  <si>
    <t xml:space="preserve">MinLeftistHeap Insert for n = 50000 and Seed = 5 Time = </t>
  </si>
  <si>
    <t xml:space="preserve">MinLeftistHeap Insert and Delete for n = 50000 and Seed = 5 Time = </t>
  </si>
  <si>
    <t xml:space="preserve">SkewHeap Insert for n = 50000 and Seed = 5 Time = </t>
  </si>
  <si>
    <t xml:space="preserve">SkewHeap Insert and Delete for n = 50000 and Seed = 5 Time = </t>
  </si>
  <si>
    <t xml:space="preserve">MinLeftistHeap Insert for n = 100000 and Seed = 1 Time = </t>
  </si>
  <si>
    <t xml:space="preserve">MinLeftistHeap Insert and Delete for n = 100000 and Seed = 1 Time = </t>
  </si>
  <si>
    <t xml:space="preserve">SkewHeap Insert for n = 100000 and Seed = 1 Time = </t>
  </si>
  <si>
    <t xml:space="preserve">SkewHeap Insert and Delete for n = 100000 and Seed = 1 Time = </t>
  </si>
  <si>
    <t xml:space="preserve">MinLeftistHeap Insert for n = 100000 and Seed = 2 Time = </t>
  </si>
  <si>
    <t xml:space="preserve">MinLeftistHeap Insert and Delete for n = 100000 and Seed = 2 Time = </t>
  </si>
  <si>
    <t xml:space="preserve">SkewHeap Insert for n = 100000 and Seed = 2 Time = </t>
  </si>
  <si>
    <t xml:space="preserve">SkewHeap Insert and Delete for n = 100000 and Seed = 2 Time = </t>
  </si>
  <si>
    <t xml:space="preserve">MinLeftistHeap Insert for n = 100000 and Seed = 3 Time = </t>
  </si>
  <si>
    <t xml:space="preserve">MinLeftistHeap Insert and Delete for n = 100000 and Seed = 3 Time = </t>
  </si>
  <si>
    <t xml:space="preserve">SkewHeap Insert for n = 100000 and Seed = 3 Time = </t>
  </si>
  <si>
    <t xml:space="preserve">SkewHeap Insert and Delete for n = 100000 and Seed = 3 Time = </t>
  </si>
  <si>
    <t xml:space="preserve">MinLeftistHeap Insert for n = 100000 and Seed = 4 Time = </t>
  </si>
  <si>
    <t xml:space="preserve">MinLeftistHeap Insert and Delete for n = 100000 and Seed = 4 Time = </t>
  </si>
  <si>
    <t xml:space="preserve">SkewHeap Insert for n = 100000 and Seed = 4 Time = </t>
  </si>
  <si>
    <t xml:space="preserve">SkewHeap Insert and Delete for n = 100000 and Seed = 4 Time = </t>
  </si>
  <si>
    <t xml:space="preserve">MinLeftistHeap Insert for n = 100000 and Seed = 5 Time = </t>
  </si>
  <si>
    <t xml:space="preserve">MinLeftistHeap Insert and Delete for n = 100000 and Seed = 5 Time = </t>
  </si>
  <si>
    <t xml:space="preserve">SkewHeap Insert for n = 100000 and Seed = 5 Time = </t>
  </si>
  <si>
    <t xml:space="preserve">SkewHeap Insert and Delete for n = 100000 and Seed = 5 Time = </t>
  </si>
  <si>
    <t xml:space="preserve">MinLeftistHeap Insert for n = 200000 and Seed = 1 Time = </t>
  </si>
  <si>
    <t xml:space="preserve">MinLeftistHeap Insert and Delete for n = 200000 and Seed = 1 Time = </t>
  </si>
  <si>
    <t xml:space="preserve">SkewHeap Insert for n = 200000 and Seed = 1 Time = </t>
  </si>
  <si>
    <t xml:space="preserve">SkewHeap Insert and Delete for n = 200000 and Seed = 1 Time = </t>
  </si>
  <si>
    <t xml:space="preserve">MinLeftistHeap Insert for n = 200000 and Seed = 2 Time = </t>
  </si>
  <si>
    <t xml:space="preserve">MinLeftistHeap Insert and Delete for n = 200000 and Seed = 2 Time = </t>
  </si>
  <si>
    <t xml:space="preserve">SkewHeap Insert for n = 200000 and Seed = 2 Time = </t>
  </si>
  <si>
    <t xml:space="preserve">SkewHeap Insert and Delete for n = 200000 and Seed = 2 Time = </t>
  </si>
  <si>
    <t xml:space="preserve">MinLeftistHeap Insert for n = 200000 and Seed = 3 Time = </t>
  </si>
  <si>
    <t xml:space="preserve">MinLeftistHeap Insert and Delete for n = 200000 and Seed = 3 Time = </t>
  </si>
  <si>
    <t xml:space="preserve">SkewHeap Insert for n = 200000 and Seed = 3 Time = </t>
  </si>
  <si>
    <t xml:space="preserve">SkewHeap Insert and Delete for n = 200000 and Seed = 3 Time = </t>
  </si>
  <si>
    <t xml:space="preserve">MinLeftistHeap Insert for n = 200000 and Seed = 4 Time = </t>
  </si>
  <si>
    <t xml:space="preserve">MinLeftistHeap Insert and Delete for n = 200000 and Seed = 4 Time = </t>
  </si>
  <si>
    <t xml:space="preserve">SkewHeap Insert for n = 200000 and Seed = 4 Time = </t>
  </si>
  <si>
    <t xml:space="preserve">SkewHeap Insert and Delete for n = 200000 and Seed = 4 Time = </t>
  </si>
  <si>
    <t xml:space="preserve">MinLeftistHeap Insert for n = 200000 and Seed = 5 Time = </t>
  </si>
  <si>
    <t xml:space="preserve">MinLeftistHeap Insert and Delete for n = 200000 and Seed = 5 Time = </t>
  </si>
  <si>
    <t xml:space="preserve">SkewHeap Insert for n = 200000 and Seed = 5 Time = </t>
  </si>
  <si>
    <t xml:space="preserve">SkewHeap Insert and Delete for n = 200000 and Seed = 5 Time = </t>
  </si>
  <si>
    <t xml:space="preserve">MinLeftistHeap Insert for n = 400000 and Seed = 1 Time = </t>
  </si>
  <si>
    <t xml:space="preserve">MinLeftistHeap Insert and Delete for n = 400000 and Seed = 1 Time = </t>
  </si>
  <si>
    <t xml:space="preserve">SkewHeap Insert for n = 400000 and Seed = 1 Time = </t>
  </si>
  <si>
    <t xml:space="preserve">SkewHeap Insert and Delete for n = 400000 and Seed = 1 Time = </t>
  </si>
  <si>
    <t xml:space="preserve">MinLeftistHeap Insert for n = 400000 and Seed = 2 Time = </t>
  </si>
  <si>
    <t xml:space="preserve">MinLeftistHeap Insert and Delete for n = 400000 and Seed = 2 Time = </t>
  </si>
  <si>
    <t xml:space="preserve">SkewHeap Insert for n = 400000 and Seed = 2 Time = </t>
  </si>
  <si>
    <t xml:space="preserve">SkewHeap Insert and Delete for n = 400000 and Seed = 2 Time = </t>
  </si>
  <si>
    <t xml:space="preserve">MinLeftistHeap Insert for n = 400000 and Seed = 3 Time = </t>
  </si>
  <si>
    <t xml:space="preserve">MinLeftistHeap Insert and Delete for n = 400000 and Seed = 3 Time = </t>
  </si>
  <si>
    <t xml:space="preserve">SkewHeap Insert for n = 400000 and Seed = 3 Time = </t>
  </si>
  <si>
    <t xml:space="preserve">SkewHeap Insert and Delete for n = 400000 and Seed = 3 Time = </t>
  </si>
  <si>
    <t xml:space="preserve">MinLeftistHeap Insert for n = 400000 and Seed = 4 Time = </t>
  </si>
  <si>
    <t xml:space="preserve">MinLeftistHeap Insert and Delete for n = 400000 and Seed = 4 Time = </t>
  </si>
  <si>
    <t xml:space="preserve">SkewHeap Insert for n = 400000 and Seed = 4 Time = </t>
  </si>
  <si>
    <t xml:space="preserve">SkewHeap Insert and Delete for n = 400000 and Seed = 4 Time = </t>
  </si>
  <si>
    <t xml:space="preserve">MinLeftistHeap Insert for n = 400000 and Seed = 5 Time = </t>
  </si>
  <si>
    <t xml:space="preserve">MinLeftistHeap Insert and Delete for n = 400000 and Seed = 5 Time = </t>
  </si>
  <si>
    <t xml:space="preserve">SkewHeap Insert for n = 400000 and Seed = 5 Time = </t>
  </si>
  <si>
    <t xml:space="preserve">SkewHeap Insert and Delete for n = 400000 and Seed = 5 Time = </t>
  </si>
  <si>
    <t>MinLeftistHeap Insert and Delete (s)</t>
  </si>
  <si>
    <t>MinLeftistHeap Insert (s)</t>
  </si>
  <si>
    <t>SkewHeap Insert (s)</t>
  </si>
  <si>
    <t>SkewHeap Insert and Delete (s)</t>
  </si>
  <si>
    <t>MinLeftistHeap</t>
  </si>
  <si>
    <t>MinSkewHeap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</si>
</sst>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MinLeftistHeap vs.</a:t>
            </a:r>
            <a:r>
              <a:rPr lang="en-US" baseline="0"/>
              <a:t> SkewHeap Insertion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MinLeftistHeap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TimingCSV!$E$2:$E$9</c:f>
              <c:numCache>
                <c:formatCode>General</c:formatCode>
                <c:ptCount val="8"/>
                <c:pt idx="0">
                  <c:v>0.0137042</c:v>
                </c:pt>
                <c:pt idx="1">
                  <c:v>0.0287132</c:v>
                </c:pt>
                <c:pt idx="2">
                  <c:v>0.0626946</c:v>
                </c:pt>
                <c:pt idx="3">
                  <c:v>0.1299728</c:v>
                </c:pt>
              </c:numCache>
            </c:numRef>
          </c:xVal>
          <c:yVal>
            <c:numRef>
              <c:f>TimingCSV!$D$2:$D$5</c:f>
              <c:numCache>
                <c:formatCode>General</c:formatCode>
                <c:ptCount val="4"/>
                <c:pt idx="0">
                  <c:v>50000.0</c:v>
                </c:pt>
                <c:pt idx="1">
                  <c:v>100000.0</c:v>
                </c:pt>
                <c:pt idx="2">
                  <c:v>200000.0</c:v>
                </c:pt>
                <c:pt idx="3">
                  <c:v>400000.0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MinSkewHeap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TimingCSV!$G$2:$G$9</c:f>
              <c:numCache>
                <c:formatCode>General</c:formatCode>
                <c:ptCount val="8"/>
                <c:pt idx="0">
                  <c:v>0.0151008</c:v>
                </c:pt>
                <c:pt idx="1">
                  <c:v>0.0337782</c:v>
                </c:pt>
                <c:pt idx="2">
                  <c:v>0.0771882</c:v>
                </c:pt>
                <c:pt idx="3">
                  <c:v>0.1583604</c:v>
                </c:pt>
              </c:numCache>
            </c:numRef>
          </c:xVal>
          <c:yVal>
            <c:numRef>
              <c:f>TimingCSV!$D$2:$D$5</c:f>
              <c:numCache>
                <c:formatCode>General</c:formatCode>
                <c:ptCount val="4"/>
                <c:pt idx="0">
                  <c:v>50000.0</c:v>
                </c:pt>
                <c:pt idx="1">
                  <c:v>100000.0</c:v>
                </c:pt>
                <c:pt idx="2">
                  <c:v>200000.0</c:v>
                </c:pt>
                <c:pt idx="3">
                  <c:v>400000.0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872584"/>
        <c:axId val="2125883016"/>
      </c:scatterChart>
      <c:valAx>
        <c:axId val="212587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83016"/>
        <c:crosses val="autoZero"/>
        <c:crossBetween val="midCat"/>
      </c:valAx>
      <c:valAx>
        <c:axId val="212588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7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MinLeftistHeap vs. SkewHeap </a:t>
            </a:r>
            <a:r>
              <a:rPr lang="en-US" baseline="0"/>
              <a:t>Insertion and Deletion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MinLeftistHeap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TimingCSV!$F$2:$F$9</c:f>
              <c:numCache>
                <c:formatCode>General</c:formatCode>
                <c:ptCount val="8"/>
                <c:pt idx="0">
                  <c:v>0.000665</c:v>
                </c:pt>
                <c:pt idx="1">
                  <c:v>0.0013348</c:v>
                </c:pt>
                <c:pt idx="2">
                  <c:v>0.0027138</c:v>
                </c:pt>
                <c:pt idx="3">
                  <c:v>0.005057</c:v>
                </c:pt>
              </c:numCache>
            </c:numRef>
          </c:xVal>
          <c:yVal>
            <c:numRef>
              <c:f>TimingCSV!$D$14:$D$17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20000.0</c:v>
                </c:pt>
                <c:pt idx="3">
                  <c:v>40000.0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MinSkewHeap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TimingCSV!$H$2:$H$9</c:f>
              <c:numCache>
                <c:formatCode>General</c:formatCode>
                <c:ptCount val="8"/>
                <c:pt idx="0">
                  <c:v>0.0005902</c:v>
                </c:pt>
                <c:pt idx="1">
                  <c:v>0.0012076</c:v>
                </c:pt>
                <c:pt idx="2">
                  <c:v>0.002527</c:v>
                </c:pt>
                <c:pt idx="3">
                  <c:v>0.0045928</c:v>
                </c:pt>
              </c:numCache>
            </c:numRef>
          </c:xVal>
          <c:yVal>
            <c:numRef>
              <c:f>TimingCSV!$D$14:$D$17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20000.0</c:v>
                </c:pt>
                <c:pt idx="3">
                  <c:v>40000.0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922184"/>
        <c:axId val="2125930856"/>
      </c:scatterChart>
      <c:valAx>
        <c:axId val="212592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30856"/>
        <c:crosses val="autoZero"/>
        <c:crossBetween val="midCat"/>
      </c:valAx>
      <c:valAx>
        <c:axId val="21259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Insertion/Deletion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22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12701</xdr:colOff>
      <xdr:row>8</xdr:row>
      <xdr:rowOff>139700</xdr:rowOff>
    </xdr:from>
    <xdr:to>
      <xdr:col>14</xdr:col>
      <xdr:colOff>587376</xdr:colOff>
      <xdr:row>27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474662</xdr:colOff>
      <xdr:row>24</xdr:row>
      <xdr:rowOff>157161</xdr:rowOff>
    </xdr:from>
    <xdr:to>
      <xdr:col>12</xdr:col>
      <xdr:colOff>587375</xdr:colOff>
      <xdr:row>42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5" workbookViewId="0">
      <selection activeCell="H5" sqref="D1:H5"/>
    </sheetView>
  </sheetViews>
  <sheetFormatPr baseColWidth="10" defaultColWidth="8.83203125" defaultRowHeight="14" x14ac:dyDescent="0"/>
  <cols>
    <col min="1" max="1" width="58" customWidth="1"/>
    <col min="2" max="2" width="13.6640625" customWidth="1"/>
    <col min="4" max="4" width="7.6640625" customWidth="1"/>
    <col min="5" max="5" width="13.5" customWidth="1"/>
    <col min="6" max="6" width="27.83203125" customWidth="1"/>
    <col min="7" max="7" width="17.6640625" customWidth="1"/>
    <col min="8" max="8" width="25.1640625" customWidth="1"/>
  </cols>
  <sheetData>
    <row r="1" spans="1:12">
      <c r="A1" t="s">
        <v>6</v>
      </c>
      <c r="B1">
        <v>1.3978000000000001E-2</v>
      </c>
      <c r="D1" s="2" t="s">
        <v>3</v>
      </c>
      <c r="E1" t="s">
        <v>87</v>
      </c>
      <c r="F1" t="s">
        <v>86</v>
      </c>
      <c r="G1" t="s">
        <v>88</v>
      </c>
      <c r="H1" t="s">
        <v>89</v>
      </c>
      <c r="K1" t="s">
        <v>2</v>
      </c>
    </row>
    <row r="2" spans="1:12">
      <c r="A2" t="s">
        <v>7</v>
      </c>
      <c r="B2">
        <v>6.8999999999999997E-4</v>
      </c>
      <c r="D2">
        <v>50000</v>
      </c>
      <c r="E2">
        <f t="array" ref="E2">AVERAGE(IF(MOD(ROW(B1:B20),4)=1,B1:B20))</f>
        <v>1.37042E-2</v>
      </c>
      <c r="F2">
        <f t="array" ref="F2">AVERAGE(IF(MOD(ROW(B1:B20),4)=2,B1:B20))</f>
        <v>6.6500000000000001E-4</v>
      </c>
      <c r="G2">
        <f t="array" ref="G2">AVERAGE(IF(MOD(ROW(B1:B20),4)=3,B1:B20))</f>
        <v>1.5100799999999998E-2</v>
      </c>
      <c r="H2">
        <f t="array" ref="H2">AVERAGE(IF(MOD(ROW(B1:B20),4)=0,B1:B20))</f>
        <v>5.9020000000000003E-4</v>
      </c>
      <c r="K2" t="s">
        <v>1</v>
      </c>
      <c r="L2">
        <v>1</v>
      </c>
    </row>
    <row r="3" spans="1:12">
      <c r="A3" t="s">
        <v>8</v>
      </c>
      <c r="B3">
        <v>1.4461999999999999E-2</v>
      </c>
      <c r="D3">
        <f>D2*2</f>
        <v>100000</v>
      </c>
      <c r="E3">
        <f t="array" ref="E3">AVERAGE(IF(MOD(ROW(B21:B40),4)=1,B21:B40))</f>
        <v>2.8713200000000001E-2</v>
      </c>
      <c r="F3">
        <f t="array" ref="F3">AVERAGE(IF(MOD(ROW(B21:B40),4)=2,B21:B40))</f>
        <v>1.3348000000000001E-3</v>
      </c>
      <c r="G3">
        <f t="array" ref="G3">AVERAGE(IF(MOD(ROW(B21:B40),4)=3,B21:B40))</f>
        <v>3.3778200000000001E-2</v>
      </c>
      <c r="H3">
        <f t="array" ref="H3">AVERAGE(IF(MOD(ROW(B21:B40),4)=0,B21:B40))</f>
        <v>1.2075999999999999E-3</v>
      </c>
      <c r="K3" t="s">
        <v>0</v>
      </c>
    </row>
    <row r="4" spans="1:12">
      <c r="A4" t="s">
        <v>9</v>
      </c>
      <c r="B4">
        <v>6.2399999999999999E-4</v>
      </c>
      <c r="D4">
        <f t="shared" ref="D4:D5" si="0">D3*2</f>
        <v>200000</v>
      </c>
      <c r="E4">
        <f t="array" ref="E4">AVERAGE(IF(MOD(ROW(B41:B60),4)=1,B41:B60))</f>
        <v>6.2694600000000003E-2</v>
      </c>
      <c r="F4">
        <f t="array" ref="F4">AVERAGE(IF(MOD(ROW(B41:B60),4)=2,B41:B60))</f>
        <v>2.7138000000000002E-3</v>
      </c>
      <c r="G4">
        <f t="array" ref="G4">AVERAGE(IF(MOD(ROW(B41:B60),4)=3,B41:B60))</f>
        <v>7.7188199999999998E-2</v>
      </c>
      <c r="H4">
        <f t="array" ref="H4">AVERAGE(IF(MOD(ROW(B41:B60),4)=0,B41:B60))</f>
        <v>2.5270000000000002E-3</v>
      </c>
    </row>
    <row r="5" spans="1:12">
      <c r="A5" t="s">
        <v>10</v>
      </c>
      <c r="B5">
        <v>1.3650000000000001E-2</v>
      </c>
      <c r="D5">
        <f t="shared" si="0"/>
        <v>400000</v>
      </c>
      <c r="E5">
        <f t="array" ref="E5">AVERAGE(IF(MOD(ROW(B61:B80),4)=1,B61:B80))</f>
        <v>0.1299728</v>
      </c>
      <c r="F5">
        <f t="array" ref="F5">AVERAGE(IF(MOD(ROW(B61:B80),4)=2,B61:B80))</f>
        <v>5.0569999999999999E-3</v>
      </c>
      <c r="G5">
        <f t="array" ref="G5">AVERAGE(IF(MOD(ROW(B61:B80),4)=3,B61:B80))</f>
        <v>0.15836039999999998</v>
      </c>
      <c r="H5">
        <f t="array" ref="H5">AVERAGE(IF(MOD(ROW(B61:B80),4)=0,B61:B80))</f>
        <v>4.5927999999999993E-3</v>
      </c>
    </row>
    <row r="6" spans="1:12">
      <c r="A6" t="s">
        <v>11</v>
      </c>
      <c r="B6">
        <v>7.0100000000000002E-4</v>
      </c>
    </row>
    <row r="7" spans="1:12">
      <c r="A7" t="s">
        <v>12</v>
      </c>
      <c r="B7">
        <v>1.5294E-2</v>
      </c>
    </row>
    <row r="8" spans="1:12">
      <c r="A8" t="s">
        <v>13</v>
      </c>
      <c r="B8">
        <v>5.8799999999999998E-4</v>
      </c>
    </row>
    <row r="9" spans="1:12">
      <c r="A9" t="s">
        <v>14</v>
      </c>
      <c r="B9">
        <v>1.3466000000000001E-2</v>
      </c>
    </row>
    <row r="10" spans="1:12">
      <c r="A10" t="s">
        <v>15</v>
      </c>
      <c r="B10">
        <v>6.5099999999999999E-4</v>
      </c>
    </row>
    <row r="11" spans="1:12">
      <c r="A11" t="s">
        <v>16</v>
      </c>
      <c r="B11">
        <v>1.4880000000000001E-2</v>
      </c>
      <c r="E11" t="s">
        <v>90</v>
      </c>
      <c r="F11" t="s">
        <v>91</v>
      </c>
      <c r="G11" t="s">
        <v>4</v>
      </c>
      <c r="H11" t="s">
        <v>5</v>
      </c>
    </row>
    <row r="12" spans="1:12">
      <c r="A12" t="s">
        <v>17</v>
      </c>
      <c r="B12">
        <v>5.9599999999999996E-4</v>
      </c>
    </row>
    <row r="13" spans="1:12">
      <c r="A13" t="s">
        <v>18</v>
      </c>
      <c r="B13">
        <v>1.3505E-2</v>
      </c>
    </row>
    <row r="14" spans="1:12">
      <c r="A14" t="s">
        <v>19</v>
      </c>
      <c r="B14">
        <v>6.3299999999999999E-4</v>
      </c>
      <c r="D14">
        <f>0.1*D2</f>
        <v>5000</v>
      </c>
    </row>
    <row r="15" spans="1:12">
      <c r="A15" t="s">
        <v>20</v>
      </c>
      <c r="B15">
        <v>1.5275E-2</v>
      </c>
      <c r="D15">
        <f t="shared" ref="D15:D17" si="1">0.1*D3</f>
        <v>10000</v>
      </c>
    </row>
    <row r="16" spans="1:12">
      <c r="A16" t="s">
        <v>21</v>
      </c>
      <c r="B16">
        <v>5.71E-4</v>
      </c>
      <c r="D16">
        <f t="shared" si="1"/>
        <v>20000</v>
      </c>
    </row>
    <row r="17" spans="1:4">
      <c r="A17" t="s">
        <v>22</v>
      </c>
      <c r="B17">
        <v>1.3922E-2</v>
      </c>
      <c r="D17">
        <f t="shared" si="1"/>
        <v>40000</v>
      </c>
    </row>
    <row r="18" spans="1:4">
      <c r="A18" t="s">
        <v>23</v>
      </c>
      <c r="B18">
        <v>6.4999999999999997E-4</v>
      </c>
    </row>
    <row r="19" spans="1:4">
      <c r="A19" t="s">
        <v>24</v>
      </c>
      <c r="B19">
        <v>1.5592999999999999E-2</v>
      </c>
    </row>
    <row r="20" spans="1:4">
      <c r="A20" t="s">
        <v>25</v>
      </c>
      <c r="B20">
        <v>5.7200000000000003E-4</v>
      </c>
    </row>
    <row r="21" spans="1:4">
      <c r="A21" t="s">
        <v>26</v>
      </c>
      <c r="B21">
        <v>2.8930000000000001E-2</v>
      </c>
    </row>
    <row r="22" spans="1:4">
      <c r="A22" t="s">
        <v>27</v>
      </c>
      <c r="B22">
        <v>1.431E-3</v>
      </c>
    </row>
    <row r="23" spans="1:4">
      <c r="A23" t="s">
        <v>28</v>
      </c>
      <c r="B23">
        <v>3.3592999999999998E-2</v>
      </c>
    </row>
    <row r="24" spans="1:4">
      <c r="A24" t="s">
        <v>29</v>
      </c>
      <c r="B24">
        <v>1.219E-3</v>
      </c>
    </row>
    <row r="25" spans="1:4">
      <c r="A25" t="s">
        <v>30</v>
      </c>
      <c r="B25">
        <v>2.8309000000000001E-2</v>
      </c>
    </row>
    <row r="26" spans="1:4">
      <c r="A26" t="s">
        <v>31</v>
      </c>
      <c r="B26">
        <v>1.238E-3</v>
      </c>
    </row>
    <row r="27" spans="1:4">
      <c r="A27" t="s">
        <v>32</v>
      </c>
      <c r="B27">
        <v>3.3307000000000003E-2</v>
      </c>
    </row>
    <row r="28" spans="1:4">
      <c r="A28" t="s">
        <v>33</v>
      </c>
      <c r="B28">
        <v>1.204E-3</v>
      </c>
    </row>
    <row r="29" spans="1:4">
      <c r="A29" t="s">
        <v>34</v>
      </c>
      <c r="B29">
        <v>2.8781000000000001E-2</v>
      </c>
    </row>
    <row r="30" spans="1:4">
      <c r="A30" t="s">
        <v>35</v>
      </c>
      <c r="B30">
        <v>1.3259999999999999E-3</v>
      </c>
    </row>
    <row r="31" spans="1:4">
      <c r="A31" t="s">
        <v>36</v>
      </c>
      <c r="B31">
        <v>3.3326000000000001E-2</v>
      </c>
    </row>
    <row r="32" spans="1:4">
      <c r="A32" t="s">
        <v>37</v>
      </c>
      <c r="B32">
        <v>1.168E-3</v>
      </c>
    </row>
    <row r="33" spans="1:2">
      <c r="A33" t="s">
        <v>38</v>
      </c>
      <c r="B33">
        <v>2.8639999999999999E-2</v>
      </c>
    </row>
    <row r="34" spans="1:2">
      <c r="A34" t="s">
        <v>39</v>
      </c>
      <c r="B34">
        <v>1.4040000000000001E-3</v>
      </c>
    </row>
    <row r="35" spans="1:2">
      <c r="A35" t="s">
        <v>40</v>
      </c>
      <c r="B35">
        <v>3.4247E-2</v>
      </c>
    </row>
    <row r="36" spans="1:2">
      <c r="A36" t="s">
        <v>41</v>
      </c>
      <c r="B36">
        <v>1.279E-3</v>
      </c>
    </row>
    <row r="37" spans="1:2">
      <c r="A37" t="s">
        <v>42</v>
      </c>
      <c r="B37">
        <v>2.8906000000000001E-2</v>
      </c>
    </row>
    <row r="38" spans="1:2">
      <c r="A38" t="s">
        <v>43</v>
      </c>
      <c r="B38">
        <v>1.2750000000000001E-3</v>
      </c>
    </row>
    <row r="39" spans="1:2">
      <c r="A39" t="s">
        <v>44</v>
      </c>
      <c r="B39">
        <v>3.4417999999999997E-2</v>
      </c>
    </row>
    <row r="40" spans="1:2">
      <c r="A40" t="s">
        <v>45</v>
      </c>
      <c r="B40">
        <v>1.168E-3</v>
      </c>
    </row>
    <row r="41" spans="1:2">
      <c r="A41" t="s">
        <v>46</v>
      </c>
      <c r="B41">
        <v>6.0581999999999997E-2</v>
      </c>
    </row>
    <row r="42" spans="1:2">
      <c r="A42" t="s">
        <v>47</v>
      </c>
      <c r="B42">
        <v>2.6280000000000001E-3</v>
      </c>
    </row>
    <row r="43" spans="1:2">
      <c r="A43" t="s">
        <v>48</v>
      </c>
      <c r="B43">
        <v>7.7868000000000007E-2</v>
      </c>
    </row>
    <row r="44" spans="1:2">
      <c r="A44" t="s">
        <v>49</v>
      </c>
      <c r="B44">
        <v>2.5249999999999999E-3</v>
      </c>
    </row>
    <row r="45" spans="1:2">
      <c r="A45" t="s">
        <v>50</v>
      </c>
      <c r="B45">
        <v>6.3340999999999995E-2</v>
      </c>
    </row>
    <row r="46" spans="1:2">
      <c r="A46" t="s">
        <v>51</v>
      </c>
      <c r="B46">
        <v>2.7060000000000001E-3</v>
      </c>
    </row>
    <row r="47" spans="1:2">
      <c r="A47" t="s">
        <v>52</v>
      </c>
      <c r="B47">
        <v>7.6258000000000006E-2</v>
      </c>
    </row>
    <row r="48" spans="1:2">
      <c r="A48" t="s">
        <v>53</v>
      </c>
      <c r="B48">
        <v>2.4160000000000002E-3</v>
      </c>
    </row>
    <row r="49" spans="1:2">
      <c r="A49" t="s">
        <v>54</v>
      </c>
      <c r="B49">
        <v>6.3839999999999994E-2</v>
      </c>
    </row>
    <row r="50" spans="1:2">
      <c r="A50" t="s">
        <v>55</v>
      </c>
      <c r="B50">
        <v>2.748E-3</v>
      </c>
    </row>
    <row r="51" spans="1:2">
      <c r="A51" t="s">
        <v>56</v>
      </c>
      <c r="B51">
        <v>7.6461000000000001E-2</v>
      </c>
    </row>
    <row r="52" spans="1:2">
      <c r="A52" t="s">
        <v>57</v>
      </c>
      <c r="B52">
        <v>2.617E-3</v>
      </c>
    </row>
    <row r="53" spans="1:2">
      <c r="A53" t="s">
        <v>58</v>
      </c>
      <c r="B53">
        <v>6.3330999999999998E-2</v>
      </c>
    </row>
    <row r="54" spans="1:2">
      <c r="A54" t="s">
        <v>59</v>
      </c>
      <c r="B54">
        <v>2.8270000000000001E-3</v>
      </c>
    </row>
    <row r="55" spans="1:2">
      <c r="A55" t="s">
        <v>60</v>
      </c>
      <c r="B55">
        <v>7.7170000000000002E-2</v>
      </c>
    </row>
    <row r="56" spans="1:2">
      <c r="A56" t="s">
        <v>61</v>
      </c>
      <c r="B56">
        <v>2.63E-3</v>
      </c>
    </row>
    <row r="57" spans="1:2">
      <c r="A57" t="s">
        <v>62</v>
      </c>
      <c r="B57">
        <v>6.2378999999999997E-2</v>
      </c>
    </row>
    <row r="58" spans="1:2">
      <c r="A58" t="s">
        <v>63</v>
      </c>
      <c r="B58">
        <v>2.66E-3</v>
      </c>
    </row>
    <row r="59" spans="1:2">
      <c r="A59" t="s">
        <v>64</v>
      </c>
      <c r="B59">
        <v>7.8184000000000003E-2</v>
      </c>
    </row>
    <row r="60" spans="1:2">
      <c r="A60" t="s">
        <v>65</v>
      </c>
      <c r="B60">
        <v>2.447E-3</v>
      </c>
    </row>
    <row r="61" spans="1:2">
      <c r="A61" t="s">
        <v>66</v>
      </c>
      <c r="B61">
        <v>0.12881999999999999</v>
      </c>
    </row>
    <row r="62" spans="1:2">
      <c r="A62" t="s">
        <v>67</v>
      </c>
      <c r="B62">
        <v>5.4209999999999996E-3</v>
      </c>
    </row>
    <row r="63" spans="1:2">
      <c r="A63" t="s">
        <v>68</v>
      </c>
      <c r="B63">
        <v>0.174736</v>
      </c>
    </row>
    <row r="64" spans="1:2">
      <c r="A64" t="s">
        <v>69</v>
      </c>
      <c r="B64">
        <v>5.058E-3</v>
      </c>
    </row>
    <row r="65" spans="1:2">
      <c r="A65" t="s">
        <v>70</v>
      </c>
      <c r="B65">
        <v>0.13808599999999999</v>
      </c>
    </row>
    <row r="66" spans="1:2">
      <c r="A66" t="s">
        <v>71</v>
      </c>
      <c r="B66">
        <v>4.8809999999999999E-3</v>
      </c>
    </row>
    <row r="67" spans="1:2">
      <c r="A67" t="s">
        <v>72</v>
      </c>
      <c r="B67">
        <v>0.15171999999999999</v>
      </c>
    </row>
    <row r="68" spans="1:2">
      <c r="A68" t="s">
        <v>73</v>
      </c>
      <c r="B68">
        <v>4.4799999999999996E-3</v>
      </c>
    </row>
    <row r="69" spans="1:2">
      <c r="A69" t="s">
        <v>74</v>
      </c>
      <c r="B69">
        <v>0.12273000000000001</v>
      </c>
    </row>
    <row r="70" spans="1:2">
      <c r="A70" t="s">
        <v>75</v>
      </c>
      <c r="B70">
        <v>4.9800000000000001E-3</v>
      </c>
    </row>
    <row r="71" spans="1:2">
      <c r="A71" t="s">
        <v>76</v>
      </c>
      <c r="B71">
        <v>0.15446299999999999</v>
      </c>
    </row>
    <row r="72" spans="1:2">
      <c r="A72" t="s">
        <v>77</v>
      </c>
      <c r="B72">
        <v>4.4929999999999996E-3</v>
      </c>
    </row>
    <row r="73" spans="1:2">
      <c r="A73" t="s">
        <v>78</v>
      </c>
      <c r="B73">
        <v>0.120698</v>
      </c>
    </row>
    <row r="74" spans="1:2">
      <c r="A74" t="s">
        <v>79</v>
      </c>
      <c r="B74">
        <v>4.9249999999999997E-3</v>
      </c>
    </row>
    <row r="75" spans="1:2">
      <c r="A75" t="s">
        <v>80</v>
      </c>
      <c r="B75">
        <v>0.15005199999999999</v>
      </c>
    </row>
    <row r="76" spans="1:2">
      <c r="A76" t="s">
        <v>81</v>
      </c>
      <c r="B76">
        <v>4.4270000000000004E-3</v>
      </c>
    </row>
    <row r="77" spans="1:2">
      <c r="A77" t="s">
        <v>82</v>
      </c>
      <c r="B77">
        <v>0.13952999999999999</v>
      </c>
    </row>
    <row r="78" spans="1:2">
      <c r="A78" t="s">
        <v>83</v>
      </c>
      <c r="B78">
        <v>5.078E-3</v>
      </c>
    </row>
    <row r="79" spans="1:2">
      <c r="A79" t="s">
        <v>84</v>
      </c>
      <c r="B79">
        <v>0.160831</v>
      </c>
    </row>
    <row r="80" spans="1:2">
      <c r="A80" t="s">
        <v>85</v>
      </c>
      <c r="B80">
        <v>4.5059999999999996E-3</v>
      </c>
    </row>
    <row r="100" spans="2:2">
      <c r="B100" s="1"/>
    </row>
    <row r="132" spans="2:2">
      <c r="B132" s="1"/>
    </row>
    <row r="136" spans="2:2">
      <c r="B136" s="1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bmoos_000</dc:creator>
  <cp:lastModifiedBy>Brent Mitchell</cp:lastModifiedBy>
  <dcterms:created xsi:type="dcterms:W3CDTF">2015-03-22T20:57:08Z</dcterms:created>
  <dcterms:modified xsi:type="dcterms:W3CDTF">2015-04-10T22:36:11Z</dcterms:modified>
</cp:coreProperties>
</file>