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Projects\EECS-560\Mitchell_Lab10\"/>
    </mc:Choice>
  </mc:AlternateContent>
  <bookViews>
    <workbookView xWindow="0" yWindow="0" windowWidth="25605" windowHeight="15525"/>
  </bookViews>
  <sheets>
    <sheet name="TimingCSV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" i="1" l="1" a="1"/>
  <c r="J2" i="1" s="1"/>
  <c r="J3" i="1" a="1"/>
  <c r="J3" i="1" s="1"/>
  <c r="J4" i="1" a="1"/>
  <c r="J4" i="1" s="1"/>
  <c r="J5" i="1" a="1"/>
  <c r="J5" i="1" s="1"/>
  <c r="I5" i="1" a="1"/>
  <c r="I5" i="1" s="1"/>
  <c r="I4" i="1" a="1"/>
  <c r="I4" i="1" s="1"/>
  <c r="I3" i="1" a="1"/>
  <c r="I3" i="1" s="1"/>
  <c r="I2" i="1" a="1"/>
  <c r="I2" i="1" s="1"/>
  <c r="H5" i="1" a="1"/>
  <c r="H5" i="1" s="1"/>
  <c r="G5" i="1" a="1"/>
  <c r="G5" i="1" s="1"/>
  <c r="H4" i="1" a="1"/>
  <c r="H4" i="1" s="1"/>
  <c r="G4" i="1" a="1"/>
  <c r="G4" i="1" s="1"/>
  <c r="H3" i="1" a="1"/>
  <c r="H3" i="1" s="1"/>
  <c r="G3" i="1" a="1"/>
  <c r="G3" i="1" s="1"/>
  <c r="H2" i="1" a="1"/>
  <c r="H2" i="1" s="1"/>
  <c r="G2" i="1" a="1"/>
  <c r="G2" i="1" s="1"/>
  <c r="E5" i="1" a="1"/>
  <c r="E5" i="1" s="1"/>
  <c r="E4" i="1" a="1"/>
  <c r="E4" i="1" s="1"/>
  <c r="E3" i="1" a="1"/>
  <c r="E3" i="1" s="1"/>
  <c r="E2" i="1" a="1"/>
  <c r="E2" i="1" s="1"/>
  <c r="F5" i="1" a="1"/>
  <c r="F5" i="1" s="1"/>
  <c r="F3" i="1" a="1"/>
  <c r="F3" i="1" s="1"/>
  <c r="F4" i="1" a="1"/>
  <c r="F4" i="1" s="1"/>
  <c r="F2" i="1" a="1"/>
  <c r="F2" i="1" s="1"/>
  <c r="D14" i="1" l="1"/>
  <c r="D3" i="1"/>
  <c r="D15" i="1" s="1"/>
  <c r="D4" i="1" l="1"/>
  <c r="D16" i="1" l="1"/>
  <c r="D5" i="1"/>
  <c r="D17" i="1" s="1"/>
</calcChain>
</file>

<file path=xl/sharedStrings.xml><?xml version="1.0" encoding="utf-8"?>
<sst xmlns="http://schemas.openxmlformats.org/spreadsheetml/2006/main" count="131" uniqueCount="131">
  <si>
    <t>n</t>
  </si>
  <si>
    <t>BST</t>
  </si>
  <si>
    <t>2-3 Tree</t>
  </si>
  <si>
    <t xml:space="preserve">MinLeftistHeap Insert for n = 50000 and Seed = 1 Time = </t>
  </si>
  <si>
    <t xml:space="preserve">MinLeftistHeap Insert and Delete for n = 50000 and Seed = 1 Time = </t>
  </si>
  <si>
    <t xml:space="preserve">SkewHeap Insert for n = 50000 and Seed = 1 Time = </t>
  </si>
  <si>
    <t xml:space="preserve">SkewHeap Insert and Delete for n = 50000 and Seed = 1 Time = </t>
  </si>
  <si>
    <t xml:space="preserve">MinLeftistHeap Insert for n = 50000 and Seed = 2 Time = </t>
  </si>
  <si>
    <t xml:space="preserve">MinLeftistHeap Insert and Delete for n = 50000 and Seed = 2 Time = </t>
  </si>
  <si>
    <t xml:space="preserve">SkewHeap Insert for n = 50000 and Seed = 2 Time = </t>
  </si>
  <si>
    <t xml:space="preserve">SkewHeap Insert and Delete for n = 50000 and Seed = 2 Time = </t>
  </si>
  <si>
    <t xml:space="preserve">MinLeftistHeap Insert for n = 50000 and Seed = 3 Time = </t>
  </si>
  <si>
    <t xml:space="preserve">MinLeftistHeap Insert and Delete for n = 50000 and Seed = 3 Time = </t>
  </si>
  <si>
    <t xml:space="preserve">SkewHeap Insert for n = 50000 and Seed = 3 Time = </t>
  </si>
  <si>
    <t xml:space="preserve">SkewHeap Insert and Delete for n = 50000 and Seed = 3 Time = </t>
  </si>
  <si>
    <t xml:space="preserve">MinLeftistHeap Insert for n = 50000 and Seed = 4 Time = </t>
  </si>
  <si>
    <t xml:space="preserve">MinLeftistHeap Insert and Delete for n = 50000 and Seed = 4 Time = </t>
  </si>
  <si>
    <t xml:space="preserve">SkewHeap Insert for n = 50000 and Seed = 4 Time = </t>
  </si>
  <si>
    <t xml:space="preserve">SkewHeap Insert and Delete for n = 50000 and Seed = 4 Time = </t>
  </si>
  <si>
    <t xml:space="preserve">MinLeftistHeap Insert for n = 50000 and Seed = 5 Time = </t>
  </si>
  <si>
    <t xml:space="preserve">MinLeftistHeap Insert and Delete for n = 50000 and Seed = 5 Time = </t>
  </si>
  <si>
    <t xml:space="preserve">SkewHeap Insert for n = 50000 and Seed = 5 Time = </t>
  </si>
  <si>
    <t xml:space="preserve">SkewHeap Insert and Delete for n = 50000 and Seed = 5 Time = </t>
  </si>
  <si>
    <t xml:space="preserve">MinLeftistHeap Insert for n = 100000 and Seed = 1 Time = </t>
  </si>
  <si>
    <t xml:space="preserve">MinLeftistHeap Insert and Delete for n = 100000 and Seed = 1 Time = </t>
  </si>
  <si>
    <t xml:space="preserve">SkewHeap Insert for n = 100000 and Seed = 1 Time = </t>
  </si>
  <si>
    <t xml:space="preserve">SkewHeap Insert and Delete for n = 100000 and Seed = 1 Time = </t>
  </si>
  <si>
    <t xml:space="preserve">MinLeftistHeap Insert for n = 100000 and Seed = 2 Time = </t>
  </si>
  <si>
    <t xml:space="preserve">MinLeftistHeap Insert and Delete for n = 100000 and Seed = 2 Time = </t>
  </si>
  <si>
    <t xml:space="preserve">SkewHeap Insert for n = 100000 and Seed = 2 Time = </t>
  </si>
  <si>
    <t xml:space="preserve">SkewHeap Insert and Delete for n = 100000 and Seed = 2 Time = </t>
  </si>
  <si>
    <t xml:space="preserve">MinLeftistHeap Insert for n = 100000 and Seed = 3 Time = </t>
  </si>
  <si>
    <t xml:space="preserve">MinLeftistHeap Insert and Delete for n = 100000 and Seed = 3 Time = </t>
  </si>
  <si>
    <t xml:space="preserve">SkewHeap Insert for n = 100000 and Seed = 3 Time = </t>
  </si>
  <si>
    <t xml:space="preserve">SkewHeap Insert and Delete for n = 100000 and Seed = 3 Time = </t>
  </si>
  <si>
    <t xml:space="preserve">MinLeftistHeap Insert for n = 100000 and Seed = 4 Time = </t>
  </si>
  <si>
    <t xml:space="preserve">MinLeftistHeap Insert and Delete for n = 100000 and Seed = 4 Time = </t>
  </si>
  <si>
    <t xml:space="preserve">SkewHeap Insert for n = 100000 and Seed = 4 Time = </t>
  </si>
  <si>
    <t xml:space="preserve">SkewHeap Insert and Delete for n = 100000 and Seed = 4 Time = </t>
  </si>
  <si>
    <t xml:space="preserve">MinLeftistHeap Insert for n = 100000 and Seed = 5 Time = </t>
  </si>
  <si>
    <t xml:space="preserve">MinLeftistHeap Insert and Delete for n = 100000 and Seed = 5 Time = </t>
  </si>
  <si>
    <t xml:space="preserve">SkewHeap Insert for n = 100000 and Seed = 5 Time = </t>
  </si>
  <si>
    <t xml:space="preserve">SkewHeap Insert and Delete for n = 100000 and Seed = 5 Time = </t>
  </si>
  <si>
    <t xml:space="preserve">MinLeftistHeap Insert for n = 200000 and Seed = 1 Time = </t>
  </si>
  <si>
    <t xml:space="preserve">MinLeftistHeap Insert and Delete for n = 200000 and Seed = 1 Time = </t>
  </si>
  <si>
    <t xml:space="preserve">SkewHeap Insert for n = 200000 and Seed = 1 Time = </t>
  </si>
  <si>
    <t xml:space="preserve">SkewHeap Insert and Delete for n = 200000 and Seed = 1 Time = </t>
  </si>
  <si>
    <t xml:space="preserve">MinLeftistHeap Insert for n = 200000 and Seed = 2 Time = </t>
  </si>
  <si>
    <t xml:space="preserve">MinLeftistHeap Insert and Delete for n = 200000 and Seed = 2 Time = </t>
  </si>
  <si>
    <t xml:space="preserve">SkewHeap Insert for n = 200000 and Seed = 2 Time = </t>
  </si>
  <si>
    <t xml:space="preserve">SkewHeap Insert and Delete for n = 200000 and Seed = 2 Time = </t>
  </si>
  <si>
    <t xml:space="preserve">MinLeftistHeap Insert for n = 200000 and Seed = 3 Time = </t>
  </si>
  <si>
    <t xml:space="preserve">MinLeftistHeap Insert and Delete for n = 200000 and Seed = 3 Time = </t>
  </si>
  <si>
    <t xml:space="preserve">SkewHeap Insert for n = 200000 and Seed = 3 Time = </t>
  </si>
  <si>
    <t xml:space="preserve">SkewHeap Insert and Delete for n = 200000 and Seed = 3 Time = </t>
  </si>
  <si>
    <t xml:space="preserve">MinLeftistHeap Insert for n = 200000 and Seed = 4 Time = </t>
  </si>
  <si>
    <t xml:space="preserve">MinLeftistHeap Insert and Delete for n = 200000 and Seed = 4 Time = </t>
  </si>
  <si>
    <t xml:space="preserve">SkewHeap Insert for n = 200000 and Seed = 4 Time = </t>
  </si>
  <si>
    <t xml:space="preserve">SkewHeap Insert and Delete for n = 200000 and Seed = 4 Time = </t>
  </si>
  <si>
    <t xml:space="preserve">MinLeftistHeap Insert for n = 200000 and Seed = 5 Time = </t>
  </si>
  <si>
    <t xml:space="preserve">MinLeftistHeap Insert and Delete for n = 200000 and Seed = 5 Time = </t>
  </si>
  <si>
    <t xml:space="preserve">SkewHeap Insert for n = 200000 and Seed = 5 Time = </t>
  </si>
  <si>
    <t xml:space="preserve">SkewHeap Insert and Delete for n = 200000 and Seed = 5 Time = </t>
  </si>
  <si>
    <t xml:space="preserve">MinLeftistHeap Insert for n = 400000 and Seed = 1 Time = </t>
  </si>
  <si>
    <t xml:space="preserve">MinLeftistHeap Insert and Delete for n = 400000 and Seed = 1 Time = </t>
  </si>
  <si>
    <t xml:space="preserve">SkewHeap Insert for n = 400000 and Seed = 1 Time = </t>
  </si>
  <si>
    <t xml:space="preserve">SkewHeap Insert and Delete for n = 400000 and Seed = 1 Time = </t>
  </si>
  <si>
    <t xml:space="preserve">MinLeftistHeap Insert for n = 400000 and Seed = 2 Time = </t>
  </si>
  <si>
    <t xml:space="preserve">MinLeftistHeap Insert and Delete for n = 400000 and Seed = 2 Time = </t>
  </si>
  <si>
    <t xml:space="preserve">SkewHeap Insert for n = 400000 and Seed = 2 Time = </t>
  </si>
  <si>
    <t xml:space="preserve">SkewHeap Insert and Delete for n = 400000 and Seed = 2 Time = </t>
  </si>
  <si>
    <t xml:space="preserve">MinLeftistHeap Insert for n = 400000 and Seed = 3 Time = </t>
  </si>
  <si>
    <t xml:space="preserve">MinLeftistHeap Insert and Delete for n = 400000 and Seed = 3 Time = </t>
  </si>
  <si>
    <t xml:space="preserve">SkewHeap Insert for n = 400000 and Seed = 3 Time = </t>
  </si>
  <si>
    <t xml:space="preserve">SkewHeap Insert and Delete for n = 400000 and Seed = 3 Time = </t>
  </si>
  <si>
    <t xml:space="preserve">MinLeftistHeap Insert for n = 400000 and Seed = 4 Time = </t>
  </si>
  <si>
    <t xml:space="preserve">MinLeftistHeap Insert and Delete for n = 400000 and Seed = 4 Time = </t>
  </si>
  <si>
    <t xml:space="preserve">SkewHeap Insert for n = 400000 and Seed = 4 Time = </t>
  </si>
  <si>
    <t xml:space="preserve">SkewHeap Insert and Delete for n = 400000 and Seed = 4 Time = </t>
  </si>
  <si>
    <t xml:space="preserve">MinLeftistHeap Insert for n = 400000 and Seed = 5 Time = </t>
  </si>
  <si>
    <t xml:space="preserve">MinLeftistHeap Insert and Delete for n = 400000 and Seed = 5 Time = </t>
  </si>
  <si>
    <t xml:space="preserve">SkewHeap Insert for n = 400000 and Seed = 5 Time = </t>
  </si>
  <si>
    <t xml:space="preserve">SkewHeap Insert and Delete for n = 400000 and Seed = 5 Time = </t>
  </si>
  <si>
    <t>MinLeftistHeap Insert and Delete (s)</t>
  </si>
  <si>
    <t>MinLeftistHeap Insert (s)</t>
  </si>
  <si>
    <t>SkewHeap Insert (s)</t>
  </si>
  <si>
    <t>SkewHeap Insert and Delete (s)</t>
  </si>
  <si>
    <t>MinLeftistHeap</t>
  </si>
  <si>
    <t>MinSkewHeap</t>
  </si>
  <si>
    <t xml:space="preserve">BinomialQueue Insert for n = 50000 and Seed = 1 Time = </t>
  </si>
  <si>
    <t xml:space="preserve">BinomialQueue Insert and Delete for n = 50000 and Seed = 1 Time = </t>
  </si>
  <si>
    <t xml:space="preserve">BinomialQueue Insert for n = 50000 and Seed = 2 Time = </t>
  </si>
  <si>
    <t xml:space="preserve">BinomialQueue Insert and Delete for n = 50000 and Seed = 2 Time = </t>
  </si>
  <si>
    <t xml:space="preserve">BinomialQueue Insert for n = 50000 and Seed = 3 Time = </t>
  </si>
  <si>
    <t xml:space="preserve">BinomialQueue Insert and Delete for n = 50000 and Seed = 3 Time = </t>
  </si>
  <si>
    <t xml:space="preserve">BinomialQueue Insert for n = 50000 and Seed = 4 Time = </t>
  </si>
  <si>
    <t xml:space="preserve">BinomialQueue Insert and Delete for n = 50000 and Seed = 4 Time = </t>
  </si>
  <si>
    <t xml:space="preserve">BinomialQueue Insert for n = 50000 and Seed = 5 Time = </t>
  </si>
  <si>
    <t xml:space="preserve">BinomialQueue Insert and Delete for n = 50000 and Seed = 5 Time = </t>
  </si>
  <si>
    <t xml:space="preserve">BinomialQueue Insert for n = 100000 and Seed = 1 Time = </t>
  </si>
  <si>
    <t xml:space="preserve">BinomialQueue Insert and Delete for n = 100000 and Seed = 1 Time = </t>
  </si>
  <si>
    <t xml:space="preserve">BinomialQueue Insert for n = 100000 and Seed = 2 Time = </t>
  </si>
  <si>
    <t xml:space="preserve">BinomialQueue Insert and Delete for n = 100000 and Seed = 2 Time = </t>
  </si>
  <si>
    <t xml:space="preserve">BinomialQueue Insert for n = 100000 and Seed = 3 Time = </t>
  </si>
  <si>
    <t xml:space="preserve">BinomialQueue Insert and Delete for n = 100000 and Seed = 3 Time = </t>
  </si>
  <si>
    <t xml:space="preserve">BinomialQueue Insert for n = 100000 and Seed = 4 Time = </t>
  </si>
  <si>
    <t xml:space="preserve">BinomialQueue Insert and Delete for n = 100000 and Seed = 4 Time = </t>
  </si>
  <si>
    <t xml:space="preserve">BinomialQueue Insert for n = 100000 and Seed = 5 Time = </t>
  </si>
  <si>
    <t xml:space="preserve">BinomialQueue Insert and Delete for n = 100000 and Seed = 5 Time = </t>
  </si>
  <si>
    <t xml:space="preserve">BinomialQueue Insert for n = 200000 and Seed = 1 Time = </t>
  </si>
  <si>
    <t xml:space="preserve">BinomialQueue Insert and Delete for n = 200000 and Seed = 1 Time = </t>
  </si>
  <si>
    <t xml:space="preserve">BinomialQueue Insert for n = 200000 and Seed = 2 Time = </t>
  </si>
  <si>
    <t xml:space="preserve">BinomialQueue Insert and Delete for n = 200000 and Seed = 2 Time = </t>
  </si>
  <si>
    <t xml:space="preserve">BinomialQueue Insert for n = 200000 and Seed = 3 Time = </t>
  </si>
  <si>
    <t xml:space="preserve">BinomialQueue Insert and Delete for n = 200000 and Seed = 3 Time = </t>
  </si>
  <si>
    <t xml:space="preserve">BinomialQueue Insert for n = 200000 and Seed = 4 Time = </t>
  </si>
  <si>
    <t xml:space="preserve">BinomialQueue Insert and Delete for n = 200000 and Seed = 4 Time = </t>
  </si>
  <si>
    <t xml:space="preserve">BinomialQueue Insert for n = 200000 and Seed = 5 Time = </t>
  </si>
  <si>
    <t xml:space="preserve">BinomialQueue Insert and Delete for n = 200000 and Seed = 5 Time = </t>
  </si>
  <si>
    <t xml:space="preserve">BinomialQueue Insert for n = 400000 and Seed = 1 Time = </t>
  </si>
  <si>
    <t xml:space="preserve">BinomialQueue Insert and Delete for n = 400000 and Seed = 1 Time = </t>
  </si>
  <si>
    <t xml:space="preserve">BinomialQueue Insert for n = 400000 and Seed = 2 Time = </t>
  </si>
  <si>
    <t xml:space="preserve">BinomialQueue Insert and Delete for n = 400000 and Seed = 2 Time = </t>
  </si>
  <si>
    <t xml:space="preserve">BinomialQueue Insert for n = 400000 and Seed = 3 Time = </t>
  </si>
  <si>
    <t xml:space="preserve">BinomialQueue Insert and Delete for n = 400000 and Seed = 3 Time = </t>
  </si>
  <si>
    <t xml:space="preserve">BinomialQueue Insert for n = 400000 and Seed = 4 Time = </t>
  </si>
  <si>
    <t xml:space="preserve">BinomialQueue Insert and Delete for n = 400000 and Seed = 4 Time = </t>
  </si>
  <si>
    <t xml:space="preserve">BinomialQueue Insert for n = 400000 and Seed = 5 Time = </t>
  </si>
  <si>
    <t xml:space="preserve">BinomialQueue Insert and Delete for n = 400000 and Seed = 5 Time = </t>
  </si>
  <si>
    <t>Binomial Queue Insert (s)</t>
  </si>
  <si>
    <t>Binomial Queue Insert and Delete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</si>
</sst>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MinLeftistHeap vs.</a:t>
            </a:r>
            <a:r>
              <a:rPr lang="en-US" baseline="0"/>
              <a:t> SkewHeap Insertion vs. Binomial Queue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TimingCSV!$E$11</c:f>
              <c:strCache>
                <c:ptCount val="1"/>
                <c:pt idx="0">
                  <c:v>MinLeftistHeap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TimingCSV!$E$2:$E$5</c:f>
              <c:numCache>
                <c:formatCode>General</c:formatCode>
                <c:ptCount val="4"/>
                <c:pt idx="0">
                  <c:v>1.4102E-2</c:v>
                </c:pt>
                <c:pt idx="1">
                  <c:v>3.0232800000000004E-2</c:v>
                </c:pt>
                <c:pt idx="2">
                  <c:v>6.3868599999999998E-2</c:v>
                </c:pt>
                <c:pt idx="3">
                  <c:v>0.13711719999999999</c:v>
                </c:pt>
              </c:numCache>
            </c:numRef>
          </c:xVal>
          <c:yVal>
            <c:numRef>
              <c:f>TimingCSV!$D$2:$D$5</c:f>
              <c:numCache>
                <c:formatCode>General</c:formatCode>
                <c:ptCount val="4"/>
                <c:pt idx="0">
                  <c:v>50000</c:v>
                </c:pt>
                <c:pt idx="1">
                  <c:v>100000</c:v>
                </c:pt>
                <c:pt idx="2">
                  <c:v>200000</c:v>
                </c:pt>
                <c:pt idx="3">
                  <c:v>400000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TimingCSV!$F$11</c:f>
              <c:strCache>
                <c:ptCount val="1"/>
                <c:pt idx="0">
                  <c:v>MinSkewHeap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TimingCSV!$G$2:$G$5</c:f>
              <c:numCache>
                <c:formatCode>General</c:formatCode>
                <c:ptCount val="4"/>
                <c:pt idx="0">
                  <c:v>1.5119799999999999E-2</c:v>
                </c:pt>
                <c:pt idx="1">
                  <c:v>3.4192600000000004E-2</c:v>
                </c:pt>
                <c:pt idx="2">
                  <c:v>7.2237399999999993E-2</c:v>
                </c:pt>
                <c:pt idx="3">
                  <c:v>0.163993</c:v>
                </c:pt>
              </c:numCache>
            </c:numRef>
          </c:xVal>
          <c:yVal>
            <c:numRef>
              <c:f>TimingCSV!$D$2:$D$5</c:f>
              <c:numCache>
                <c:formatCode>General</c:formatCode>
                <c:ptCount val="4"/>
                <c:pt idx="0">
                  <c:v>50000</c:v>
                </c:pt>
                <c:pt idx="1">
                  <c:v>100000</c:v>
                </c:pt>
                <c:pt idx="2">
                  <c:v>200000</c:v>
                </c:pt>
                <c:pt idx="3">
                  <c:v>400000</c:v>
                </c:pt>
              </c:numCache>
            </c:numRef>
          </c:yVal>
          <c:smooth val="0"/>
        </c:ser>
        <c:ser>
          <c:idx val="2"/>
          <c:order val="2"/>
          <c:tx>
            <c:v>BinomialQueue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TimingCSV!$I$2:$I$5</c:f>
              <c:numCache>
                <c:formatCode>General</c:formatCode>
                <c:ptCount val="4"/>
                <c:pt idx="0">
                  <c:v>5.9001999999999995E-3</c:v>
                </c:pt>
                <c:pt idx="1">
                  <c:v>1.3660800000000001E-2</c:v>
                </c:pt>
                <c:pt idx="2">
                  <c:v>3.4798799999999998E-2</c:v>
                </c:pt>
                <c:pt idx="3">
                  <c:v>7.8124800000000008E-2</c:v>
                </c:pt>
              </c:numCache>
            </c:numRef>
          </c:xVal>
          <c:yVal>
            <c:numRef>
              <c:f>TimingCSV!$D$2:$D$5</c:f>
              <c:numCache>
                <c:formatCode>General</c:formatCode>
                <c:ptCount val="4"/>
                <c:pt idx="0">
                  <c:v>50000</c:v>
                </c:pt>
                <c:pt idx="1">
                  <c:v>100000</c:v>
                </c:pt>
                <c:pt idx="2">
                  <c:v>200000</c:v>
                </c:pt>
                <c:pt idx="3">
                  <c:v>400000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01082992"/>
        <c:axId val="-601072656"/>
      </c:scatterChart>
      <c:valAx>
        <c:axId val="-60108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1072656"/>
        <c:crosses val="autoZero"/>
        <c:crossBetween val="midCat"/>
      </c:valAx>
      <c:valAx>
        <c:axId val="-60107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Insertion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108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MinLeftistHeap vs. SkewHeap vs Binomial Queue </a:t>
            </a:r>
            <a:r>
              <a:rPr lang="en-US" baseline="0"/>
              <a:t>Insertion and Deletion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TimingCSV!$E$11</c:f>
              <c:strCache>
                <c:ptCount val="1"/>
                <c:pt idx="0">
                  <c:v>MinLeftistHeap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TimingCSV!$F$2:$F$5</c:f>
              <c:numCache>
                <c:formatCode>General</c:formatCode>
                <c:ptCount val="4"/>
                <c:pt idx="0">
                  <c:v>6.5959999999999999E-4</c:v>
                </c:pt>
                <c:pt idx="1">
                  <c:v>1.3235999999999999E-3</c:v>
                </c:pt>
                <c:pt idx="2">
                  <c:v>2.3439999999999997E-3</c:v>
                </c:pt>
                <c:pt idx="3">
                  <c:v>4.8716000000000002E-3</c:v>
                </c:pt>
              </c:numCache>
            </c:numRef>
          </c:xVal>
          <c:yVal>
            <c:numRef>
              <c:f>TimingCSV!$D$14:$D$17</c:f>
              <c:numCache>
                <c:formatCode>General</c:formatCode>
                <c:ptCount val="4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TimingCSV!$F$11</c:f>
              <c:strCache>
                <c:ptCount val="1"/>
                <c:pt idx="0">
                  <c:v>MinSkewHeap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TimingCSV!$H$2:$H$5</c:f>
              <c:numCache>
                <c:formatCode>General</c:formatCode>
                <c:ptCount val="4"/>
                <c:pt idx="0">
                  <c:v>5.9500000000000004E-4</c:v>
                </c:pt>
                <c:pt idx="1">
                  <c:v>1.2213999999999999E-3</c:v>
                </c:pt>
                <c:pt idx="2">
                  <c:v>2.2347999999999999E-3</c:v>
                </c:pt>
                <c:pt idx="3">
                  <c:v>4.5158000000000004E-3</c:v>
                </c:pt>
              </c:numCache>
            </c:numRef>
          </c:xVal>
          <c:yVal>
            <c:numRef>
              <c:f>TimingCSV!$D$14:$D$17</c:f>
              <c:numCache>
                <c:formatCode>General</c:formatCode>
                <c:ptCount val="4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</c:numCache>
            </c:numRef>
          </c:yVal>
          <c:smooth val="0"/>
        </c:ser>
        <c:ser>
          <c:idx val="2"/>
          <c:order val="2"/>
          <c:tx>
            <c:v>BinomialQueue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TimingCSV!$J$2:$J$5</c:f>
              <c:numCache>
                <c:formatCode>General</c:formatCode>
                <c:ptCount val="4"/>
                <c:pt idx="0">
                  <c:v>8.6024199999999995E-2</c:v>
                </c:pt>
                <c:pt idx="1">
                  <c:v>0.17087059999999998</c:v>
                </c:pt>
                <c:pt idx="2">
                  <c:v>0.30974419999999997</c:v>
                </c:pt>
                <c:pt idx="3">
                  <c:v>0.62276559999999992</c:v>
                </c:pt>
              </c:numCache>
            </c:numRef>
          </c:xVal>
          <c:yVal>
            <c:numRef>
              <c:f>TimingCSV!$D$14:$D$17</c:f>
              <c:numCache>
                <c:formatCode>General</c:formatCode>
                <c:ptCount val="4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01086256"/>
        <c:axId val="-601078640"/>
      </c:scatterChart>
      <c:valAx>
        <c:axId val="-60108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1078640"/>
        <c:crosses val="autoZero"/>
        <c:crossBetween val="midCat"/>
      </c:valAx>
      <c:valAx>
        <c:axId val="-60107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Insertion/Deletion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1086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279401</xdr:colOff>
      <xdr:row>19</xdr:row>
      <xdr:rowOff>101600</xdr:rowOff>
    </xdr:from>
    <xdr:to>
      <xdr:col>13</xdr:col>
      <xdr:colOff>549276</xdr:colOff>
      <xdr:row>38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522287</xdr:colOff>
      <xdr:row>34</xdr:row>
      <xdr:rowOff>52386</xdr:rowOff>
    </xdr:from>
    <xdr:to>
      <xdr:col>13</xdr:col>
      <xdr:colOff>44450</xdr:colOff>
      <xdr:row>52</xdr:row>
      <xdr:rowOff>19049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topLeftCell="C19" workbookViewId="0">
      <selection activeCell="F3" sqref="F3"/>
    </sheetView>
  </sheetViews>
  <sheetFormatPr defaultColWidth="8.85546875" defaultRowHeight="15" x14ac:dyDescent="0.25"/>
  <cols>
    <col min="1" max="1" width="58" customWidth="1"/>
    <col min="2" max="2" width="13.7109375" customWidth="1"/>
    <col min="4" max="4" width="7.7109375" customWidth="1"/>
    <col min="5" max="5" width="22.85546875" customWidth="1"/>
    <col min="6" max="6" width="33.5703125" customWidth="1"/>
    <col min="7" max="7" width="18" customWidth="1"/>
    <col min="8" max="8" width="28.140625" customWidth="1"/>
    <col min="9" max="9" width="23.140625" customWidth="1"/>
    <col min="10" max="10" width="33.28515625" customWidth="1"/>
  </cols>
  <sheetData>
    <row r="1" spans="1:10" x14ac:dyDescent="0.25">
      <c r="A1" t="s">
        <v>3</v>
      </c>
      <c r="B1">
        <v>1.448E-2</v>
      </c>
      <c r="D1" s="2" t="s">
        <v>0</v>
      </c>
      <c r="E1" t="s">
        <v>84</v>
      </c>
      <c r="F1" t="s">
        <v>83</v>
      </c>
      <c r="G1" t="s">
        <v>85</v>
      </c>
      <c r="H1" t="s">
        <v>86</v>
      </c>
      <c r="I1" t="s">
        <v>129</v>
      </c>
      <c r="J1" t="s">
        <v>130</v>
      </c>
    </row>
    <row r="2" spans="1:10" x14ac:dyDescent="0.25">
      <c r="A2" t="s">
        <v>4</v>
      </c>
      <c r="B2">
        <v>6.8099999999999996E-4</v>
      </c>
      <c r="D2">
        <v>50000</v>
      </c>
      <c r="E2">
        <f t="array" ref="E2">AVERAGE(IF(MOD(ROW(B1:B30),6)=1,B1:B30))</f>
        <v>1.4102E-2</v>
      </c>
      <c r="F2">
        <f t="array" ref="F2">AVERAGE(IF(MOD(ROW(B1:B30),6)=2,B1:B30))</f>
        <v>6.5959999999999999E-4</v>
      </c>
      <c r="G2">
        <f t="array" ref="G2">AVERAGE(IF(MOD(ROW(B1:B30),6)=3,B1:B30))</f>
        <v>1.5119799999999999E-2</v>
      </c>
      <c r="H2">
        <f t="array" ref="H2">AVERAGE(IF(MOD(ROW(B1:B30),6)=4,B1:B30))</f>
        <v>5.9500000000000004E-4</v>
      </c>
      <c r="I2">
        <f t="array" ref="I2">AVERAGE(IF(MOD(ROW(B1:B30),6)=5,B1:B30))</f>
        <v>5.9001999999999995E-3</v>
      </c>
      <c r="J2">
        <f t="array" ref="J2">AVERAGE(IF(MOD(ROW(B1:B30),6)=0,B1:B30))</f>
        <v>8.6024199999999995E-2</v>
      </c>
    </row>
    <row r="3" spans="1:10" x14ac:dyDescent="0.25">
      <c r="A3" t="s">
        <v>5</v>
      </c>
      <c r="B3">
        <v>1.4605E-2</v>
      </c>
      <c r="D3">
        <f>D2*2</f>
        <v>100000</v>
      </c>
      <c r="E3">
        <f t="array" ref="E3">AVERAGE(IF(MOD(ROW(B31:B60),6)=1,B31:B60))</f>
        <v>3.0232800000000004E-2</v>
      </c>
      <c r="F3">
        <f t="array" ref="F3">AVERAGE(IF(MOD(ROW(B31:B60),6)=2,B31:B60))</f>
        <v>1.3235999999999999E-3</v>
      </c>
      <c r="G3">
        <f t="array" ref="G3">AVERAGE(IF(MOD(ROW(B31:B60),6)=3,B31:B60))</f>
        <v>3.4192600000000004E-2</v>
      </c>
      <c r="H3">
        <f t="array" ref="H3">AVERAGE(IF(MOD(ROW(B31:B60),6)=4,B31:B60))</f>
        <v>1.2213999999999999E-3</v>
      </c>
      <c r="I3">
        <f t="array" ref="I3">AVERAGE(IF(MOD(ROW(B31:B60),6)=5,B31:B60))</f>
        <v>1.3660800000000001E-2</v>
      </c>
      <c r="J3">
        <f t="array" ref="J3">AVERAGE(IF(MOD(ROW(B31:B60),6)=0,B31:B60))</f>
        <v>0.17087059999999998</v>
      </c>
    </row>
    <row r="4" spans="1:10" x14ac:dyDescent="0.25">
      <c r="A4" t="s">
        <v>6</v>
      </c>
      <c r="B4">
        <v>6.2799999999999998E-4</v>
      </c>
      <c r="D4">
        <f t="shared" ref="D4:D5" si="0">D3*2</f>
        <v>200000</v>
      </c>
      <c r="E4">
        <f t="array" ref="E4">AVERAGE(IF(MOD(ROW(B61:B90),6)=1,B61:B90))</f>
        <v>6.3868599999999998E-2</v>
      </c>
      <c r="F4">
        <f t="array" ref="F4">AVERAGE(IF(MOD(ROW(B61:B90),6)=2,B61:B90))</f>
        <v>2.3439999999999997E-3</v>
      </c>
      <c r="G4">
        <f t="array" ref="G4">AVERAGE(IF(MOD(ROW(B61:B90),6)=3,B61:B90))</f>
        <v>7.2237399999999993E-2</v>
      </c>
      <c r="H4">
        <f t="array" ref="H4">AVERAGE(IF(MOD(ROW(B61:B90),6)=4,B61:B90))</f>
        <v>2.2347999999999999E-3</v>
      </c>
      <c r="I4">
        <f t="array" ref="I4">AVERAGE(IF(MOD(ROW(B61:B90),6)=5,B61:B90))</f>
        <v>3.4798799999999998E-2</v>
      </c>
      <c r="J4">
        <f t="array" ref="J4">AVERAGE(IF(MOD(ROW(B61:B90),6)=0,B61:B90))</f>
        <v>0.30974419999999997</v>
      </c>
    </row>
    <row r="5" spans="1:10" x14ac:dyDescent="0.25">
      <c r="A5" t="s">
        <v>89</v>
      </c>
      <c r="B5">
        <v>5.8399999999999997E-3</v>
      </c>
      <c r="D5">
        <f t="shared" si="0"/>
        <v>400000</v>
      </c>
      <c r="E5">
        <f t="array" ref="E5">AVERAGE(IF(MOD(ROW(B91:B120),6)=1,B91:B120))</f>
        <v>0.13711719999999999</v>
      </c>
      <c r="F5">
        <f t="array" ref="F5">AVERAGE(IF(MOD(ROW(B91:B120),6)=2,B91:B120))</f>
        <v>4.8716000000000002E-3</v>
      </c>
      <c r="G5">
        <f t="array" ref="G5">AVERAGE(IF(MOD(ROW(B91:B120),6)=3,B91:B120))</f>
        <v>0.163993</v>
      </c>
      <c r="H5">
        <f t="array" ref="H5">AVERAGE(IF(MOD(ROW(B91:B120),6)=4,B91:B120))</f>
        <v>4.5158000000000004E-3</v>
      </c>
      <c r="I5">
        <f t="array" ref="I5">AVERAGE(IF(MOD(ROW(B91:B120),6)=5,B91:B120))</f>
        <v>7.8124800000000008E-2</v>
      </c>
      <c r="J5">
        <f t="array" ref="J5">AVERAGE(IF(MOD(ROW(B91:B120),6)=0,B91:B120))</f>
        <v>0.62276559999999992</v>
      </c>
    </row>
    <row r="6" spans="1:10" x14ac:dyDescent="0.25">
      <c r="A6" t="s">
        <v>90</v>
      </c>
      <c r="B6">
        <v>8.4441000000000002E-2</v>
      </c>
    </row>
    <row r="7" spans="1:10" x14ac:dyDescent="0.25">
      <c r="A7" t="s">
        <v>7</v>
      </c>
      <c r="B7">
        <v>1.4027E-2</v>
      </c>
    </row>
    <row r="8" spans="1:10" x14ac:dyDescent="0.25">
      <c r="A8" t="s">
        <v>8</v>
      </c>
      <c r="B8">
        <v>6.96E-4</v>
      </c>
    </row>
    <row r="9" spans="1:10" x14ac:dyDescent="0.25">
      <c r="A9" t="s">
        <v>9</v>
      </c>
      <c r="B9">
        <v>1.5275E-2</v>
      </c>
    </row>
    <row r="10" spans="1:10" x14ac:dyDescent="0.25">
      <c r="A10" t="s">
        <v>10</v>
      </c>
      <c r="B10">
        <v>5.9699999999999998E-4</v>
      </c>
    </row>
    <row r="11" spans="1:10" x14ac:dyDescent="0.25">
      <c r="A11" t="s">
        <v>91</v>
      </c>
      <c r="B11">
        <v>5.9290000000000002E-3</v>
      </c>
      <c r="E11" t="s">
        <v>87</v>
      </c>
      <c r="F11" t="s">
        <v>88</v>
      </c>
      <c r="G11" t="s">
        <v>1</v>
      </c>
      <c r="H11" t="s">
        <v>2</v>
      </c>
    </row>
    <row r="12" spans="1:10" x14ac:dyDescent="0.25">
      <c r="A12" t="s">
        <v>92</v>
      </c>
      <c r="B12">
        <v>8.6044999999999996E-2</v>
      </c>
    </row>
    <row r="13" spans="1:10" x14ac:dyDescent="0.25">
      <c r="A13" t="s">
        <v>11</v>
      </c>
      <c r="B13">
        <v>1.3801000000000001E-2</v>
      </c>
    </row>
    <row r="14" spans="1:10" x14ac:dyDescent="0.25">
      <c r="A14" t="s">
        <v>12</v>
      </c>
      <c r="B14">
        <v>6.4700000000000001E-4</v>
      </c>
      <c r="D14">
        <f>0.1*D2</f>
        <v>5000</v>
      </c>
    </row>
    <row r="15" spans="1:10" x14ac:dyDescent="0.25">
      <c r="A15" t="s">
        <v>13</v>
      </c>
      <c r="B15">
        <v>1.4808E-2</v>
      </c>
      <c r="D15">
        <f t="shared" ref="D15:D17" si="1">0.1*D3</f>
        <v>10000</v>
      </c>
    </row>
    <row r="16" spans="1:10" x14ac:dyDescent="0.25">
      <c r="A16" t="s">
        <v>14</v>
      </c>
      <c r="B16">
        <v>6.0300000000000002E-4</v>
      </c>
      <c r="D16">
        <f t="shared" si="1"/>
        <v>20000</v>
      </c>
    </row>
    <row r="17" spans="1:4" x14ac:dyDescent="0.25">
      <c r="A17" t="s">
        <v>93</v>
      </c>
      <c r="B17">
        <v>5.9220000000000002E-3</v>
      </c>
      <c r="D17">
        <f t="shared" si="1"/>
        <v>40000</v>
      </c>
    </row>
    <row r="18" spans="1:4" x14ac:dyDescent="0.25">
      <c r="A18" t="s">
        <v>94</v>
      </c>
      <c r="B18">
        <v>8.6019999999999999E-2</v>
      </c>
    </row>
    <row r="19" spans="1:4" x14ac:dyDescent="0.25">
      <c r="A19" t="s">
        <v>15</v>
      </c>
      <c r="B19">
        <v>1.3864E-2</v>
      </c>
    </row>
    <row r="20" spans="1:4" x14ac:dyDescent="0.25">
      <c r="A20" t="s">
        <v>16</v>
      </c>
      <c r="B20">
        <v>6.3000000000000003E-4</v>
      </c>
    </row>
    <row r="21" spans="1:4" x14ac:dyDescent="0.25">
      <c r="A21" t="s">
        <v>17</v>
      </c>
      <c r="B21">
        <v>1.5347E-2</v>
      </c>
    </row>
    <row r="22" spans="1:4" x14ac:dyDescent="0.25">
      <c r="A22" t="s">
        <v>18</v>
      </c>
      <c r="B22">
        <v>5.7399999999999997E-4</v>
      </c>
    </row>
    <row r="23" spans="1:4" x14ac:dyDescent="0.25">
      <c r="A23" t="s">
        <v>95</v>
      </c>
      <c r="B23">
        <v>5.9379999999999997E-3</v>
      </c>
    </row>
    <row r="24" spans="1:4" x14ac:dyDescent="0.25">
      <c r="A24" t="s">
        <v>96</v>
      </c>
      <c r="B24">
        <v>8.6944999999999995E-2</v>
      </c>
    </row>
    <row r="25" spans="1:4" x14ac:dyDescent="0.25">
      <c r="A25" t="s">
        <v>19</v>
      </c>
      <c r="B25">
        <v>1.4338E-2</v>
      </c>
    </row>
    <row r="26" spans="1:4" x14ac:dyDescent="0.25">
      <c r="A26" t="s">
        <v>20</v>
      </c>
      <c r="B26">
        <v>6.4400000000000004E-4</v>
      </c>
    </row>
    <row r="27" spans="1:4" x14ac:dyDescent="0.25">
      <c r="A27" t="s">
        <v>21</v>
      </c>
      <c r="B27">
        <v>1.5564E-2</v>
      </c>
    </row>
    <row r="28" spans="1:4" x14ac:dyDescent="0.25">
      <c r="A28" t="s">
        <v>22</v>
      </c>
      <c r="B28">
        <v>5.7300000000000005E-4</v>
      </c>
    </row>
    <row r="29" spans="1:4" x14ac:dyDescent="0.25">
      <c r="A29" t="s">
        <v>97</v>
      </c>
      <c r="B29">
        <v>5.8719999999999996E-3</v>
      </c>
    </row>
    <row r="30" spans="1:4" x14ac:dyDescent="0.25">
      <c r="A30" t="s">
        <v>98</v>
      </c>
      <c r="B30">
        <v>8.6669999999999997E-2</v>
      </c>
    </row>
    <row r="31" spans="1:4" x14ac:dyDescent="0.25">
      <c r="A31" t="s">
        <v>23</v>
      </c>
      <c r="B31">
        <v>2.938E-2</v>
      </c>
    </row>
    <row r="32" spans="1:4" x14ac:dyDescent="0.25">
      <c r="A32" t="s">
        <v>24</v>
      </c>
      <c r="B32">
        <v>1.421E-3</v>
      </c>
    </row>
    <row r="33" spans="1:2" x14ac:dyDescent="0.25">
      <c r="A33" t="s">
        <v>25</v>
      </c>
      <c r="B33">
        <v>3.388E-2</v>
      </c>
    </row>
    <row r="34" spans="1:2" x14ac:dyDescent="0.25">
      <c r="A34" t="s">
        <v>26</v>
      </c>
      <c r="B34">
        <v>1.2359999999999999E-3</v>
      </c>
    </row>
    <row r="35" spans="1:2" x14ac:dyDescent="0.25">
      <c r="A35" t="s">
        <v>99</v>
      </c>
      <c r="B35">
        <v>1.4106E-2</v>
      </c>
    </row>
    <row r="36" spans="1:2" x14ac:dyDescent="0.25">
      <c r="A36" t="s">
        <v>100</v>
      </c>
      <c r="B36">
        <v>0.17268600000000001</v>
      </c>
    </row>
    <row r="37" spans="1:2" x14ac:dyDescent="0.25">
      <c r="A37" t="s">
        <v>27</v>
      </c>
      <c r="B37">
        <v>3.0720999999999998E-2</v>
      </c>
    </row>
    <row r="38" spans="1:2" x14ac:dyDescent="0.25">
      <c r="A38" t="s">
        <v>28</v>
      </c>
      <c r="B38">
        <v>1.227E-3</v>
      </c>
    </row>
    <row r="39" spans="1:2" x14ac:dyDescent="0.25">
      <c r="A39" t="s">
        <v>29</v>
      </c>
      <c r="B39">
        <v>3.3706E-2</v>
      </c>
    </row>
    <row r="40" spans="1:2" x14ac:dyDescent="0.25">
      <c r="A40" t="s">
        <v>30</v>
      </c>
      <c r="B40">
        <v>1.2160000000000001E-3</v>
      </c>
    </row>
    <row r="41" spans="1:2" x14ac:dyDescent="0.25">
      <c r="A41" t="s">
        <v>101</v>
      </c>
      <c r="B41">
        <v>1.3688000000000001E-2</v>
      </c>
    </row>
    <row r="42" spans="1:2" x14ac:dyDescent="0.25">
      <c r="A42" t="s">
        <v>102</v>
      </c>
      <c r="B42">
        <v>0.173211</v>
      </c>
    </row>
    <row r="43" spans="1:2" x14ac:dyDescent="0.25">
      <c r="A43" t="s">
        <v>31</v>
      </c>
      <c r="B43">
        <v>3.0641000000000002E-2</v>
      </c>
    </row>
    <row r="44" spans="1:2" x14ac:dyDescent="0.25">
      <c r="A44" t="s">
        <v>32</v>
      </c>
      <c r="B44">
        <v>1.3140000000000001E-3</v>
      </c>
    </row>
    <row r="45" spans="1:2" x14ac:dyDescent="0.25">
      <c r="A45" t="s">
        <v>33</v>
      </c>
      <c r="B45">
        <v>3.3612999999999997E-2</v>
      </c>
    </row>
    <row r="46" spans="1:2" x14ac:dyDescent="0.25">
      <c r="A46" t="s">
        <v>34</v>
      </c>
      <c r="B46">
        <v>1.183E-3</v>
      </c>
    </row>
    <row r="47" spans="1:2" x14ac:dyDescent="0.25">
      <c r="A47" t="s">
        <v>103</v>
      </c>
      <c r="B47">
        <v>1.35E-2</v>
      </c>
    </row>
    <row r="48" spans="1:2" x14ac:dyDescent="0.25">
      <c r="A48" t="s">
        <v>104</v>
      </c>
      <c r="B48">
        <v>0.17477400000000001</v>
      </c>
    </row>
    <row r="49" spans="1:2" x14ac:dyDescent="0.25">
      <c r="A49" t="s">
        <v>35</v>
      </c>
      <c r="B49">
        <v>3.0074E-2</v>
      </c>
    </row>
    <row r="50" spans="1:2" x14ac:dyDescent="0.25">
      <c r="A50" t="s">
        <v>36</v>
      </c>
      <c r="B50">
        <v>1.39E-3</v>
      </c>
    </row>
    <row r="51" spans="1:2" x14ac:dyDescent="0.25">
      <c r="A51" t="s">
        <v>37</v>
      </c>
      <c r="B51">
        <v>3.4736999999999997E-2</v>
      </c>
    </row>
    <row r="52" spans="1:2" x14ac:dyDescent="0.25">
      <c r="A52" t="s">
        <v>38</v>
      </c>
      <c r="B52">
        <v>1.2930000000000001E-3</v>
      </c>
    </row>
    <row r="53" spans="1:2" x14ac:dyDescent="0.25">
      <c r="A53" t="s">
        <v>105</v>
      </c>
      <c r="B53">
        <v>1.3334E-2</v>
      </c>
    </row>
    <row r="54" spans="1:2" x14ac:dyDescent="0.25">
      <c r="A54" t="s">
        <v>106</v>
      </c>
      <c r="B54">
        <v>0.170793</v>
      </c>
    </row>
    <row r="55" spans="1:2" x14ac:dyDescent="0.25">
      <c r="A55" t="s">
        <v>39</v>
      </c>
      <c r="B55">
        <v>3.0348E-2</v>
      </c>
    </row>
    <row r="56" spans="1:2" x14ac:dyDescent="0.25">
      <c r="A56" t="s">
        <v>40</v>
      </c>
      <c r="B56">
        <v>1.266E-3</v>
      </c>
    </row>
    <row r="57" spans="1:2" x14ac:dyDescent="0.25">
      <c r="A57" t="s">
        <v>41</v>
      </c>
      <c r="B57">
        <v>3.5027000000000003E-2</v>
      </c>
    </row>
    <row r="58" spans="1:2" x14ac:dyDescent="0.25">
      <c r="A58" t="s">
        <v>42</v>
      </c>
      <c r="B58">
        <v>1.1789999999999999E-3</v>
      </c>
    </row>
    <row r="59" spans="1:2" x14ac:dyDescent="0.25">
      <c r="A59" t="s">
        <v>107</v>
      </c>
      <c r="B59">
        <v>1.3676000000000001E-2</v>
      </c>
    </row>
    <row r="60" spans="1:2" x14ac:dyDescent="0.25">
      <c r="A60" t="s">
        <v>108</v>
      </c>
      <c r="B60">
        <v>0.16288900000000001</v>
      </c>
    </row>
    <row r="61" spans="1:2" x14ac:dyDescent="0.25">
      <c r="A61" t="s">
        <v>43</v>
      </c>
      <c r="B61">
        <v>5.5334000000000001E-2</v>
      </c>
    </row>
    <row r="62" spans="1:2" x14ac:dyDescent="0.25">
      <c r="A62" t="s">
        <v>44</v>
      </c>
      <c r="B62">
        <v>2.2680000000000001E-3</v>
      </c>
    </row>
    <row r="63" spans="1:2" x14ac:dyDescent="0.25">
      <c r="A63" t="s">
        <v>45</v>
      </c>
      <c r="B63">
        <v>7.2151999999999994E-2</v>
      </c>
    </row>
    <row r="64" spans="1:2" x14ac:dyDescent="0.25">
      <c r="A64" t="s">
        <v>46</v>
      </c>
      <c r="B64">
        <v>2.2399999999999998E-3</v>
      </c>
    </row>
    <row r="65" spans="1:2" x14ac:dyDescent="0.25">
      <c r="A65" t="s">
        <v>109</v>
      </c>
      <c r="B65">
        <v>3.5020000000000003E-2</v>
      </c>
    </row>
    <row r="66" spans="1:2" x14ac:dyDescent="0.25">
      <c r="A66" t="s">
        <v>110</v>
      </c>
      <c r="B66">
        <v>0.31142999999999998</v>
      </c>
    </row>
    <row r="67" spans="1:2" x14ac:dyDescent="0.25">
      <c r="A67" t="s">
        <v>47</v>
      </c>
      <c r="B67">
        <v>6.5879999999999994E-2</v>
      </c>
    </row>
    <row r="68" spans="1:2" x14ac:dyDescent="0.25">
      <c r="A68" t="s">
        <v>48</v>
      </c>
      <c r="B68">
        <v>2.3370000000000001E-3</v>
      </c>
    </row>
    <row r="69" spans="1:2" x14ac:dyDescent="0.25">
      <c r="A69" t="s">
        <v>49</v>
      </c>
      <c r="B69">
        <v>7.1442000000000005E-2</v>
      </c>
    </row>
    <row r="70" spans="1:2" x14ac:dyDescent="0.25">
      <c r="A70" t="s">
        <v>50</v>
      </c>
      <c r="B70">
        <v>2.1310000000000001E-3</v>
      </c>
    </row>
    <row r="71" spans="1:2" x14ac:dyDescent="0.25">
      <c r="A71" t="s">
        <v>111</v>
      </c>
      <c r="B71">
        <v>3.4999000000000002E-2</v>
      </c>
    </row>
    <row r="72" spans="1:2" x14ac:dyDescent="0.25">
      <c r="A72" t="s">
        <v>112</v>
      </c>
      <c r="B72">
        <v>0.31109100000000001</v>
      </c>
    </row>
    <row r="73" spans="1:2" x14ac:dyDescent="0.25">
      <c r="A73" t="s">
        <v>51</v>
      </c>
      <c r="B73">
        <v>6.6411999999999999E-2</v>
      </c>
    </row>
    <row r="74" spans="1:2" x14ac:dyDescent="0.25">
      <c r="A74" t="s">
        <v>52</v>
      </c>
      <c r="B74">
        <v>2.3739999999999998E-3</v>
      </c>
    </row>
    <row r="75" spans="1:2" x14ac:dyDescent="0.25">
      <c r="A75" t="s">
        <v>53</v>
      </c>
      <c r="B75">
        <v>7.1590000000000001E-2</v>
      </c>
    </row>
    <row r="76" spans="1:2" x14ac:dyDescent="0.25">
      <c r="A76" t="s">
        <v>54</v>
      </c>
      <c r="B76">
        <v>2.317E-3</v>
      </c>
    </row>
    <row r="77" spans="1:2" x14ac:dyDescent="0.25">
      <c r="A77" t="s">
        <v>113</v>
      </c>
      <c r="B77">
        <v>3.4499000000000002E-2</v>
      </c>
    </row>
    <row r="78" spans="1:2" x14ac:dyDescent="0.25">
      <c r="A78" t="s">
        <v>114</v>
      </c>
      <c r="B78">
        <v>0.30836400000000003</v>
      </c>
    </row>
    <row r="79" spans="1:2" x14ac:dyDescent="0.25">
      <c r="A79" t="s">
        <v>55</v>
      </c>
      <c r="B79">
        <v>6.6045999999999994E-2</v>
      </c>
    </row>
    <row r="80" spans="1:2" x14ac:dyDescent="0.25">
      <c r="A80" t="s">
        <v>56</v>
      </c>
      <c r="B80">
        <v>2.4399999999999999E-3</v>
      </c>
    </row>
    <row r="81" spans="1:2" x14ac:dyDescent="0.25">
      <c r="A81" t="s">
        <v>57</v>
      </c>
      <c r="B81">
        <v>7.2438000000000002E-2</v>
      </c>
    </row>
    <row r="82" spans="1:2" x14ac:dyDescent="0.25">
      <c r="A82" t="s">
        <v>58</v>
      </c>
      <c r="B82">
        <v>2.3259999999999999E-3</v>
      </c>
    </row>
    <row r="83" spans="1:2" x14ac:dyDescent="0.25">
      <c r="A83" t="s">
        <v>115</v>
      </c>
      <c r="B83">
        <v>3.4234000000000001E-2</v>
      </c>
    </row>
    <row r="84" spans="1:2" x14ac:dyDescent="0.25">
      <c r="A84" t="s">
        <v>116</v>
      </c>
      <c r="B84">
        <v>0.30671999999999999</v>
      </c>
    </row>
    <row r="85" spans="1:2" x14ac:dyDescent="0.25">
      <c r="A85" t="s">
        <v>59</v>
      </c>
      <c r="B85">
        <v>6.5670999999999993E-2</v>
      </c>
    </row>
    <row r="86" spans="1:2" x14ac:dyDescent="0.25">
      <c r="A86" t="s">
        <v>60</v>
      </c>
      <c r="B86">
        <v>2.3010000000000001E-3</v>
      </c>
    </row>
    <row r="87" spans="1:2" x14ac:dyDescent="0.25">
      <c r="A87" t="s">
        <v>61</v>
      </c>
      <c r="B87">
        <v>7.3565000000000005E-2</v>
      </c>
    </row>
    <row r="88" spans="1:2" x14ac:dyDescent="0.25">
      <c r="A88" t="s">
        <v>62</v>
      </c>
      <c r="B88">
        <v>2.16E-3</v>
      </c>
    </row>
    <row r="89" spans="1:2" x14ac:dyDescent="0.25">
      <c r="A89" t="s">
        <v>117</v>
      </c>
      <c r="B89">
        <v>3.5242000000000002E-2</v>
      </c>
    </row>
    <row r="90" spans="1:2" x14ac:dyDescent="0.25">
      <c r="A90" t="s">
        <v>118</v>
      </c>
      <c r="B90">
        <v>0.311116</v>
      </c>
    </row>
    <row r="91" spans="1:2" x14ac:dyDescent="0.25">
      <c r="A91" t="s">
        <v>63</v>
      </c>
      <c r="B91">
        <v>0.12446400000000001</v>
      </c>
    </row>
    <row r="92" spans="1:2" x14ac:dyDescent="0.25">
      <c r="A92" t="s">
        <v>64</v>
      </c>
      <c r="B92">
        <v>4.6779999999999999E-3</v>
      </c>
    </row>
    <row r="93" spans="1:2" x14ac:dyDescent="0.25">
      <c r="A93" t="s">
        <v>65</v>
      </c>
      <c r="B93">
        <v>0.16552900000000001</v>
      </c>
    </row>
    <row r="94" spans="1:2" x14ac:dyDescent="0.25">
      <c r="A94" t="s">
        <v>66</v>
      </c>
      <c r="B94">
        <v>4.4749999999999998E-3</v>
      </c>
    </row>
    <row r="95" spans="1:2" x14ac:dyDescent="0.25">
      <c r="A95" t="s">
        <v>119</v>
      </c>
      <c r="B95">
        <v>7.8324000000000005E-2</v>
      </c>
    </row>
    <row r="96" spans="1:2" x14ac:dyDescent="0.25">
      <c r="A96" t="s">
        <v>120</v>
      </c>
      <c r="B96">
        <v>0.62292499999999995</v>
      </c>
    </row>
    <row r="97" spans="1:2" x14ac:dyDescent="0.25">
      <c r="A97" t="s">
        <v>67</v>
      </c>
      <c r="B97">
        <v>0.139233</v>
      </c>
    </row>
    <row r="98" spans="1:2" x14ac:dyDescent="0.25">
      <c r="A98" t="s">
        <v>68</v>
      </c>
      <c r="B98">
        <v>4.8329999999999996E-3</v>
      </c>
    </row>
    <row r="99" spans="1:2" x14ac:dyDescent="0.25">
      <c r="A99" t="s">
        <v>69</v>
      </c>
      <c r="B99">
        <v>0.16095899999999999</v>
      </c>
    </row>
    <row r="100" spans="1:2" x14ac:dyDescent="0.25">
      <c r="A100" t="s">
        <v>70</v>
      </c>
      <c r="B100">
        <v>4.5339999999999998E-3</v>
      </c>
    </row>
    <row r="101" spans="1:2" x14ac:dyDescent="0.25">
      <c r="A101" t="s">
        <v>121</v>
      </c>
      <c r="B101">
        <v>7.7847E-2</v>
      </c>
    </row>
    <row r="102" spans="1:2" x14ac:dyDescent="0.25">
      <c r="A102" t="s">
        <v>122</v>
      </c>
      <c r="B102">
        <v>0.61943099999999995</v>
      </c>
    </row>
    <row r="103" spans="1:2" x14ac:dyDescent="0.25">
      <c r="A103" t="s">
        <v>71</v>
      </c>
      <c r="B103">
        <v>0.14060700000000001</v>
      </c>
    </row>
    <row r="104" spans="1:2" x14ac:dyDescent="0.25">
      <c r="A104" t="s">
        <v>72</v>
      </c>
      <c r="B104">
        <v>4.934E-3</v>
      </c>
    </row>
    <row r="105" spans="1:2" x14ac:dyDescent="0.25">
      <c r="A105" t="s">
        <v>73</v>
      </c>
      <c r="B105">
        <v>0.163435</v>
      </c>
    </row>
    <row r="106" spans="1:2" x14ac:dyDescent="0.25">
      <c r="A106" t="s">
        <v>74</v>
      </c>
      <c r="B106">
        <v>4.5360000000000001E-3</v>
      </c>
    </row>
    <row r="107" spans="1:2" x14ac:dyDescent="0.25">
      <c r="A107" t="s">
        <v>123</v>
      </c>
      <c r="B107">
        <v>7.7841999999999995E-2</v>
      </c>
    </row>
    <row r="108" spans="1:2" x14ac:dyDescent="0.25">
      <c r="A108" t="s">
        <v>124</v>
      </c>
      <c r="B108">
        <v>0.62555799999999995</v>
      </c>
    </row>
    <row r="109" spans="1:2" x14ac:dyDescent="0.25">
      <c r="A109" t="s">
        <v>75</v>
      </c>
      <c r="B109">
        <v>0.138741</v>
      </c>
    </row>
    <row r="110" spans="1:2" x14ac:dyDescent="0.25">
      <c r="A110" t="s">
        <v>76</v>
      </c>
      <c r="B110">
        <v>4.8849999999999996E-3</v>
      </c>
    </row>
    <row r="111" spans="1:2" x14ac:dyDescent="0.25">
      <c r="A111" t="s">
        <v>77</v>
      </c>
      <c r="B111">
        <v>0.15966900000000001</v>
      </c>
    </row>
    <row r="112" spans="1:2" x14ac:dyDescent="0.25">
      <c r="A112" t="s">
        <v>78</v>
      </c>
      <c r="B112">
        <v>4.4850000000000003E-3</v>
      </c>
    </row>
    <row r="113" spans="1:2" x14ac:dyDescent="0.25">
      <c r="A113" t="s">
        <v>125</v>
      </c>
      <c r="B113">
        <v>7.8111E-2</v>
      </c>
    </row>
    <row r="114" spans="1:2" x14ac:dyDescent="0.25">
      <c r="A114" t="s">
        <v>126</v>
      </c>
      <c r="B114">
        <v>0.62294400000000005</v>
      </c>
    </row>
    <row r="115" spans="1:2" x14ac:dyDescent="0.25">
      <c r="A115" t="s">
        <v>79</v>
      </c>
      <c r="B115">
        <v>0.142541</v>
      </c>
    </row>
    <row r="116" spans="1:2" x14ac:dyDescent="0.25">
      <c r="A116" t="s">
        <v>80</v>
      </c>
      <c r="B116">
        <v>5.0280000000000004E-3</v>
      </c>
    </row>
    <row r="117" spans="1:2" x14ac:dyDescent="0.25">
      <c r="A117" t="s">
        <v>81</v>
      </c>
      <c r="B117">
        <v>0.170373</v>
      </c>
    </row>
    <row r="118" spans="1:2" x14ac:dyDescent="0.25">
      <c r="A118" t="s">
        <v>82</v>
      </c>
      <c r="B118">
        <v>4.5490000000000001E-3</v>
      </c>
    </row>
    <row r="119" spans="1:2" x14ac:dyDescent="0.25">
      <c r="A119" t="s">
        <v>127</v>
      </c>
      <c r="B119">
        <v>7.85E-2</v>
      </c>
    </row>
    <row r="120" spans="1:2" x14ac:dyDescent="0.25">
      <c r="A120" t="s">
        <v>128</v>
      </c>
      <c r="B120">
        <v>0.62297000000000002</v>
      </c>
    </row>
    <row r="132" spans="2:2" x14ac:dyDescent="0.25">
      <c r="B132" s="1"/>
    </row>
    <row r="136" spans="2:2" x14ac:dyDescent="0.25">
      <c r="B136" s="1"/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bmoos_000</dc:creator>
  <cp:lastModifiedBy>bmoose16@yahoo.com</cp:lastModifiedBy>
  <dcterms:created xsi:type="dcterms:W3CDTF">2015-03-22T20:57:08Z</dcterms:created>
  <dcterms:modified xsi:type="dcterms:W3CDTF">2015-04-26T21:22:20Z</dcterms:modified>
</cp:coreProperties>
</file>