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32726C06-485B-D449-A330-0F0ED66EDCB3}" xr6:coauthVersionLast="45" xr6:coauthVersionMax="45" xr10:uidLastSave="{00000000-0000-0000-0000-000000000000}"/>
  <bookViews>
    <workbookView xWindow="2940" yWindow="2520" windowWidth="27640" windowHeight="16940" activeTab="7" xr2:uid="{A7FC1D30-F79D-BE4F-B04A-26AC788931EB}"/>
  </bookViews>
  <sheets>
    <sheet name="Notes" sheetId="1" r:id="rId1"/>
    <sheet name="Abstract1" sheetId="3" r:id="rId2"/>
    <sheet name="AbstractModel" sheetId="2" r:id="rId3"/>
    <sheet name="Abstract2_nice" sheetId="4" r:id="rId4"/>
    <sheet name="Abstract2" sheetId="5" r:id="rId5"/>
    <sheet name="Abstract2Model" sheetId="6" r:id="rId6"/>
    <sheet name="Sheet7" sheetId="7" r:id="rId7"/>
    <sheet name="Sensitivity Report 1" sheetId="9" r:id="rId8"/>
    <sheet name="Abstract2_vary" sheetId="8" r:id="rId9"/>
  </sheets>
  <definedNames>
    <definedName name="quads">Sheet7!$B$2:$E$6</definedName>
    <definedName name="solver_adj" localSheetId="3" hidden="1">Abstract2_nice!$B$10:$C$10</definedName>
    <definedName name="solver_adj" localSheetId="8" hidden="1">Abstract2_vary!$B$10:$C$10</definedName>
    <definedName name="solver_adj" localSheetId="5" hidden="1">Abstract2Model!$B$10:$D$10</definedName>
    <definedName name="solver_cvg" localSheetId="3" hidden="1">0.0001</definedName>
    <definedName name="solver_cvg" localSheetId="8" hidden="1">0.0001</definedName>
    <definedName name="solver_cvg" localSheetId="5" hidden="1">0.0001</definedName>
    <definedName name="solver_drv" localSheetId="3" hidden="1">1</definedName>
    <definedName name="solver_drv" localSheetId="8" hidden="1">1</definedName>
    <definedName name="solver_drv" localSheetId="5" hidden="1">1</definedName>
    <definedName name="solver_eng" localSheetId="3" hidden="1">2</definedName>
    <definedName name="solver_eng" localSheetId="8" hidden="1">2</definedName>
    <definedName name="solver_eng" localSheetId="5" hidden="1">2</definedName>
    <definedName name="solver_itr" localSheetId="3" hidden="1">2147483647</definedName>
    <definedName name="solver_itr" localSheetId="8" hidden="1">2147483647</definedName>
    <definedName name="solver_itr" localSheetId="5" hidden="1">2147483647</definedName>
    <definedName name="solver_lhs1" localSheetId="3" hidden="1">Abstract2_nice!$D$6:$D$8</definedName>
    <definedName name="solver_lhs1" localSheetId="8" hidden="1">Abstract2_vary!$D$6:$D$8</definedName>
    <definedName name="solver_lhs1" localSheetId="5" hidden="1">Abstract2Model!$E$6:$E$8</definedName>
    <definedName name="solver_lin" localSheetId="3" hidden="1">1</definedName>
    <definedName name="solver_lin" localSheetId="8" hidden="1">1</definedName>
    <definedName name="solver_lin" localSheetId="5" hidden="1">1</definedName>
    <definedName name="solver_mip" localSheetId="3" hidden="1">2147483647</definedName>
    <definedName name="solver_mip" localSheetId="8" hidden="1">2147483647</definedName>
    <definedName name="solver_mip" localSheetId="5" hidden="1">2147483647</definedName>
    <definedName name="solver_mni" localSheetId="3" hidden="1">30</definedName>
    <definedName name="solver_mni" localSheetId="8" hidden="1">30</definedName>
    <definedName name="solver_mni" localSheetId="5" hidden="1">30</definedName>
    <definedName name="solver_mrt" localSheetId="3" hidden="1">0.075</definedName>
    <definedName name="solver_mrt" localSheetId="8" hidden="1">0.075</definedName>
    <definedName name="solver_mrt" localSheetId="5" hidden="1">0.075</definedName>
    <definedName name="solver_msl" localSheetId="3" hidden="1">2</definedName>
    <definedName name="solver_msl" localSheetId="8" hidden="1">2</definedName>
    <definedName name="solver_msl" localSheetId="5" hidden="1">2</definedName>
    <definedName name="solver_neg" localSheetId="3" hidden="1">1</definedName>
    <definedName name="solver_neg" localSheetId="8" hidden="1">1</definedName>
    <definedName name="solver_neg" localSheetId="5" hidden="1">1</definedName>
    <definedName name="solver_nod" localSheetId="3" hidden="1">2147483647</definedName>
    <definedName name="solver_nod" localSheetId="8" hidden="1">2147483647</definedName>
    <definedName name="solver_nod" localSheetId="5" hidden="1">2147483647</definedName>
    <definedName name="solver_num" localSheetId="3" hidden="1">1</definedName>
    <definedName name="solver_num" localSheetId="8" hidden="1">1</definedName>
    <definedName name="solver_num" localSheetId="5" hidden="1">1</definedName>
    <definedName name="solver_opt" localSheetId="3" hidden="1">Abstract2_nice!$D$4</definedName>
    <definedName name="solver_opt" localSheetId="8" hidden="1">Abstract2_vary!$D$4</definedName>
    <definedName name="solver_opt" localSheetId="5" hidden="1">Abstract2Model!$E$4</definedName>
    <definedName name="solver_pre" localSheetId="3" hidden="1">0.000001</definedName>
    <definedName name="solver_pre" localSheetId="8" hidden="1">0.000001</definedName>
    <definedName name="solver_pre" localSheetId="5" hidden="1">0.000001</definedName>
    <definedName name="solver_rbv" localSheetId="3" hidden="1">1</definedName>
    <definedName name="solver_rbv" localSheetId="8" hidden="1">1</definedName>
    <definedName name="solver_rbv" localSheetId="5" hidden="1">1</definedName>
    <definedName name="solver_rel1" localSheetId="3" hidden="1">1</definedName>
    <definedName name="solver_rel1" localSheetId="8" hidden="1">1</definedName>
    <definedName name="solver_rel1" localSheetId="5" hidden="1">1</definedName>
    <definedName name="solver_rhs1" localSheetId="3" hidden="1">Abstract2_nice!$F$6:$F$8</definedName>
    <definedName name="solver_rhs1" localSheetId="8" hidden="1">Abstract2_vary!$F$6:$F$8</definedName>
    <definedName name="solver_rhs1" localSheetId="5" hidden="1">Abstract2Model!$G$6:$G$8</definedName>
    <definedName name="solver_rlx" localSheetId="3" hidden="1">2</definedName>
    <definedName name="solver_rlx" localSheetId="8" hidden="1">2</definedName>
    <definedName name="solver_rlx" localSheetId="5" hidden="1">2</definedName>
    <definedName name="solver_rsd" localSheetId="3" hidden="1">0</definedName>
    <definedName name="solver_rsd" localSheetId="8" hidden="1">0</definedName>
    <definedName name="solver_rsd" localSheetId="5" hidden="1">0</definedName>
    <definedName name="solver_scl" localSheetId="3" hidden="1">1</definedName>
    <definedName name="solver_scl" localSheetId="8" hidden="1">1</definedName>
    <definedName name="solver_scl" localSheetId="5" hidden="1">1</definedName>
    <definedName name="solver_sho" localSheetId="3" hidden="1">2</definedName>
    <definedName name="solver_sho" localSheetId="8" hidden="1">2</definedName>
    <definedName name="solver_sho" localSheetId="5" hidden="1">2</definedName>
    <definedName name="solver_ssz" localSheetId="3" hidden="1">100</definedName>
    <definedName name="solver_ssz" localSheetId="8" hidden="1">100</definedName>
    <definedName name="solver_ssz" localSheetId="5" hidden="1">100</definedName>
    <definedName name="solver_tim" localSheetId="3" hidden="1">2147483647</definedName>
    <definedName name="solver_tim" localSheetId="8" hidden="1">2147483647</definedName>
    <definedName name="solver_tim" localSheetId="5" hidden="1">2147483647</definedName>
    <definedName name="solver_tol" localSheetId="3" hidden="1">0.01</definedName>
    <definedName name="solver_tol" localSheetId="8" hidden="1">0.01</definedName>
    <definedName name="solver_tol" localSheetId="5" hidden="1">0.01</definedName>
    <definedName name="solver_typ" localSheetId="3" hidden="1">1</definedName>
    <definedName name="solver_typ" localSheetId="8" hidden="1">1</definedName>
    <definedName name="solver_typ" localSheetId="5" hidden="1">1</definedName>
    <definedName name="solver_val" localSheetId="3" hidden="1">0</definedName>
    <definedName name="solver_val" localSheetId="8" hidden="1">0</definedName>
    <definedName name="solver_val" localSheetId="5" hidden="1">0</definedName>
    <definedName name="solver_ver" localSheetId="3" hidden="1">2</definedName>
    <definedName name="solver_ver" localSheetId="8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7" i="8"/>
  <c r="D6" i="8"/>
  <c r="D4" i="8"/>
  <c r="C9" i="7" l="1"/>
  <c r="C10" i="7"/>
  <c r="C11" i="7"/>
  <c r="C12" i="7"/>
  <c r="C13" i="7"/>
  <c r="C14" i="7"/>
  <c r="C8" i="7"/>
  <c r="E8" i="6"/>
  <c r="E7" i="6"/>
  <c r="E6" i="6"/>
  <c r="E4" i="6"/>
  <c r="D8" i="4"/>
  <c r="D7" i="4"/>
  <c r="D6" i="4"/>
  <c r="D4" i="4"/>
  <c r="D8" i="2"/>
  <c r="D7" i="2"/>
  <c r="D6" i="2"/>
  <c r="D4" i="2"/>
</calcChain>
</file>

<file path=xl/sharedStrings.xml><?xml version="1.0" encoding="utf-8"?>
<sst xmlns="http://schemas.openxmlformats.org/spreadsheetml/2006/main" count="146" uniqueCount="87">
  <si>
    <t>Nachtfliegen_02</t>
  </si>
  <si>
    <t>Challenge:</t>
  </si>
  <si>
    <t>How to optimize something?</t>
  </si>
  <si>
    <t>Setting:</t>
  </si>
  <si>
    <t>Terms:</t>
  </si>
  <si>
    <t>Data Cell</t>
  </si>
  <si>
    <t>Changing Cell</t>
  </si>
  <si>
    <t>Target Cell</t>
  </si>
  <si>
    <t>Objective Function</t>
  </si>
  <si>
    <t>Feasible Region</t>
  </si>
  <si>
    <t>Binding</t>
  </si>
  <si>
    <t>Linear</t>
  </si>
  <si>
    <t>Proportional</t>
  </si>
  <si>
    <t>Resource Allocation</t>
  </si>
  <si>
    <t>NonNegativity: Don't Break The Universe</t>
  </si>
  <si>
    <t>Goal: </t>
  </si>
  <si>
    <t>Maximize Profit</t>
  </si>
  <si>
    <t>Minimize Cost</t>
  </si>
  <si>
    <t>Decision: </t>
  </si>
  <si>
    <t>How many to produce?</t>
  </si>
  <si>
    <t>Tools:</t>
  </si>
  <si>
    <t>Scenario</t>
  </si>
  <si>
    <t>Goal Seek</t>
  </si>
  <si>
    <t>Data Table</t>
  </si>
  <si>
    <t>Solver</t>
  </si>
  <si>
    <t>Excel Table</t>
  </si>
  <si>
    <t>Pivot Table</t>
  </si>
  <si>
    <t>Nachtfliegen Enterprises Produces Quadcopters</t>
  </si>
  <si>
    <t>Sensitivity Analysis</t>
  </si>
  <si>
    <t>Abstract Optimize</t>
  </si>
  <si>
    <t>Thing1</t>
  </si>
  <si>
    <t>Thing2</t>
  </si>
  <si>
    <t>Unit Profit</t>
  </si>
  <si>
    <t>Resource 1</t>
  </si>
  <si>
    <t>Resource 2</t>
  </si>
  <si>
    <t>Resource 3</t>
  </si>
  <si>
    <t>Limits</t>
  </si>
  <si>
    <t>Changing Cells</t>
  </si>
  <si>
    <t>&lt;=</t>
  </si>
  <si>
    <t>Integers</t>
  </si>
  <si>
    <t>Thing3</t>
  </si>
  <si>
    <t>vlookup</t>
  </si>
  <si>
    <t>a</t>
  </si>
  <si>
    <t>c</t>
  </si>
  <si>
    <t>e</t>
  </si>
  <si>
    <t>f</t>
  </si>
  <si>
    <t>g</t>
  </si>
  <si>
    <t>Quads</t>
  </si>
  <si>
    <t>QuadOne</t>
  </si>
  <si>
    <t>QuadAwesome</t>
  </si>
  <si>
    <t>QuadThensome</t>
  </si>
  <si>
    <t>QuadMaximus</t>
  </si>
  <si>
    <t>QuadImpressive</t>
  </si>
  <si>
    <t>b</t>
  </si>
  <si>
    <t>d</t>
  </si>
  <si>
    <t>Motors</t>
  </si>
  <si>
    <t>Battery</t>
  </si>
  <si>
    <t>4s</t>
  </si>
  <si>
    <t>6s</t>
  </si>
  <si>
    <t>Id</t>
  </si>
  <si>
    <t>Microsoft Excel 16.31 Sensitivity Report</t>
  </si>
  <si>
    <t>Worksheet: [Nachtfliegen_02.xlsx]Abstract2_vary</t>
  </si>
  <si>
    <t>Report Created: 2/4/20 3:05:53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</si>
  <si>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</si>
  <si>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</si>
  <si>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</si>
  <si>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</si>
  <si>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</si>
  <si>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</si>
  <si>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</si>
  <si>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</si>
  <si>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</si>
  <si>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</si>
  <si>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</si>
  <si>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</si>
  <si>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</si>
  <si>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</si>
  <si>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</si>
  <si>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</si>
  <si>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</si>
  <si>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</si>
  <si>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Changing Cells Thing1</t>
  </si>
  <si>
    <t>$C$10</t>
  </si>
  <si>
    <t>Changing Cells Thing2</t>
  </si>
  <si>
    <t>$D$6</t>
  </si>
  <si>
    <t>$D$7</t>
  </si>
  <si>
    <t>$D$8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</si>
</sst>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4" fontId="0" fillId="3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53948</xdr:colOff>
      <xdr:row>0</xdr:row>
      <xdr:rowOff>52479</xdr:rowOff>
    </xdr:from>
    <xdr:to>
      <xdr:col>6</xdr:col>
      <xdr:colOff>802933</xdr:colOff>
      <xdr:row>17</xdr:row>
      <xdr:rowOff>146942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53948" y="52479"/>
          <a:ext cx="5692539" cy="3573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Generics</a:t>
          </a:r>
          <a:r>
            <a:rPr lang="en-US" sz="1100" baseline="0"/>
            <a:t> plans to make Things.  Two of them.</a:t>
          </a:r>
        </a:p>
        <a:p>
          <a:r>
            <a:rPr lang="en-US" sz="1100" baseline="0"/>
            <a:t>Help them maximize profit.</a:t>
          </a:r>
        </a:p>
        <a:p>
          <a:r>
            <a:rPr lang="en-US" sz="1100" baseline="0"/>
            <a:t>Thing1 earns $2 and requires 1 from Resource 1, 2 from Resource 2 and 3 from Resource 3.</a:t>
          </a:r>
        </a:p>
        <a:p>
          <a:r>
            <a:rPr lang="en-US" sz="1100" baseline="0"/>
            <a:t>Thing2 earns $3 and requires 2 from Resource 1, 3 from Resource 2 and 1 from Resource 3.</a:t>
          </a:r>
        </a:p>
        <a:p>
          <a:r>
            <a:rPr lang="en-US" sz="1100" baseline="0"/>
            <a:t>The resource limits are 3, 4, and 5, respectively.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256936</xdr:colOff>
      <xdr:row>1</xdr:row>
      <xdr:rowOff>88093</xdr:rowOff>
    </xdr:from>
    <xdr:to>
      <xdr:col>6</xdr:col>
      <xdr:colOff>726763</xdr:colOff>
      <xdr:row>17</xdr:row>
      <xdr:rowOff>7341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857F84-A9AD-3247-9C99-AC287F95AEBE}"/>
            </a:ext>
          </a:extLst>
        </xdr:cNvPr>
        <xdr:cNvSpPr txBox="1"/>
      </xdr:nvSpPr>
      <xdr:spPr>
        <a:xfrm>
          <a:off x="256936" y="293642"/>
          <a:ext cx="5403006" cy="3208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  is branching out.</a:t>
          </a:r>
          <a:r>
            <a:rPr lang="en-US" sz="1100" baseline="0"/>
            <a:t>  They are going to make 3 things.</a:t>
          </a:r>
        </a:p>
        <a:p>
          <a:r>
            <a:rPr lang="en-US" sz="1100" baseline="0"/>
            <a:t>Use Abstract1 to make a new worksheet Abstract2Model.</a:t>
          </a:r>
        </a:p>
        <a:p>
          <a:r>
            <a:rPr lang="en-US" sz="1100" baseline="0"/>
            <a:t>Thing 3 earns $5, and needs 1 Resource 1, and 4 Resource 3.</a:t>
          </a:r>
        </a:p>
        <a:p>
          <a:r>
            <a:rPr lang="en-US" sz="1100" baseline="0"/>
            <a:t>The new limits for Resources are 20, 24, 28, respectively.5</a:t>
          </a: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12555E-0DF0-EE41-A633-E8FA6FBAD359}" name="Table2" displayName="Table2" ref="B1:E6" totalsRowShown="0">
  <autoFilter ref="B1:E6" xr:uid="{3AAEFB82-F5CB-094E-892B-C76C47651AA4}"/>
  <tableColumns count="4">
    <tableColumn id="1" xr3:uid="{D03BA4BC-90D8-4D42-A588-42B78857EF6B}" name="Id"/>
    <tableColumn id="2" xr3:uid="{BD178E3C-9371-4B46-8DAF-B643DBA92544}" name="Quads"/>
    <tableColumn id="3" xr3:uid="{9C5BA0C1-32CA-1949-89F5-98725EFCD533}" name="Motors" dataDxfId="1"/>
    <tableColumn id="4" xr3:uid="{7FFFF1D7-871A-F14E-BED8-AA78A6FF0905}" name="Batte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B29"/>
  <sheetViews>
    <sheetView zoomScale="260" zoomScaleNormal="260" workbookViewId="0">
      <selection activeCell="B11" sqref="B11"/>
    </sheetView>
  </sheetViews>
  <sheetFormatPr baseColWidth="10" defaultRowHeight="16" x14ac:dyDescent="0.2"/>
  <sheetData>
    <row r="1" spans="1:2" x14ac:dyDescent="0.2">
      <c r="A1" s="4" t="s">
        <v>0</v>
      </c>
    </row>
    <row r="2" spans="1:2" x14ac:dyDescent="0.2">
      <c r="A2" t="s">
        <v>1</v>
      </c>
      <c r="B2" t="s">
        <v>2</v>
      </c>
    </row>
    <row r="4" spans="1:2" x14ac:dyDescent="0.2">
      <c r="A4" t="s">
        <v>3</v>
      </c>
      <c r="B4" t="s">
        <v>27</v>
      </c>
    </row>
    <row r="6" spans="1:2" x14ac:dyDescent="0.2">
      <c r="A6" t="s">
        <v>15</v>
      </c>
      <c r="B6" t="s">
        <v>16</v>
      </c>
    </row>
    <row r="7" spans="1:2" x14ac:dyDescent="0.2">
      <c r="B7" t="s">
        <v>17</v>
      </c>
    </row>
    <row r="9" spans="1:2" x14ac:dyDescent="0.2">
      <c r="A9" t="s">
        <v>4</v>
      </c>
      <c r="B9" t="s">
        <v>28</v>
      </c>
    </row>
    <row r="10" spans="1:2" x14ac:dyDescent="0.2">
      <c r="B10" t="s">
        <v>39</v>
      </c>
    </row>
    <row r="11" spans="1:2" x14ac:dyDescent="0.2">
      <c r="B11" t="s">
        <v>5</v>
      </c>
    </row>
    <row r="12" spans="1:2" x14ac:dyDescent="0.2">
      <c r="B12" t="s">
        <v>6</v>
      </c>
    </row>
    <row r="13" spans="1:2" x14ac:dyDescent="0.2">
      <c r="B13" t="s">
        <v>7</v>
      </c>
    </row>
    <row r="14" spans="1:2" x14ac:dyDescent="0.2">
      <c r="B14" t="s">
        <v>8</v>
      </c>
    </row>
    <row r="15" spans="1:2" x14ac:dyDescent="0.2">
      <c r="B15" t="s">
        <v>9</v>
      </c>
    </row>
    <row r="16" spans="1:2" x14ac:dyDescent="0.2">
      <c r="B16" t="s">
        <v>10</v>
      </c>
    </row>
    <row r="17" spans="1:2" x14ac:dyDescent="0.2">
      <c r="B17" t="s">
        <v>11</v>
      </c>
    </row>
    <row r="18" spans="1:2" x14ac:dyDescent="0.2">
      <c r="B18" t="s">
        <v>12</v>
      </c>
    </row>
    <row r="19" spans="1:2" x14ac:dyDescent="0.2">
      <c r="B19" t="s">
        <v>13</v>
      </c>
    </row>
    <row r="20" spans="1:2" x14ac:dyDescent="0.2">
      <c r="B20" t="s">
        <v>14</v>
      </c>
    </row>
    <row r="22" spans="1:2" x14ac:dyDescent="0.2">
      <c r="A22" t="s">
        <v>18</v>
      </c>
      <c r="B22" t="s">
        <v>19</v>
      </c>
    </row>
    <row r="24" spans="1:2" x14ac:dyDescent="0.2">
      <c r="A24" t="s">
        <v>20</v>
      </c>
      <c r="B24" t="s">
        <v>21</v>
      </c>
    </row>
    <row r="25" spans="1:2" x14ac:dyDescent="0.2">
      <c r="B25" t="s">
        <v>22</v>
      </c>
    </row>
    <row r="26" spans="1:2" x14ac:dyDescent="0.2">
      <c r="B26" t="s">
        <v>23</v>
      </c>
    </row>
    <row r="27" spans="1:2" x14ac:dyDescent="0.2">
      <c r="B27" t="s">
        <v>24</v>
      </c>
    </row>
    <row r="28" spans="1:2" x14ac:dyDescent="0.2">
      <c r="B28" t="s">
        <v>25</v>
      </c>
    </row>
    <row r="29" spans="1:2" x14ac:dyDescent="0.2">
      <c r="B2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F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2">
        <v>2</v>
      </c>
      <c r="C4" s="2">
        <v>3</v>
      </c>
      <c r="D4" s="3">
        <f>SUMPRODUCT(B4:C4,$B$10:$C$10)</f>
        <v>5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1">
        <v>1</v>
      </c>
      <c r="C6" s="1">
        <v>2</v>
      </c>
      <c r="D6" s="1">
        <f t="shared" ref="D6:D8" si="0">SUMPRODUCT(B6:C6,$B$10:$C$10)</f>
        <v>3</v>
      </c>
      <c r="E6" t="s">
        <v>38</v>
      </c>
      <c r="F6">
        <v>3</v>
      </c>
    </row>
    <row r="7" spans="1:6" x14ac:dyDescent="0.2">
      <c r="A7" t="s">
        <v>34</v>
      </c>
      <c r="B7" s="1">
        <v>2</v>
      </c>
      <c r="C7" s="1">
        <v>3</v>
      </c>
      <c r="D7" s="1">
        <f t="shared" si="0"/>
        <v>5</v>
      </c>
      <c r="E7" t="s">
        <v>38</v>
      </c>
      <c r="F7">
        <v>4</v>
      </c>
    </row>
    <row r="8" spans="1:6" x14ac:dyDescent="0.2">
      <c r="A8" t="s">
        <v>35</v>
      </c>
      <c r="B8" s="1">
        <v>3</v>
      </c>
      <c r="C8" s="1">
        <v>1</v>
      </c>
      <c r="D8" s="1">
        <f t="shared" si="0"/>
        <v>4</v>
      </c>
      <c r="E8" t="s">
        <v>38</v>
      </c>
      <c r="F8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1">
        <v>1</v>
      </c>
      <c r="C10" s="1">
        <v>1</v>
      </c>
      <c r="D10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0DC5-28F1-8A41-8225-DEC6E307931C}">
  <dimension ref="A1:F10"/>
  <sheetViews>
    <sheetView zoomScale="228" zoomScaleNormal="228" workbookViewId="0">
      <selection activeCell="D3" sqref="D3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A14B-63FE-7749-BF03-566E54928BBB}">
  <dimension ref="A1"/>
  <sheetViews>
    <sheetView zoomScale="173" zoomScaleNormal="173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7DA-2B04-FE4B-8946-F03F00D104F3}">
  <dimension ref="A1:G10"/>
  <sheetViews>
    <sheetView zoomScale="228" zoomScaleNormal="228" workbookViewId="0">
      <selection activeCell="G9" sqref="G9"/>
    </sheetView>
  </sheetViews>
  <sheetFormatPr baseColWidth="10" defaultRowHeight="16" x14ac:dyDescent="0.2"/>
  <cols>
    <col min="1" max="1" width="12.33203125" customWidth="1"/>
    <col min="2" max="4" width="9.1640625" customWidth="1"/>
    <col min="5" max="5" width="8.6640625" customWidth="1"/>
    <col min="6" max="6" width="3.1640625" customWidth="1"/>
    <col min="7" max="7" width="5.6640625" customWidth="1"/>
  </cols>
  <sheetData>
    <row r="1" spans="1:7" x14ac:dyDescent="0.2">
      <c r="A1" t="s">
        <v>29</v>
      </c>
    </row>
    <row r="3" spans="1:7" x14ac:dyDescent="0.2">
      <c r="B3" s="1" t="s">
        <v>30</v>
      </c>
      <c r="C3" s="1" t="s">
        <v>31</v>
      </c>
      <c r="D3" s="1" t="s">
        <v>40</v>
      </c>
    </row>
    <row r="4" spans="1:7" x14ac:dyDescent="0.2">
      <c r="A4" t="s">
        <v>32</v>
      </c>
      <c r="B4" s="5">
        <v>2</v>
      </c>
      <c r="C4" s="5">
        <v>3</v>
      </c>
      <c r="D4" s="5">
        <v>5</v>
      </c>
      <c r="E4" s="8">
        <f>SUMPRODUCT(B4:C4,$B$10:$C$10)</f>
        <v>24</v>
      </c>
    </row>
    <row r="5" spans="1:7" x14ac:dyDescent="0.2">
      <c r="B5" s="1"/>
      <c r="C5" s="1"/>
      <c r="D5" s="1"/>
      <c r="E5" s="1"/>
      <c r="G5" t="s">
        <v>36</v>
      </c>
    </row>
    <row r="6" spans="1:7" x14ac:dyDescent="0.2">
      <c r="A6" t="s">
        <v>33</v>
      </c>
      <c r="B6" s="6">
        <v>1</v>
      </c>
      <c r="C6" s="6">
        <v>2</v>
      </c>
      <c r="D6" s="6">
        <v>1</v>
      </c>
      <c r="E6" s="1">
        <f t="shared" ref="E6:E8" si="0">SUMPRODUCT(B6:C6,$B$10:$C$10)</f>
        <v>16</v>
      </c>
      <c r="F6" t="s">
        <v>38</v>
      </c>
      <c r="G6" s="7">
        <v>20</v>
      </c>
    </row>
    <row r="7" spans="1:7" x14ac:dyDescent="0.2">
      <c r="A7" t="s">
        <v>34</v>
      </c>
      <c r="B7" s="6">
        <v>2</v>
      </c>
      <c r="C7" s="6">
        <v>3</v>
      </c>
      <c r="D7" s="6"/>
      <c r="E7" s="1">
        <f t="shared" si="0"/>
        <v>24</v>
      </c>
      <c r="F7" t="s">
        <v>38</v>
      </c>
      <c r="G7" s="7">
        <v>24</v>
      </c>
    </row>
    <row r="8" spans="1:7" x14ac:dyDescent="0.2">
      <c r="A8" t="s">
        <v>35</v>
      </c>
      <c r="B8" s="6">
        <v>3</v>
      </c>
      <c r="C8" s="6">
        <v>1</v>
      </c>
      <c r="D8" s="6">
        <v>4</v>
      </c>
      <c r="E8" s="1">
        <f t="shared" si="0"/>
        <v>8</v>
      </c>
      <c r="F8" t="s">
        <v>38</v>
      </c>
      <c r="G8" s="7">
        <v>28</v>
      </c>
    </row>
    <row r="9" spans="1:7" x14ac:dyDescent="0.2">
      <c r="B9" s="1"/>
      <c r="C9" s="1"/>
      <c r="D9" s="1"/>
      <c r="E9" s="1"/>
    </row>
    <row r="10" spans="1:7" x14ac:dyDescent="0.2">
      <c r="A10" t="s">
        <v>37</v>
      </c>
      <c r="B10" s="9">
        <v>0</v>
      </c>
      <c r="C10" s="9">
        <v>8</v>
      </c>
      <c r="D10" s="9">
        <v>0</v>
      </c>
      <c r="E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B7E-590A-8548-B457-7EB6020E920E}">
  <dimension ref="A1:E14"/>
  <sheetViews>
    <sheetView zoomScale="238" zoomScaleNormal="238" workbookViewId="0">
      <selection activeCell="D11" sqref="D11"/>
    </sheetView>
  </sheetViews>
  <sheetFormatPr baseColWidth="10" defaultRowHeight="16" x14ac:dyDescent="0.2"/>
  <cols>
    <col min="1" max="1" width="7.83203125" customWidth="1"/>
    <col min="2" max="2" width="3.6640625" customWidth="1"/>
    <col min="3" max="3" width="14" customWidth="1"/>
    <col min="4" max="4" width="7.5" customWidth="1"/>
  </cols>
  <sheetData>
    <row r="1" spans="1:5" x14ac:dyDescent="0.2">
      <c r="A1" t="s">
        <v>41</v>
      </c>
      <c r="B1" t="s">
        <v>59</v>
      </c>
      <c r="C1" t="s">
        <v>47</v>
      </c>
      <c r="D1" t="s">
        <v>55</v>
      </c>
      <c r="E1" t="s">
        <v>56</v>
      </c>
    </row>
    <row r="2" spans="1:5" x14ac:dyDescent="0.2">
      <c r="B2" t="s">
        <v>42</v>
      </c>
      <c r="C2" t="s">
        <v>48</v>
      </c>
      <c r="D2" s="1">
        <v>4</v>
      </c>
      <c r="E2" s="1" t="s">
        <v>57</v>
      </c>
    </row>
    <row r="3" spans="1:5" x14ac:dyDescent="0.2">
      <c r="B3" t="s">
        <v>43</v>
      </c>
      <c r="C3" t="s">
        <v>49</v>
      </c>
      <c r="D3" s="1">
        <v>4</v>
      </c>
      <c r="E3" s="1" t="s">
        <v>57</v>
      </c>
    </row>
    <row r="4" spans="1:5" x14ac:dyDescent="0.2">
      <c r="B4" t="s">
        <v>44</v>
      </c>
      <c r="C4" t="s">
        <v>50</v>
      </c>
      <c r="D4" s="1">
        <v>3</v>
      </c>
      <c r="E4" s="1" t="s">
        <v>58</v>
      </c>
    </row>
    <row r="5" spans="1:5" x14ac:dyDescent="0.2">
      <c r="B5" t="s">
        <v>45</v>
      </c>
      <c r="C5" t="s">
        <v>51</v>
      </c>
      <c r="D5" s="1">
        <v>3</v>
      </c>
      <c r="E5" s="1" t="s">
        <v>58</v>
      </c>
    </row>
    <row r="6" spans="1:5" x14ac:dyDescent="0.2">
      <c r="B6" t="s">
        <v>46</v>
      </c>
      <c r="C6" t="s">
        <v>52</v>
      </c>
      <c r="D6" s="1">
        <v>3</v>
      </c>
      <c r="E6" s="1" t="s">
        <v>58</v>
      </c>
    </row>
    <row r="8" spans="1:5" x14ac:dyDescent="0.2">
      <c r="B8" t="s">
        <v>42</v>
      </c>
      <c r="C8" t="str">
        <f t="shared" ref="C8:C14" si="0">VLOOKUP(B8,quads,2,FALSE)</f>
        <v>QuadOne</v>
      </c>
    </row>
    <row r="9" spans="1:5" x14ac:dyDescent="0.2">
      <c r="B9" t="s">
        <v>53</v>
      </c>
      <c r="C9" t="e">
        <f t="shared" si="0"/>
        <v>#N/A</v>
      </c>
    </row>
    <row r="10" spans="1:5" x14ac:dyDescent="0.2">
      <c r="B10" t="s">
        <v>43</v>
      </c>
      <c r="C10" t="str">
        <f t="shared" si="0"/>
        <v>QuadAwesome</v>
      </c>
    </row>
    <row r="11" spans="1:5" x14ac:dyDescent="0.2">
      <c r="B11" t="s">
        <v>54</v>
      </c>
      <c r="C11" t="e">
        <f t="shared" si="0"/>
        <v>#N/A</v>
      </c>
    </row>
    <row r="12" spans="1:5" x14ac:dyDescent="0.2">
      <c r="B12" t="s">
        <v>44</v>
      </c>
      <c r="C12" t="str">
        <f t="shared" si="0"/>
        <v>QuadThensome</v>
      </c>
    </row>
    <row r="13" spans="1:5" x14ac:dyDescent="0.2">
      <c r="B13" t="s">
        <v>45</v>
      </c>
      <c r="C13" t="str">
        <f t="shared" si="0"/>
        <v>QuadMaximus</v>
      </c>
    </row>
    <row r="14" spans="1:5" x14ac:dyDescent="0.2">
      <c r="B14" t="s">
        <v>46</v>
      </c>
      <c r="C14" t="str">
        <f t="shared" si="0"/>
        <v>QuadImpressive</v>
      </c>
    </row>
  </sheetData>
  <pageMargins left="0.7" right="0.7" top="0.75" bottom="0.75" header="0.3" footer="0.3"/>
  <ignoredErrors>
    <ignoredError sqref="C9 C11" evalError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985-0DCE-E34E-ACEB-D3AA3AB3F36C}">
  <dimension ref="A1:H17"/>
  <sheetViews>
    <sheetView showGridLines="0" tabSelected="1" topLeftCell="A11" zoomScale="179" zoomScaleNormal="179" workbookViewId="0">
      <selection activeCell="I18" sqref="I18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9.1640625" bestFit="1" customWidth="1"/>
    <col min="4" max="4" width="12.1640625" bestFit="1" customWidth="1"/>
    <col min="5" max="5" width="8.1640625" bestFit="1" customWidth="1"/>
    <col min="6" max="6" width="10" bestFit="1" customWidth="1"/>
    <col min="7" max="7" width="9.33203125" bestFit="1" customWidth="1"/>
    <col min="8" max="8" width="12.1640625" bestFit="1" customWidth="1"/>
  </cols>
  <sheetData>
    <row r="1" spans="1:8" x14ac:dyDescent="0.2">
      <c r="A1" s="10" t="s">
        <v>60</v>
      </c>
    </row>
    <row r="2" spans="1:8" x14ac:dyDescent="0.2">
      <c r="A2" s="10" t="s">
        <v>61</v>
      </c>
    </row>
    <row r="3" spans="1:8" x14ac:dyDescent="0.2">
      <c r="A3" s="10" t="s">
        <v>62</v>
      </c>
    </row>
    <row r="6" spans="1:8" ht="17" thickBot="1" x14ac:dyDescent="0.25">
      <c r="A6" t="s">
        <v>63</v>
      </c>
    </row>
    <row r="7" spans="1:8" x14ac:dyDescent="0.2">
      <c r="B7" s="13"/>
      <c r="C7" s="13"/>
      <c r="D7" s="13" t="s">
        <v>66</v>
      </c>
      <c r="E7" s="13" t="s">
        <v>68</v>
      </c>
      <c r="F7" s="13" t="s">
        <v>70</v>
      </c>
      <c r="G7" s="13" t="s">
        <v>72</v>
      </c>
      <c r="H7" s="13" t="s">
        <v>72</v>
      </c>
    </row>
    <row r="8" spans="1:8" ht="17" thickBot="1" x14ac:dyDescent="0.25">
      <c r="B8" s="14" t="s">
        <v>64</v>
      </c>
      <c r="C8" s="14" t="s">
        <v>65</v>
      </c>
      <c r="D8" s="14" t="s">
        <v>67</v>
      </c>
      <c r="E8" s="14" t="s">
        <v>69</v>
      </c>
      <c r="F8" s="14" t="s">
        <v>71</v>
      </c>
      <c r="G8" s="14" t="s">
        <v>73</v>
      </c>
      <c r="H8" s="14" t="s">
        <v>74</v>
      </c>
    </row>
    <row r="9" spans="1:8" x14ac:dyDescent="0.2">
      <c r="B9" s="11" t="s">
        <v>80</v>
      </c>
      <c r="C9" s="11" t="s">
        <v>81</v>
      </c>
      <c r="D9" s="11">
        <v>0</v>
      </c>
      <c r="E9" s="11">
        <v>0</v>
      </c>
      <c r="F9" s="11">
        <v>2</v>
      </c>
      <c r="G9" s="11">
        <v>0</v>
      </c>
      <c r="H9" s="11">
        <v>1E+30</v>
      </c>
    </row>
    <row r="10" spans="1:8" ht="17" thickBot="1" x14ac:dyDescent="0.25">
      <c r="B10" s="12" t="s">
        <v>82</v>
      </c>
      <c r="C10" s="12" t="s">
        <v>83</v>
      </c>
      <c r="D10" s="12">
        <v>1.3333333333333333</v>
      </c>
      <c r="E10" s="12">
        <v>0</v>
      </c>
      <c r="F10" s="12">
        <v>3</v>
      </c>
      <c r="G10" s="12">
        <v>1E+30</v>
      </c>
      <c r="H10" s="12">
        <v>0</v>
      </c>
    </row>
    <row r="12" spans="1:8" ht="17" thickBot="1" x14ac:dyDescent="0.25">
      <c r="A12" t="s">
        <v>75</v>
      </c>
    </row>
    <row r="13" spans="1:8" x14ac:dyDescent="0.2">
      <c r="B13" s="13"/>
      <c r="C13" s="13"/>
      <c r="D13" s="13" t="s">
        <v>66</v>
      </c>
      <c r="E13" s="13" t="s">
        <v>76</v>
      </c>
      <c r="F13" s="13" t="s">
        <v>78</v>
      </c>
      <c r="G13" s="13" t="s">
        <v>72</v>
      </c>
      <c r="H13" s="13" t="s">
        <v>72</v>
      </c>
    </row>
    <row r="14" spans="1:8" ht="17" thickBot="1" x14ac:dyDescent="0.25">
      <c r="B14" s="14" t="s">
        <v>64</v>
      </c>
      <c r="C14" s="14" t="s">
        <v>65</v>
      </c>
      <c r="D14" s="14" t="s">
        <v>67</v>
      </c>
      <c r="E14" s="14" t="s">
        <v>77</v>
      </c>
      <c r="F14" s="14" t="s">
        <v>79</v>
      </c>
      <c r="G14" s="14" t="s">
        <v>73</v>
      </c>
      <c r="H14" s="14" t="s">
        <v>74</v>
      </c>
    </row>
    <row r="15" spans="1:8" x14ac:dyDescent="0.2">
      <c r="B15" s="11" t="s">
        <v>84</v>
      </c>
      <c r="C15" s="11" t="s">
        <v>33</v>
      </c>
      <c r="D15" s="11">
        <v>2.6666666666666665</v>
      </c>
      <c r="E15" s="11">
        <v>0</v>
      </c>
      <c r="F15" s="11">
        <v>3</v>
      </c>
      <c r="G15" s="11">
        <v>1E+30</v>
      </c>
      <c r="H15" s="11">
        <v>0.33333333333333348</v>
      </c>
    </row>
    <row r="16" spans="1:8" x14ac:dyDescent="0.2">
      <c r="B16" s="11" t="s">
        <v>85</v>
      </c>
      <c r="C16" s="11" t="s">
        <v>34</v>
      </c>
      <c r="D16" s="11">
        <v>4</v>
      </c>
      <c r="E16" s="11">
        <v>1</v>
      </c>
      <c r="F16" s="11">
        <v>4</v>
      </c>
      <c r="G16" s="11">
        <v>0.50000000000000022</v>
      </c>
      <c r="H16" s="11">
        <v>4</v>
      </c>
    </row>
    <row r="17" spans="2:8" ht="17" thickBot="1" x14ac:dyDescent="0.25">
      <c r="B17" s="12" t="s">
        <v>86</v>
      </c>
      <c r="C17" s="12" t="s">
        <v>35</v>
      </c>
      <c r="D17" s="12">
        <v>1.3333333333333333</v>
      </c>
      <c r="E17" s="12">
        <v>0</v>
      </c>
      <c r="F17" s="12">
        <v>5</v>
      </c>
      <c r="G17" s="12">
        <v>1E+30</v>
      </c>
      <c r="H17" s="12">
        <v>3.666666666666667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F01E-F8E8-3449-9E44-56B9ECC140AF}">
  <dimension ref="A1:F10"/>
  <sheetViews>
    <sheetView zoomScale="228" zoomScaleNormal="228" workbookViewId="0">
      <selection activeCell="B4" sqref="B4"/>
    </sheetView>
  </sheetViews>
  <sheetFormatPr baseColWidth="10" defaultRowHeight="16" x14ac:dyDescent="0.2"/>
  <cols>
    <col min="1" max="1" width="12.33203125" customWidth="1"/>
    <col min="2" max="3" width="9.1640625" customWidth="1"/>
    <col min="4" max="4" width="7.1640625" customWidth="1"/>
    <col min="5" max="5" width="3.1640625" customWidth="1"/>
    <col min="6" max="6" width="5.6640625" customWidth="1"/>
  </cols>
  <sheetData>
    <row r="1" spans="1:6" x14ac:dyDescent="0.2">
      <c r="A1" t="s">
        <v>29</v>
      </c>
    </row>
    <row r="3" spans="1:6" x14ac:dyDescent="0.2">
      <c r="B3" s="1" t="s">
        <v>30</v>
      </c>
      <c r="C3" s="1" t="s">
        <v>31</v>
      </c>
    </row>
    <row r="4" spans="1:6" x14ac:dyDescent="0.2">
      <c r="A4" t="s">
        <v>32</v>
      </c>
      <c r="B4" s="5">
        <v>2</v>
      </c>
      <c r="C4" s="5">
        <v>3</v>
      </c>
      <c r="D4" s="8">
        <f>SUMPRODUCT(B4:C4,$B$10:$C$10)</f>
        <v>4</v>
      </c>
    </row>
    <row r="5" spans="1:6" x14ac:dyDescent="0.2">
      <c r="B5" s="1"/>
      <c r="C5" s="1"/>
      <c r="D5" s="1"/>
      <c r="F5" t="s">
        <v>36</v>
      </c>
    </row>
    <row r="6" spans="1:6" x14ac:dyDescent="0.2">
      <c r="A6" t="s">
        <v>33</v>
      </c>
      <c r="B6" s="6">
        <v>1</v>
      </c>
      <c r="C6" s="6">
        <v>2</v>
      </c>
      <c r="D6" s="1">
        <f t="shared" ref="D6:D8" si="0">SUMPRODUCT(B6:C6,$B$10:$C$10)</f>
        <v>2.6666666666666665</v>
      </c>
      <c r="E6" t="s">
        <v>38</v>
      </c>
      <c r="F6" s="7">
        <v>3</v>
      </c>
    </row>
    <row r="7" spans="1:6" x14ac:dyDescent="0.2">
      <c r="A7" t="s">
        <v>34</v>
      </c>
      <c r="B7" s="6">
        <v>2</v>
      </c>
      <c r="C7" s="6">
        <v>3</v>
      </c>
      <c r="D7" s="1">
        <f t="shared" si="0"/>
        <v>4</v>
      </c>
      <c r="E7" t="s">
        <v>38</v>
      </c>
      <c r="F7" s="7">
        <v>4</v>
      </c>
    </row>
    <row r="8" spans="1:6" x14ac:dyDescent="0.2">
      <c r="A8" t="s">
        <v>35</v>
      </c>
      <c r="B8" s="6">
        <v>3</v>
      </c>
      <c r="C8" s="6">
        <v>1</v>
      </c>
      <c r="D8" s="1">
        <f t="shared" si="0"/>
        <v>1.3333333333333333</v>
      </c>
      <c r="E8" t="s">
        <v>38</v>
      </c>
      <c r="F8" s="7">
        <v>5</v>
      </c>
    </row>
    <row r="9" spans="1:6" x14ac:dyDescent="0.2">
      <c r="B9" s="1"/>
      <c r="C9" s="1"/>
      <c r="D9" s="1"/>
    </row>
    <row r="10" spans="1:6" x14ac:dyDescent="0.2">
      <c r="A10" t="s">
        <v>37</v>
      </c>
      <c r="B10" s="9">
        <v>0</v>
      </c>
      <c r="C10" s="9">
        <v>1.3333333333333333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Notes</vt:lpstr>
      <vt:lpstr>Abstract1</vt:lpstr>
      <vt:lpstr>AbstractModel</vt:lpstr>
      <vt:lpstr>Abstract2_nice</vt:lpstr>
      <vt:lpstr>Abstract2</vt:lpstr>
      <vt:lpstr>Abstract2Model</vt:lpstr>
      <vt:lpstr>Sheet7</vt:lpstr>
      <vt:lpstr>Sensitivity Report 1</vt:lpstr>
      <vt:lpstr>Abstract2_vary</vt:lpstr>
      <vt:lpstr>quads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2020-02-04T21:07:27Z</dcterms:modified>
</cp:coreProperties>
</file>