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bnr01a/Documents/data/ACU/20S/20S-MS/MSGit/01_Linear/"/>
    </mc:Choice>
  </mc:AlternateContent>
  <xr:revisionPtr revIDLastSave="0" documentId="13_ncr:1_{989A8D5A-DA5B-5E4C-93E5-27F710C4DF61}" xr6:coauthVersionLast="45" xr6:coauthVersionMax="45" xr10:uidLastSave="{00000000-0000-0000-0000-000000000000}"/>
  <bookViews>
    <workbookView xWindow="7040" yWindow="1880" windowWidth="25460" windowHeight="17200" activeTab="2" xr2:uid="{00000000-000D-0000-FFFF-FFFF00000000}"/>
  </bookViews>
  <sheets>
    <sheet name="Notes" sheetId="1" r:id="rId1"/>
    <sheet name="Scheduling" sheetId="3" r:id="rId2"/>
    <sheet name="Schedule_A" sheetId="4" r:id="rId3"/>
    <sheet name="Schedule_B" sheetId="5" r:id="rId4"/>
    <sheet name="Schedule_C_Split" sheetId="6" r:id="rId5"/>
    <sheet name="Schedule_PartTime" sheetId="7" r:id="rId6"/>
    <sheet name="Schedule_PartTime_B" sheetId="8" r:id="rId7"/>
  </sheets>
  <definedNames>
    <definedName name="quads">#REF!</definedName>
    <definedName name="solver_adj" localSheetId="2" hidden="1">Schedule_A!$B$14:$E$14</definedName>
    <definedName name="solver_adj" localSheetId="3" hidden="1">Schedule_B!$B$14:$E$14</definedName>
    <definedName name="solver_adj" localSheetId="4" hidden="1">Schedule_C_Split!$B$14:$E$14</definedName>
    <definedName name="solver_adj" localSheetId="5" hidden="1">Schedule_PartTime!$B$13:$G$13</definedName>
    <definedName name="solver_adj" localSheetId="6" hidden="1">Schedule_PartTime_B!$B$13:$G$13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lhs1" localSheetId="2" hidden="1">Schedule_A!$F$6:$F$12</definedName>
    <definedName name="solver_lhs1" localSheetId="3" hidden="1">Schedule_B!$F$6:$F$12</definedName>
    <definedName name="solver_lhs1" localSheetId="4" hidden="1">Schedule_C_Split!$F$6:$F$12</definedName>
    <definedName name="solver_lhs1" localSheetId="5" hidden="1">Schedule_PartTime!$H$6:$H$11</definedName>
    <definedName name="solver_lhs1" localSheetId="6" hidden="1">Schedule_PartTime_B!$D$16</definedName>
    <definedName name="solver_lhs2" localSheetId="6" hidden="1">Schedule_PartTime_B!$H$6:$H$11</definedName>
    <definedName name="solver_lin" localSheetId="2" hidden="1">1</definedName>
    <definedName name="solver_lin" localSheetId="3" hidden="1">1</definedName>
    <definedName name="solver_lin" localSheetId="4" hidden="1">1</definedName>
    <definedName name="solver_lin" localSheetId="5" hidden="1">1</definedName>
    <definedName name="solver_lin" localSheetId="6" hidden="1">1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tri" hidden="1">1000</definedName>
    <definedName name="solver_num" localSheetId="2" hidden="1">1</definedName>
    <definedName name="solver_num" localSheetId="3" hidden="1">1</definedName>
    <definedName name="solver_num" localSheetId="4" hidden="1">1</definedName>
    <definedName name="solver_num" localSheetId="5" hidden="1">1</definedName>
    <definedName name="solver_num" localSheetId="6" hidden="1">2</definedName>
    <definedName name="solver_opt" localSheetId="2" hidden="1">Schedule_A!$F$14</definedName>
    <definedName name="solver_opt" localSheetId="3" hidden="1">Schedule_B!$F$14</definedName>
    <definedName name="solver_opt" localSheetId="4" hidden="1">Schedule_C_Split!$F$14</definedName>
    <definedName name="solver_opt" localSheetId="5" hidden="1">Schedule_PartTime!$H$13</definedName>
    <definedName name="solver_opt" localSheetId="6" hidden="1">Schedule_PartTime_B!$H$13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el1" localSheetId="2" hidden="1">3</definedName>
    <definedName name="solver_rel1" localSheetId="3" hidden="1">3</definedName>
    <definedName name="solver_rel1" localSheetId="4" hidden="1">3</definedName>
    <definedName name="solver_rel1" localSheetId="5" hidden="1">3</definedName>
    <definedName name="solver_rel1" localSheetId="6" hidden="1">3</definedName>
    <definedName name="solver_rel2" localSheetId="6" hidden="1">3</definedName>
    <definedName name="solver_rhs1" localSheetId="2" hidden="1">Schedule_A!$H$6:$H$12</definedName>
    <definedName name="solver_rhs1" localSheetId="3" hidden="1">Schedule_B!$H$6:$H$12</definedName>
    <definedName name="solver_rhs1" localSheetId="4" hidden="1">Schedule_C_Split!$H$6:$H$12</definedName>
    <definedName name="solver_rhs1" localSheetId="5" hidden="1">Schedule_PartTime!$J$6:$J$11</definedName>
    <definedName name="solver_rhs1" localSheetId="6" hidden="1">Schedule_PartTime_B!$B$16</definedName>
    <definedName name="solver_rhs2" localSheetId="6" hidden="1">Schedule_PartTime_B!$J$6:$J$11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mp" hidden="1">2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eed" hidden="1">0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er" localSheetId="2" hidden="1">2</definedName>
    <definedName name="solver_ver" localSheetId="3" hidden="1">2</definedName>
    <definedName name="solver_ver" localSheetId="4" hidden="1">2</definedName>
    <definedName name="solver_ver" localSheetId="5" hidden="1">2</definedName>
    <definedName name="solver_ver" localSheetId="6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8" l="1"/>
  <c r="B16" i="8"/>
  <c r="H13" i="8"/>
  <c r="H11" i="8"/>
  <c r="H10" i="8"/>
  <c r="H9" i="8"/>
  <c r="H8" i="8"/>
  <c r="H7" i="8"/>
  <c r="H6" i="8"/>
  <c r="H13" i="7" l="1"/>
  <c r="H11" i="7"/>
  <c r="H10" i="7"/>
  <c r="H9" i="7"/>
  <c r="H8" i="7"/>
  <c r="H7" i="7"/>
  <c r="H6" i="7"/>
  <c r="F14" i="6" l="1"/>
  <c r="F12" i="6"/>
  <c r="F11" i="6"/>
  <c r="F10" i="6"/>
  <c r="F9" i="6"/>
  <c r="F8" i="6"/>
  <c r="F7" i="6"/>
  <c r="F6" i="6"/>
  <c r="F14" i="5"/>
  <c r="F12" i="5"/>
  <c r="F11" i="5"/>
  <c r="F10" i="5"/>
  <c r="F9" i="5"/>
  <c r="F8" i="5"/>
  <c r="F7" i="5"/>
  <c r="F6" i="5"/>
  <c r="F7" i="4"/>
  <c r="F8" i="4"/>
  <c r="F9" i="4"/>
  <c r="F10" i="4"/>
  <c r="F11" i="4"/>
  <c r="F12" i="4"/>
  <c r="F6" i="4"/>
  <c r="F14" i="4"/>
</calcChain>
</file>

<file path=xl/sharedStrings.xml><?xml version="1.0" encoding="utf-8"?>
<sst xmlns="http://schemas.openxmlformats.org/spreadsheetml/2006/main" count="167" uniqueCount="64">
  <si>
    <t>Challenge:</t>
  </si>
  <si>
    <t>Setting:</t>
  </si>
  <si>
    <t>Terms:</t>
  </si>
  <si>
    <t>Goal: </t>
  </si>
  <si>
    <t>Product-Mix Problem</t>
  </si>
  <si>
    <t>Resource Allocation Problem</t>
  </si>
  <si>
    <t>Cost-Benefit-Trade-Off Problems</t>
  </si>
  <si>
    <t>Mixed Problems</t>
  </si>
  <si>
    <t>Transportation Problems</t>
  </si>
  <si>
    <t>Assignment Problems</t>
  </si>
  <si>
    <t>Divisibility Assumption: integer values</t>
  </si>
  <si>
    <t>linear programming models require decision variables to allow fractional values</t>
  </si>
  <si>
    <t>resources used &lt;= available resources</t>
  </si>
  <si>
    <t>how many of each product to make?</t>
  </si>
  <si>
    <t>Scheduling</t>
  </si>
  <si>
    <t>How many people for each shift?</t>
  </si>
  <si>
    <t>resources used &gt;= available needed</t>
  </si>
  <si>
    <t>Functional Constraints</t>
  </si>
  <si>
    <t>&gt;=, &lt;=, ==</t>
  </si>
  <si>
    <t>one Task per Person, one Person per Task</t>
  </si>
  <si>
    <t>Trains, Planes, and Automobiles</t>
  </si>
  <si>
    <t>Diagonal Ones</t>
  </si>
  <si>
    <t>multiplicative identity: 1 times this, plus 1 times that, plus 1 times…</t>
  </si>
  <si>
    <t>Notes:</t>
  </si>
  <si>
    <t xml:space="preserve"> </t>
  </si>
  <si>
    <t>Nachtfliegen_06_Scheduling</t>
  </si>
  <si>
    <t>How to cover shifts</t>
  </si>
  <si>
    <t>Workers with availability for time slots</t>
  </si>
  <si>
    <t>Minimize labor costs</t>
  </si>
  <si>
    <t>Shift 1</t>
  </si>
  <si>
    <t>Shift 2</t>
  </si>
  <si>
    <t>Shift 3</t>
  </si>
  <si>
    <t>Shift 4</t>
  </si>
  <si>
    <t>6-2 pm</t>
  </si>
  <si>
    <t>8 - 4pm</t>
  </si>
  <si>
    <t>10-6pm</t>
  </si>
  <si>
    <t>12-8pm</t>
  </si>
  <si>
    <t>Minimum No of People</t>
  </si>
  <si>
    <t>6 - 8 am</t>
  </si>
  <si>
    <t>&gt;=</t>
  </si>
  <si>
    <t>8 - 10 am</t>
  </si>
  <si>
    <t>10 - Noon</t>
  </si>
  <si>
    <t>Noon - 2pm</t>
  </si>
  <si>
    <t>2 - 4pm</t>
  </si>
  <si>
    <t>4 - 6pm</t>
  </si>
  <si>
    <t>6 - 8pm</t>
  </si>
  <si>
    <t>Split</t>
  </si>
  <si>
    <t xml:space="preserve">Minimum Number </t>
  </si>
  <si>
    <t>of People</t>
  </si>
  <si>
    <t>8-noon</t>
  </si>
  <si>
    <t>noon-4pm</t>
  </si>
  <si>
    <t>4-8pm</t>
  </si>
  <si>
    <t>Shift 5</t>
  </si>
  <si>
    <t>Shift 6</t>
  </si>
  <si>
    <t>Limits on Part-Time shifts</t>
  </si>
  <si>
    <t>Part Time</t>
  </si>
  <si>
    <t>Full Time</t>
  </si>
  <si>
    <t>&lt;=</t>
  </si>
  <si>
    <t>Next:</t>
  </si>
  <si>
    <t>How to restrict Parttime employees to 1-1 vs Fulltime ?</t>
  </si>
  <si>
    <t>B6 has a "1" because Shift 1 covers 6 am, and row 6 is about 6 am and 7 am.</t>
  </si>
  <si>
    <t>B10 has no "1" because Shift 1 ends at 2 pm.</t>
  </si>
  <si>
    <t>B11 and B12 have no "1" because Shift 1 does not cover either of those hours.</t>
  </si>
  <si>
    <t>C6 has no "1" because Shift 2 starts at 8 am, so it does not cover 6 or 7 am.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</si>
</sst>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164" fontId="0" fillId="6" borderId="0" xfId="0" applyNumberFormat="1" applyFill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27709</xdr:colOff>
      <xdr:row>0</xdr:row>
      <xdr:rowOff>26240</xdr:rowOff>
    </xdr:from>
    <xdr:to>
      <xdr:col>5</xdr:col>
      <xdr:colOff>645496</xdr:colOff>
      <xdr:row>7</xdr:row>
      <xdr:rowOff>68223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27709" y="26240"/>
          <a:ext cx="4816134" cy="14746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Nachtfliegen Enterprises is hiring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!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They will use 4 shifts: 6am-2pm, 8am-4pm, 10am-6pm, and Noon-8pm.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pay is $90, $100, $110, and $120, respectively.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worksheet "Schedule_A" to see shift requirements and use Solver to minimize labor costs.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9"/>
  <sheetViews>
    <sheetView zoomScale="260" zoomScaleNormal="260" workbookViewId="0"/>
  </sheetViews>
  <sheetFormatPr baseColWidth="10" defaultColWidth="11" defaultRowHeight="16" x14ac:dyDescent="0.2"/>
  <sheetData>
    <row r="1" spans="1:4" x14ac:dyDescent="0.2">
      <c r="A1" t="s">
        <v>25</v>
      </c>
      <c r="D1" t="s">
        <v>24</v>
      </c>
    </row>
    <row r="2" spans="1:4" x14ac:dyDescent="0.2">
      <c r="A2" t="s">
        <v>0</v>
      </c>
      <c r="B2" t="s">
        <v>26</v>
      </c>
    </row>
    <row r="4" spans="1:4" x14ac:dyDescent="0.2">
      <c r="A4" t="s">
        <v>1</v>
      </c>
      <c r="B4" t="s">
        <v>27</v>
      </c>
    </row>
    <row r="6" spans="1:4" x14ac:dyDescent="0.2">
      <c r="A6" t="s">
        <v>3</v>
      </c>
      <c r="B6" t="s">
        <v>28</v>
      </c>
    </row>
    <row r="8" spans="1:4" x14ac:dyDescent="0.2">
      <c r="A8" t="s">
        <v>2</v>
      </c>
      <c r="B8" t="s">
        <v>5</v>
      </c>
    </row>
    <row r="9" spans="1:4" x14ac:dyDescent="0.2">
      <c r="C9" t="s">
        <v>12</v>
      </c>
    </row>
    <row r="10" spans="1:4" x14ac:dyDescent="0.2">
      <c r="B10" t="s">
        <v>6</v>
      </c>
    </row>
    <row r="11" spans="1:4" x14ac:dyDescent="0.2">
      <c r="C11" t="s">
        <v>16</v>
      </c>
    </row>
    <row r="12" spans="1:4" x14ac:dyDescent="0.2">
      <c r="B12" t="s">
        <v>7</v>
      </c>
    </row>
    <row r="13" spans="1:4" x14ac:dyDescent="0.2">
      <c r="B13" t="s">
        <v>8</v>
      </c>
    </row>
    <row r="14" spans="1:4" x14ac:dyDescent="0.2">
      <c r="C14" t="s">
        <v>20</v>
      </c>
    </row>
    <row r="15" spans="1:4" x14ac:dyDescent="0.2">
      <c r="B15" t="s">
        <v>9</v>
      </c>
    </row>
    <row r="16" spans="1:4" x14ac:dyDescent="0.2">
      <c r="C16" t="s">
        <v>19</v>
      </c>
    </row>
    <row r="17" spans="1:3" x14ac:dyDescent="0.2">
      <c r="B17" t="s">
        <v>14</v>
      </c>
    </row>
    <row r="18" spans="1:3" x14ac:dyDescent="0.2">
      <c r="C18" t="s">
        <v>15</v>
      </c>
    </row>
    <row r="19" spans="1:3" x14ac:dyDescent="0.2">
      <c r="B19" t="s">
        <v>4</v>
      </c>
    </row>
    <row r="20" spans="1:3" x14ac:dyDescent="0.2">
      <c r="C20" t="s">
        <v>13</v>
      </c>
    </row>
    <row r="21" spans="1:3" x14ac:dyDescent="0.2">
      <c r="B21" t="s">
        <v>17</v>
      </c>
    </row>
    <row r="22" spans="1:3" x14ac:dyDescent="0.2">
      <c r="C22" t="s">
        <v>18</v>
      </c>
    </row>
    <row r="23" spans="1:3" x14ac:dyDescent="0.2">
      <c r="B23" t="s">
        <v>10</v>
      </c>
    </row>
    <row r="24" spans="1:3" x14ac:dyDescent="0.2">
      <c r="C24" t="s">
        <v>11</v>
      </c>
    </row>
    <row r="25" spans="1:3" x14ac:dyDescent="0.2">
      <c r="B25" t="s">
        <v>21</v>
      </c>
    </row>
    <row r="26" spans="1:3" x14ac:dyDescent="0.2">
      <c r="C26" t="s">
        <v>22</v>
      </c>
    </row>
    <row r="29" spans="1:3" x14ac:dyDescent="0.2">
      <c r="A29" t="s">
        <v>23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zoomScale="242" zoomScaleNormal="242" workbookViewId="0">
      <selection activeCell="A9" sqref="A9"/>
    </sheetView>
  </sheetViews>
  <sheetFormatPr baseColWidth="10" defaultColWidth="11" defaultRowHeight="16" x14ac:dyDescent="0.2"/>
  <sheetData>
    <row r="1" spans="1:1" x14ac:dyDescent="0.2">
      <c r="A1" t="s">
        <v>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6455C-2FE7-AB45-BBC5-13BCAAFFA930}">
  <dimension ref="A1:H20"/>
  <sheetViews>
    <sheetView tabSelected="1" topLeftCell="A2" zoomScale="192" zoomScaleNormal="192" workbookViewId="0">
      <selection activeCell="H14" sqref="H14"/>
    </sheetView>
  </sheetViews>
  <sheetFormatPr baseColWidth="10" defaultRowHeight="16" x14ac:dyDescent="0.2"/>
  <cols>
    <col min="6" max="6" width="10.5" customWidth="1"/>
    <col min="7" max="7" width="4" customWidth="1"/>
    <col min="8" max="8" width="11.33203125" customWidth="1"/>
  </cols>
  <sheetData>
    <row r="1" spans="1:8" x14ac:dyDescent="0.2">
      <c r="A1" t="s">
        <v>25</v>
      </c>
    </row>
    <row r="3" spans="1:8" x14ac:dyDescent="0.2">
      <c r="B3" s="1" t="s">
        <v>29</v>
      </c>
      <c r="C3" s="1" t="s">
        <v>30</v>
      </c>
      <c r="D3" s="1" t="s">
        <v>31</v>
      </c>
      <c r="E3" s="1" t="s">
        <v>32</v>
      </c>
    </row>
    <row r="4" spans="1:8" x14ac:dyDescent="0.2">
      <c r="B4" s="1" t="s">
        <v>33</v>
      </c>
      <c r="C4" s="1" t="s">
        <v>34</v>
      </c>
      <c r="D4" s="1" t="s">
        <v>35</v>
      </c>
      <c r="E4" s="1" t="s">
        <v>36</v>
      </c>
      <c r="H4" t="s">
        <v>47</v>
      </c>
    </row>
    <row r="5" spans="1:8" x14ac:dyDescent="0.2">
      <c r="B5" s="2">
        <v>90</v>
      </c>
      <c r="C5" s="2">
        <v>100</v>
      </c>
      <c r="D5" s="2">
        <v>110</v>
      </c>
      <c r="E5" s="2">
        <v>120</v>
      </c>
      <c r="H5" t="s">
        <v>48</v>
      </c>
    </row>
    <row r="6" spans="1:8" x14ac:dyDescent="0.2">
      <c r="A6" t="s">
        <v>38</v>
      </c>
      <c r="B6" s="4">
        <v>1</v>
      </c>
      <c r="C6" s="4"/>
      <c r="D6" s="4"/>
      <c r="E6" s="4"/>
      <c r="F6" s="1">
        <f>SUMPRODUCT(B6:E6,B$14:E$14)</f>
        <v>11</v>
      </c>
      <c r="G6" t="s">
        <v>39</v>
      </c>
      <c r="H6" s="4">
        <v>3</v>
      </c>
    </row>
    <row r="7" spans="1:8" x14ac:dyDescent="0.2">
      <c r="A7" t="s">
        <v>40</v>
      </c>
      <c r="B7" s="4">
        <v>1</v>
      </c>
      <c r="C7" s="4">
        <v>1</v>
      </c>
      <c r="D7" s="4"/>
      <c r="E7" s="4"/>
      <c r="F7" s="1">
        <f t="shared" ref="F7:F12" si="0">SUMPRODUCT(B7:E7,B$14:E$14)</f>
        <v>11</v>
      </c>
      <c r="G7" t="s">
        <v>39</v>
      </c>
      <c r="H7" s="4">
        <v>5</v>
      </c>
    </row>
    <row r="8" spans="1:8" x14ac:dyDescent="0.2">
      <c r="A8" t="s">
        <v>41</v>
      </c>
      <c r="B8" s="4">
        <v>1</v>
      </c>
      <c r="C8" s="4">
        <v>1</v>
      </c>
      <c r="D8" s="4">
        <v>1</v>
      </c>
      <c r="E8" s="4"/>
      <c r="F8" s="1">
        <f t="shared" si="0"/>
        <v>11</v>
      </c>
      <c r="G8" t="s">
        <v>39</v>
      </c>
      <c r="H8" s="4">
        <v>11</v>
      </c>
    </row>
    <row r="9" spans="1:8" x14ac:dyDescent="0.2">
      <c r="A9" t="s">
        <v>42</v>
      </c>
      <c r="B9" s="4">
        <v>1</v>
      </c>
      <c r="C9" s="4">
        <v>1</v>
      </c>
      <c r="D9" s="4">
        <v>1</v>
      </c>
      <c r="E9" s="4">
        <v>1</v>
      </c>
      <c r="F9" s="1">
        <f t="shared" si="0"/>
        <v>16</v>
      </c>
      <c r="G9" t="s">
        <v>39</v>
      </c>
      <c r="H9" s="4">
        <v>7</v>
      </c>
    </row>
    <row r="10" spans="1:8" x14ac:dyDescent="0.2">
      <c r="A10" t="s">
        <v>43</v>
      </c>
      <c r="B10" s="4"/>
      <c r="C10" s="4">
        <v>1</v>
      </c>
      <c r="D10" s="4">
        <v>1</v>
      </c>
      <c r="E10" s="4">
        <v>1</v>
      </c>
      <c r="F10" s="1">
        <f t="shared" si="0"/>
        <v>5</v>
      </c>
      <c r="G10" t="s">
        <v>39</v>
      </c>
      <c r="H10" s="4">
        <v>5</v>
      </c>
    </row>
    <row r="11" spans="1:8" x14ac:dyDescent="0.2">
      <c r="A11" t="s">
        <v>44</v>
      </c>
      <c r="B11" s="4"/>
      <c r="C11" s="4"/>
      <c r="D11" s="4">
        <v>1</v>
      </c>
      <c r="E11" s="4">
        <v>1</v>
      </c>
      <c r="F11" s="1">
        <f t="shared" si="0"/>
        <v>5</v>
      </c>
      <c r="G11" t="s">
        <v>39</v>
      </c>
      <c r="H11" s="4">
        <v>3</v>
      </c>
    </row>
    <row r="12" spans="1:8" x14ac:dyDescent="0.2">
      <c r="A12" t="s">
        <v>45</v>
      </c>
      <c r="B12" s="4"/>
      <c r="C12" s="4"/>
      <c r="D12" s="4"/>
      <c r="E12" s="4">
        <v>1</v>
      </c>
      <c r="F12" s="1">
        <f t="shared" si="0"/>
        <v>5</v>
      </c>
      <c r="G12" t="s">
        <v>39</v>
      </c>
      <c r="H12" s="4">
        <v>5</v>
      </c>
    </row>
    <row r="14" spans="1:8" x14ac:dyDescent="0.2">
      <c r="B14" s="3">
        <v>11</v>
      </c>
      <c r="C14" s="3">
        <v>0</v>
      </c>
      <c r="D14" s="3">
        <v>0</v>
      </c>
      <c r="E14" s="3">
        <v>5</v>
      </c>
      <c r="F14" s="6">
        <f>SUMPRODUCT(B14:E14,B5:E5)</f>
        <v>1590</v>
      </c>
    </row>
    <row r="16" spans="1:8" x14ac:dyDescent="0.2">
      <c r="A16" t="s">
        <v>60</v>
      </c>
    </row>
    <row r="17" spans="1:1" x14ac:dyDescent="0.2">
      <c r="A17" t="s">
        <v>61</v>
      </c>
    </row>
    <row r="18" spans="1:1" x14ac:dyDescent="0.2">
      <c r="A18" t="s">
        <v>62</v>
      </c>
    </row>
    <row r="20" spans="1:1" x14ac:dyDescent="0.2">
      <c r="A20" t="s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89EDF-1E48-ED41-BDFF-1EFBE97E2226}">
  <dimension ref="A1:H14"/>
  <sheetViews>
    <sheetView zoomScale="150" zoomScaleNormal="150" workbookViewId="0">
      <selection activeCell="H14" sqref="H14"/>
    </sheetView>
  </sheetViews>
  <sheetFormatPr baseColWidth="10" defaultRowHeight="16" x14ac:dyDescent="0.2"/>
  <cols>
    <col min="6" max="6" width="10.5" customWidth="1"/>
    <col min="7" max="7" width="4" customWidth="1"/>
  </cols>
  <sheetData>
    <row r="1" spans="1:8" x14ac:dyDescent="0.2">
      <c r="A1" t="s">
        <v>25</v>
      </c>
    </row>
    <row r="3" spans="1:8" x14ac:dyDescent="0.2">
      <c r="B3" s="1" t="s">
        <v>29</v>
      </c>
      <c r="C3" s="1" t="s">
        <v>30</v>
      </c>
      <c r="D3" s="1" t="s">
        <v>31</v>
      </c>
      <c r="E3" s="1" t="s">
        <v>32</v>
      </c>
    </row>
    <row r="4" spans="1:8" x14ac:dyDescent="0.2">
      <c r="B4" s="1" t="s">
        <v>33</v>
      </c>
      <c r="C4" s="1" t="s">
        <v>34</v>
      </c>
      <c r="D4" s="1" t="s">
        <v>35</v>
      </c>
      <c r="E4" s="1" t="s">
        <v>36</v>
      </c>
    </row>
    <row r="5" spans="1:8" x14ac:dyDescent="0.2">
      <c r="B5" s="5">
        <v>200</v>
      </c>
      <c r="C5" s="5">
        <v>50</v>
      </c>
      <c r="D5" s="5">
        <v>1</v>
      </c>
      <c r="E5" s="5">
        <v>200</v>
      </c>
      <c r="H5" t="s">
        <v>37</v>
      </c>
    </row>
    <row r="6" spans="1:8" x14ac:dyDescent="0.2">
      <c r="A6" t="s">
        <v>38</v>
      </c>
      <c r="B6" s="4">
        <v>1</v>
      </c>
      <c r="C6" s="4"/>
      <c r="D6" s="4"/>
      <c r="E6" s="4"/>
      <c r="F6" s="1">
        <f>SUMPRODUCT(B6:E6,B$14:E$14)</f>
        <v>3</v>
      </c>
      <c r="G6" t="s">
        <v>39</v>
      </c>
      <c r="H6" s="4">
        <v>3</v>
      </c>
    </row>
    <row r="7" spans="1:8" x14ac:dyDescent="0.2">
      <c r="A7" t="s">
        <v>40</v>
      </c>
      <c r="B7" s="4">
        <v>1</v>
      </c>
      <c r="C7" s="4">
        <v>1</v>
      </c>
      <c r="D7" s="4"/>
      <c r="E7" s="4"/>
      <c r="F7" s="1">
        <f t="shared" ref="F7:F12" si="0">SUMPRODUCT(B7:E7,B$14:E$14)</f>
        <v>5</v>
      </c>
      <c r="G7" t="s">
        <v>39</v>
      </c>
      <c r="H7" s="4">
        <v>5</v>
      </c>
    </row>
    <row r="8" spans="1:8" x14ac:dyDescent="0.2">
      <c r="A8" t="s">
        <v>41</v>
      </c>
      <c r="B8" s="4">
        <v>1</v>
      </c>
      <c r="C8" s="4">
        <v>1</v>
      </c>
      <c r="D8" s="4">
        <v>1</v>
      </c>
      <c r="E8" s="4"/>
      <c r="F8" s="1">
        <f t="shared" si="0"/>
        <v>11</v>
      </c>
      <c r="G8" t="s">
        <v>39</v>
      </c>
      <c r="H8" s="4">
        <v>11</v>
      </c>
    </row>
    <row r="9" spans="1:8" x14ac:dyDescent="0.2">
      <c r="A9" t="s">
        <v>42</v>
      </c>
      <c r="B9" s="4">
        <v>1</v>
      </c>
      <c r="C9" s="4">
        <v>1</v>
      </c>
      <c r="D9" s="4">
        <v>1</v>
      </c>
      <c r="E9" s="4">
        <v>1</v>
      </c>
      <c r="F9" s="1">
        <f t="shared" si="0"/>
        <v>16</v>
      </c>
      <c r="G9" t="s">
        <v>39</v>
      </c>
      <c r="H9" s="4">
        <v>7</v>
      </c>
    </row>
    <row r="10" spans="1:8" x14ac:dyDescent="0.2">
      <c r="A10" t="s">
        <v>43</v>
      </c>
      <c r="B10" s="4"/>
      <c r="C10" s="4">
        <v>1</v>
      </c>
      <c r="D10" s="4">
        <v>1</v>
      </c>
      <c r="E10" s="4">
        <v>1</v>
      </c>
      <c r="F10" s="1">
        <f t="shared" si="0"/>
        <v>13</v>
      </c>
      <c r="G10" t="s">
        <v>39</v>
      </c>
      <c r="H10" s="4">
        <v>5</v>
      </c>
    </row>
    <row r="11" spans="1:8" x14ac:dyDescent="0.2">
      <c r="A11" t="s">
        <v>44</v>
      </c>
      <c r="B11" s="4"/>
      <c r="C11" s="4"/>
      <c r="D11" s="4">
        <v>1</v>
      </c>
      <c r="E11" s="4">
        <v>1</v>
      </c>
      <c r="F11" s="1">
        <f t="shared" si="0"/>
        <v>11</v>
      </c>
      <c r="G11" t="s">
        <v>39</v>
      </c>
      <c r="H11" s="4">
        <v>3</v>
      </c>
    </row>
    <row r="12" spans="1:8" x14ac:dyDescent="0.2">
      <c r="A12" t="s">
        <v>45</v>
      </c>
      <c r="B12" s="4"/>
      <c r="C12" s="4"/>
      <c r="D12" s="4"/>
      <c r="E12" s="4">
        <v>1</v>
      </c>
      <c r="F12" s="1">
        <f t="shared" si="0"/>
        <v>5</v>
      </c>
      <c r="G12" t="s">
        <v>39</v>
      </c>
      <c r="H12" s="4">
        <v>5</v>
      </c>
    </row>
    <row r="14" spans="1:8" x14ac:dyDescent="0.2">
      <c r="B14" s="3">
        <v>3</v>
      </c>
      <c r="C14" s="3">
        <v>2</v>
      </c>
      <c r="D14" s="3">
        <v>6</v>
      </c>
      <c r="E14" s="3">
        <v>5</v>
      </c>
      <c r="F14" s="6">
        <f>SUMPRODUCT(B14:E14,B5:E5)</f>
        <v>1706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FB95B-E1CB-8248-8EAB-6399A20E3D46}">
  <dimension ref="A1:H14"/>
  <sheetViews>
    <sheetView zoomScale="192" zoomScaleNormal="192" workbookViewId="0">
      <selection activeCell="A5" sqref="A5:H14"/>
    </sheetView>
  </sheetViews>
  <sheetFormatPr baseColWidth="10" defaultRowHeight="16" x14ac:dyDescent="0.2"/>
  <cols>
    <col min="6" max="6" width="10.5" customWidth="1"/>
    <col min="7" max="7" width="4" customWidth="1"/>
  </cols>
  <sheetData>
    <row r="1" spans="1:8" x14ac:dyDescent="0.2">
      <c r="A1" t="s">
        <v>25</v>
      </c>
    </row>
    <row r="3" spans="1:8" x14ac:dyDescent="0.2">
      <c r="B3" s="1" t="s">
        <v>29</v>
      </c>
      <c r="C3" s="1" t="s">
        <v>30</v>
      </c>
      <c r="D3" s="1" t="s">
        <v>31</v>
      </c>
      <c r="E3" s="1" t="s">
        <v>32</v>
      </c>
    </row>
    <row r="4" spans="1:8" x14ac:dyDescent="0.2">
      <c r="B4" s="1" t="s">
        <v>46</v>
      </c>
      <c r="C4" s="1" t="s">
        <v>34</v>
      </c>
      <c r="D4" s="1" t="s">
        <v>35</v>
      </c>
      <c r="E4" s="1" t="s">
        <v>36</v>
      </c>
    </row>
    <row r="5" spans="1:8" x14ac:dyDescent="0.2">
      <c r="B5" s="2">
        <v>90</v>
      </c>
      <c r="C5" s="2">
        <v>100</v>
      </c>
      <c r="D5" s="2">
        <v>110</v>
      </c>
      <c r="E5" s="2">
        <v>120</v>
      </c>
      <c r="H5" t="s">
        <v>37</v>
      </c>
    </row>
    <row r="6" spans="1:8" x14ac:dyDescent="0.2">
      <c r="A6" t="s">
        <v>38</v>
      </c>
      <c r="B6" s="4">
        <v>1</v>
      </c>
      <c r="C6" s="4"/>
      <c r="D6" s="4"/>
      <c r="E6" s="4"/>
      <c r="F6" s="1">
        <f>SUMPRODUCT(B6:E6,B$14:E$14)</f>
        <v>5</v>
      </c>
      <c r="G6" t="s">
        <v>39</v>
      </c>
      <c r="H6" s="4">
        <v>3</v>
      </c>
    </row>
    <row r="7" spans="1:8" x14ac:dyDescent="0.2">
      <c r="A7" t="s">
        <v>40</v>
      </c>
      <c r="B7" s="4">
        <v>1</v>
      </c>
      <c r="C7" s="4">
        <v>1</v>
      </c>
      <c r="D7" s="4"/>
      <c r="E7" s="4"/>
      <c r="F7" s="1">
        <f t="shared" ref="F7:F12" si="0">SUMPRODUCT(B7:E7,B$14:E$14)</f>
        <v>16</v>
      </c>
      <c r="G7" t="s">
        <v>39</v>
      </c>
      <c r="H7" s="4">
        <v>5</v>
      </c>
    </row>
    <row r="8" spans="1:8" x14ac:dyDescent="0.2">
      <c r="A8" t="s">
        <v>41</v>
      </c>
      <c r="B8" s="4"/>
      <c r="C8" s="4">
        <v>1</v>
      </c>
      <c r="D8" s="4">
        <v>1</v>
      </c>
      <c r="E8" s="4"/>
      <c r="F8" s="1">
        <f t="shared" si="0"/>
        <v>11</v>
      </c>
      <c r="G8" t="s">
        <v>39</v>
      </c>
      <c r="H8" s="4">
        <v>11</v>
      </c>
    </row>
    <row r="9" spans="1:8" x14ac:dyDescent="0.2">
      <c r="A9" t="s">
        <v>42</v>
      </c>
      <c r="B9" s="4"/>
      <c r="C9" s="4">
        <v>1</v>
      </c>
      <c r="D9" s="4">
        <v>1</v>
      </c>
      <c r="E9" s="4">
        <v>1</v>
      </c>
      <c r="F9" s="1">
        <f t="shared" si="0"/>
        <v>11</v>
      </c>
      <c r="G9" t="s">
        <v>39</v>
      </c>
      <c r="H9" s="4">
        <v>7</v>
      </c>
    </row>
    <row r="10" spans="1:8" x14ac:dyDescent="0.2">
      <c r="A10" t="s">
        <v>43</v>
      </c>
      <c r="B10" s="4"/>
      <c r="C10" s="4">
        <v>1</v>
      </c>
      <c r="D10" s="4">
        <v>1</v>
      </c>
      <c r="E10" s="4">
        <v>1</v>
      </c>
      <c r="F10" s="1">
        <f t="shared" si="0"/>
        <v>11</v>
      </c>
      <c r="G10" t="s">
        <v>39</v>
      </c>
      <c r="H10" s="4">
        <v>5</v>
      </c>
    </row>
    <row r="11" spans="1:8" x14ac:dyDescent="0.2">
      <c r="A11" t="s">
        <v>44</v>
      </c>
      <c r="B11" s="4">
        <v>1</v>
      </c>
      <c r="C11" s="4"/>
      <c r="D11" s="4">
        <v>1</v>
      </c>
      <c r="E11" s="4">
        <v>1</v>
      </c>
      <c r="F11" s="1">
        <f t="shared" si="0"/>
        <v>5</v>
      </c>
      <c r="G11" t="s">
        <v>39</v>
      </c>
      <c r="H11" s="4">
        <v>3</v>
      </c>
    </row>
    <row r="12" spans="1:8" x14ac:dyDescent="0.2">
      <c r="A12" t="s">
        <v>45</v>
      </c>
      <c r="B12" s="4">
        <v>1</v>
      </c>
      <c r="C12" s="4"/>
      <c r="D12" s="4"/>
      <c r="E12" s="4">
        <v>1</v>
      </c>
      <c r="F12" s="1">
        <f t="shared" si="0"/>
        <v>5</v>
      </c>
      <c r="G12" t="s">
        <v>39</v>
      </c>
      <c r="H12" s="4">
        <v>5</v>
      </c>
    </row>
    <row r="14" spans="1:8" x14ac:dyDescent="0.2">
      <c r="B14" s="3">
        <v>5</v>
      </c>
      <c r="C14" s="3">
        <v>11</v>
      </c>
      <c r="D14" s="3">
        <v>0</v>
      </c>
      <c r="E14" s="3">
        <v>0</v>
      </c>
      <c r="F14" s="6">
        <f>SUMPRODUCT(B14:E14,B5:E5)</f>
        <v>1550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0AEEA-1A96-A742-BA22-A8A6D44F0941}">
  <dimension ref="A1:J16"/>
  <sheetViews>
    <sheetView topLeftCell="A2" zoomScale="192" zoomScaleNormal="192" workbookViewId="0">
      <selection activeCell="C5" sqref="C5"/>
    </sheetView>
  </sheetViews>
  <sheetFormatPr baseColWidth="10" defaultRowHeight="16" x14ac:dyDescent="0.2"/>
  <cols>
    <col min="8" max="8" width="10.5" customWidth="1"/>
    <col min="9" max="9" width="4" customWidth="1"/>
    <col min="10" max="10" width="11.33203125" customWidth="1"/>
  </cols>
  <sheetData>
    <row r="1" spans="1:10" x14ac:dyDescent="0.2">
      <c r="A1" t="s">
        <v>25</v>
      </c>
    </row>
    <row r="3" spans="1:10" x14ac:dyDescent="0.2">
      <c r="B3" s="8" t="s">
        <v>29</v>
      </c>
      <c r="C3" s="8" t="s">
        <v>30</v>
      </c>
      <c r="D3" s="8" t="s">
        <v>31</v>
      </c>
      <c r="E3" s="1" t="s">
        <v>32</v>
      </c>
      <c r="F3" s="1" t="s">
        <v>52</v>
      </c>
      <c r="G3" s="1" t="s">
        <v>53</v>
      </c>
    </row>
    <row r="4" spans="1:10" x14ac:dyDescent="0.2">
      <c r="B4" s="8" t="s">
        <v>49</v>
      </c>
      <c r="C4" s="8" t="s">
        <v>50</v>
      </c>
      <c r="D4" s="8" t="s">
        <v>51</v>
      </c>
      <c r="E4" s="1" t="s">
        <v>34</v>
      </c>
      <c r="F4" s="1" t="s">
        <v>35</v>
      </c>
      <c r="G4" s="1" t="s">
        <v>36</v>
      </c>
      <c r="J4" t="s">
        <v>47</v>
      </c>
    </row>
    <row r="5" spans="1:10" x14ac:dyDescent="0.2">
      <c r="B5" s="9">
        <v>100</v>
      </c>
      <c r="C5" s="9">
        <v>80</v>
      </c>
      <c r="D5" s="9">
        <v>70</v>
      </c>
      <c r="E5" s="2">
        <v>200</v>
      </c>
      <c r="F5" s="2">
        <v>210</v>
      </c>
      <c r="G5" s="2">
        <v>230</v>
      </c>
      <c r="J5" t="s">
        <v>48</v>
      </c>
    </row>
    <row r="6" spans="1:10" x14ac:dyDescent="0.2">
      <c r="A6" t="s">
        <v>40</v>
      </c>
      <c r="B6" s="4">
        <v>1</v>
      </c>
      <c r="C6" s="4"/>
      <c r="D6" s="4"/>
      <c r="E6" s="4">
        <v>1</v>
      </c>
      <c r="F6" s="4"/>
      <c r="G6" s="4"/>
      <c r="H6" s="1">
        <f t="shared" ref="H6:H11" si="0">SUMPRODUCT(B6:G6,B$13:G$13)</f>
        <v>35</v>
      </c>
      <c r="I6" t="s">
        <v>39</v>
      </c>
      <c r="J6" s="4">
        <v>35</v>
      </c>
    </row>
    <row r="7" spans="1:10" x14ac:dyDescent="0.2">
      <c r="A7" t="s">
        <v>41</v>
      </c>
      <c r="B7" s="4">
        <v>1</v>
      </c>
      <c r="C7" s="4"/>
      <c r="D7" s="4"/>
      <c r="E7" s="4">
        <v>1</v>
      </c>
      <c r="F7" s="4">
        <v>1</v>
      </c>
      <c r="G7" s="4"/>
      <c r="H7" s="1">
        <f t="shared" si="0"/>
        <v>35</v>
      </c>
      <c r="I7" t="s">
        <v>39</v>
      </c>
      <c r="J7" s="4">
        <v>20</v>
      </c>
    </row>
    <row r="8" spans="1:10" x14ac:dyDescent="0.2">
      <c r="A8" t="s">
        <v>42</v>
      </c>
      <c r="B8" s="4"/>
      <c r="C8" s="4">
        <v>1</v>
      </c>
      <c r="D8" s="4"/>
      <c r="E8" s="4">
        <v>1</v>
      </c>
      <c r="F8" s="4">
        <v>1</v>
      </c>
      <c r="G8" s="4">
        <v>1</v>
      </c>
      <c r="H8" s="1">
        <f t="shared" si="0"/>
        <v>45</v>
      </c>
      <c r="I8" t="s">
        <v>39</v>
      </c>
      <c r="J8" s="4">
        <v>45</v>
      </c>
    </row>
    <row r="9" spans="1:10" x14ac:dyDescent="0.2">
      <c r="A9" t="s">
        <v>43</v>
      </c>
      <c r="B9" s="4"/>
      <c r="C9" s="4">
        <v>1</v>
      </c>
      <c r="D9" s="4"/>
      <c r="E9" s="4">
        <v>1</v>
      </c>
      <c r="F9" s="4">
        <v>1</v>
      </c>
      <c r="G9" s="4">
        <v>1</v>
      </c>
      <c r="H9" s="1">
        <f t="shared" si="0"/>
        <v>45</v>
      </c>
      <c r="I9" t="s">
        <v>39</v>
      </c>
      <c r="J9" s="4">
        <v>30</v>
      </c>
    </row>
    <row r="10" spans="1:10" x14ac:dyDescent="0.2">
      <c r="A10" t="s">
        <v>44</v>
      </c>
      <c r="B10" s="4"/>
      <c r="C10" s="4"/>
      <c r="D10" s="4">
        <v>1</v>
      </c>
      <c r="E10" s="4"/>
      <c r="F10" s="4">
        <v>1</v>
      </c>
      <c r="G10" s="4">
        <v>1</v>
      </c>
      <c r="H10" s="1">
        <f t="shared" si="0"/>
        <v>40</v>
      </c>
      <c r="I10" t="s">
        <v>39</v>
      </c>
      <c r="J10" s="4">
        <v>20</v>
      </c>
    </row>
    <row r="11" spans="1:10" x14ac:dyDescent="0.2">
      <c r="A11" t="s">
        <v>45</v>
      </c>
      <c r="B11" s="4"/>
      <c r="C11" s="4"/>
      <c r="D11" s="4">
        <v>1</v>
      </c>
      <c r="E11" s="4"/>
      <c r="F11" s="4"/>
      <c r="G11" s="4">
        <v>1</v>
      </c>
      <c r="H11" s="1">
        <f t="shared" si="0"/>
        <v>40</v>
      </c>
      <c r="I11" t="s">
        <v>39</v>
      </c>
      <c r="J11" s="4">
        <v>40</v>
      </c>
    </row>
    <row r="13" spans="1:10" x14ac:dyDescent="0.2">
      <c r="B13" s="3">
        <v>35</v>
      </c>
      <c r="C13" s="3">
        <v>45</v>
      </c>
      <c r="D13" s="3">
        <v>40</v>
      </c>
      <c r="E13" s="3">
        <v>0</v>
      </c>
      <c r="F13" s="3">
        <v>0</v>
      </c>
      <c r="G13" s="3">
        <v>0</v>
      </c>
      <c r="H13" s="6">
        <f>SUMPRODUCT(B13:G13,B5:G5)</f>
        <v>9900</v>
      </c>
    </row>
    <row r="16" spans="1:10" x14ac:dyDescent="0.2">
      <c r="A16" t="s">
        <v>58</v>
      </c>
      <c r="B16" t="s">
        <v>59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5919D-00A5-F94D-A98F-F6472BA8910B}">
  <dimension ref="A1:J16"/>
  <sheetViews>
    <sheetView zoomScale="192" zoomScaleNormal="192" workbookViewId="0">
      <selection activeCell="E16" sqref="E16"/>
    </sheetView>
  </sheetViews>
  <sheetFormatPr baseColWidth="10" defaultRowHeight="16" x14ac:dyDescent="0.2"/>
  <cols>
    <col min="1" max="1" width="12.83203125" customWidth="1"/>
    <col min="8" max="8" width="10.5" customWidth="1"/>
    <col min="9" max="9" width="4" customWidth="1"/>
    <col min="10" max="10" width="11.33203125" customWidth="1"/>
  </cols>
  <sheetData>
    <row r="1" spans="1:10" x14ac:dyDescent="0.2">
      <c r="A1" t="s">
        <v>25</v>
      </c>
      <c r="D1" t="s">
        <v>54</v>
      </c>
    </row>
    <row r="3" spans="1:10" x14ac:dyDescent="0.2">
      <c r="B3" s="1" t="s">
        <v>29</v>
      </c>
      <c r="C3" s="1" t="s">
        <v>30</v>
      </c>
      <c r="D3" s="1" t="s">
        <v>31</v>
      </c>
      <c r="E3" s="1" t="s">
        <v>32</v>
      </c>
      <c r="F3" s="1" t="s">
        <v>52</v>
      </c>
      <c r="G3" s="1" t="s">
        <v>53</v>
      </c>
    </row>
    <row r="4" spans="1:10" x14ac:dyDescent="0.2">
      <c r="B4" s="1" t="s">
        <v>49</v>
      </c>
      <c r="C4" s="1" t="s">
        <v>50</v>
      </c>
      <c r="D4" s="1" t="s">
        <v>51</v>
      </c>
      <c r="E4" s="1" t="s">
        <v>34</v>
      </c>
      <c r="F4" s="1" t="s">
        <v>35</v>
      </c>
      <c r="G4" s="1" t="s">
        <v>36</v>
      </c>
      <c r="J4" t="s">
        <v>47</v>
      </c>
    </row>
    <row r="5" spans="1:10" x14ac:dyDescent="0.2">
      <c r="B5" s="2">
        <v>100</v>
      </c>
      <c r="C5" s="2">
        <v>80</v>
      </c>
      <c r="D5" s="2">
        <v>70</v>
      </c>
      <c r="E5" s="2">
        <v>200</v>
      </c>
      <c r="F5" s="2">
        <v>210</v>
      </c>
      <c r="G5" s="2">
        <v>230</v>
      </c>
      <c r="J5" t="s">
        <v>48</v>
      </c>
    </row>
    <row r="6" spans="1:10" x14ac:dyDescent="0.2">
      <c r="A6" t="s">
        <v>40</v>
      </c>
      <c r="B6" s="4">
        <v>1</v>
      </c>
      <c r="C6" s="4"/>
      <c r="D6" s="4"/>
      <c r="E6" s="4">
        <v>1</v>
      </c>
      <c r="F6" s="4"/>
      <c r="G6" s="4"/>
      <c r="H6" s="1">
        <f t="shared" ref="H6:H11" si="0">SUMPRODUCT(B6:G6,B$13:G$13)</f>
        <v>35</v>
      </c>
      <c r="I6" t="s">
        <v>39</v>
      </c>
      <c r="J6" s="4">
        <v>35</v>
      </c>
    </row>
    <row r="7" spans="1:10" x14ac:dyDescent="0.2">
      <c r="A7" t="s">
        <v>41</v>
      </c>
      <c r="B7" s="4">
        <v>1</v>
      </c>
      <c r="C7" s="4"/>
      <c r="D7" s="4"/>
      <c r="E7" s="4">
        <v>1</v>
      </c>
      <c r="F7" s="4">
        <v>1</v>
      </c>
      <c r="G7" s="4"/>
      <c r="H7" s="1">
        <f t="shared" si="0"/>
        <v>35</v>
      </c>
      <c r="I7" t="s">
        <v>39</v>
      </c>
      <c r="J7" s="4">
        <v>20</v>
      </c>
    </row>
    <row r="8" spans="1:10" x14ac:dyDescent="0.2">
      <c r="A8" t="s">
        <v>42</v>
      </c>
      <c r="B8" s="4"/>
      <c r="C8" s="4">
        <v>1</v>
      </c>
      <c r="D8" s="4"/>
      <c r="E8" s="4">
        <v>1</v>
      </c>
      <c r="F8" s="4">
        <v>1</v>
      </c>
      <c r="G8" s="4">
        <v>1</v>
      </c>
      <c r="H8" s="1">
        <f t="shared" si="0"/>
        <v>45</v>
      </c>
      <c r="I8" t="s">
        <v>39</v>
      </c>
      <c r="J8" s="4">
        <v>45</v>
      </c>
    </row>
    <row r="9" spans="1:10" x14ac:dyDescent="0.2">
      <c r="A9" t="s">
        <v>43</v>
      </c>
      <c r="B9" s="4"/>
      <c r="C9" s="4">
        <v>1</v>
      </c>
      <c r="D9" s="4"/>
      <c r="E9" s="4">
        <v>1</v>
      </c>
      <c r="F9" s="4">
        <v>1</v>
      </c>
      <c r="G9" s="4">
        <v>1</v>
      </c>
      <c r="H9" s="1">
        <f t="shared" si="0"/>
        <v>45</v>
      </c>
      <c r="I9" t="s">
        <v>39</v>
      </c>
      <c r="J9" s="4">
        <v>30</v>
      </c>
    </row>
    <row r="10" spans="1:10" x14ac:dyDescent="0.2">
      <c r="A10" t="s">
        <v>44</v>
      </c>
      <c r="B10" s="4"/>
      <c r="C10" s="4"/>
      <c r="D10" s="4">
        <v>1</v>
      </c>
      <c r="E10" s="4"/>
      <c r="F10" s="4">
        <v>1</v>
      </c>
      <c r="G10" s="4">
        <v>1</v>
      </c>
      <c r="H10" s="1">
        <f t="shared" si="0"/>
        <v>40</v>
      </c>
      <c r="I10" t="s">
        <v>39</v>
      </c>
      <c r="J10" s="4">
        <v>20</v>
      </c>
    </row>
    <row r="11" spans="1:10" x14ac:dyDescent="0.2">
      <c r="A11" t="s">
        <v>45</v>
      </c>
      <c r="B11" s="4"/>
      <c r="C11" s="4"/>
      <c r="D11" s="4">
        <v>1</v>
      </c>
      <c r="E11" s="4"/>
      <c r="F11" s="4"/>
      <c r="G11" s="4">
        <v>1</v>
      </c>
      <c r="H11" s="1">
        <f t="shared" si="0"/>
        <v>40</v>
      </c>
      <c r="I11" t="s">
        <v>39</v>
      </c>
      <c r="J11" s="4">
        <v>40</v>
      </c>
    </row>
    <row r="13" spans="1:10" x14ac:dyDescent="0.2">
      <c r="B13" s="3">
        <v>0</v>
      </c>
      <c r="C13" s="3">
        <v>5</v>
      </c>
      <c r="D13" s="3">
        <v>35</v>
      </c>
      <c r="E13" s="3">
        <v>35</v>
      </c>
      <c r="F13" s="3">
        <v>0</v>
      </c>
      <c r="G13" s="3">
        <v>5</v>
      </c>
      <c r="H13" s="6">
        <f>SUMPRODUCT(B13:G13,B5:G5)</f>
        <v>11000</v>
      </c>
    </row>
    <row r="15" spans="1:10" x14ac:dyDescent="0.2">
      <c r="B15" t="s">
        <v>55</v>
      </c>
      <c r="D15" t="s">
        <v>56</v>
      </c>
    </row>
    <row r="16" spans="1:10" x14ac:dyDescent="0.2">
      <c r="B16" s="7">
        <f>SUM(B13:D13)</f>
        <v>40</v>
      </c>
      <c r="C16" s="1" t="s">
        <v>57</v>
      </c>
      <c r="D16" s="7">
        <f>SUM(E13:G13)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Notes</vt:lpstr>
      <vt:lpstr>Scheduling</vt:lpstr>
      <vt:lpstr>Schedule_A</vt:lpstr>
      <vt:lpstr>Schedule_B</vt:lpstr>
      <vt:lpstr>Schedule_C_Split</vt:lpstr>
      <vt:lpstr>Schedule_PartTime</vt:lpstr>
      <vt:lpstr>Schedule_PartTime_B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2020-01-30T21:25:03Z</dcterms:created>
  <dcterms:modified xsi:type="dcterms:W3CDTF">2020-04-01T01:23:46Z</dcterms:modified>
</cp:coreProperties>
</file>