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nr01a/Documents/data/ACU/20S/20S-MS/MSGit/quiz/files/Quiz_Network_03/"/>
    </mc:Choice>
  </mc:AlternateContent>
  <xr:revisionPtr revIDLastSave="0" documentId="13_ncr:1_{EA92661C-DCC6-9040-8A18-C760C57D96E6}" xr6:coauthVersionLast="45" xr6:coauthVersionMax="45" xr10:uidLastSave="{00000000-0000-0000-0000-000000000000}"/>
  <bookViews>
    <workbookView xWindow="240" yWindow="460" windowWidth="33120" windowHeight="20540" activeTab="2" xr2:uid="{00000000-000D-0000-FFFF-FFFF00000000}"/>
  </bookViews>
  <sheets>
    <sheet name="Author" sheetId="3" r:id="rId1"/>
    <sheet name="Problem" sheetId="1" r:id="rId2"/>
    <sheet name="Base" sheetId="7" r:id="rId3"/>
  </sheets>
  <definedNames>
    <definedName name="coin_cuttype" localSheetId="2" hidden="1">1</definedName>
    <definedName name="coin_dualtol" localSheetId="2" hidden="1">0.0000001</definedName>
    <definedName name="coin_heurs" localSheetId="2" hidden="1">1</definedName>
    <definedName name="coin_integerpresolve" localSheetId="2" hidden="1">1</definedName>
    <definedName name="coin_presolve1" localSheetId="2" hidden="1">1</definedName>
    <definedName name="coin_primaltol" localSheetId="2" hidden="1">0.0000001</definedName>
    <definedName name="damax">Base!$O$22</definedName>
    <definedName name="solver_adj" localSheetId="2" hidden="1">Base!$C$19:$L$19</definedName>
    <definedName name="solver_adj_ob" localSheetId="2" hidden="1">0</definedName>
    <definedName name="solver_cha" localSheetId="2" hidden="1">0</definedName>
    <definedName name="solver_chc1" localSheetId="2" hidden="1">0</definedName>
    <definedName name="solver_chc2" localSheetId="2" hidden="1">0</definedName>
    <definedName name="solver_chc3" localSheetId="2" hidden="1">0</definedName>
    <definedName name="solver_chn" localSheetId="2" hidden="1">4</definedName>
    <definedName name="solver_chp1" localSheetId="2" hidden="1">0</definedName>
    <definedName name="solver_chp2" localSheetId="2" hidden="1">0</definedName>
    <definedName name="solver_chp3" localSheetId="2" hidden="1">0</definedName>
    <definedName name="solver_cht" localSheetId="2" hidden="1">0</definedName>
    <definedName name="solver_cir1" localSheetId="2" hidden="1">1</definedName>
    <definedName name="solver_cir2" localSheetId="2" hidden="1">1</definedName>
    <definedName name="solver_cir3" localSheetId="2" hidden="1">1</definedName>
    <definedName name="solver_con" localSheetId="2" hidden="1">" "</definedName>
    <definedName name="solver_con1" localSheetId="2" hidden="1">" "</definedName>
    <definedName name="solver_con2" localSheetId="2" hidden="1">" "</definedName>
    <definedName name="solver_con3" localSheetId="2" hidden="1">" "</definedName>
    <definedName name="solver_cvg" localSheetId="2" hidden="1">0.0001</definedName>
    <definedName name="solver_dia" localSheetId="2" hidden="1">5</definedName>
    <definedName name="solver_drv" localSheetId="2" hidden="1">1</definedName>
    <definedName name="solver_eng" localSheetId="2" hidden="1">2</definedName>
    <definedName name="solver_glb" localSheetId="2" hidden="1">-1E+30</definedName>
    <definedName name="solver_gub" localSheetId="2" hidden="1">1E+30</definedName>
    <definedName name="solver_iao" localSheetId="2" hidden="1">0</definedName>
    <definedName name="solver_inc" localSheetId="2" hidden="1">0</definedName>
    <definedName name="solver_int" localSheetId="2" hidden="1">1</definedName>
    <definedName name="solver_irs" localSheetId="2" hidden="1">0</definedName>
    <definedName name="solver_ism" localSheetId="2" hidden="1">0</definedName>
    <definedName name="solver_itr" localSheetId="2" hidden="1">2147483647</definedName>
    <definedName name="solver_lhs_ob1" localSheetId="2" hidden="1">0</definedName>
    <definedName name="solver_lhs_ob2" localSheetId="2" hidden="1">0</definedName>
    <definedName name="solver_lhs_ob3" localSheetId="2" hidden="1">0</definedName>
    <definedName name="solver_lhs1" localSheetId="2" hidden="1">Base!$D$19</definedName>
    <definedName name="solver_lhs2" localSheetId="2" hidden="1">Base!$I$19</definedName>
    <definedName name="solver_lhs3" localSheetId="2" hidden="1">Base!$M$6:$M$16</definedName>
    <definedName name="solver_lhs4" localSheetId="2" hidden="1">Base!$M$6:$M$8</definedName>
    <definedName name="solver_lin" localSheetId="2" hidden="1">1</definedName>
    <definedName name="solver_log" localSheetId="2" hidden="1">1</definedName>
    <definedName name="solver_mda" localSheetId="2" hidden="1">4</definedName>
    <definedName name="solver_mip" localSheetId="2" hidden="1">2147483647</definedName>
    <definedName name="solver_mni" localSheetId="2" hidden="1">30</definedName>
    <definedName name="solver_mod" localSheetId="2" hidden="1">3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tr" localSheetId="2" hidden="1">2</definedName>
    <definedName name="solver_ntri" hidden="1">1000</definedName>
    <definedName name="solver_num" localSheetId="2" hidden="1">3</definedName>
    <definedName name="solver_obc" localSheetId="2" hidden="1">0</definedName>
    <definedName name="solver_obp" localSheetId="2" hidden="1">0</definedName>
    <definedName name="solver_opt" localSheetId="2" hidden="1">Base!$M$3</definedName>
    <definedName name="solver_opt_ob" localSheetId="2" hidden="1">1</definedName>
    <definedName name="solver_pre" localSheetId="2" hidden="1">0.000001</definedName>
    <definedName name="solver_psi" localSheetId="2" hidden="1">0</definedName>
    <definedName name="solver_rbv" localSheetId="2" hidden="1">1</definedName>
    <definedName name="solver_rdp" localSheetId="2" hidden="1">0</definedName>
    <definedName name="solver_reco1" localSheetId="2" hidden="1">0</definedName>
    <definedName name="solver_reco2" localSheetId="2" hidden="1">0</definedName>
    <definedName name="solver_reco3" localSheetId="2" hidden="1">0</definedName>
    <definedName name="solver_rel1" localSheetId="2" hidden="1">1</definedName>
    <definedName name="solver_rel2" localSheetId="2" hidden="1">1</definedName>
    <definedName name="solver_rel3" localSheetId="2" hidden="1">2</definedName>
    <definedName name="solver_rel4" localSheetId="2" hidden="1">2</definedName>
    <definedName name="solver_rep" localSheetId="2" hidden="1">0</definedName>
    <definedName name="solver_rhs1" localSheetId="2" hidden="1">Base!$D$23</definedName>
    <definedName name="solver_rhs2" localSheetId="2" hidden="1">Base!$I$28</definedName>
    <definedName name="solver_rhs3" localSheetId="2" hidden="1">Base!$O$6:$O$16</definedName>
    <definedName name="solver_rhs4" localSheetId="2" hidden="1">Base!$O$6:$O$8</definedName>
    <definedName name="solver_rlx" localSheetId="2" hidden="1">2</definedName>
    <definedName name="solver_rsd" localSheetId="2" hidden="1">0</definedName>
    <definedName name="solver_rsmp" hidden="1">2</definedName>
    <definedName name="solver_rtr" localSheetId="2" hidden="1">0</definedName>
    <definedName name="solver_rxc1" localSheetId="2" hidden="1">1</definedName>
    <definedName name="solver_rxc2" localSheetId="2" hidden="1">1</definedName>
    <definedName name="solver_rxc3" localSheetId="2" hidden="1">1</definedName>
    <definedName name="solver_rxv" localSheetId="2" hidden="1">1</definedName>
    <definedName name="solver_scl" localSheetId="2" hidden="1">1</definedName>
    <definedName name="solver_seed" hidden="1">0</definedName>
    <definedName name="solver_sel" localSheetId="2" hidden="1">1</definedName>
    <definedName name="solver_sho" localSheetId="2" hidden="1">2</definedName>
    <definedName name="solver_slv" localSheetId="2" hidden="1">0</definedName>
    <definedName name="solver_slvu" localSheetId="2" hidden="1">0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2</definedName>
    <definedName name="solver_ubigm" localSheetId="2" hidden="1">1000000</definedName>
    <definedName name="solver_umod" localSheetId="2" hidden="1">1</definedName>
    <definedName name="solver_urs" localSheetId="2" hidden="1">0</definedName>
    <definedName name="solver_userid" localSheetId="2" hidden="1">20876</definedName>
    <definedName name="solver_val" localSheetId="2" hidden="1">0</definedName>
    <definedName name="solver_var" localSheetId="2" hidden="1">" "</definedName>
    <definedName name="solver_ver" localSheetId="2" hidden="1">2</definedName>
    <definedName name="solver_vir" localSheetId="2" hidden="1">1</definedName>
    <definedName name="solver_vol" localSheetId="2" hidden="1">0</definedName>
    <definedName name="solver_vst" localSheetId="2" hidden="1">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16" i="7" l="1"/>
  <c r="O22" i="7"/>
  <c r="O23" i="7"/>
  <c r="M6" i="7"/>
  <c r="M7" i="7"/>
  <c r="M8" i="7"/>
  <c r="M11" i="7"/>
  <c r="M12" i="7"/>
  <c r="M15" i="7"/>
  <c r="M3" i="7"/>
</calcChain>
</file>

<file path=xl/sharedStrings.xml><?xml version="1.0" encoding="utf-8"?>
<sst xmlns="http://schemas.openxmlformats.org/spreadsheetml/2006/main" count="59" uniqueCount="41">
  <si>
    <t>Email</t>
  </si>
  <si>
    <t>Name</t>
  </si>
  <si>
    <t>Houston to Abilene</t>
  </si>
  <si>
    <t>Houston to Waco</t>
  </si>
  <si>
    <t>Dallas to Abilene</t>
  </si>
  <si>
    <t>Dallas to Waco</t>
  </si>
  <si>
    <t>Austin to Abilene</t>
  </si>
  <si>
    <t>Austin to Waco</t>
  </si>
  <si>
    <t>Abilene to Omaha</t>
  </si>
  <si>
    <t>Abilene to Tulsa</t>
  </si>
  <si>
    <t>Waco to Omaha</t>
  </si>
  <si>
    <t>Waco to Tulsa</t>
  </si>
  <si>
    <t>Total Cost</t>
  </si>
  <si>
    <t>Cost</t>
  </si>
  <si>
    <t>Total Amount Shipped Must = the On Hand Inventory</t>
  </si>
  <si>
    <t>Houston</t>
  </si>
  <si>
    <t>=</t>
  </si>
  <si>
    <t>Dallas</t>
  </si>
  <si>
    <t>Austin</t>
  </si>
  <si>
    <t>Total Amount Received Must = The Demand</t>
  </si>
  <si>
    <t>Omaha</t>
  </si>
  <si>
    <t>Tulsa</t>
  </si>
  <si>
    <t>Distribution Centers.  The amount received must match the amount shipped out.</t>
  </si>
  <si>
    <t>Abilene</t>
  </si>
  <si>
    <t>Waco</t>
  </si>
  <si>
    <t>Decisions: How Much to Ship via each route</t>
  </si>
  <si>
    <t>Limits</t>
  </si>
  <si>
    <t>Quiz_Network_03</t>
  </si>
  <si>
    <t>Quiz_Network_03_A</t>
  </si>
  <si>
    <t xml:space="preserve">Congratulations on your new appointment to Nachtfliegen's Optimization Department.  Your first exciting assignment is to complete a work-in-progress in worksheet "Base".  </t>
  </si>
  <si>
    <t>Keeping with the current layout/strategy known as "long form" and</t>
  </si>
  <si>
    <t xml:space="preserve">- add formulas and numbers where appropriate </t>
  </si>
  <si>
    <t>- add two new constraints limiting travel</t>
  </si>
  <si>
    <t xml:space="preserve">   Houston to Waco limited to 90</t>
  </si>
  <si>
    <t xml:space="preserve">   Abilene to Omaha limited to 80</t>
  </si>
  <si>
    <t>- use Solver to minimize shipping costs</t>
  </si>
  <si>
    <t>jaw16e@acu.edu</t>
  </si>
  <si>
    <t>Janely Williams</t>
  </si>
  <si>
    <t>Shipping</t>
  </si>
  <si>
    <t>Receiving</t>
  </si>
  <si>
    <t>diagonal 1s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</si>
</sst>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8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44" fontId="3" fillId="0" borderId="0" applyFont="0" applyFill="0" applyBorder="0" applyAlignment="0" applyProtection="0"/>
  </cellStyleXfs>
  <cellXfs count="27">
    <xf numFmtId="0" fontId="0" fillId="0" borderId="0" xfId="0"/>
    <xf numFmtId="0" fontId="2" fillId="2" borderId="0" xfId="1" applyFill="1"/>
    <xf numFmtId="0" fontId="0" fillId="2" borderId="0" xfId="0" applyFill="1"/>
    <xf numFmtId="0" fontId="5" fillId="3" borderId="0" xfId="0" applyFont="1" applyFill="1" applyAlignment="1">
      <alignment wrapText="1"/>
    </xf>
    <xf numFmtId="0" fontId="5" fillId="4" borderId="0" xfId="0" applyFont="1" applyFill="1" applyAlignment="1">
      <alignment wrapText="1"/>
    </xf>
    <xf numFmtId="0" fontId="5" fillId="5" borderId="0" xfId="0" applyFont="1" applyFill="1" applyAlignment="1">
      <alignment wrapText="1"/>
    </xf>
    <xf numFmtId="0" fontId="5" fillId="6" borderId="0" xfId="0" applyFont="1" applyFill="1" applyAlignment="1">
      <alignment wrapText="1"/>
    </xf>
    <xf numFmtId="0" fontId="5" fillId="0" borderId="0" xfId="0" applyFont="1" applyAlignment="1">
      <alignment wrapText="1"/>
    </xf>
    <xf numFmtId="0" fontId="0" fillId="0" borderId="0" xfId="0" applyAlignment="1">
      <alignment horizontal="center"/>
    </xf>
    <xf numFmtId="0" fontId="5" fillId="0" borderId="0" xfId="0" applyFont="1"/>
    <xf numFmtId="164" fontId="0" fillId="8" borderId="2" xfId="2" applyNumberFormat="1" applyFont="1" applyFill="1" applyBorder="1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6" fillId="0" borderId="0" xfId="0" applyFont="1"/>
    <xf numFmtId="0" fontId="0" fillId="0" borderId="0" xfId="0" quotePrefix="1" applyAlignment="1">
      <alignment horizontal="center"/>
    </xf>
    <xf numFmtId="0" fontId="0" fillId="7" borderId="1" xfId="0" applyFill="1" applyBorder="1"/>
    <xf numFmtId="0" fontId="0" fillId="2" borderId="1" xfId="0" applyFill="1" applyBorder="1" applyAlignment="1">
      <alignment horizontal="center"/>
    </xf>
    <xf numFmtId="164" fontId="0" fillId="9" borderId="1" xfId="2" applyNumberFormat="1" applyFont="1" applyFill="1" applyBorder="1"/>
    <xf numFmtId="0" fontId="0" fillId="9" borderId="1" xfId="0" applyFill="1" applyBorder="1" applyAlignment="1">
      <alignment horizontal="center"/>
    </xf>
    <xf numFmtId="0" fontId="0" fillId="9" borderId="0" xfId="0" applyFill="1"/>
    <xf numFmtId="0" fontId="4" fillId="0" borderId="0" xfId="0" applyFont="1"/>
    <xf numFmtId="0" fontId="7" fillId="0" borderId="0" xfId="0" applyFont="1"/>
    <xf numFmtId="0" fontId="0" fillId="2" borderId="3" xfId="0" applyFill="1" applyBorder="1" applyAlignment="1">
      <alignment horizontal="center"/>
    </xf>
    <xf numFmtId="164" fontId="0" fillId="8" borderId="4" xfId="2" applyNumberFormat="1" applyFont="1" applyFill="1" applyBorder="1"/>
    <xf numFmtId="164" fontId="0" fillId="8" borderId="5" xfId="2" applyNumberFormat="1" applyFont="1" applyFill="1" applyBorder="1"/>
    <xf numFmtId="164" fontId="0" fillId="0" borderId="0" xfId="2" applyNumberFormat="1" applyFont="1" applyFill="1" applyBorder="1"/>
    <xf numFmtId="0" fontId="0" fillId="10" borderId="0" xfId="0" applyFill="1"/>
  </cellXfs>
  <cellStyles count="3">
    <cellStyle name="Currency" xfId="2" builtinId="4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190498</xdr:colOff>
      <xdr:row>0</xdr:row>
      <xdr:rowOff>139699</xdr:rowOff>
    </xdr:from>
    <xdr:to>
      <xdr:col>6</xdr:col>
      <xdr:colOff>104741</xdr:colOff>
      <xdr:row>11</xdr:row>
      <xdr:rowOff>85103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2F66983-E375-854A-AC01-4EF531C8137A}"/>
            </a:ext>
          </a:extLst>
        </xdr:cNvPr>
        <xdr:cNvSpPr txBox="1"/>
      </xdr:nvSpPr>
      <xdr:spPr>
        <a:xfrm>
          <a:off x="190498" y="139699"/>
          <a:ext cx="4863315" cy="21777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Congratulations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on your new appointment to Nachtfliegen's Optimization Department.  Your first exciting assignment is to complete a work-in-progress in worksheet "Base".  </a:t>
          </a:r>
        </a:p>
        <a:p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Keeping with the current layout/strategy known as "long form" and</a:t>
          </a:r>
        </a:p>
        <a:p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add formulas and numbers where appropriate </a:t>
          </a:r>
        </a:p>
        <a:p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add two new constraints limiting travel</a:t>
          </a:r>
        </a:p>
        <a:p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Houston to Waco limited to 90</a:t>
          </a:r>
        </a:p>
        <a:p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Abilene to Omaha limited to 80</a:t>
          </a:r>
        </a:p>
        <a:p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use Solver to minimize shipping costs</a:t>
          </a:r>
          <a:endParaRPr lang="en-US" sz="1100" b="0" i="0">
            <a:solidFill>
              <a:schemeClr val="dk1"/>
            </a:solidFill>
            <a:effectLst/>
            <a:latin typeface="Iosevka Term" panose="02000509000000000000" pitchFamily="49" charset="0"/>
            <a:ea typeface="Iosevka Term" panose="02000509000000000000" pitchFamily="49" charset="0"/>
            <a:cs typeface="Hack" panose="020B0609030202020204" pitchFamily="49" charset="0"/>
          </a:endParaRPr>
        </a:p>
        <a:p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jaw16e@acu.edu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"/>
  <sheetViews>
    <sheetView zoomScale="192" zoomScaleNormal="192" workbookViewId="0">
      <selection activeCell="B3" sqref="B3"/>
    </sheetView>
  </sheetViews>
  <sheetFormatPr baseColWidth="10" defaultColWidth="11" defaultRowHeight="16" x14ac:dyDescent="0.2"/>
  <cols>
    <col min="2" max="2" width="29.83203125" customWidth="1"/>
  </cols>
  <sheetData>
    <row r="1" spans="1:2" x14ac:dyDescent="0.2">
      <c r="A1" t="s">
        <v>0</v>
      </c>
      <c r="B1" s="1" t="s">
        <v>36</v>
      </c>
    </row>
    <row r="2" spans="1:2" x14ac:dyDescent="0.2">
      <c r="A2" t="s">
        <v>1</v>
      </c>
      <c r="B2" s="2" t="s">
        <v>37</v>
      </c>
    </row>
    <row r="3" spans="1:2" x14ac:dyDescent="0.2">
      <c r="A3" t="s">
        <v>28</v>
      </c>
    </row>
  </sheetData>
  <hyperlinks>
    <hyperlink ref="B1" r:id="rId1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zoomScale="194" zoomScaleNormal="194" workbookViewId="0">
      <selection activeCell="F31" sqref="F31"/>
    </sheetView>
  </sheetViews>
  <sheetFormatPr baseColWidth="10" defaultColWidth="11" defaultRowHeight="16" x14ac:dyDescent="0.2"/>
  <sheetData/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39"/>
  <sheetViews>
    <sheetView tabSelected="1" zoomScale="135" zoomScaleNormal="135" workbookViewId="0">
      <selection activeCell="P20" sqref="P20"/>
    </sheetView>
  </sheetViews>
  <sheetFormatPr baseColWidth="10" defaultColWidth="11" defaultRowHeight="16" x14ac:dyDescent="0.2"/>
  <cols>
    <col min="1" max="1" width="3.5" customWidth="1"/>
    <col min="2" max="2" width="23" customWidth="1"/>
    <col min="13" max="13" width="9.83203125" customWidth="1"/>
    <col min="14" max="14" width="4" customWidth="1"/>
    <col min="15" max="15" width="5.6640625" customWidth="1"/>
  </cols>
  <sheetData>
    <row r="1" spans="1:16" x14ac:dyDescent="0.2">
      <c r="A1" t="s">
        <v>27</v>
      </c>
    </row>
    <row r="2" spans="1:16" ht="33" thickBot="1" x14ac:dyDescent="0.25">
      <c r="C2" s="3" t="s">
        <v>2</v>
      </c>
      <c r="D2" s="3" t="s">
        <v>3</v>
      </c>
      <c r="E2" s="4" t="s">
        <v>4</v>
      </c>
      <c r="F2" s="4" t="s">
        <v>5</v>
      </c>
      <c r="G2" s="3" t="s">
        <v>6</v>
      </c>
      <c r="H2" s="3" t="s">
        <v>7</v>
      </c>
      <c r="I2" s="5" t="s">
        <v>8</v>
      </c>
      <c r="J2" s="5" t="s">
        <v>9</v>
      </c>
      <c r="K2" s="6" t="s">
        <v>10</v>
      </c>
      <c r="L2" s="6" t="s">
        <v>11</v>
      </c>
      <c r="M2" s="7" t="s">
        <v>12</v>
      </c>
      <c r="N2" s="8"/>
    </row>
    <row r="3" spans="1:16" x14ac:dyDescent="0.2">
      <c r="B3" s="9" t="s">
        <v>13</v>
      </c>
      <c r="C3" s="17">
        <v>100</v>
      </c>
      <c r="D3" s="17">
        <v>80</v>
      </c>
      <c r="E3" s="17">
        <v>60</v>
      </c>
      <c r="F3" s="17">
        <v>90</v>
      </c>
      <c r="G3" s="17">
        <v>50</v>
      </c>
      <c r="H3" s="17">
        <v>70</v>
      </c>
      <c r="I3" s="17">
        <v>90</v>
      </c>
      <c r="J3" s="17">
        <v>100</v>
      </c>
      <c r="K3" s="17">
        <v>85</v>
      </c>
      <c r="L3" s="17">
        <v>80</v>
      </c>
      <c r="M3" s="23">
        <f>SUMPRODUCT(C3:L3,$C$19:$L$19)</f>
        <v>37450</v>
      </c>
      <c r="N3" s="8"/>
    </row>
    <row r="4" spans="1:16" x14ac:dyDescent="0.2">
      <c r="B4" s="7"/>
      <c r="C4" s="11"/>
      <c r="D4" s="11"/>
      <c r="E4" s="11"/>
      <c r="F4" s="11"/>
      <c r="G4" s="11"/>
      <c r="H4" s="11"/>
      <c r="I4" s="11"/>
      <c r="J4" s="11"/>
      <c r="K4" s="11"/>
      <c r="L4" s="11"/>
      <c r="M4" s="25"/>
      <c r="N4" s="12"/>
      <c r="O4" s="11"/>
      <c r="P4" s="11"/>
    </row>
    <row r="5" spans="1:16" x14ac:dyDescent="0.2">
      <c r="B5" s="13" t="s">
        <v>14</v>
      </c>
      <c r="M5" s="25"/>
      <c r="N5" s="8"/>
      <c r="P5" s="11"/>
    </row>
    <row r="6" spans="1:16" ht="17" thickBot="1" x14ac:dyDescent="0.25">
      <c r="B6" s="9" t="s">
        <v>15</v>
      </c>
      <c r="C6" s="18">
        <v>1</v>
      </c>
      <c r="D6" s="18">
        <v>1</v>
      </c>
      <c r="E6" s="18"/>
      <c r="F6" s="18"/>
      <c r="G6" s="18"/>
      <c r="H6" s="18"/>
      <c r="I6" s="18"/>
      <c r="J6" s="18"/>
      <c r="K6" s="18"/>
      <c r="L6" s="18"/>
      <c r="M6" s="24">
        <f t="shared" ref="M6:M15" si="0">SUMPRODUCT(C6:L6,$C$19:$L$19)</f>
        <v>100</v>
      </c>
      <c r="N6" s="14" t="s">
        <v>16</v>
      </c>
      <c r="O6" s="15">
        <v>100</v>
      </c>
      <c r="P6" s="11"/>
    </row>
    <row r="7" spans="1:16" ht="17" thickBot="1" x14ac:dyDescent="0.25">
      <c r="B7" s="9" t="s">
        <v>17</v>
      </c>
      <c r="C7" s="18"/>
      <c r="D7" s="18"/>
      <c r="E7" s="18">
        <v>1</v>
      </c>
      <c r="F7" s="18">
        <v>1</v>
      </c>
      <c r="G7" s="18"/>
      <c r="H7" s="18"/>
      <c r="I7" s="18"/>
      <c r="J7" s="18"/>
      <c r="K7" s="18"/>
      <c r="L7" s="18"/>
      <c r="M7" s="10">
        <f t="shared" si="0"/>
        <v>80</v>
      </c>
      <c r="N7" s="14" t="s">
        <v>16</v>
      </c>
      <c r="O7" s="15">
        <v>80</v>
      </c>
      <c r="P7" s="11"/>
    </row>
    <row r="8" spans="1:16" x14ac:dyDescent="0.2">
      <c r="B8" s="9" t="s">
        <v>18</v>
      </c>
      <c r="C8" s="18"/>
      <c r="D8" s="18"/>
      <c r="E8" s="18"/>
      <c r="F8" s="18"/>
      <c r="G8" s="18">
        <v>1</v>
      </c>
      <c r="H8" s="18">
        <v>1</v>
      </c>
      <c r="I8" s="18"/>
      <c r="J8" s="18"/>
      <c r="K8" s="18"/>
      <c r="L8" s="18"/>
      <c r="M8" s="23">
        <f t="shared" si="0"/>
        <v>60</v>
      </c>
      <c r="N8" s="14" t="s">
        <v>16</v>
      </c>
      <c r="O8" s="15">
        <v>60</v>
      </c>
      <c r="P8" s="11"/>
    </row>
    <row r="9" spans="1:16" x14ac:dyDescent="0.2">
      <c r="B9" s="9"/>
      <c r="C9" s="8"/>
      <c r="D9" s="8"/>
      <c r="E9" s="8"/>
      <c r="F9" s="8"/>
      <c r="G9" s="8"/>
      <c r="H9" s="8"/>
      <c r="I9" s="8"/>
      <c r="J9" s="8"/>
      <c r="K9" s="8"/>
      <c r="L9" s="8"/>
      <c r="M9" s="25"/>
      <c r="N9" s="8"/>
      <c r="P9" s="11"/>
    </row>
    <row r="10" spans="1:16" x14ac:dyDescent="0.2">
      <c r="B10" s="13" t="s">
        <v>19</v>
      </c>
      <c r="C10" s="8"/>
      <c r="D10" s="8"/>
      <c r="E10" s="8"/>
      <c r="F10" s="8"/>
      <c r="G10" s="8"/>
      <c r="H10" s="8"/>
      <c r="I10" s="8"/>
      <c r="J10" s="8"/>
      <c r="K10" s="8"/>
      <c r="L10" s="8"/>
      <c r="M10" s="25"/>
      <c r="N10" s="8"/>
      <c r="P10" s="11"/>
    </row>
    <row r="11" spans="1:16" ht="17" thickBot="1" x14ac:dyDescent="0.25">
      <c r="B11" s="9" t="s">
        <v>20</v>
      </c>
      <c r="C11" s="18"/>
      <c r="D11" s="18"/>
      <c r="E11" s="18"/>
      <c r="F11" s="18"/>
      <c r="G11" s="18"/>
      <c r="H11" s="18"/>
      <c r="I11" s="18">
        <v>1</v>
      </c>
      <c r="J11" s="18"/>
      <c r="K11" s="18">
        <v>1</v>
      </c>
      <c r="L11" s="18"/>
      <c r="M11" s="24">
        <f t="shared" si="0"/>
        <v>90</v>
      </c>
      <c r="N11" s="14" t="s">
        <v>16</v>
      </c>
      <c r="O11" s="15">
        <v>90</v>
      </c>
      <c r="P11" s="11"/>
    </row>
    <row r="12" spans="1:16" x14ac:dyDescent="0.2">
      <c r="B12" s="9" t="s">
        <v>21</v>
      </c>
      <c r="C12" s="18"/>
      <c r="D12" s="18"/>
      <c r="E12" s="18"/>
      <c r="F12" s="18"/>
      <c r="G12" s="18"/>
      <c r="H12" s="18"/>
      <c r="I12" s="18"/>
      <c r="J12" s="18">
        <v>1</v>
      </c>
      <c r="K12" s="18"/>
      <c r="L12" s="18">
        <v>1</v>
      </c>
      <c r="M12" s="23">
        <f t="shared" si="0"/>
        <v>150</v>
      </c>
      <c r="N12" s="14" t="s">
        <v>16</v>
      </c>
      <c r="O12" s="15">
        <v>150</v>
      </c>
      <c r="P12" s="11"/>
    </row>
    <row r="13" spans="1:16" x14ac:dyDescent="0.2">
      <c r="B13" s="9"/>
      <c r="C13" s="8"/>
      <c r="D13" s="8"/>
      <c r="E13" s="8"/>
      <c r="F13" s="8"/>
      <c r="G13" s="8"/>
      <c r="H13" s="8"/>
      <c r="I13" s="8"/>
      <c r="J13" s="8"/>
      <c r="K13" s="8"/>
      <c r="L13" s="8"/>
      <c r="M13" s="25"/>
      <c r="N13" s="8"/>
      <c r="P13" s="11"/>
    </row>
    <row r="14" spans="1:16" x14ac:dyDescent="0.2">
      <c r="B14" s="13" t="s">
        <v>22</v>
      </c>
      <c r="C14" s="8"/>
      <c r="D14" s="8"/>
      <c r="E14" s="8"/>
      <c r="F14" s="8"/>
      <c r="G14" s="8"/>
      <c r="H14" s="8"/>
      <c r="I14" s="8"/>
      <c r="J14" s="8"/>
      <c r="K14" s="8"/>
      <c r="L14" s="8"/>
      <c r="M14" s="25"/>
      <c r="N14" s="8"/>
      <c r="P14" s="11"/>
    </row>
    <row r="15" spans="1:16" ht="17" thickBot="1" x14ac:dyDescent="0.25">
      <c r="B15" s="9" t="s">
        <v>23</v>
      </c>
      <c r="C15" s="18">
        <v>1</v>
      </c>
      <c r="D15" s="18"/>
      <c r="E15" s="18">
        <v>1</v>
      </c>
      <c r="F15" s="18"/>
      <c r="G15" s="18">
        <v>1</v>
      </c>
      <c r="H15" s="18"/>
      <c r="I15" s="18">
        <v>-1</v>
      </c>
      <c r="J15" s="18">
        <v>-1</v>
      </c>
      <c r="K15" s="18"/>
      <c r="L15" s="18"/>
      <c r="M15" s="24">
        <f t="shared" si="0"/>
        <v>0</v>
      </c>
      <c r="N15" s="14" t="s">
        <v>16</v>
      </c>
      <c r="O15" s="15">
        <v>0</v>
      </c>
    </row>
    <row r="16" spans="1:16" x14ac:dyDescent="0.2">
      <c r="B16" s="9" t="s">
        <v>24</v>
      </c>
      <c r="C16" s="18"/>
      <c r="D16" s="18">
        <v>1</v>
      </c>
      <c r="E16" s="18"/>
      <c r="F16" s="18">
        <v>1</v>
      </c>
      <c r="G16" s="18"/>
      <c r="H16" s="18">
        <v>1</v>
      </c>
      <c r="I16" s="18"/>
      <c r="J16" s="18"/>
      <c r="K16" s="18">
        <v>-1</v>
      </c>
      <c r="L16" s="18">
        <v>-1</v>
      </c>
      <c r="M16" s="23">
        <f>SUMPRODUCT(C16:L16,$C$19:$L$19)</f>
        <v>0</v>
      </c>
      <c r="N16" s="14" t="s">
        <v>16</v>
      </c>
      <c r="O16" s="15">
        <v>0</v>
      </c>
    </row>
    <row r="17" spans="2:16" x14ac:dyDescent="0.2">
      <c r="B17" s="9"/>
      <c r="M17" s="25"/>
      <c r="N17" s="8"/>
    </row>
    <row r="18" spans="2:16" x14ac:dyDescent="0.2">
      <c r="B18" s="9" t="s">
        <v>25</v>
      </c>
      <c r="M18" s="25"/>
      <c r="N18" s="8"/>
    </row>
    <row r="19" spans="2:16" x14ac:dyDescent="0.2">
      <c r="C19" s="16">
        <v>10</v>
      </c>
      <c r="D19" s="16">
        <v>90</v>
      </c>
      <c r="E19" s="16">
        <v>80</v>
      </c>
      <c r="F19" s="16">
        <v>0</v>
      </c>
      <c r="G19" s="16">
        <v>0</v>
      </c>
      <c r="H19" s="16">
        <v>60</v>
      </c>
      <c r="I19" s="16">
        <v>80</v>
      </c>
      <c r="J19" s="16">
        <v>10</v>
      </c>
      <c r="K19" s="16">
        <v>10</v>
      </c>
      <c r="L19" s="22">
        <v>140</v>
      </c>
    </row>
    <row r="21" spans="2:16" x14ac:dyDescent="0.2">
      <c r="B21" s="20" t="s">
        <v>26</v>
      </c>
    </row>
    <row r="22" spans="2:16" ht="13" customHeight="1" x14ac:dyDescent="0.2">
      <c r="B22" t="s">
        <v>2</v>
      </c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25" t="s">
        <v>38</v>
      </c>
      <c r="N22" s="8" t="s">
        <v>16</v>
      </c>
      <c r="O22">
        <f>SUM(O6:O8)</f>
        <v>240</v>
      </c>
    </row>
    <row r="23" spans="2:16" ht="13" customHeight="1" x14ac:dyDescent="0.2">
      <c r="B23" t="s">
        <v>3</v>
      </c>
      <c r="C23" s="19"/>
      <c r="D23" s="19">
        <v>90</v>
      </c>
      <c r="E23" s="19"/>
      <c r="F23" s="19"/>
      <c r="G23" s="19"/>
      <c r="H23" s="19"/>
      <c r="I23" s="19"/>
      <c r="J23" s="19"/>
      <c r="K23" s="19"/>
      <c r="L23" s="19"/>
      <c r="M23" t="s">
        <v>39</v>
      </c>
      <c r="N23" s="8" t="s">
        <v>16</v>
      </c>
      <c r="O23">
        <f>SUM(O11:O12)</f>
        <v>240</v>
      </c>
    </row>
    <row r="24" spans="2:16" ht="13" customHeight="1" x14ac:dyDescent="0.2">
      <c r="B24" t="s">
        <v>4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</row>
    <row r="25" spans="2:16" ht="13" customHeight="1" x14ac:dyDescent="0.2">
      <c r="B25" t="s">
        <v>5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  <c r="O25" s="26" t="s">
        <v>40</v>
      </c>
      <c r="P25" s="26"/>
    </row>
    <row r="26" spans="2:16" ht="13" customHeight="1" x14ac:dyDescent="0.2">
      <c r="B26" t="s">
        <v>6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</row>
    <row r="27" spans="2:16" ht="13" customHeight="1" x14ac:dyDescent="0.2">
      <c r="B27" t="s">
        <v>7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</row>
    <row r="28" spans="2:16" ht="13" customHeight="1" x14ac:dyDescent="0.2">
      <c r="B28" t="s">
        <v>8</v>
      </c>
      <c r="C28" s="19"/>
      <c r="D28" s="19"/>
      <c r="E28" s="19"/>
      <c r="F28" s="19"/>
      <c r="G28" s="19"/>
      <c r="H28" s="19"/>
      <c r="I28" s="19">
        <v>80</v>
      </c>
      <c r="J28" s="19"/>
      <c r="K28" s="19"/>
      <c r="L28" s="19"/>
    </row>
    <row r="29" spans="2:16" ht="13" customHeight="1" x14ac:dyDescent="0.2">
      <c r="B29" t="s">
        <v>9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</row>
    <row r="30" spans="2:16" ht="13" customHeight="1" x14ac:dyDescent="0.2">
      <c r="B30" t="s">
        <v>10</v>
      </c>
      <c r="C30" s="19"/>
      <c r="D30" s="19"/>
      <c r="E30" s="19"/>
      <c r="F30" s="19"/>
      <c r="G30" s="19"/>
      <c r="H30" s="19"/>
      <c r="I30" s="19"/>
      <c r="J30" s="19"/>
      <c r="K30" s="19"/>
      <c r="L30" s="19"/>
    </row>
    <row r="31" spans="2:16" ht="13" customHeight="1" x14ac:dyDescent="0.2">
      <c r="B31" t="s">
        <v>11</v>
      </c>
      <c r="C31" s="19"/>
      <c r="D31" s="19"/>
      <c r="E31" s="19"/>
      <c r="F31" s="19"/>
      <c r="G31" s="19"/>
      <c r="H31" s="19"/>
      <c r="I31" s="19"/>
      <c r="J31" s="19"/>
      <c r="K31" s="19"/>
      <c r="L31" s="19"/>
    </row>
    <row r="33" spans="2:2" x14ac:dyDescent="0.2">
      <c r="B33" s="21" t="s">
        <v>29</v>
      </c>
    </row>
    <row r="34" spans="2:2" x14ac:dyDescent="0.2">
      <c r="B34" s="21" t="s">
        <v>30</v>
      </c>
    </row>
    <row r="35" spans="2:2" x14ac:dyDescent="0.2">
      <c r="B35" s="21" t="s">
        <v>31</v>
      </c>
    </row>
    <row r="36" spans="2:2" x14ac:dyDescent="0.2">
      <c r="B36" s="21" t="s">
        <v>32</v>
      </c>
    </row>
    <row r="37" spans="2:2" x14ac:dyDescent="0.2">
      <c r="B37" s="21" t="s">
        <v>33</v>
      </c>
    </row>
    <row r="38" spans="2:2" x14ac:dyDescent="0.2">
      <c r="B38" s="21" t="s">
        <v>34</v>
      </c>
    </row>
    <row r="39" spans="2:2" x14ac:dyDescent="0.2">
      <c r="B39" s="21" t="s">
        <v>35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Author</vt:lpstr>
      <vt:lpstr>Problem</vt:lpstr>
      <vt:lpstr>Base</vt:lpstr>
      <vt:lpstr>damax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2020-02-21T20:38:49Z</dcterms:created>
  <dcterms:modified xsi:type="dcterms:W3CDTF">2020-04-02T23:40:21Z</dcterms:modified>
</cp:coreProperties>
</file>