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"/>
    </mc:Choice>
  </mc:AlternateContent>
  <xr:revisionPtr revIDLastSave="0" documentId="13_ncr:1_{39B8F8E0-7813-6440-A412-BE1AF3956053}" xr6:coauthVersionLast="45" xr6:coauthVersionMax="45" xr10:uidLastSave="{00000000-0000-0000-0000-000000000000}"/>
  <bookViews>
    <workbookView xWindow="220" yWindow="460" windowWidth="30760" windowHeight="15880" activeTab="2" xr2:uid="{68FE8602-DD5A-D848-9B19-1A11977F4B0B}"/>
  </bookViews>
  <sheets>
    <sheet name="Author" sheetId="3" r:id="rId1"/>
    <sheet name="Problem" sheetId="1" r:id="rId2"/>
    <sheet name="Base" sheetId="8" r:id="rId3"/>
  </sheets>
  <definedNames>
    <definedName name="Capacity">Base!$F$5:$F$8</definedName>
    <definedName name="damax">#REF!</definedName>
    <definedName name="From">Base!$B$4:$B$9</definedName>
    <definedName name="NetFlow">Base!#REF!</definedName>
    <definedName name="Nodes">Base!$I$4:$I$8</definedName>
    <definedName name="Ship">Base!$D$4:$D$9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Base!$L$4:$L$8</definedName>
    <definedName name="solver_lhs2" localSheetId="2" hidden="1">Base!$D$4:$D$9</definedName>
    <definedName name="solver_lhs3" localSheetId="2" hidden="1">Base!#REF!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Base!$N$13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1</definedName>
    <definedName name="solver_rel3" localSheetId="2" hidden="1">2</definedName>
    <definedName name="solver_rhs1" localSheetId="2" hidden="1">SupplyDemand</definedName>
    <definedName name="solver_rhs2" localSheetId="2" hidden="1">Base!$F$4:$F$9</definedName>
    <definedName name="solver_rhs3" localSheetId="2" hidden="1">Base!$N$4:$N$5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  <definedName name="SupplyDemand">Base!$N$4:$N$8</definedName>
    <definedName name="To">Base!$C$4:$C$9</definedName>
    <definedName name="TotalCost">Base!$D$11</definedName>
    <definedName name="UnitCost">Base!$G$4:$G$9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8" l="1"/>
  <c r="J8" i="8"/>
  <c r="K7" i="8"/>
  <c r="J7" i="8"/>
  <c r="K6" i="8"/>
  <c r="J6" i="8"/>
  <c r="K5" i="8"/>
  <c r="J5" i="8"/>
  <c r="K4" i="8"/>
  <c r="J4" i="8"/>
  <c r="L7" i="8" l="1"/>
  <c r="L5" i="8"/>
  <c r="L8" i="8"/>
  <c r="L6" i="8"/>
  <c r="L4" i="8"/>
</calcChain>
</file>

<file path=xl/sharedStrings.xml><?xml version="1.0" encoding="utf-8"?>
<sst xmlns="http://schemas.openxmlformats.org/spreadsheetml/2006/main" count="49" uniqueCount="22">
  <si>
    <t>Email</t>
  </si>
  <si>
    <t>Name</t>
  </si>
  <si>
    <t>Total Cost</t>
  </si>
  <si>
    <t>=</t>
  </si>
  <si>
    <t>Abilene</t>
  </si>
  <si>
    <t>&lt;=</t>
  </si>
  <si>
    <t>From</t>
  </si>
  <si>
    <t>To</t>
  </si>
  <si>
    <t>Ship</t>
  </si>
  <si>
    <t>Capacity</t>
  </si>
  <si>
    <t>Unit Cost</t>
  </si>
  <si>
    <t>Nodes</t>
  </si>
  <si>
    <t>In</t>
  </si>
  <si>
    <t>Out</t>
  </si>
  <si>
    <t>Net</t>
  </si>
  <si>
    <t>Supply/Demand</t>
  </si>
  <si>
    <t>Seattle</t>
  </si>
  <si>
    <t>Fresno</t>
  </si>
  <si>
    <t>New York</t>
  </si>
  <si>
    <t>Miami</t>
  </si>
  <si>
    <t>Quiz_Networks_02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</si>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</sst>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name val="Geneva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4">
    <xf numFmtId="0" fontId="0" fillId="0" borderId="0" xfId="0"/>
    <xf numFmtId="0" fontId="2" fillId="2" borderId="0" xfId="1" applyFill="1"/>
    <xf numFmtId="0" fontId="0" fillId="2" borderId="0" xfId="0" applyFill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0" fontId="5" fillId="0" borderId="0" xfId="2" applyFont="1" applyAlignment="1">
      <alignment horizontal="center"/>
    </xf>
    <xf numFmtId="0" fontId="4" fillId="4" borderId="1" xfId="2" applyFont="1" applyFill="1" applyBorder="1" applyAlignment="1">
      <alignment horizontal="center"/>
    </xf>
    <xf numFmtId="164" fontId="4" fillId="5" borderId="0" xfId="2" applyNumberFormat="1" applyFont="1" applyFill="1" applyAlignment="1">
      <alignment horizontal="center"/>
    </xf>
    <xf numFmtId="0" fontId="4" fillId="3" borderId="0" xfId="2" applyFont="1" applyFill="1" applyAlignment="1">
      <alignment horizontal="center"/>
    </xf>
    <xf numFmtId="0" fontId="4" fillId="6" borderId="0" xfId="2" applyFont="1" applyFill="1" applyAlignment="1">
      <alignment horizontal="center"/>
    </xf>
    <xf numFmtId="0" fontId="4" fillId="7" borderId="0" xfId="2" applyFont="1" applyFill="1" applyAlignment="1">
      <alignment horizontal="center"/>
    </xf>
    <xf numFmtId="0" fontId="4" fillId="5" borderId="0" xfId="2" applyFont="1" applyFill="1" applyAlignment="1">
      <alignment horizontal="center"/>
    </xf>
    <xf numFmtId="0" fontId="5" fillId="0" borderId="0" xfId="2" applyFont="1" applyAlignment="1">
      <alignment horizontal="right"/>
    </xf>
    <xf numFmtId="164" fontId="4" fillId="8" borderId="2" xfId="2" applyNumberFormat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F442FD28-FC37-A94F-A8A1-9245F2F022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139700</xdr:rowOff>
    </xdr:from>
    <xdr:to>
      <xdr:col>5</xdr:col>
      <xdr:colOff>779021</xdr:colOff>
      <xdr:row>6</xdr:row>
      <xdr:rowOff>144020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500" y="139700"/>
          <a:ext cx="4712748" cy="1221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Nachtfliegen's Shipping Department needs help in optimizing shipping routes.  The following worksheet is incomplete.  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the data in the graph to finish the worksheet and use Solver to calculate </a:t>
          </a:r>
          <a:r>
            <a:rPr lang="en-US" sz="1100" baseline="0"/>
            <a:t> h</a:t>
          </a:r>
          <a:r>
            <a:rPr lang="en-US" sz="1100"/>
            <a:t>ow many</a:t>
          </a:r>
          <a:r>
            <a:rPr lang="en-US" sz="1100" baseline="0"/>
            <a:t> units to ship along each route to minimize </a:t>
          </a:r>
          <a:r>
            <a:rPr lang="en-US" sz="1100"/>
            <a:t>shipping costs.</a:t>
          </a:r>
        </a:p>
        <a:p>
          <a:r>
            <a:rPr lang="en-US" sz="1100"/>
            <a:t>As</a:t>
          </a:r>
          <a:r>
            <a:rPr lang="en-US" sz="1100" baseline="0"/>
            <a:t> you begin, a note arrives informing you that routes are limited to 800 units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7558</xdr:colOff>
      <xdr:row>9</xdr:row>
      <xdr:rowOff>159547</xdr:rowOff>
    </xdr:from>
    <xdr:to>
      <xdr:col>10</xdr:col>
      <xdr:colOff>108302</xdr:colOff>
      <xdr:row>15</xdr:row>
      <xdr:rowOff>161782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1A522C-5D8D-094C-A274-F93BEFB7E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2030" y="1652914"/>
          <a:ext cx="3195970" cy="1023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3"/>
  <sheetViews>
    <sheetView zoomScale="192" zoomScaleNormal="192" workbookViewId="0">
      <selection activeCell="B4" sqref="B4"/>
    </sheetView>
  </sheetViews>
  <sheetFormatPr baseColWidth="10" defaultRowHeight="16" x14ac:dyDescent="0.2"/>
  <cols>
    <col min="2" max="2" width="29.83203125" customWidth="1"/>
  </cols>
  <sheetData>
    <row r="1" spans="1:2" x14ac:dyDescent="0.2">
      <c r="A1" t="s">
        <v>0</v>
      </c>
      <c r="B1" s="1"/>
    </row>
    <row r="2" spans="1:2" x14ac:dyDescent="0.2">
      <c r="A2" t="s">
        <v>1</v>
      </c>
      <c r="B2" s="2"/>
    </row>
    <row r="3" spans="1:2" x14ac:dyDescent="0.2">
      <c r="B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zoomScale="194" zoomScaleNormal="194" workbookViewId="0">
      <selection activeCell="C10" sqref="C10"/>
    </sheetView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70AE-2777-6A47-8778-62F3B47275F4}">
  <dimension ref="A1:Q11"/>
  <sheetViews>
    <sheetView tabSelected="1" zoomScale="199" zoomScaleNormal="199" workbookViewId="0">
      <selection activeCell="N12" sqref="N12"/>
    </sheetView>
  </sheetViews>
  <sheetFormatPr baseColWidth="10" defaultRowHeight="13" x14ac:dyDescent="0.15"/>
  <cols>
    <col min="1" max="1" width="2.83203125" style="3" customWidth="1"/>
    <col min="2" max="2" width="7.5" style="3" customWidth="1"/>
    <col min="3" max="3" width="9.5" style="3" customWidth="1"/>
    <col min="4" max="4" width="10" style="3" customWidth="1"/>
    <col min="5" max="5" width="3.1640625" style="3" customWidth="1"/>
    <col min="6" max="6" width="9.33203125" style="3" bestFit="1" customWidth="1"/>
    <col min="7" max="7" width="10" style="3" bestFit="1" customWidth="1"/>
    <col min="8" max="8" width="5.83203125" style="3" customWidth="1"/>
    <col min="9" max="9" width="9" style="3" customWidth="1"/>
    <col min="10" max="12" width="6.5" style="3" customWidth="1"/>
    <col min="13" max="13" width="2.33203125" style="3" bestFit="1" customWidth="1"/>
    <col min="14" max="14" width="11.5" style="3" customWidth="1"/>
    <col min="15" max="15" width="5.83203125" style="3" customWidth="1"/>
    <col min="16" max="16" width="15.1640625" style="4" bestFit="1" customWidth="1"/>
    <col min="17" max="17" width="7" style="4" bestFit="1" customWidth="1"/>
    <col min="18" max="255" width="8.83203125" style="3" customWidth="1"/>
    <col min="256" max="16384" width="10.83203125" style="3"/>
  </cols>
  <sheetData>
    <row r="1" spans="1:14" x14ac:dyDescent="0.15">
      <c r="A1" s="4" t="s">
        <v>20</v>
      </c>
    </row>
    <row r="3" spans="1:14" x14ac:dyDescent="0.15">
      <c r="B3" s="5" t="s">
        <v>6</v>
      </c>
      <c r="C3" s="5" t="s">
        <v>7</v>
      </c>
      <c r="D3" s="5" t="s">
        <v>8</v>
      </c>
      <c r="E3" s="5"/>
      <c r="F3" s="5" t="s">
        <v>9</v>
      </c>
      <c r="G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/>
      <c r="N3" s="5" t="s">
        <v>15</v>
      </c>
    </row>
    <row r="4" spans="1:14" x14ac:dyDescent="0.15">
      <c r="B4" s="3" t="s">
        <v>18</v>
      </c>
      <c r="C4" s="3" t="s">
        <v>16</v>
      </c>
      <c r="D4" s="6"/>
      <c r="E4" s="3" t="s">
        <v>5</v>
      </c>
      <c r="F4" s="11">
        <v>800</v>
      </c>
      <c r="G4" s="7">
        <v>20</v>
      </c>
      <c r="I4" s="3" t="s">
        <v>18</v>
      </c>
      <c r="J4" s="8">
        <f>SUMIF(To,$I4,Ship)</f>
        <v>0</v>
      </c>
      <c r="K4" s="9">
        <f>SUMIF(From,$I4,Ship)</f>
        <v>0</v>
      </c>
      <c r="L4" s="10">
        <f>K4-J4</f>
        <v>0</v>
      </c>
      <c r="M4" s="3" t="s">
        <v>3</v>
      </c>
      <c r="N4" s="11" t="s">
        <v>21</v>
      </c>
    </row>
    <row r="5" spans="1:14" x14ac:dyDescent="0.15">
      <c r="B5" s="3" t="s">
        <v>4</v>
      </c>
      <c r="C5" s="3" t="s">
        <v>16</v>
      </c>
      <c r="D5" s="6"/>
      <c r="E5" s="3" t="s">
        <v>5</v>
      </c>
      <c r="F5" s="11">
        <v>800</v>
      </c>
      <c r="G5" s="7">
        <v>10</v>
      </c>
      <c r="I5" s="3" t="s">
        <v>19</v>
      </c>
      <c r="J5" s="8">
        <f>SUMIF(To,$I5,Ship)</f>
        <v>0</v>
      </c>
      <c r="K5" s="9">
        <f>SUMIF(From,$I5,Ship)</f>
        <v>0</v>
      </c>
      <c r="L5" s="10">
        <f t="shared" ref="L5:L8" si="0">K5-J5</f>
        <v>0</v>
      </c>
      <c r="M5" s="3" t="s">
        <v>3</v>
      </c>
      <c r="N5" s="11" t="s">
        <v>21</v>
      </c>
    </row>
    <row r="6" spans="1:14" x14ac:dyDescent="0.15">
      <c r="B6" s="3" t="s">
        <v>18</v>
      </c>
      <c r="C6" s="3" t="s">
        <v>4</v>
      </c>
      <c r="D6" s="6"/>
      <c r="E6" s="3" t="s">
        <v>5</v>
      </c>
      <c r="F6" s="11">
        <v>800</v>
      </c>
      <c r="G6" s="7">
        <v>8</v>
      </c>
      <c r="I6" s="3" t="s">
        <v>4</v>
      </c>
      <c r="J6" s="8">
        <f>SUMIF(To,$I6,Ship)</f>
        <v>0</v>
      </c>
      <c r="K6" s="9">
        <f>SUMIF(From,$I6,Ship)</f>
        <v>0</v>
      </c>
      <c r="L6" s="10">
        <f t="shared" si="0"/>
        <v>0</v>
      </c>
      <c r="M6" s="3" t="s">
        <v>3</v>
      </c>
      <c r="N6" s="11" t="s">
        <v>21</v>
      </c>
    </row>
    <row r="7" spans="1:14" x14ac:dyDescent="0.15">
      <c r="B7" s="3" t="s">
        <v>19</v>
      </c>
      <c r="C7" s="3" t="s">
        <v>4</v>
      </c>
      <c r="D7" s="6"/>
      <c r="E7" s="3" t="s">
        <v>5</v>
      </c>
      <c r="F7" s="11">
        <v>800</v>
      </c>
      <c r="G7" s="7">
        <v>7</v>
      </c>
      <c r="I7" s="3" t="s">
        <v>16</v>
      </c>
      <c r="J7" s="8">
        <f>SUMIF(To,$I7,Ship)</f>
        <v>0</v>
      </c>
      <c r="K7" s="9">
        <f>SUMIF(From,$I7,Ship)</f>
        <v>0</v>
      </c>
      <c r="L7" s="10">
        <f t="shared" si="0"/>
        <v>0</v>
      </c>
      <c r="M7" s="3" t="s">
        <v>3</v>
      </c>
      <c r="N7" s="11" t="s">
        <v>21</v>
      </c>
    </row>
    <row r="8" spans="1:14" x14ac:dyDescent="0.15">
      <c r="B8" s="3" t="s">
        <v>4</v>
      </c>
      <c r="C8" s="3" t="s">
        <v>17</v>
      </c>
      <c r="D8" s="6"/>
      <c r="E8" s="3" t="s">
        <v>5</v>
      </c>
      <c r="F8" s="11">
        <v>800</v>
      </c>
      <c r="G8" s="7">
        <v>11</v>
      </c>
      <c r="I8" s="3" t="s">
        <v>17</v>
      </c>
      <c r="J8" s="8">
        <f>SUMIF(To,$I8,Ship)</f>
        <v>0</v>
      </c>
      <c r="K8" s="9">
        <f>SUMIF(From,$I8,Ship)</f>
        <v>0</v>
      </c>
      <c r="L8" s="10">
        <f t="shared" si="0"/>
        <v>0</v>
      </c>
      <c r="M8" s="3" t="s">
        <v>3</v>
      </c>
      <c r="N8" s="11" t="s">
        <v>21</v>
      </c>
    </row>
    <row r="9" spans="1:14" x14ac:dyDescent="0.15">
      <c r="B9" s="3" t="s">
        <v>19</v>
      </c>
      <c r="C9" s="3" t="s">
        <v>17</v>
      </c>
      <c r="D9" s="6"/>
      <c r="E9" s="3" t="s">
        <v>5</v>
      </c>
      <c r="F9" s="11">
        <v>800</v>
      </c>
      <c r="G9" s="7">
        <v>21</v>
      </c>
    </row>
    <row r="10" spans="1:14" ht="14" thickBot="1" x14ac:dyDescent="0.2"/>
    <row r="11" spans="1:14" ht="14" thickBot="1" x14ac:dyDescent="0.2">
      <c r="C11" s="12" t="s">
        <v>2</v>
      </c>
      <c r="D11" s="13" t="s">
        <v>21</v>
      </c>
    </row>
  </sheetData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Author</vt:lpstr>
      <vt:lpstr>Problem</vt:lpstr>
      <vt:lpstr>Base</vt:lpstr>
      <vt:lpstr>Capacity</vt:lpstr>
      <vt:lpstr>From</vt:lpstr>
      <vt:lpstr>Nodes</vt:lpstr>
      <vt:lpstr>Ship</vt:lpstr>
      <vt:lpstr>SupplyDemand</vt:lpstr>
      <vt:lpstr>To</vt:lpstr>
      <vt:lpstr>TotalCost</vt:lpstr>
      <vt:lpstr>UnitCost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2020-04-07T19:01:45Z</dcterms:modified>
</cp:coreProperties>
</file>