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bnr01a/Documents/data/ACU/20S/20S-MS/MSGit/quiz/"/>
    </mc:Choice>
  </mc:AlternateContent>
  <xr:revisionPtr revIDLastSave="0" documentId="13_ncr:1_{E1387A15-E8BD-F442-A36A-F67A87293CBF}" xr6:coauthVersionLast="45" xr6:coauthVersionMax="45" xr10:uidLastSave="{00000000-0000-0000-0000-000000000000}"/>
  <bookViews>
    <workbookView xWindow="240" yWindow="3420" windowWidth="16660" windowHeight="16600" activeTab="3" xr2:uid="{BC857EBF-F8F5-FA4A-A099-0DC5527EF30D}"/>
  </bookViews>
  <sheets>
    <sheet name="Author" sheetId="7" r:id="rId1"/>
    <sheet name="Problem" sheetId="1" r:id="rId2"/>
    <sheet name="BaseA" sheetId="13" r:id="rId3"/>
    <sheet name="BaseB" sheetId="14" r:id="rId4"/>
  </sheets>
  <definedNames>
    <definedName name="distance" localSheetId="3">BaseB!$E$3:$E$22</definedName>
    <definedName name="distance">BaseA!$E$3:$E$22</definedName>
    <definedName name="from" localSheetId="3">BaseB!$B$3:$B$22</definedName>
    <definedName name="from">BaseA!$B$3:$B$22</definedName>
    <definedName name="ship" localSheetId="3">BaseB!$D$3:$D$22</definedName>
    <definedName name="ship">BaseA!$D$3:$D$22</definedName>
    <definedName name="solver_adj" localSheetId="2" hidden="1">BaseA!$D$3:$D$22</definedName>
    <definedName name="solver_adj" localSheetId="3" hidden="1">BaseB!$D$3:$D$22</definedName>
    <definedName name="solver_adj" localSheetId="1" hidden="1">Problem!$B$13:$E$13</definedName>
    <definedName name="solver_cvg" localSheetId="2" hidden="1">0.0001</definedName>
    <definedName name="solver_cvg" localSheetId="3" hidden="1">0.0001</definedName>
    <definedName name="solver_cvg" localSheetId="1" hidden="1">0.0001</definedName>
    <definedName name="solver_drv" localSheetId="2" hidden="1">1</definedName>
    <definedName name="solver_drv" localSheetId="3" hidden="1">2</definedName>
    <definedName name="solver_drv" localSheetId="1" hidden="1">2</definedName>
    <definedName name="solver_eng" localSheetId="2" hidden="1">2</definedName>
    <definedName name="solver_eng" localSheetId="3" hidden="1">2</definedName>
    <definedName name="solver_eng" localSheetId="1" hidden="1">2</definedName>
    <definedName name="solver_est" localSheetId="2" hidden="1">1</definedName>
    <definedName name="solver_est" localSheetId="3" hidden="1">1</definedName>
    <definedName name="solver_itr" localSheetId="2" hidden="1">2147483647</definedName>
    <definedName name="solver_itr" localSheetId="3" hidden="1">2147483647</definedName>
    <definedName name="solver_itr" localSheetId="1" hidden="1">2147483647</definedName>
    <definedName name="solver_lhs1" localSheetId="2" hidden="1">BaseA!$K$3:$K$14</definedName>
    <definedName name="solver_lhs1" localSheetId="3" hidden="1">BaseB!$K$3:$K$14</definedName>
    <definedName name="solver_lhs1" localSheetId="1" hidden="1">Problem!$F$5:$F$11</definedName>
    <definedName name="solver_lhs2" localSheetId="2" hidden="1">BaseA!$D$3:$D$16</definedName>
    <definedName name="solver_lhs2" localSheetId="3" hidden="1">BaseB!$D$3:$D$16</definedName>
    <definedName name="solver_lin" localSheetId="2" hidden="1">1</definedName>
    <definedName name="solver_lin" localSheetId="3" hidden="1">1</definedName>
    <definedName name="solver_lin" localSheetId="1" hidden="1">1</definedName>
    <definedName name="solver_mip" localSheetId="2" hidden="1">2147483647</definedName>
    <definedName name="solver_mip" localSheetId="3" hidden="1">2147483647</definedName>
    <definedName name="solver_mip" localSheetId="1" hidden="1">2147483647</definedName>
    <definedName name="solver_mni" localSheetId="2" hidden="1">30</definedName>
    <definedName name="solver_mni" localSheetId="3" hidden="1">30</definedName>
    <definedName name="solver_mni" localSheetId="1" hidden="1">30</definedName>
    <definedName name="solver_mrt" localSheetId="2" hidden="1">0.075</definedName>
    <definedName name="solver_mrt" localSheetId="3" hidden="1">0.075</definedName>
    <definedName name="solver_mrt" localSheetId="1" hidden="1">0.075</definedName>
    <definedName name="solver_msl" localSheetId="2" hidden="1">2</definedName>
    <definedName name="solver_msl" localSheetId="3" hidden="1">2</definedName>
    <definedName name="solver_msl" localSheetId="1" hidden="1">2</definedName>
    <definedName name="solver_neg" localSheetId="2" hidden="1">1</definedName>
    <definedName name="solver_neg" localSheetId="3" hidden="1">1</definedName>
    <definedName name="solver_neg" localSheetId="1" hidden="1">1</definedName>
    <definedName name="solver_nod" localSheetId="2" hidden="1">2147483647</definedName>
    <definedName name="solver_nod" localSheetId="3" hidden="1">2147483647</definedName>
    <definedName name="solver_nod" localSheetId="1" hidden="1">2147483647</definedName>
    <definedName name="solver_num" localSheetId="2" hidden="1">1</definedName>
    <definedName name="solver_num" localSheetId="3" hidden="1">1</definedName>
    <definedName name="solver_num" localSheetId="1" hidden="1">1</definedName>
    <definedName name="solver_nwt" localSheetId="2" hidden="1">1</definedName>
    <definedName name="solver_nwt" localSheetId="3" hidden="1">1</definedName>
    <definedName name="solver_opt" localSheetId="2" hidden="1">BaseA!$D$24</definedName>
    <definedName name="solver_opt" localSheetId="3" hidden="1">BaseB!$D$24</definedName>
    <definedName name="solver_opt" localSheetId="1" hidden="1">Problem!$F$13</definedName>
    <definedName name="solver_pre" localSheetId="2" hidden="1">0.000001</definedName>
    <definedName name="solver_pre" localSheetId="3" hidden="1">0.000001</definedName>
    <definedName name="solver_pre" localSheetId="1" hidden="1">0.000001</definedName>
    <definedName name="solver_rbv" localSheetId="2" hidden="1">1</definedName>
    <definedName name="solver_rbv" localSheetId="3" hidden="1">2</definedName>
    <definedName name="solver_rbv" localSheetId="1" hidden="1">2</definedName>
    <definedName name="solver_rel1" localSheetId="2" hidden="1">2</definedName>
    <definedName name="solver_rel1" localSheetId="3" hidden="1">2</definedName>
    <definedName name="solver_rel1" localSheetId="1" hidden="1">3</definedName>
    <definedName name="solver_rel2" localSheetId="2" hidden="1">1</definedName>
    <definedName name="solver_rel2" localSheetId="3" hidden="1">1</definedName>
    <definedName name="solver_rhs1" localSheetId="2" hidden="1">BaseA!$M$3:$M$14</definedName>
    <definedName name="solver_rhs1" localSheetId="3" hidden="1">BaseB!$M$3:$M$14</definedName>
    <definedName name="solver_rhs1" localSheetId="1" hidden="1">Problem!$H$5:$H$11</definedName>
    <definedName name="solver_rhs2" localSheetId="2" hidden="1">BaseA!#REF!</definedName>
    <definedName name="solver_rhs2" localSheetId="3" hidden="1">BaseB!#REF!</definedName>
    <definedName name="solver_rlx" localSheetId="2" hidden="1">2</definedName>
    <definedName name="solver_rlx" localSheetId="3" hidden="1">2</definedName>
    <definedName name="solver_rlx" localSheetId="1" hidden="1">2</definedName>
    <definedName name="solver_rsd" localSheetId="2" hidden="1">0</definedName>
    <definedName name="solver_rsd" localSheetId="3" hidden="1">0</definedName>
    <definedName name="solver_rsd" localSheetId="1" hidden="1">0</definedName>
    <definedName name="solver_scl" localSheetId="2" hidden="1">1</definedName>
    <definedName name="solver_scl" localSheetId="3" hidden="1">2</definedName>
    <definedName name="solver_scl" localSheetId="1" hidden="1">2</definedName>
    <definedName name="solver_sho" localSheetId="2" hidden="1">2</definedName>
    <definedName name="solver_sho" localSheetId="3" hidden="1">2</definedName>
    <definedName name="solver_sho" localSheetId="1" hidden="1">2</definedName>
    <definedName name="solver_ssz" localSheetId="2" hidden="1">100</definedName>
    <definedName name="solver_ssz" localSheetId="3" hidden="1">100</definedName>
    <definedName name="solver_ssz" localSheetId="1" hidden="1">100</definedName>
    <definedName name="solver_tim" localSheetId="2" hidden="1">2147483647</definedName>
    <definedName name="solver_tim" localSheetId="3" hidden="1">2147483647</definedName>
    <definedName name="solver_tim" localSheetId="1" hidden="1">2147483647</definedName>
    <definedName name="solver_tol" localSheetId="2" hidden="1">0.01</definedName>
    <definedName name="solver_tol" localSheetId="3" hidden="1">0.01</definedName>
    <definedName name="solver_tol" localSheetId="1" hidden="1">0.01</definedName>
    <definedName name="solver_typ" localSheetId="2" hidden="1">2</definedName>
    <definedName name="solver_typ" localSheetId="3" hidden="1">2</definedName>
    <definedName name="solver_typ" localSheetId="1" hidden="1">2</definedName>
    <definedName name="solver_val" localSheetId="2" hidden="1">0</definedName>
    <definedName name="solver_val" localSheetId="3" hidden="1">0</definedName>
    <definedName name="solver_val" localSheetId="1" hidden="1">0</definedName>
    <definedName name="solver_ver" localSheetId="2" hidden="1">2</definedName>
    <definedName name="solver_ver" localSheetId="3" hidden="1">2</definedName>
    <definedName name="solver_ver" localSheetId="1" hidden="1">2</definedName>
    <definedName name="to" localSheetId="3">BaseB!$C$3:$C$22</definedName>
    <definedName name="to">BaseA!$C$3:$C$22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4" i="14" l="1"/>
  <c r="J14" i="14"/>
  <c r="I14" i="14"/>
  <c r="J13" i="14"/>
  <c r="I13" i="14"/>
  <c r="J12" i="14"/>
  <c r="I12" i="14"/>
  <c r="J11" i="14"/>
  <c r="I11" i="14"/>
  <c r="J10" i="14"/>
  <c r="I10" i="14"/>
  <c r="J9" i="14"/>
  <c r="I9" i="14"/>
  <c r="J8" i="14"/>
  <c r="I8" i="14"/>
  <c r="J7" i="14"/>
  <c r="I7" i="14"/>
  <c r="J6" i="14"/>
  <c r="I6" i="14"/>
  <c r="J5" i="14"/>
  <c r="I5" i="14"/>
  <c r="J4" i="14"/>
  <c r="I4" i="14"/>
  <c r="J3" i="14"/>
  <c r="I3" i="14"/>
  <c r="I4" i="13"/>
  <c r="I5" i="13"/>
  <c r="I6" i="13"/>
  <c r="I7" i="13"/>
  <c r="I8" i="13"/>
  <c r="I9" i="13"/>
  <c r="I10" i="13"/>
  <c r="I11" i="13"/>
  <c r="I12" i="13"/>
  <c r="I13" i="13"/>
  <c r="I14" i="13"/>
  <c r="I3" i="13"/>
  <c r="J4" i="13"/>
  <c r="J5" i="13"/>
  <c r="J6" i="13"/>
  <c r="J7" i="13"/>
  <c r="J8" i="13"/>
  <c r="J9" i="13"/>
  <c r="J10" i="13"/>
  <c r="J11" i="13"/>
  <c r="J12" i="13"/>
  <c r="J13" i="13"/>
  <c r="J14" i="13"/>
  <c r="D24" i="13"/>
  <c r="J3" i="13"/>
  <c r="K8" i="14" l="1"/>
  <c r="K9" i="14"/>
  <c r="K14" i="14"/>
  <c r="K13" i="14"/>
  <c r="K11" i="14"/>
  <c r="K10" i="14"/>
  <c r="K12" i="14"/>
  <c r="K4" i="14"/>
  <c r="K3" i="14"/>
  <c r="K7" i="14"/>
  <c r="K5" i="14"/>
  <c r="K6" i="14"/>
  <c r="K5" i="13"/>
  <c r="K7" i="13"/>
  <c r="K4" i="13"/>
  <c r="K6" i="13"/>
  <c r="K10" i="13"/>
  <c r="K8" i="13"/>
  <c r="K9" i="13"/>
  <c r="K13" i="13"/>
  <c r="K12" i="13"/>
  <c r="K11" i="13"/>
  <c r="K3" i="13"/>
  <c r="K14" i="13"/>
</calcChain>
</file>

<file path=xl/sharedStrings.xml><?xml version="1.0" encoding="utf-8"?>
<sst xmlns="http://schemas.openxmlformats.org/spreadsheetml/2006/main" count="162" uniqueCount="28">
  <si>
    <t>Email</t>
  </si>
  <si>
    <t>Name</t>
  </si>
  <si>
    <t xml:space="preserve">From </t>
  </si>
  <si>
    <t>To</t>
  </si>
  <si>
    <t>In</t>
  </si>
  <si>
    <t>Out</t>
  </si>
  <si>
    <t>Net</t>
  </si>
  <si>
    <t>Demand</t>
  </si>
  <si>
    <t>=</t>
  </si>
  <si>
    <t xml:space="preserve"> </t>
  </si>
  <si>
    <t>b</t>
  </si>
  <si>
    <t>c</t>
  </si>
  <si>
    <t>d</t>
  </si>
  <si>
    <t>e</t>
  </si>
  <si>
    <t>f</t>
  </si>
  <si>
    <t>g</t>
  </si>
  <si>
    <t>Total</t>
  </si>
  <si>
    <t>HW_520_ShortestPath</t>
  </si>
  <si>
    <t>}</t>
  </si>
  <si>
    <t>a</t>
  </si>
  <si>
    <t>h</t>
  </si>
  <si>
    <t>i</t>
  </si>
  <si>
    <t>j</t>
  </si>
  <si>
    <t>k</t>
  </si>
  <si>
    <t>l</t>
  </si>
  <si>
    <t>Use?</t>
  </si>
  <si>
    <t>Distance</t>
  </si>
  <si>
    <t>Shortest Path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</si>
</sst>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/>
  </cellStyleXfs>
  <cellXfs count="11">
    <xf numFmtId="0" fontId="0" fillId="0" borderId="0" xfId="0"/>
    <xf numFmtId="0" fontId="1" fillId="2" borderId="0" xfId="1" applyFill="1"/>
    <xf numFmtId="0" fontId="0" fillId="2" borderId="0" xfId="0" applyFill="1"/>
    <xf numFmtId="0" fontId="2" fillId="0" borderId="0" xfId="2"/>
    <xf numFmtId="0" fontId="2" fillId="0" borderId="0" xfId="2" applyAlignment="1">
      <alignment horizontal="center"/>
    </xf>
    <xf numFmtId="0" fontId="2" fillId="0" borderId="0" xfId="2" quotePrefix="1"/>
    <xf numFmtId="0" fontId="2" fillId="2" borderId="0" xfId="2" applyFill="1"/>
    <xf numFmtId="0" fontId="2" fillId="3" borderId="0" xfId="2" applyFill="1"/>
    <xf numFmtId="0" fontId="2" fillId="0" borderId="0" xfId="2" applyAlignment="1">
      <alignment horizontal="right"/>
    </xf>
    <xf numFmtId="0" fontId="2" fillId="4" borderId="0" xfId="2" applyFill="1"/>
    <xf numFmtId="0" fontId="2" fillId="2" borderId="0" xfId="2" applyFill="1" applyAlignment="1">
      <alignment horizontal="center"/>
    </xf>
  </cellXfs>
  <cellStyles count="3">
    <cellStyle name="Hyperlink" xfId="1" builtinId="8"/>
    <cellStyle name="Normal" xfId="0" builtinId="0"/>
    <cellStyle name="Normal 2" xfId="2" xr:uid="{4A505BC0-285A-7D46-9443-99D4C9D0436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203201</xdr:colOff>
      <xdr:row>0</xdr:row>
      <xdr:rowOff>114300</xdr:rowOff>
    </xdr:from>
    <xdr:to>
      <xdr:col>6</xdr:col>
      <xdr:colOff>393291</xdr:colOff>
      <xdr:row>6</xdr:row>
      <xdr:rowOff>32773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728402E-654A-A04F-AFEC-9DA31EA1AB2D}"/>
            </a:ext>
          </a:extLst>
        </xdr:cNvPr>
        <xdr:cNvSpPr txBox="1"/>
      </xdr:nvSpPr>
      <xdr:spPr>
        <a:xfrm>
          <a:off x="203201" y="114300"/>
          <a:ext cx="5204542" cy="114750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Nachtfliegen Enterprises needs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to put out a Quadcopter fire!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Use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Solver to find the shortest path from "a" to "l" through the following network.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Distances of each connection are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shown on the arcs.</a:t>
          </a: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Solve the problem in the existing worksheet "Base".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137297</xdr:colOff>
      <xdr:row>15</xdr:row>
      <xdr:rowOff>61911</xdr:rowOff>
    </xdr:from>
    <xdr:to>
      <xdr:col>16</xdr:col>
      <xdr:colOff>420473</xdr:colOff>
      <xdr:row>20</xdr:row>
      <xdr:rowOff>155888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BE5D68C-5881-4A42-84D3-D43EEFD55A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73986" y="2893668"/>
          <a:ext cx="4376352" cy="103789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27023</xdr:colOff>
      <xdr:row>16</xdr:row>
      <xdr:rowOff>126099</xdr:rowOff>
    </xdr:from>
    <xdr:to>
      <xdr:col>16</xdr:col>
      <xdr:colOff>556312</xdr:colOff>
      <xdr:row>22</xdr:row>
      <xdr:rowOff>84395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F2FAB0E-4BDD-B24D-BB83-F440224425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8583" y="3152482"/>
          <a:ext cx="4609502" cy="10931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80D07-BE0D-724D-8959-CD422690A5B8}">
  <sheetPr codeName="Sheet1"/>
  <dimension ref="A1:B3"/>
  <sheetViews>
    <sheetView zoomScale="198" zoomScaleNormal="198" workbookViewId="0">
      <selection activeCell="B4" sqref="B4"/>
    </sheetView>
  </sheetViews>
  <sheetFormatPr baseColWidth="10" defaultRowHeight="16" x14ac:dyDescent="0.2"/>
  <cols>
    <col min="2" max="2" width="30.6640625" customWidth="1"/>
  </cols>
  <sheetData>
    <row r="1" spans="1:2" x14ac:dyDescent="0.2">
      <c r="A1" t="s">
        <v>0</v>
      </c>
      <c r="B1" s="1"/>
    </row>
    <row r="2" spans="1:2" x14ac:dyDescent="0.2">
      <c r="A2" t="s">
        <v>1</v>
      </c>
      <c r="B2" s="2"/>
    </row>
    <row r="3" spans="1:2" x14ac:dyDescent="0.2">
      <c r="B3" t="s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EED42-8092-3147-B1B6-0A3BA265BBFD}">
  <sheetPr codeName="Sheet2"/>
  <dimension ref="Q29"/>
  <sheetViews>
    <sheetView zoomScale="155" zoomScaleNormal="155" workbookViewId="0">
      <selection activeCell="H3" sqref="H3"/>
    </sheetView>
  </sheetViews>
  <sheetFormatPr baseColWidth="10" defaultColWidth="11" defaultRowHeight="16" x14ac:dyDescent="0.2"/>
  <sheetData>
    <row r="29" spans="17:17" x14ac:dyDescent="0.2">
      <c r="Q29" t="s">
        <v>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B6FBF-99F8-5E4F-83C5-E0A6E1FB0700}">
  <dimension ref="A1:O50"/>
  <sheetViews>
    <sheetView zoomScale="148" zoomScaleNormal="148" zoomScalePageLayoutView="200" workbookViewId="0">
      <selection activeCell="O9" sqref="O9"/>
    </sheetView>
  </sheetViews>
  <sheetFormatPr baseColWidth="10" defaultColWidth="8.83203125" defaultRowHeight="15" x14ac:dyDescent="0.2"/>
  <cols>
    <col min="1" max="1" width="5.5" style="3" customWidth="1"/>
    <col min="2" max="2" width="6" style="3" bestFit="1" customWidth="1"/>
    <col min="3" max="3" width="3.1640625" style="3" bestFit="1" customWidth="1"/>
    <col min="4" max="4" width="5" style="3" customWidth="1"/>
    <col min="5" max="5" width="8.5" style="3" bestFit="1" customWidth="1"/>
    <col min="6" max="6" width="3" style="3" customWidth="1"/>
    <col min="7" max="7" width="2.5" style="3" customWidth="1"/>
    <col min="8" max="8" width="3.1640625" style="3" customWidth="1"/>
    <col min="9" max="10" width="3.83203125" style="3" customWidth="1"/>
    <col min="11" max="11" width="5.1640625" style="3" customWidth="1"/>
    <col min="12" max="12" width="2" style="3" bestFit="1" customWidth="1"/>
    <col min="13" max="13" width="3.83203125" style="3" customWidth="1"/>
    <col min="14" max="16384" width="8.83203125" style="3"/>
  </cols>
  <sheetData>
    <row r="1" spans="1:15" x14ac:dyDescent="0.2">
      <c r="A1" s="3" t="s">
        <v>27</v>
      </c>
    </row>
    <row r="2" spans="1:15" x14ac:dyDescent="0.2">
      <c r="B2" s="4" t="s">
        <v>2</v>
      </c>
      <c r="C2" s="4" t="s">
        <v>3</v>
      </c>
      <c r="D2" s="4" t="s">
        <v>25</v>
      </c>
      <c r="E2" s="4" t="s">
        <v>26</v>
      </c>
      <c r="G2" s="4"/>
      <c r="H2" s="4"/>
      <c r="I2" s="4" t="s">
        <v>4</v>
      </c>
      <c r="J2" s="4" t="s">
        <v>5</v>
      </c>
      <c r="K2" s="4" t="s">
        <v>6</v>
      </c>
      <c r="L2" s="4"/>
      <c r="M2" s="4" t="s">
        <v>7</v>
      </c>
      <c r="N2" s="4"/>
      <c r="O2" s="4"/>
    </row>
    <row r="3" spans="1:15" x14ac:dyDescent="0.2">
      <c r="B3" s="3" t="s">
        <v>19</v>
      </c>
      <c r="C3" s="3" t="s">
        <v>10</v>
      </c>
      <c r="D3" s="10">
        <v>0</v>
      </c>
      <c r="E3" s="4">
        <v>3</v>
      </c>
      <c r="H3" s="3" t="s">
        <v>19</v>
      </c>
      <c r="I3" s="3">
        <f t="shared" ref="I3:I14" si="0">SUMIF(to,H3,ship)</f>
        <v>0</v>
      </c>
      <c r="J3" s="3">
        <f t="shared" ref="J3:J14" si="1">SUMIF(from,H3,ship)</f>
        <v>1</v>
      </c>
      <c r="K3" s="3">
        <f t="shared" ref="K3:K14" si="2">J3-I3</f>
        <v>1</v>
      </c>
      <c r="L3" s="5" t="s">
        <v>8</v>
      </c>
      <c r="M3" s="6">
        <v>1</v>
      </c>
      <c r="O3" s="3" t="s">
        <v>19</v>
      </c>
    </row>
    <row r="4" spans="1:15" x14ac:dyDescent="0.2">
      <c r="B4" s="3" t="s">
        <v>19</v>
      </c>
      <c r="C4" s="3" t="s">
        <v>11</v>
      </c>
      <c r="D4" s="10">
        <v>1</v>
      </c>
      <c r="E4" s="4">
        <v>4</v>
      </c>
      <c r="H4" s="3" t="s">
        <v>10</v>
      </c>
      <c r="I4" s="3">
        <f t="shared" si="0"/>
        <v>0</v>
      </c>
      <c r="J4" s="3">
        <f t="shared" si="1"/>
        <v>0</v>
      </c>
      <c r="K4" s="3">
        <f t="shared" si="2"/>
        <v>0</v>
      </c>
      <c r="L4" s="5" t="s">
        <v>8</v>
      </c>
      <c r="M4" s="7">
        <v>0</v>
      </c>
      <c r="O4" s="3" t="s">
        <v>11</v>
      </c>
    </row>
    <row r="5" spans="1:15" x14ac:dyDescent="0.2">
      <c r="B5" s="3" t="s">
        <v>19</v>
      </c>
      <c r="C5" s="3" t="s">
        <v>12</v>
      </c>
      <c r="D5" s="10">
        <v>0</v>
      </c>
      <c r="E5" s="4">
        <v>5</v>
      </c>
      <c r="H5" s="3" t="s">
        <v>11</v>
      </c>
      <c r="I5" s="3">
        <f t="shared" si="0"/>
        <v>1</v>
      </c>
      <c r="J5" s="3">
        <f t="shared" si="1"/>
        <v>1</v>
      </c>
      <c r="K5" s="3">
        <f t="shared" si="2"/>
        <v>0</v>
      </c>
      <c r="L5" s="5" t="s">
        <v>8</v>
      </c>
      <c r="M5" s="7">
        <v>0</v>
      </c>
      <c r="O5" s="3" t="s">
        <v>14</v>
      </c>
    </row>
    <row r="6" spans="1:15" x14ac:dyDescent="0.2">
      <c r="B6" s="3" t="s">
        <v>10</v>
      </c>
      <c r="C6" s="3" t="s">
        <v>13</v>
      </c>
      <c r="D6" s="10">
        <v>0</v>
      </c>
      <c r="E6" s="4">
        <v>6</v>
      </c>
      <c r="H6" s="3" t="s">
        <v>12</v>
      </c>
      <c r="I6" s="3">
        <f t="shared" si="0"/>
        <v>0</v>
      </c>
      <c r="J6" s="3">
        <f t="shared" si="1"/>
        <v>0</v>
      </c>
      <c r="K6" s="3">
        <f t="shared" si="2"/>
        <v>0</v>
      </c>
      <c r="L6" s="5" t="s">
        <v>8</v>
      </c>
      <c r="M6" s="7">
        <v>0</v>
      </c>
      <c r="O6" s="3" t="s">
        <v>20</v>
      </c>
    </row>
    <row r="7" spans="1:15" x14ac:dyDescent="0.2">
      <c r="B7" s="3" t="s">
        <v>10</v>
      </c>
      <c r="C7" s="3" t="s">
        <v>11</v>
      </c>
      <c r="D7" s="10">
        <v>0</v>
      </c>
      <c r="E7" s="4">
        <v>3</v>
      </c>
      <c r="H7" s="3" t="s">
        <v>13</v>
      </c>
      <c r="I7" s="3">
        <f t="shared" si="0"/>
        <v>0</v>
      </c>
      <c r="J7" s="3">
        <f t="shared" si="1"/>
        <v>0</v>
      </c>
      <c r="K7" s="3">
        <f t="shared" si="2"/>
        <v>0</v>
      </c>
      <c r="L7" s="5" t="s">
        <v>8</v>
      </c>
      <c r="M7" s="7">
        <v>0</v>
      </c>
      <c r="O7" s="3" t="s">
        <v>23</v>
      </c>
    </row>
    <row r="8" spans="1:15" x14ac:dyDescent="0.2">
      <c r="B8" s="3" t="s">
        <v>11</v>
      </c>
      <c r="C8" s="3" t="s">
        <v>12</v>
      </c>
      <c r="D8" s="10">
        <v>0</v>
      </c>
      <c r="E8" s="4">
        <v>4</v>
      </c>
      <c r="H8" s="3" t="s">
        <v>14</v>
      </c>
      <c r="I8" s="3">
        <f t="shared" si="0"/>
        <v>1</v>
      </c>
      <c r="J8" s="3">
        <f t="shared" si="1"/>
        <v>1</v>
      </c>
      <c r="K8" s="3">
        <f t="shared" si="2"/>
        <v>0</v>
      </c>
      <c r="L8" s="5" t="s">
        <v>8</v>
      </c>
      <c r="M8" s="7">
        <v>0</v>
      </c>
      <c r="O8" s="3" t="s">
        <v>24</v>
      </c>
    </row>
    <row r="9" spans="1:15" x14ac:dyDescent="0.2">
      <c r="B9" s="3" t="s">
        <v>11</v>
      </c>
      <c r="C9" s="3" t="s">
        <v>13</v>
      </c>
      <c r="D9" s="10">
        <v>0</v>
      </c>
      <c r="E9" s="4">
        <v>7</v>
      </c>
      <c r="H9" s="3" t="s">
        <v>15</v>
      </c>
      <c r="I9" s="3">
        <f t="shared" si="0"/>
        <v>0</v>
      </c>
      <c r="J9" s="3">
        <f t="shared" si="1"/>
        <v>0</v>
      </c>
      <c r="K9" s="3">
        <f t="shared" si="2"/>
        <v>0</v>
      </c>
      <c r="L9" s="5" t="s">
        <v>8</v>
      </c>
      <c r="M9" s="7">
        <v>0</v>
      </c>
    </row>
    <row r="10" spans="1:15" x14ac:dyDescent="0.2">
      <c r="B10" s="3" t="s">
        <v>11</v>
      </c>
      <c r="C10" s="3" t="s">
        <v>14</v>
      </c>
      <c r="D10" s="10">
        <v>1</v>
      </c>
      <c r="E10" s="4">
        <v>5</v>
      </c>
      <c r="H10" s="3" t="s">
        <v>20</v>
      </c>
      <c r="I10" s="3">
        <f t="shared" si="0"/>
        <v>1</v>
      </c>
      <c r="J10" s="3">
        <f t="shared" si="1"/>
        <v>1</v>
      </c>
      <c r="K10" s="3">
        <f t="shared" si="2"/>
        <v>0</v>
      </c>
      <c r="L10" s="5" t="s">
        <v>8</v>
      </c>
      <c r="M10" s="7">
        <v>0</v>
      </c>
    </row>
    <row r="11" spans="1:15" x14ac:dyDescent="0.2">
      <c r="B11" s="3" t="s">
        <v>12</v>
      </c>
      <c r="C11" s="3" t="s">
        <v>14</v>
      </c>
      <c r="D11" s="10">
        <v>0</v>
      </c>
      <c r="E11" s="4">
        <v>8</v>
      </c>
      <c r="H11" s="3" t="s">
        <v>21</v>
      </c>
      <c r="I11" s="3">
        <f t="shared" si="0"/>
        <v>0</v>
      </c>
      <c r="J11" s="3">
        <f t="shared" si="1"/>
        <v>0</v>
      </c>
      <c r="K11" s="3">
        <f t="shared" si="2"/>
        <v>0</v>
      </c>
      <c r="L11" s="5" t="s">
        <v>8</v>
      </c>
      <c r="M11" s="7">
        <v>0</v>
      </c>
    </row>
    <row r="12" spans="1:15" x14ac:dyDescent="0.2">
      <c r="B12" s="3" t="s">
        <v>13</v>
      </c>
      <c r="C12" s="3" t="s">
        <v>14</v>
      </c>
      <c r="D12" s="10">
        <v>0</v>
      </c>
      <c r="E12" s="4">
        <v>2</v>
      </c>
      <c r="H12" s="3" t="s">
        <v>22</v>
      </c>
      <c r="I12" s="3">
        <f t="shared" si="0"/>
        <v>0</v>
      </c>
      <c r="J12" s="3">
        <f t="shared" si="1"/>
        <v>0</v>
      </c>
      <c r="K12" s="3">
        <f t="shared" si="2"/>
        <v>0</v>
      </c>
      <c r="L12" s="5" t="s">
        <v>8</v>
      </c>
      <c r="M12" s="7">
        <v>0</v>
      </c>
    </row>
    <row r="13" spans="1:15" x14ac:dyDescent="0.2">
      <c r="B13" s="3" t="s">
        <v>13</v>
      </c>
      <c r="C13" s="3" t="s">
        <v>15</v>
      </c>
      <c r="D13" s="10">
        <v>0</v>
      </c>
      <c r="E13" s="4">
        <v>5</v>
      </c>
      <c r="H13" s="3" t="s">
        <v>23</v>
      </c>
      <c r="I13" s="3">
        <f t="shared" si="0"/>
        <v>1</v>
      </c>
      <c r="J13" s="3">
        <f t="shared" si="1"/>
        <v>1</v>
      </c>
      <c r="K13" s="3">
        <f t="shared" si="2"/>
        <v>0</v>
      </c>
      <c r="L13" s="5" t="s">
        <v>8</v>
      </c>
      <c r="M13" s="7">
        <v>0</v>
      </c>
    </row>
    <row r="14" spans="1:15" x14ac:dyDescent="0.2">
      <c r="B14" s="3" t="s">
        <v>14</v>
      </c>
      <c r="C14" s="3" t="s">
        <v>15</v>
      </c>
      <c r="D14" s="10">
        <v>0</v>
      </c>
      <c r="E14" s="4">
        <v>7</v>
      </c>
      <c r="H14" s="3" t="s">
        <v>24</v>
      </c>
      <c r="I14" s="3">
        <f t="shared" si="0"/>
        <v>1</v>
      </c>
      <c r="J14" s="3">
        <f t="shared" si="1"/>
        <v>0</v>
      </c>
      <c r="K14" s="3">
        <f t="shared" si="2"/>
        <v>-1</v>
      </c>
      <c r="L14" s="5" t="s">
        <v>8</v>
      </c>
      <c r="M14" s="6">
        <v>-1</v>
      </c>
    </row>
    <row r="15" spans="1:15" x14ac:dyDescent="0.2">
      <c r="B15" s="3" t="s">
        <v>14</v>
      </c>
      <c r="C15" s="3" t="s">
        <v>20</v>
      </c>
      <c r="D15" s="10">
        <v>1</v>
      </c>
      <c r="E15" s="4">
        <v>5</v>
      </c>
    </row>
    <row r="16" spans="1:15" x14ac:dyDescent="0.2">
      <c r="B16" s="3" t="s">
        <v>14</v>
      </c>
      <c r="C16" s="3" t="s">
        <v>21</v>
      </c>
      <c r="D16" s="10">
        <v>0</v>
      </c>
      <c r="E16" s="4">
        <v>6</v>
      </c>
    </row>
    <row r="17" spans="2:5" x14ac:dyDescent="0.2">
      <c r="B17" s="3" t="s">
        <v>15</v>
      </c>
      <c r="C17" s="3" t="s">
        <v>22</v>
      </c>
      <c r="D17" s="10">
        <v>0</v>
      </c>
      <c r="E17" s="4">
        <v>8</v>
      </c>
    </row>
    <row r="18" spans="2:5" x14ac:dyDescent="0.2">
      <c r="B18" s="3" t="s">
        <v>20</v>
      </c>
      <c r="C18" s="3" t="s">
        <v>22</v>
      </c>
      <c r="D18" s="10">
        <v>0</v>
      </c>
      <c r="E18" s="4">
        <v>7</v>
      </c>
    </row>
    <row r="19" spans="2:5" x14ac:dyDescent="0.2">
      <c r="B19" s="3" t="s">
        <v>20</v>
      </c>
      <c r="C19" s="3" t="s">
        <v>23</v>
      </c>
      <c r="D19" s="10">
        <v>1</v>
      </c>
      <c r="E19" s="4">
        <v>5</v>
      </c>
    </row>
    <row r="20" spans="2:5" x14ac:dyDescent="0.2">
      <c r="B20" s="3" t="s">
        <v>21</v>
      </c>
      <c r="C20" s="3" t="s">
        <v>23</v>
      </c>
      <c r="D20" s="10">
        <v>0</v>
      </c>
      <c r="E20" s="4">
        <v>8</v>
      </c>
    </row>
    <row r="21" spans="2:5" x14ac:dyDescent="0.2">
      <c r="B21" s="3" t="s">
        <v>22</v>
      </c>
      <c r="C21" s="3" t="s">
        <v>24</v>
      </c>
      <c r="D21" s="10">
        <v>0</v>
      </c>
      <c r="E21" s="4">
        <v>8</v>
      </c>
    </row>
    <row r="22" spans="2:5" x14ac:dyDescent="0.2">
      <c r="B22" s="3" t="s">
        <v>23</v>
      </c>
      <c r="C22" s="3" t="s">
        <v>24</v>
      </c>
      <c r="D22" s="10">
        <v>1</v>
      </c>
      <c r="E22" s="4">
        <v>9</v>
      </c>
    </row>
    <row r="24" spans="2:5" x14ac:dyDescent="0.2">
      <c r="C24" s="8" t="s">
        <v>16</v>
      </c>
      <c r="D24" s="9">
        <f>SUMPRODUCT(ship,distance)</f>
        <v>28</v>
      </c>
    </row>
    <row r="46" spans="8:8" x14ac:dyDescent="0.2">
      <c r="H46" s="3" t="s">
        <v>18</v>
      </c>
    </row>
    <row r="50" spans="9:9" x14ac:dyDescent="0.2">
      <c r="I50" s="3" t="s">
        <v>18</v>
      </c>
    </row>
  </sheetData>
  <sortState xmlns:xlrd2="http://schemas.microsoft.com/office/spreadsheetml/2017/richdata2" ref="B24:E53">
    <sortCondition ref="B24:B53"/>
    <sortCondition ref="D24:D53"/>
  </sortState>
  <pageMargins left="0.7" right="0.7" top="0.75" bottom="0.75" header="0.3" footer="0.3"/>
  <pageSetup orientation="portrait" horizontalDpi="4294967292" verticalDpi="429496729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86724-417C-8240-85D0-61B075D26999}">
  <dimension ref="A1:O50"/>
  <sheetViews>
    <sheetView tabSelected="1" topLeftCell="B1" zoomScale="160" zoomScaleNormal="160" zoomScalePageLayoutView="200" workbookViewId="0">
      <selection activeCell="N28" sqref="N28"/>
    </sheetView>
  </sheetViews>
  <sheetFormatPr baseColWidth="10" defaultColWidth="8.83203125" defaultRowHeight="15" x14ac:dyDescent="0.2"/>
  <cols>
    <col min="1" max="1" width="3.33203125" style="3" customWidth="1"/>
    <col min="2" max="2" width="6" style="3" bestFit="1" customWidth="1"/>
    <col min="3" max="3" width="3.1640625" style="3" bestFit="1" customWidth="1"/>
    <col min="4" max="4" width="5" style="3" customWidth="1"/>
    <col min="5" max="5" width="8.5" style="3" bestFit="1" customWidth="1"/>
    <col min="6" max="6" width="3" style="3" customWidth="1"/>
    <col min="7" max="7" width="2.5" style="3" customWidth="1"/>
    <col min="8" max="8" width="3" style="3" customWidth="1"/>
    <col min="9" max="10" width="3.83203125" style="3" customWidth="1"/>
    <col min="11" max="11" width="5.1640625" style="3" customWidth="1"/>
    <col min="12" max="12" width="2" style="3" bestFit="1" customWidth="1"/>
    <col min="13" max="13" width="3.83203125" style="3" customWidth="1"/>
    <col min="14" max="16384" width="8.83203125" style="3"/>
  </cols>
  <sheetData>
    <row r="1" spans="1:15" x14ac:dyDescent="0.2">
      <c r="A1" s="3" t="s">
        <v>27</v>
      </c>
    </row>
    <row r="2" spans="1:15" x14ac:dyDescent="0.2">
      <c r="B2" s="4" t="s">
        <v>2</v>
      </c>
      <c r="C2" s="4" t="s">
        <v>3</v>
      </c>
      <c r="D2" s="4" t="s">
        <v>25</v>
      </c>
      <c r="E2" s="4" t="s">
        <v>26</v>
      </c>
      <c r="G2" s="4"/>
      <c r="H2" s="4"/>
      <c r="I2" s="4" t="s">
        <v>4</v>
      </c>
      <c r="J2" s="4" t="s">
        <v>5</v>
      </c>
      <c r="K2" s="4" t="s">
        <v>6</v>
      </c>
      <c r="L2" s="4"/>
      <c r="M2" s="4" t="s">
        <v>7</v>
      </c>
      <c r="N2" s="4"/>
      <c r="O2" s="4"/>
    </row>
    <row r="3" spans="1:15" x14ac:dyDescent="0.2">
      <c r="B3" s="3" t="s">
        <v>19</v>
      </c>
      <c r="C3" s="3" t="s">
        <v>10</v>
      </c>
      <c r="D3" s="10">
        <v>0</v>
      </c>
      <c r="E3" s="4">
        <v>3</v>
      </c>
      <c r="H3" s="3" t="s">
        <v>19</v>
      </c>
      <c r="I3" s="3">
        <f t="shared" ref="I3:I14" si="0">SUMIF(to,H3,ship)</f>
        <v>0</v>
      </c>
      <c r="J3" s="3">
        <f t="shared" ref="J3:J14" si="1">SUMIF(from,H3,ship)</f>
        <v>1</v>
      </c>
      <c r="K3" s="3">
        <f t="shared" ref="K3:K14" si="2">J3-I3</f>
        <v>1</v>
      </c>
      <c r="L3" s="5" t="s">
        <v>8</v>
      </c>
      <c r="M3" s="6">
        <v>1</v>
      </c>
    </row>
    <row r="4" spans="1:15" x14ac:dyDescent="0.2">
      <c r="B4" s="3" t="s">
        <v>19</v>
      </c>
      <c r="C4" s="3" t="s">
        <v>11</v>
      </c>
      <c r="D4" s="10">
        <v>1</v>
      </c>
      <c r="E4" s="4">
        <v>4</v>
      </c>
      <c r="H4" s="3" t="s">
        <v>10</v>
      </c>
      <c r="I4" s="3">
        <f t="shared" si="0"/>
        <v>0</v>
      </c>
      <c r="J4" s="3">
        <f t="shared" si="1"/>
        <v>0</v>
      </c>
      <c r="K4" s="3">
        <f t="shared" si="2"/>
        <v>0</v>
      </c>
      <c r="L4" s="5" t="s">
        <v>8</v>
      </c>
      <c r="M4" s="7">
        <v>0</v>
      </c>
    </row>
    <row r="5" spans="1:15" x14ac:dyDescent="0.2">
      <c r="B5" s="3" t="s">
        <v>19</v>
      </c>
      <c r="C5" s="3" t="s">
        <v>12</v>
      </c>
      <c r="D5" s="10">
        <v>0</v>
      </c>
      <c r="E5" s="4">
        <v>5</v>
      </c>
      <c r="H5" s="3" t="s">
        <v>11</v>
      </c>
      <c r="I5" s="3">
        <f t="shared" si="0"/>
        <v>1</v>
      </c>
      <c r="J5" s="3">
        <f t="shared" si="1"/>
        <v>1</v>
      </c>
      <c r="K5" s="3">
        <f t="shared" si="2"/>
        <v>0</v>
      </c>
      <c r="L5" s="5" t="s">
        <v>8</v>
      </c>
      <c r="M5" s="7">
        <v>0</v>
      </c>
    </row>
    <row r="6" spans="1:15" x14ac:dyDescent="0.2">
      <c r="B6" s="3" t="s">
        <v>10</v>
      </c>
      <c r="C6" s="3" t="s">
        <v>13</v>
      </c>
      <c r="D6" s="10">
        <v>0</v>
      </c>
      <c r="E6" s="4">
        <v>6</v>
      </c>
      <c r="H6" s="3" t="s">
        <v>12</v>
      </c>
      <c r="I6" s="3">
        <f t="shared" si="0"/>
        <v>0</v>
      </c>
      <c r="J6" s="3">
        <f t="shared" si="1"/>
        <v>0</v>
      </c>
      <c r="K6" s="3">
        <f t="shared" si="2"/>
        <v>0</v>
      </c>
      <c r="L6" s="5" t="s">
        <v>8</v>
      </c>
      <c r="M6" s="7">
        <v>0</v>
      </c>
    </row>
    <row r="7" spans="1:15" x14ac:dyDescent="0.2">
      <c r="B7" s="3" t="s">
        <v>10</v>
      </c>
      <c r="C7" s="3" t="s">
        <v>11</v>
      </c>
      <c r="D7" s="10">
        <v>0</v>
      </c>
      <c r="E7" s="4">
        <v>3</v>
      </c>
      <c r="H7" s="3" t="s">
        <v>13</v>
      </c>
      <c r="I7" s="3">
        <f t="shared" si="0"/>
        <v>1</v>
      </c>
      <c r="J7" s="3">
        <f t="shared" si="1"/>
        <v>1</v>
      </c>
      <c r="K7" s="3">
        <f t="shared" si="2"/>
        <v>0</v>
      </c>
      <c r="L7" s="5" t="s">
        <v>8</v>
      </c>
      <c r="M7" s="7">
        <v>0</v>
      </c>
    </row>
    <row r="8" spans="1:15" x14ac:dyDescent="0.2">
      <c r="B8" s="3" t="s">
        <v>11</v>
      </c>
      <c r="C8" s="3" t="s">
        <v>12</v>
      </c>
      <c r="D8" s="10">
        <v>0</v>
      </c>
      <c r="E8" s="4">
        <v>4</v>
      </c>
      <c r="H8" s="3" t="s">
        <v>14</v>
      </c>
      <c r="I8" s="3">
        <f t="shared" si="0"/>
        <v>0</v>
      </c>
      <c r="J8" s="3">
        <f t="shared" si="1"/>
        <v>0</v>
      </c>
      <c r="K8" s="3">
        <f t="shared" si="2"/>
        <v>0</v>
      </c>
      <c r="L8" s="5" t="s">
        <v>8</v>
      </c>
      <c r="M8" s="7">
        <v>0</v>
      </c>
    </row>
    <row r="9" spans="1:15" x14ac:dyDescent="0.2">
      <c r="B9" s="3" t="s">
        <v>11</v>
      </c>
      <c r="C9" s="3" t="s">
        <v>13</v>
      </c>
      <c r="D9" s="10">
        <v>1</v>
      </c>
      <c r="E9" s="4">
        <v>2</v>
      </c>
      <c r="H9" s="3" t="s">
        <v>15</v>
      </c>
      <c r="I9" s="3">
        <f t="shared" si="0"/>
        <v>1</v>
      </c>
      <c r="J9" s="3">
        <f t="shared" si="1"/>
        <v>1</v>
      </c>
      <c r="K9" s="3">
        <f t="shared" si="2"/>
        <v>0</v>
      </c>
      <c r="L9" s="5" t="s">
        <v>8</v>
      </c>
      <c r="M9" s="7">
        <v>0</v>
      </c>
    </row>
    <row r="10" spans="1:15" x14ac:dyDescent="0.2">
      <c r="B10" s="3" t="s">
        <v>11</v>
      </c>
      <c r="C10" s="3" t="s">
        <v>14</v>
      </c>
      <c r="D10" s="10">
        <v>0</v>
      </c>
      <c r="E10" s="4">
        <v>5</v>
      </c>
      <c r="H10" s="3" t="s">
        <v>20</v>
      </c>
      <c r="I10" s="3">
        <f t="shared" si="0"/>
        <v>0</v>
      </c>
      <c r="J10" s="3">
        <f t="shared" si="1"/>
        <v>0</v>
      </c>
      <c r="K10" s="3">
        <f t="shared" si="2"/>
        <v>0</v>
      </c>
      <c r="L10" s="5" t="s">
        <v>8</v>
      </c>
      <c r="M10" s="7">
        <v>0</v>
      </c>
    </row>
    <row r="11" spans="1:15" x14ac:dyDescent="0.2">
      <c r="B11" s="3" t="s">
        <v>12</v>
      </c>
      <c r="C11" s="3" t="s">
        <v>14</v>
      </c>
      <c r="D11" s="10">
        <v>0</v>
      </c>
      <c r="E11" s="4">
        <v>8</v>
      </c>
      <c r="H11" s="3" t="s">
        <v>21</v>
      </c>
      <c r="I11" s="3">
        <f t="shared" si="0"/>
        <v>0</v>
      </c>
      <c r="J11" s="3">
        <f t="shared" si="1"/>
        <v>0</v>
      </c>
      <c r="K11" s="3">
        <f t="shared" si="2"/>
        <v>0</v>
      </c>
      <c r="L11" s="5" t="s">
        <v>8</v>
      </c>
      <c r="M11" s="7">
        <v>0</v>
      </c>
    </row>
    <row r="12" spans="1:15" x14ac:dyDescent="0.2">
      <c r="B12" s="3" t="s">
        <v>13</v>
      </c>
      <c r="C12" s="3" t="s">
        <v>14</v>
      </c>
      <c r="D12" s="10">
        <v>0</v>
      </c>
      <c r="E12" s="4">
        <v>2</v>
      </c>
      <c r="H12" s="3" t="s">
        <v>22</v>
      </c>
      <c r="I12" s="3">
        <f t="shared" si="0"/>
        <v>1</v>
      </c>
      <c r="J12" s="3">
        <f t="shared" si="1"/>
        <v>1</v>
      </c>
      <c r="K12" s="3">
        <f t="shared" si="2"/>
        <v>0</v>
      </c>
      <c r="L12" s="5" t="s">
        <v>8</v>
      </c>
      <c r="M12" s="7">
        <v>0</v>
      </c>
    </row>
    <row r="13" spans="1:15" x14ac:dyDescent="0.2">
      <c r="B13" s="3" t="s">
        <v>13</v>
      </c>
      <c r="C13" s="3" t="s">
        <v>15</v>
      </c>
      <c r="D13" s="10">
        <v>1</v>
      </c>
      <c r="E13" s="4">
        <v>5</v>
      </c>
      <c r="H13" s="3" t="s">
        <v>23</v>
      </c>
      <c r="I13" s="3">
        <f t="shared" si="0"/>
        <v>0</v>
      </c>
      <c r="J13" s="3">
        <f t="shared" si="1"/>
        <v>0</v>
      </c>
      <c r="K13" s="3">
        <f t="shared" si="2"/>
        <v>0</v>
      </c>
      <c r="L13" s="5" t="s">
        <v>8</v>
      </c>
      <c r="M13" s="7">
        <v>0</v>
      </c>
    </row>
    <row r="14" spans="1:15" x14ac:dyDescent="0.2">
      <c r="B14" s="3" t="s">
        <v>14</v>
      </c>
      <c r="C14" s="3" t="s">
        <v>15</v>
      </c>
      <c r="D14" s="10">
        <v>0</v>
      </c>
      <c r="E14" s="4">
        <v>4</v>
      </c>
      <c r="H14" s="3" t="s">
        <v>24</v>
      </c>
      <c r="I14" s="3">
        <f t="shared" si="0"/>
        <v>1</v>
      </c>
      <c r="J14" s="3">
        <f t="shared" si="1"/>
        <v>0</v>
      </c>
      <c r="K14" s="3">
        <f t="shared" si="2"/>
        <v>-1</v>
      </c>
      <c r="L14" s="5" t="s">
        <v>8</v>
      </c>
      <c r="M14" s="6">
        <v>-1</v>
      </c>
    </row>
    <row r="15" spans="1:15" x14ac:dyDescent="0.2">
      <c r="B15" s="3" t="s">
        <v>14</v>
      </c>
      <c r="C15" s="3" t="s">
        <v>20</v>
      </c>
      <c r="D15" s="10">
        <v>0</v>
      </c>
      <c r="E15" s="4">
        <v>5</v>
      </c>
    </row>
    <row r="16" spans="1:15" x14ac:dyDescent="0.2">
      <c r="B16" s="3" t="s">
        <v>14</v>
      </c>
      <c r="C16" s="3" t="s">
        <v>21</v>
      </c>
      <c r="D16" s="10">
        <v>0</v>
      </c>
      <c r="E16" s="4">
        <v>6</v>
      </c>
    </row>
    <row r="17" spans="2:5" x14ac:dyDescent="0.2">
      <c r="B17" s="3" t="s">
        <v>15</v>
      </c>
      <c r="C17" s="3" t="s">
        <v>22</v>
      </c>
      <c r="D17" s="10">
        <v>1</v>
      </c>
      <c r="E17" s="4">
        <v>7</v>
      </c>
    </row>
    <row r="18" spans="2:5" x14ac:dyDescent="0.2">
      <c r="B18" s="3" t="s">
        <v>20</v>
      </c>
      <c r="C18" s="3" t="s">
        <v>22</v>
      </c>
      <c r="D18" s="10">
        <v>0</v>
      </c>
      <c r="E18" s="4">
        <v>7</v>
      </c>
    </row>
    <row r="19" spans="2:5" x14ac:dyDescent="0.2">
      <c r="B19" s="3" t="s">
        <v>20</v>
      </c>
      <c r="C19" s="3" t="s">
        <v>23</v>
      </c>
      <c r="D19" s="10">
        <v>0</v>
      </c>
      <c r="E19" s="4">
        <v>5</v>
      </c>
    </row>
    <row r="20" spans="2:5" x14ac:dyDescent="0.2">
      <c r="B20" s="3" t="s">
        <v>21</v>
      </c>
      <c r="C20" s="3" t="s">
        <v>23</v>
      </c>
      <c r="D20" s="10">
        <v>0</v>
      </c>
      <c r="E20" s="4">
        <v>8</v>
      </c>
    </row>
    <row r="21" spans="2:5" x14ac:dyDescent="0.2">
      <c r="B21" s="3" t="s">
        <v>22</v>
      </c>
      <c r="C21" s="3" t="s">
        <v>24</v>
      </c>
      <c r="D21" s="10">
        <v>1</v>
      </c>
      <c r="E21" s="4">
        <v>8</v>
      </c>
    </row>
    <row r="22" spans="2:5" x14ac:dyDescent="0.2">
      <c r="B22" s="3" t="s">
        <v>23</v>
      </c>
      <c r="C22" s="3" t="s">
        <v>24</v>
      </c>
      <c r="D22" s="10">
        <v>0</v>
      </c>
      <c r="E22" s="4">
        <v>9</v>
      </c>
    </row>
    <row r="24" spans="2:5" x14ac:dyDescent="0.2">
      <c r="C24" s="8" t="s">
        <v>16</v>
      </c>
      <c r="D24" s="9">
        <f>SUMPRODUCT(ship,distance)</f>
        <v>26</v>
      </c>
    </row>
    <row r="46" spans="8:8" x14ac:dyDescent="0.2">
      <c r="H46" s="3" t="s">
        <v>18</v>
      </c>
    </row>
    <row r="50" spans="9:9" x14ac:dyDescent="0.2">
      <c r="I50" s="3" t="s">
        <v>18</v>
      </c>
    </row>
  </sheetData>
  <pageMargins left="0.7" right="0.7" top="0.75" bottom="0.75" header="0.3" footer="0.3"/>
  <pageSetup orientation="portrait" horizontalDpi="4294967292" verticalDpi="429496729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HeadingPairs>
  <TitlesOfParts>
    <vt:vector size="12" baseType="lpstr">
      <vt:lpstr>Author</vt:lpstr>
      <vt:lpstr>Problem</vt:lpstr>
      <vt:lpstr>BaseA</vt:lpstr>
      <vt:lpstr>BaseB</vt:lpstr>
      <vt:lpstr>BaseB!distance</vt:lpstr>
      <vt:lpstr>distance</vt:lpstr>
      <vt:lpstr>BaseB!from</vt:lpstr>
      <vt:lpstr>from</vt:lpstr>
      <vt:lpstr>BaseB!ship</vt:lpstr>
      <vt:lpstr>ship</vt:lpstr>
      <vt:lpstr>BaseB!to</vt:lpstr>
      <vt:lpstr>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2020-02-25T20:09:00Z</dcterms:created>
  <dcterms:modified xsi:type="dcterms:W3CDTF">2020-04-09T19:04:49Z</dcterms:modified>
</cp:coreProperties>
</file>