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oogkamer\OneDrive - University of Massachusetts\KIN 697U\12 Energy Flow Models\"/>
    </mc:Choice>
  </mc:AlternateContent>
  <xr:revisionPtr revIDLastSave="1" documentId="8_{783BFF5B-EE3C-4285-BBD3-EBAFC2B3A1F0}" xr6:coauthVersionLast="36" xr6:coauthVersionMax="36" xr10:uidLastSave="{E070F541-9472-4EC1-AEEF-9F13B61EB909}"/>
  <bookViews>
    <workbookView xWindow="0" yWindow="0" windowWidth="19200" windowHeight="6930" xr2:uid="{397285EC-A2D2-4AC7-8D7A-503C1399CE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7" i="1" l="1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5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138" i="1"/>
  <c r="R137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139" i="1"/>
  <c r="N140" i="1"/>
  <c r="N141" i="1"/>
  <c r="N142" i="1"/>
  <c r="N143" i="1"/>
  <c r="M138" i="1"/>
  <c r="N138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67" i="1"/>
  <c r="R66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Q66" i="1"/>
  <c r="M67" i="1"/>
  <c r="N67" i="1"/>
  <c r="O66" i="1"/>
  <c r="N66" i="1"/>
  <c r="M66" i="1"/>
  <c r="N65" i="1"/>
  <c r="O65" i="1" s="1"/>
  <c r="M65" i="1"/>
  <c r="N64" i="1"/>
  <c r="O64" i="1" s="1"/>
  <c r="M64" i="1"/>
  <c r="N63" i="1"/>
  <c r="O63" i="1" s="1"/>
  <c r="M63" i="1"/>
  <c r="O62" i="1"/>
  <c r="N62" i="1"/>
  <c r="M62" i="1"/>
  <c r="N61" i="1"/>
  <c r="O61" i="1" s="1"/>
  <c r="M61" i="1"/>
  <c r="O60" i="1"/>
  <c r="N60" i="1"/>
  <c r="M60" i="1"/>
  <c r="N59" i="1"/>
  <c r="O59" i="1" s="1"/>
  <c r="M59" i="1"/>
  <c r="O58" i="1"/>
  <c r="N58" i="1"/>
  <c r="M58" i="1"/>
  <c r="N57" i="1"/>
  <c r="O57" i="1" s="1"/>
  <c r="M57" i="1"/>
  <c r="N56" i="1"/>
  <c r="O56" i="1" s="1"/>
  <c r="M56" i="1"/>
  <c r="N55" i="1"/>
  <c r="O55" i="1" s="1"/>
  <c r="M55" i="1"/>
  <c r="O54" i="1"/>
  <c r="N54" i="1"/>
  <c r="M54" i="1"/>
  <c r="N53" i="1"/>
  <c r="O53" i="1" s="1"/>
  <c r="M53" i="1"/>
  <c r="O52" i="1"/>
  <c r="N52" i="1"/>
  <c r="M52" i="1"/>
  <c r="N51" i="1"/>
  <c r="O51" i="1" s="1"/>
  <c r="M51" i="1"/>
  <c r="O50" i="1"/>
  <c r="N50" i="1"/>
  <c r="M50" i="1"/>
  <c r="N49" i="1"/>
  <c r="O49" i="1" s="1"/>
  <c r="M49" i="1"/>
  <c r="N48" i="1"/>
  <c r="O48" i="1" s="1"/>
  <c r="M48" i="1"/>
  <c r="N47" i="1"/>
  <c r="O47" i="1" s="1"/>
  <c r="M47" i="1"/>
  <c r="O46" i="1"/>
  <c r="N46" i="1"/>
  <c r="M46" i="1"/>
  <c r="N45" i="1"/>
  <c r="O45" i="1" s="1"/>
  <c r="M45" i="1"/>
  <c r="O44" i="1"/>
  <c r="N44" i="1"/>
  <c r="M44" i="1"/>
  <c r="N43" i="1"/>
  <c r="O43" i="1" s="1"/>
  <c r="M43" i="1"/>
  <c r="O42" i="1"/>
  <c r="N42" i="1"/>
  <c r="M42" i="1"/>
  <c r="N41" i="1"/>
  <c r="O41" i="1" s="1"/>
  <c r="M41" i="1"/>
  <c r="N40" i="1"/>
  <c r="O40" i="1" s="1"/>
  <c r="M40" i="1"/>
  <c r="N39" i="1"/>
  <c r="O39" i="1" s="1"/>
  <c r="M39" i="1"/>
  <c r="O38" i="1"/>
  <c r="N38" i="1"/>
  <c r="M38" i="1"/>
  <c r="N37" i="1"/>
  <c r="O37" i="1" s="1"/>
  <c r="M37" i="1"/>
  <c r="O36" i="1"/>
  <c r="N36" i="1"/>
  <c r="M36" i="1"/>
  <c r="N35" i="1"/>
  <c r="O35" i="1" s="1"/>
  <c r="M35" i="1"/>
  <c r="O34" i="1"/>
  <c r="N34" i="1"/>
  <c r="M34" i="1"/>
  <c r="N33" i="1"/>
  <c r="O33" i="1" s="1"/>
  <c r="M33" i="1"/>
  <c r="N32" i="1"/>
  <c r="O32" i="1" s="1"/>
  <c r="M32" i="1"/>
  <c r="N31" i="1"/>
  <c r="O31" i="1" s="1"/>
  <c r="M31" i="1"/>
  <c r="O30" i="1"/>
  <c r="N30" i="1"/>
  <c r="M30" i="1"/>
  <c r="N29" i="1"/>
  <c r="O29" i="1" s="1"/>
  <c r="M29" i="1"/>
  <c r="O28" i="1"/>
  <c r="N28" i="1"/>
  <c r="M28" i="1"/>
  <c r="N27" i="1"/>
  <c r="O27" i="1" s="1"/>
  <c r="M27" i="1"/>
  <c r="O26" i="1"/>
  <c r="N26" i="1"/>
  <c r="M26" i="1"/>
  <c r="N25" i="1"/>
  <c r="O25" i="1" s="1"/>
  <c r="M25" i="1"/>
  <c r="N24" i="1"/>
  <c r="O24" i="1" s="1"/>
  <c r="M24" i="1"/>
  <c r="N23" i="1"/>
  <c r="O23" i="1" s="1"/>
  <c r="M23" i="1"/>
  <c r="O22" i="1"/>
  <c r="N22" i="1"/>
  <c r="M22" i="1"/>
  <c r="N21" i="1"/>
  <c r="O21" i="1" s="1"/>
  <c r="M21" i="1"/>
  <c r="O20" i="1"/>
  <c r="N20" i="1"/>
  <c r="M20" i="1"/>
  <c r="N19" i="1"/>
  <c r="O19" i="1" s="1"/>
  <c r="M19" i="1"/>
  <c r="O18" i="1"/>
  <c r="N18" i="1"/>
  <c r="M18" i="1"/>
  <c r="N17" i="1"/>
  <c r="O17" i="1" s="1"/>
  <c r="M17" i="1"/>
  <c r="N16" i="1"/>
  <c r="O16" i="1" s="1"/>
  <c r="M16" i="1"/>
  <c r="N15" i="1"/>
  <c r="O15" i="1" s="1"/>
  <c r="M15" i="1"/>
  <c r="O14" i="1"/>
  <c r="N14" i="1"/>
  <c r="M14" i="1"/>
  <c r="N13" i="1"/>
  <c r="O13" i="1" s="1"/>
  <c r="M13" i="1"/>
  <c r="O12" i="1"/>
  <c r="N12" i="1"/>
  <c r="M12" i="1"/>
  <c r="N11" i="1"/>
  <c r="O11" i="1" s="1"/>
  <c r="M11" i="1"/>
  <c r="O10" i="1"/>
  <c r="N10" i="1"/>
  <c r="M10" i="1"/>
  <c r="N9" i="1"/>
  <c r="O9" i="1" s="1"/>
  <c r="M9" i="1"/>
  <c r="N8" i="1"/>
  <c r="O8" i="1" s="1"/>
  <c r="M8" i="1"/>
  <c r="N7" i="1"/>
  <c r="O7" i="1" s="1"/>
  <c r="M7" i="1"/>
  <c r="M6" i="1"/>
  <c r="N6" i="1"/>
  <c r="O6" i="1" s="1"/>
  <c r="O5" i="1"/>
  <c r="N5" i="1"/>
  <c r="M5" i="1"/>
</calcChain>
</file>

<file path=xl/sharedStrings.xml><?xml version="1.0" encoding="utf-8"?>
<sst xmlns="http://schemas.openxmlformats.org/spreadsheetml/2006/main" count="13" uniqueCount="13">
  <si>
    <t>D'0</t>
  </si>
  <si>
    <t>CS</t>
  </si>
  <si>
    <t>m</t>
  </si>
  <si>
    <t>m/s</t>
  </si>
  <si>
    <t>Speed</t>
  </si>
  <si>
    <t>D'exp</t>
  </si>
  <si>
    <t>D_CS</t>
  </si>
  <si>
    <t>D'prior</t>
  </si>
  <si>
    <t>time</t>
  </si>
  <si>
    <t>timelap</t>
  </si>
  <si>
    <t>laptime</t>
  </si>
  <si>
    <t>D'balance</t>
  </si>
  <si>
    <t>D'left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</si>
</sst>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D'balance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Sheet1!$I$5:$I$343</c:f>
              <c:numCache>
                <c:formatCode>General</c:formatCode>
                <c:ptCount val="3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</c:numCache>
            </c:numRef>
          </c:xVal>
          <c:yVal>
            <c:numRef>
              <c:f>Sheet1!$P$5:$P$343</c:f>
              <c:numCache>
                <c:formatCode>General</c:formatCode>
                <c:ptCount val="339"/>
                <c:pt idx="0">
                  <c:v>350.48</c:v>
                </c:pt>
                <c:pt idx="1">
                  <c:v>349.96</c:v>
                </c:pt>
                <c:pt idx="2">
                  <c:v>349.44</c:v>
                </c:pt>
                <c:pt idx="3">
                  <c:v>348.92</c:v>
                </c:pt>
                <c:pt idx="4">
                  <c:v>348.4</c:v>
                </c:pt>
                <c:pt idx="5">
                  <c:v>347.88</c:v>
                </c:pt>
                <c:pt idx="6">
                  <c:v>347.36</c:v>
                </c:pt>
                <c:pt idx="7">
                  <c:v>346.84</c:v>
                </c:pt>
                <c:pt idx="8">
                  <c:v>346.32</c:v>
                </c:pt>
                <c:pt idx="9">
                  <c:v>345.8</c:v>
                </c:pt>
                <c:pt idx="10">
                  <c:v>345.28</c:v>
                </c:pt>
                <c:pt idx="11">
                  <c:v>344.76</c:v>
                </c:pt>
                <c:pt idx="12">
                  <c:v>344.24</c:v>
                </c:pt>
                <c:pt idx="13">
                  <c:v>343.71999999999997</c:v>
                </c:pt>
                <c:pt idx="14">
                  <c:v>343.2</c:v>
                </c:pt>
                <c:pt idx="15">
                  <c:v>342.68</c:v>
                </c:pt>
                <c:pt idx="16">
                  <c:v>342.15999999999997</c:v>
                </c:pt>
                <c:pt idx="17">
                  <c:v>341.64</c:v>
                </c:pt>
                <c:pt idx="18">
                  <c:v>341.12</c:v>
                </c:pt>
                <c:pt idx="19">
                  <c:v>340.59999999999997</c:v>
                </c:pt>
                <c:pt idx="20">
                  <c:v>340.08</c:v>
                </c:pt>
                <c:pt idx="21">
                  <c:v>339.56</c:v>
                </c:pt>
                <c:pt idx="22">
                  <c:v>339.03999999999996</c:v>
                </c:pt>
                <c:pt idx="23">
                  <c:v>338.52</c:v>
                </c:pt>
                <c:pt idx="24">
                  <c:v>338</c:v>
                </c:pt>
                <c:pt idx="25">
                  <c:v>337.47999999999996</c:v>
                </c:pt>
                <c:pt idx="26">
                  <c:v>336.96</c:v>
                </c:pt>
                <c:pt idx="27">
                  <c:v>336.44</c:v>
                </c:pt>
                <c:pt idx="28">
                  <c:v>335.91999999999996</c:v>
                </c:pt>
                <c:pt idx="29">
                  <c:v>335.4</c:v>
                </c:pt>
                <c:pt idx="30">
                  <c:v>334.88</c:v>
                </c:pt>
                <c:pt idx="31">
                  <c:v>334.36</c:v>
                </c:pt>
                <c:pt idx="32">
                  <c:v>333.84</c:v>
                </c:pt>
                <c:pt idx="33">
                  <c:v>333.32</c:v>
                </c:pt>
                <c:pt idx="34">
                  <c:v>332.79999999999995</c:v>
                </c:pt>
                <c:pt idx="35">
                  <c:v>332.28</c:v>
                </c:pt>
                <c:pt idx="36">
                  <c:v>331.76</c:v>
                </c:pt>
                <c:pt idx="37">
                  <c:v>331.24</c:v>
                </c:pt>
                <c:pt idx="38">
                  <c:v>330.71999999999997</c:v>
                </c:pt>
                <c:pt idx="39">
                  <c:v>330.2</c:v>
                </c:pt>
                <c:pt idx="40">
                  <c:v>329.68</c:v>
                </c:pt>
                <c:pt idx="41">
                  <c:v>329.15999999999997</c:v>
                </c:pt>
                <c:pt idx="42">
                  <c:v>328.64</c:v>
                </c:pt>
                <c:pt idx="43">
                  <c:v>328.12</c:v>
                </c:pt>
                <c:pt idx="44">
                  <c:v>327.59999999999997</c:v>
                </c:pt>
                <c:pt idx="45">
                  <c:v>327.08</c:v>
                </c:pt>
                <c:pt idx="46">
                  <c:v>326.56</c:v>
                </c:pt>
                <c:pt idx="47">
                  <c:v>326.03999999999996</c:v>
                </c:pt>
                <c:pt idx="48">
                  <c:v>325.52</c:v>
                </c:pt>
                <c:pt idx="49">
                  <c:v>325</c:v>
                </c:pt>
                <c:pt idx="50">
                  <c:v>324.47999999999996</c:v>
                </c:pt>
                <c:pt idx="51">
                  <c:v>323.95999999999998</c:v>
                </c:pt>
                <c:pt idx="52">
                  <c:v>323.44</c:v>
                </c:pt>
                <c:pt idx="53">
                  <c:v>322.91999999999996</c:v>
                </c:pt>
                <c:pt idx="54">
                  <c:v>322.39999999999998</c:v>
                </c:pt>
                <c:pt idx="55">
                  <c:v>321.88</c:v>
                </c:pt>
                <c:pt idx="56">
                  <c:v>321.35999999999996</c:v>
                </c:pt>
                <c:pt idx="57">
                  <c:v>320.83999999999997</c:v>
                </c:pt>
                <c:pt idx="58">
                  <c:v>320.32</c:v>
                </c:pt>
                <c:pt idx="59">
                  <c:v>319.79999999999995</c:v>
                </c:pt>
                <c:pt idx="60">
                  <c:v>319.27999999999997</c:v>
                </c:pt>
                <c:pt idx="61">
                  <c:v>318.76</c:v>
                </c:pt>
                <c:pt idx="62">
                  <c:v>318.78479046398377</c:v>
                </c:pt>
                <c:pt idx="63">
                  <c:v>318.8095618657124</c:v>
                </c:pt>
                <c:pt idx="64">
                  <c:v>318.83431421984358</c:v>
                </c:pt>
                <c:pt idx="65">
                  <c:v>318.85904754102364</c:v>
                </c:pt>
                <c:pt idx="66">
                  <c:v>318.88376184388773</c:v>
                </c:pt>
                <c:pt idx="67">
                  <c:v>318.90845714305965</c:v>
                </c:pt>
                <c:pt idx="68">
                  <c:v>318.93313345315198</c:v>
                </c:pt>
                <c:pt idx="69">
                  <c:v>318.9577907887662</c:v>
                </c:pt>
                <c:pt idx="70">
                  <c:v>318.98242916449232</c:v>
                </c:pt>
                <c:pt idx="71">
                  <c:v>319.00704859490935</c:v>
                </c:pt>
                <c:pt idx="72">
                  <c:v>319.03164909458496</c:v>
                </c:pt>
                <c:pt idx="73">
                  <c:v>319.05623067807568</c:v>
                </c:pt>
                <c:pt idx="74">
                  <c:v>319.08079335992682</c:v>
                </c:pt>
                <c:pt idx="75">
                  <c:v>319.1053371546725</c:v>
                </c:pt>
                <c:pt idx="76">
                  <c:v>319.12986207683565</c:v>
                </c:pt>
                <c:pt idx="77">
                  <c:v>319.15436814092817</c:v>
                </c:pt>
                <c:pt idx="78">
                  <c:v>319.17885536145053</c:v>
                </c:pt>
                <c:pt idx="79">
                  <c:v>319.20332375289235</c:v>
                </c:pt>
                <c:pt idx="80">
                  <c:v>319.22777332973192</c:v>
                </c:pt>
                <c:pt idx="81">
                  <c:v>319.25220410643641</c:v>
                </c:pt>
                <c:pt idx="82">
                  <c:v>319.2766160974619</c:v>
                </c:pt>
                <c:pt idx="83">
                  <c:v>319.30100931725343</c:v>
                </c:pt>
                <c:pt idx="84">
                  <c:v>319.32538378024481</c:v>
                </c:pt>
                <c:pt idx="85">
                  <c:v>319.34973950085879</c:v>
                </c:pt>
                <c:pt idx="86">
                  <c:v>319.37407649350706</c:v>
                </c:pt>
                <c:pt idx="87">
                  <c:v>319.39839477259022</c:v>
                </c:pt>
                <c:pt idx="88">
                  <c:v>319.42269435249773</c:v>
                </c:pt>
                <c:pt idx="89">
                  <c:v>319.44697524760812</c:v>
                </c:pt>
                <c:pt idx="90">
                  <c:v>319.47123747228869</c:v>
                </c:pt>
                <c:pt idx="91">
                  <c:v>319.49548104089587</c:v>
                </c:pt>
                <c:pt idx="92">
                  <c:v>319.51970596777494</c:v>
                </c:pt>
                <c:pt idx="93">
                  <c:v>319.54391226726017</c:v>
                </c:pt>
                <c:pt idx="94">
                  <c:v>319.56809995367485</c:v>
                </c:pt>
                <c:pt idx="95">
                  <c:v>319.59226904133112</c:v>
                </c:pt>
                <c:pt idx="96">
                  <c:v>319.61641954453034</c:v>
                </c:pt>
                <c:pt idx="97">
                  <c:v>319.64055147756267</c:v>
                </c:pt>
                <c:pt idx="98">
                  <c:v>319.66466485470738</c:v>
                </c:pt>
                <c:pt idx="99">
                  <c:v>319.68875969023276</c:v>
                </c:pt>
                <c:pt idx="100">
                  <c:v>319.71283599839609</c:v>
                </c:pt>
                <c:pt idx="101">
                  <c:v>319.7368937934437</c:v>
                </c:pt>
                <c:pt idx="102">
                  <c:v>319.760933089611</c:v>
                </c:pt>
                <c:pt idx="103">
                  <c:v>319.78495390112244</c:v>
                </c:pt>
                <c:pt idx="104">
                  <c:v>319.80895624219147</c:v>
                </c:pt>
                <c:pt idx="105">
                  <c:v>319.83294012702066</c:v>
                </c:pt>
                <c:pt idx="106">
                  <c:v>319.85690556980171</c:v>
                </c:pt>
                <c:pt idx="107">
                  <c:v>319.88085258471529</c:v>
                </c:pt>
                <c:pt idx="108">
                  <c:v>319.90478118593126</c:v>
                </c:pt>
                <c:pt idx="109">
                  <c:v>319.92869138760858</c:v>
                </c:pt>
                <c:pt idx="110">
                  <c:v>319.9525832038953</c:v>
                </c:pt>
                <c:pt idx="111">
                  <c:v>319.97645664892855</c:v>
                </c:pt>
                <c:pt idx="112">
                  <c:v>320.0003117368347</c:v>
                </c:pt>
                <c:pt idx="113">
                  <c:v>320.02414848172907</c:v>
                </c:pt>
                <c:pt idx="114">
                  <c:v>320.04796689771638</c:v>
                </c:pt>
                <c:pt idx="115">
                  <c:v>320.07176699889027</c:v>
                </c:pt>
                <c:pt idx="116">
                  <c:v>320.09554879933364</c:v>
                </c:pt>
                <c:pt idx="117">
                  <c:v>320.1193123131186</c:v>
                </c:pt>
                <c:pt idx="118">
                  <c:v>320.14305755430644</c:v>
                </c:pt>
                <c:pt idx="119">
                  <c:v>320.16678453694755</c:v>
                </c:pt>
                <c:pt idx="120">
                  <c:v>320.19049327508151</c:v>
                </c:pt>
                <c:pt idx="121">
                  <c:v>320.21418378273728</c:v>
                </c:pt>
                <c:pt idx="122">
                  <c:v>320.23785607393279</c:v>
                </c:pt>
                <c:pt idx="123">
                  <c:v>320.26151016267545</c:v>
                </c:pt>
                <c:pt idx="124">
                  <c:v>320.28514606296164</c:v>
                </c:pt>
                <c:pt idx="125">
                  <c:v>320.30876378877713</c:v>
                </c:pt>
                <c:pt idx="126">
                  <c:v>320.33236335409697</c:v>
                </c:pt>
                <c:pt idx="127">
                  <c:v>320.35594477288532</c:v>
                </c:pt>
                <c:pt idx="128">
                  <c:v>320.37950805909577</c:v>
                </c:pt>
                <c:pt idx="129">
                  <c:v>320.40305322667098</c:v>
                </c:pt>
                <c:pt idx="130">
                  <c:v>320.4265802895431</c:v>
                </c:pt>
                <c:pt idx="131">
                  <c:v>320.45008926163342</c:v>
                </c:pt>
                <c:pt idx="132">
                  <c:v>320.47358015685262</c:v>
                </c:pt>
                <c:pt idx="133">
                  <c:v>320.50139782877858</c:v>
                </c:pt>
                <c:pt idx="134">
                  <c:v>320.52919015142101</c:v>
                </c:pt>
                <c:pt idx="135">
                  <c:v>320.55695714787987</c:v>
                </c:pt>
                <c:pt idx="136">
                  <c:v>320.584698841234</c:v>
                </c:pt>
                <c:pt idx="137">
                  <c:v>320.61241525454125</c:v>
                </c:pt>
                <c:pt idx="138">
                  <c:v>320.64010641083848</c:v>
                </c:pt>
                <c:pt idx="139">
                  <c:v>320.6677723331415</c:v>
                </c:pt>
                <c:pt idx="140">
                  <c:v>320.69541304444522</c:v>
                </c:pt>
                <c:pt idx="141">
                  <c:v>320.72302856772347</c:v>
                </c:pt>
                <c:pt idx="142">
                  <c:v>320.75061892592936</c:v>
                </c:pt>
                <c:pt idx="143">
                  <c:v>320.77818414199481</c:v>
                </c:pt>
                <c:pt idx="144">
                  <c:v>320.80572423883109</c:v>
                </c:pt>
                <c:pt idx="145">
                  <c:v>320.83323923932841</c:v>
                </c:pt>
                <c:pt idx="146">
                  <c:v>320.86072916635624</c:v>
                </c:pt>
                <c:pt idx="147">
                  <c:v>320.88819404276313</c:v>
                </c:pt>
                <c:pt idx="148">
                  <c:v>320.91563389137696</c:v>
                </c:pt>
                <c:pt idx="149">
                  <c:v>320.94304873500454</c:v>
                </c:pt>
                <c:pt idx="150">
                  <c:v>320.97043859643207</c:v>
                </c:pt>
                <c:pt idx="151">
                  <c:v>320.99780349842507</c:v>
                </c:pt>
                <c:pt idx="152">
                  <c:v>321.02514346372817</c:v>
                </c:pt>
                <c:pt idx="153">
                  <c:v>321.05245851506527</c:v>
                </c:pt>
                <c:pt idx="154">
                  <c:v>321.07974867513963</c:v>
                </c:pt>
                <c:pt idx="155">
                  <c:v>321.10701396663382</c:v>
                </c:pt>
                <c:pt idx="156">
                  <c:v>321.13425441220966</c:v>
                </c:pt>
                <c:pt idx="157">
                  <c:v>321.16147003450845</c:v>
                </c:pt>
                <c:pt idx="158">
                  <c:v>321.18866085615076</c:v>
                </c:pt>
                <c:pt idx="159">
                  <c:v>321.21582689973656</c:v>
                </c:pt>
                <c:pt idx="160">
                  <c:v>321.24296818784524</c:v>
                </c:pt>
                <c:pt idx="161">
                  <c:v>321.27008474303557</c:v>
                </c:pt>
                <c:pt idx="162">
                  <c:v>321.29717658784585</c:v>
                </c:pt>
                <c:pt idx="163">
                  <c:v>321.32424374479382</c:v>
                </c:pt>
                <c:pt idx="164">
                  <c:v>321.35128623637667</c:v>
                </c:pt>
                <c:pt idx="165">
                  <c:v>321.37830408507102</c:v>
                </c:pt>
                <c:pt idx="166">
                  <c:v>321.40529731333316</c:v>
                </c:pt>
                <c:pt idx="167">
                  <c:v>321.43226594359879</c:v>
                </c:pt>
                <c:pt idx="168">
                  <c:v>321.45920999828326</c:v>
                </c:pt>
                <c:pt idx="169">
                  <c:v>321.48612949978144</c:v>
                </c:pt>
                <c:pt idx="170">
                  <c:v>321.51302447046777</c:v>
                </c:pt>
                <c:pt idx="171">
                  <c:v>321.53989493269637</c:v>
                </c:pt>
                <c:pt idx="172">
                  <c:v>321.56674090880091</c:v>
                </c:pt>
                <c:pt idx="173">
                  <c:v>321.59356242109476</c:v>
                </c:pt>
                <c:pt idx="174">
                  <c:v>321.620359491871</c:v>
                </c:pt>
                <c:pt idx="175">
                  <c:v>321.64713214340225</c:v>
                </c:pt>
                <c:pt idx="176">
                  <c:v>321.67388039794099</c:v>
                </c:pt>
                <c:pt idx="177">
                  <c:v>321.70060427771932</c:v>
                </c:pt>
                <c:pt idx="178">
                  <c:v>321.72730380494914</c:v>
                </c:pt>
                <c:pt idx="179">
                  <c:v>321.75397900182207</c:v>
                </c:pt>
                <c:pt idx="180">
                  <c:v>321.78062989050954</c:v>
                </c:pt>
                <c:pt idx="181">
                  <c:v>321.80725649316275</c:v>
                </c:pt>
                <c:pt idx="182">
                  <c:v>321.83385883191278</c:v>
                </c:pt>
                <c:pt idx="183">
                  <c:v>321.8604369288704</c:v>
                </c:pt>
                <c:pt idx="184">
                  <c:v>321.88699080612633</c:v>
                </c:pt>
                <c:pt idx="185">
                  <c:v>321.91352048575118</c:v>
                </c:pt>
                <c:pt idx="186">
                  <c:v>321.9400259897954</c:v>
                </c:pt>
                <c:pt idx="187">
                  <c:v>321.96650734028935</c:v>
                </c:pt>
                <c:pt idx="188">
                  <c:v>321.99296455924338</c:v>
                </c:pt>
                <c:pt idx="189">
                  <c:v>322.01939766864768</c:v>
                </c:pt>
                <c:pt idx="190">
                  <c:v>322.04580669047249</c:v>
                </c:pt>
                <c:pt idx="191">
                  <c:v>322.07219164666793</c:v>
                </c:pt>
                <c:pt idx="192">
                  <c:v>322.0985525591642</c:v>
                </c:pt>
                <c:pt idx="193">
                  <c:v>322.12488944987149</c:v>
                </c:pt>
                <c:pt idx="194">
                  <c:v>322.15120234068007</c:v>
                </c:pt>
                <c:pt idx="195">
                  <c:v>322.17749125346018</c:v>
                </c:pt>
                <c:pt idx="196">
                  <c:v>322.20375621006212</c:v>
                </c:pt>
                <c:pt idx="197">
                  <c:v>322.22999723231646</c:v>
                </c:pt>
                <c:pt idx="198">
                  <c:v>322.25621434203362</c:v>
                </c:pt>
                <c:pt idx="199">
                  <c:v>322.28240756100433</c:v>
                </c:pt>
                <c:pt idx="200">
                  <c:v>322.30857691099936</c:v>
                </c:pt>
                <c:pt idx="201">
                  <c:v>322.33472241376978</c:v>
                </c:pt>
                <c:pt idx="202">
                  <c:v>322.3608440910466</c:v>
                </c:pt>
                <c:pt idx="203">
                  <c:v>322.38694196454128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7-4A09-BFAB-8F580C2E8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94656"/>
        <c:axId val="703085144"/>
      </c:scatterChart>
      <c:valAx>
        <c:axId val="70309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85144"/>
        <c:crosses val="autoZero"/>
        <c:crossBetween val="midCat"/>
      </c:valAx>
      <c:valAx>
        <c:axId val="7030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9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57150</xdr:rowOff>
    </xdr:from>
    <xdr:to>
      <xdr:col>7</xdr:col>
      <xdr:colOff>168275</xdr:colOff>
      <xdr:row>13</xdr:row>
      <xdr:rowOff>37752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0C231F-BCD9-46DC-8F47-2E4B3B25B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57150"/>
          <a:ext cx="4264025" cy="2333277"/>
        </a:xfrm>
        <a:prstGeom prst="rect">
          <a:avLst/>
        </a:prstGeom>
      </xdr:spPr>
    </xdr:pic>
    <xdr:clientData/>
  </xdr:twoCellAnchor>
  <xdr:twoCellAnchor>
    <xdr:from>
      <xdr:col>18</xdr:col>
      <xdr:colOff>25400</xdr:colOff>
      <xdr:row>4</xdr:row>
      <xdr:rowOff>149225</xdr:rowOff>
    </xdr:from>
    <xdr:to>
      <xdr:col>25</xdr:col>
      <xdr:colOff>330200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8E260-CA29-49D2-B577-5949E2D7B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E0B9-67AC-445E-A1D3-69AAA51E623C}">
  <dimension ref="I1:R233"/>
  <sheetViews>
    <sheetView tabSelected="1" workbookViewId="0">
      <pane ySplit="4" topLeftCell="A5" activePane="bottomLeft" state="frozen"/>
      <selection pane="bottomLeft" activeCell="A3" sqref="A3:XFD3"/>
    </sheetView>
  </sheetViews>
  <sheetFormatPr defaultRowHeight="14.5" x14ac:dyDescent="0.35"/>
  <sheetData>
    <row r="1" spans="9:18" x14ac:dyDescent="0.35">
      <c r="L1" t="s">
        <v>0</v>
      </c>
      <c r="M1">
        <v>351</v>
      </c>
      <c r="N1" t="s">
        <v>2</v>
      </c>
    </row>
    <row r="2" spans="9:18" x14ac:dyDescent="0.35">
      <c r="I2" t="s">
        <v>8</v>
      </c>
      <c r="J2" t="s">
        <v>9</v>
      </c>
      <c r="L2" t="s">
        <v>1</v>
      </c>
      <c r="M2">
        <v>5.92</v>
      </c>
      <c r="N2" t="s">
        <v>3</v>
      </c>
    </row>
    <row r="4" spans="9:18" x14ac:dyDescent="0.35">
      <c r="L4" t="s">
        <v>4</v>
      </c>
      <c r="M4" t="s">
        <v>10</v>
      </c>
      <c r="N4" t="s">
        <v>6</v>
      </c>
      <c r="O4" t="s">
        <v>12</v>
      </c>
      <c r="P4" t="s">
        <v>11</v>
      </c>
      <c r="Q4" t="s">
        <v>7</v>
      </c>
      <c r="R4" t="s">
        <v>5</v>
      </c>
    </row>
    <row r="5" spans="9:18" x14ac:dyDescent="0.35">
      <c r="I5">
        <v>1</v>
      </c>
      <c r="J5">
        <v>1</v>
      </c>
      <c r="L5">
        <v>6.44</v>
      </c>
      <c r="M5">
        <f>400/L5</f>
        <v>62.11180124223602</v>
      </c>
      <c r="N5">
        <f>$M$2-L5</f>
        <v>-0.52000000000000046</v>
      </c>
      <c r="O5">
        <f>N5*J5+$Q$5</f>
        <v>350.48</v>
      </c>
      <c r="P5">
        <f>O5</f>
        <v>350.48</v>
      </c>
      <c r="Q5">
        <v>351</v>
      </c>
    </row>
    <row r="6" spans="9:18" x14ac:dyDescent="0.35">
      <c r="I6">
        <v>2</v>
      </c>
      <c r="J6">
        <v>2</v>
      </c>
      <c r="L6">
        <v>6.44</v>
      </c>
      <c r="M6">
        <f>400/L6</f>
        <v>62.11180124223602</v>
      </c>
      <c r="N6">
        <f>$M$2-L6</f>
        <v>-0.52000000000000046</v>
      </c>
      <c r="O6">
        <f>N6*J6+$Q$5</f>
        <v>349.96</v>
      </c>
      <c r="P6">
        <f t="shared" ref="P6:P66" si="0">O6</f>
        <v>349.96</v>
      </c>
    </row>
    <row r="7" spans="9:18" x14ac:dyDescent="0.35">
      <c r="I7">
        <v>3</v>
      </c>
      <c r="J7">
        <v>3</v>
      </c>
      <c r="L7">
        <v>6.44</v>
      </c>
      <c r="M7">
        <f t="shared" ref="M7:M67" si="1">400/L7</f>
        <v>62.11180124223602</v>
      </c>
      <c r="N7">
        <f t="shared" ref="N7:N67" si="2">$M$2-L7</f>
        <v>-0.52000000000000046</v>
      </c>
      <c r="O7">
        <f t="shared" ref="O7:O66" si="3">N7*J7+$Q$5</f>
        <v>349.44</v>
      </c>
      <c r="P7">
        <f t="shared" si="0"/>
        <v>349.44</v>
      </c>
    </row>
    <row r="8" spans="9:18" x14ac:dyDescent="0.35">
      <c r="I8">
        <v>4</v>
      </c>
      <c r="J8">
        <v>4</v>
      </c>
      <c r="L8">
        <v>6.44</v>
      </c>
      <c r="M8">
        <f t="shared" si="1"/>
        <v>62.11180124223602</v>
      </c>
      <c r="N8">
        <f t="shared" si="2"/>
        <v>-0.52000000000000046</v>
      </c>
      <c r="O8">
        <f t="shared" si="3"/>
        <v>348.92</v>
      </c>
      <c r="P8">
        <f t="shared" si="0"/>
        <v>348.92</v>
      </c>
    </row>
    <row r="9" spans="9:18" x14ac:dyDescent="0.35">
      <c r="I9">
        <v>5</v>
      </c>
      <c r="J9">
        <v>5</v>
      </c>
      <c r="L9">
        <v>6.44</v>
      </c>
      <c r="M9">
        <f t="shared" si="1"/>
        <v>62.11180124223602</v>
      </c>
      <c r="N9">
        <f t="shared" si="2"/>
        <v>-0.52000000000000046</v>
      </c>
      <c r="O9">
        <f t="shared" si="3"/>
        <v>348.4</v>
      </c>
      <c r="P9">
        <f t="shared" si="0"/>
        <v>348.4</v>
      </c>
    </row>
    <row r="10" spans="9:18" x14ac:dyDescent="0.35">
      <c r="I10">
        <v>6</v>
      </c>
      <c r="J10">
        <v>6</v>
      </c>
      <c r="L10">
        <v>6.44</v>
      </c>
      <c r="M10">
        <f t="shared" si="1"/>
        <v>62.11180124223602</v>
      </c>
      <c r="N10">
        <f t="shared" si="2"/>
        <v>-0.52000000000000046</v>
      </c>
      <c r="O10">
        <f t="shared" si="3"/>
        <v>347.88</v>
      </c>
      <c r="P10">
        <f t="shared" si="0"/>
        <v>347.88</v>
      </c>
    </row>
    <row r="11" spans="9:18" x14ac:dyDescent="0.35">
      <c r="I11">
        <v>7</v>
      </c>
      <c r="J11">
        <v>7</v>
      </c>
      <c r="L11">
        <v>6.44</v>
      </c>
      <c r="M11">
        <f t="shared" si="1"/>
        <v>62.11180124223602</v>
      </c>
      <c r="N11">
        <f t="shared" si="2"/>
        <v>-0.52000000000000046</v>
      </c>
      <c r="O11">
        <f t="shared" si="3"/>
        <v>347.36</v>
      </c>
      <c r="P11">
        <f t="shared" si="0"/>
        <v>347.36</v>
      </c>
    </row>
    <row r="12" spans="9:18" x14ac:dyDescent="0.35">
      <c r="I12">
        <v>8</v>
      </c>
      <c r="J12">
        <v>8</v>
      </c>
      <c r="L12">
        <v>6.44</v>
      </c>
      <c r="M12">
        <f t="shared" si="1"/>
        <v>62.11180124223602</v>
      </c>
      <c r="N12">
        <f t="shared" si="2"/>
        <v>-0.52000000000000046</v>
      </c>
      <c r="O12">
        <f t="shared" si="3"/>
        <v>346.84</v>
      </c>
      <c r="P12">
        <f t="shared" si="0"/>
        <v>346.84</v>
      </c>
    </row>
    <row r="13" spans="9:18" x14ac:dyDescent="0.35">
      <c r="I13">
        <v>9</v>
      </c>
      <c r="J13">
        <v>9</v>
      </c>
      <c r="L13">
        <v>6.44</v>
      </c>
      <c r="M13">
        <f t="shared" si="1"/>
        <v>62.11180124223602</v>
      </c>
      <c r="N13">
        <f t="shared" si="2"/>
        <v>-0.52000000000000046</v>
      </c>
      <c r="O13">
        <f t="shared" si="3"/>
        <v>346.32</v>
      </c>
      <c r="P13">
        <f t="shared" si="0"/>
        <v>346.32</v>
      </c>
    </row>
    <row r="14" spans="9:18" x14ac:dyDescent="0.35">
      <c r="I14">
        <v>10</v>
      </c>
      <c r="J14">
        <v>10</v>
      </c>
      <c r="L14">
        <v>6.44</v>
      </c>
      <c r="M14">
        <f t="shared" si="1"/>
        <v>62.11180124223602</v>
      </c>
      <c r="N14">
        <f t="shared" si="2"/>
        <v>-0.52000000000000046</v>
      </c>
      <c r="O14">
        <f t="shared" si="3"/>
        <v>345.8</v>
      </c>
      <c r="P14">
        <f t="shared" si="0"/>
        <v>345.8</v>
      </c>
    </row>
    <row r="15" spans="9:18" x14ac:dyDescent="0.35">
      <c r="I15">
        <v>11</v>
      </c>
      <c r="J15">
        <v>11</v>
      </c>
      <c r="L15">
        <v>6.44</v>
      </c>
      <c r="M15">
        <f t="shared" si="1"/>
        <v>62.11180124223602</v>
      </c>
      <c r="N15">
        <f t="shared" si="2"/>
        <v>-0.52000000000000046</v>
      </c>
      <c r="O15">
        <f t="shared" si="3"/>
        <v>345.28</v>
      </c>
      <c r="P15">
        <f t="shared" si="0"/>
        <v>345.28</v>
      </c>
    </row>
    <row r="16" spans="9:18" x14ac:dyDescent="0.35">
      <c r="I16">
        <v>12</v>
      </c>
      <c r="J16">
        <v>12</v>
      </c>
      <c r="L16">
        <v>6.44</v>
      </c>
      <c r="M16">
        <f t="shared" si="1"/>
        <v>62.11180124223602</v>
      </c>
      <c r="N16">
        <f t="shared" si="2"/>
        <v>-0.52000000000000046</v>
      </c>
      <c r="O16">
        <f t="shared" si="3"/>
        <v>344.76</v>
      </c>
      <c r="P16">
        <f t="shared" si="0"/>
        <v>344.76</v>
      </c>
    </row>
    <row r="17" spans="9:16" x14ac:dyDescent="0.35">
      <c r="I17">
        <v>13</v>
      </c>
      <c r="J17">
        <v>13</v>
      </c>
      <c r="L17">
        <v>6.44</v>
      </c>
      <c r="M17">
        <f t="shared" si="1"/>
        <v>62.11180124223602</v>
      </c>
      <c r="N17">
        <f t="shared" si="2"/>
        <v>-0.52000000000000046</v>
      </c>
      <c r="O17">
        <f t="shared" si="3"/>
        <v>344.24</v>
      </c>
      <c r="P17">
        <f t="shared" si="0"/>
        <v>344.24</v>
      </c>
    </row>
    <row r="18" spans="9:16" x14ac:dyDescent="0.35">
      <c r="I18">
        <v>14</v>
      </c>
      <c r="J18">
        <v>14</v>
      </c>
      <c r="L18">
        <v>6.44</v>
      </c>
      <c r="M18">
        <f t="shared" si="1"/>
        <v>62.11180124223602</v>
      </c>
      <c r="N18">
        <f t="shared" si="2"/>
        <v>-0.52000000000000046</v>
      </c>
      <c r="O18">
        <f t="shared" si="3"/>
        <v>343.71999999999997</v>
      </c>
      <c r="P18">
        <f t="shared" si="0"/>
        <v>343.71999999999997</v>
      </c>
    </row>
    <row r="19" spans="9:16" x14ac:dyDescent="0.35">
      <c r="I19">
        <v>15</v>
      </c>
      <c r="J19">
        <v>15</v>
      </c>
      <c r="L19">
        <v>6.44</v>
      </c>
      <c r="M19">
        <f t="shared" si="1"/>
        <v>62.11180124223602</v>
      </c>
      <c r="N19">
        <f t="shared" si="2"/>
        <v>-0.52000000000000046</v>
      </c>
      <c r="O19">
        <f t="shared" si="3"/>
        <v>343.2</v>
      </c>
      <c r="P19">
        <f t="shared" si="0"/>
        <v>343.2</v>
      </c>
    </row>
    <row r="20" spans="9:16" x14ac:dyDescent="0.35">
      <c r="I20">
        <v>16</v>
      </c>
      <c r="J20">
        <v>16</v>
      </c>
      <c r="L20">
        <v>6.44</v>
      </c>
      <c r="M20">
        <f t="shared" si="1"/>
        <v>62.11180124223602</v>
      </c>
      <c r="N20">
        <f t="shared" si="2"/>
        <v>-0.52000000000000046</v>
      </c>
      <c r="O20">
        <f t="shared" si="3"/>
        <v>342.68</v>
      </c>
      <c r="P20">
        <f t="shared" si="0"/>
        <v>342.68</v>
      </c>
    </row>
    <row r="21" spans="9:16" x14ac:dyDescent="0.35">
      <c r="I21">
        <v>17</v>
      </c>
      <c r="J21">
        <v>17</v>
      </c>
      <c r="L21">
        <v>6.44</v>
      </c>
      <c r="M21">
        <f t="shared" si="1"/>
        <v>62.11180124223602</v>
      </c>
      <c r="N21">
        <f t="shared" si="2"/>
        <v>-0.52000000000000046</v>
      </c>
      <c r="O21">
        <f t="shared" si="3"/>
        <v>342.15999999999997</v>
      </c>
      <c r="P21">
        <f t="shared" si="0"/>
        <v>342.15999999999997</v>
      </c>
    </row>
    <row r="22" spans="9:16" x14ac:dyDescent="0.35">
      <c r="I22">
        <v>18</v>
      </c>
      <c r="J22">
        <v>18</v>
      </c>
      <c r="L22">
        <v>6.44</v>
      </c>
      <c r="M22">
        <f t="shared" si="1"/>
        <v>62.11180124223602</v>
      </c>
      <c r="N22">
        <f t="shared" si="2"/>
        <v>-0.52000000000000046</v>
      </c>
      <c r="O22">
        <f t="shared" si="3"/>
        <v>341.64</v>
      </c>
      <c r="P22">
        <f t="shared" si="0"/>
        <v>341.64</v>
      </c>
    </row>
    <row r="23" spans="9:16" x14ac:dyDescent="0.35">
      <c r="I23">
        <v>19</v>
      </c>
      <c r="J23">
        <v>19</v>
      </c>
      <c r="L23">
        <v>6.44</v>
      </c>
      <c r="M23">
        <f t="shared" si="1"/>
        <v>62.11180124223602</v>
      </c>
      <c r="N23">
        <f t="shared" si="2"/>
        <v>-0.52000000000000046</v>
      </c>
      <c r="O23">
        <f t="shared" si="3"/>
        <v>341.12</v>
      </c>
      <c r="P23">
        <f t="shared" si="0"/>
        <v>341.12</v>
      </c>
    </row>
    <row r="24" spans="9:16" x14ac:dyDescent="0.35">
      <c r="I24">
        <v>20</v>
      </c>
      <c r="J24">
        <v>20</v>
      </c>
      <c r="L24">
        <v>6.44</v>
      </c>
      <c r="M24">
        <f t="shared" si="1"/>
        <v>62.11180124223602</v>
      </c>
      <c r="N24">
        <f t="shared" si="2"/>
        <v>-0.52000000000000046</v>
      </c>
      <c r="O24">
        <f t="shared" si="3"/>
        <v>340.59999999999997</v>
      </c>
      <c r="P24">
        <f t="shared" si="0"/>
        <v>340.59999999999997</v>
      </c>
    </row>
    <row r="25" spans="9:16" x14ac:dyDescent="0.35">
      <c r="I25">
        <v>21</v>
      </c>
      <c r="J25">
        <v>21</v>
      </c>
      <c r="L25">
        <v>6.44</v>
      </c>
      <c r="M25">
        <f t="shared" si="1"/>
        <v>62.11180124223602</v>
      </c>
      <c r="N25">
        <f t="shared" si="2"/>
        <v>-0.52000000000000046</v>
      </c>
      <c r="O25">
        <f t="shared" si="3"/>
        <v>340.08</v>
      </c>
      <c r="P25">
        <f t="shared" si="0"/>
        <v>340.08</v>
      </c>
    </row>
    <row r="26" spans="9:16" x14ac:dyDescent="0.35">
      <c r="I26">
        <v>22</v>
      </c>
      <c r="J26">
        <v>22</v>
      </c>
      <c r="L26">
        <v>6.44</v>
      </c>
      <c r="M26">
        <f t="shared" si="1"/>
        <v>62.11180124223602</v>
      </c>
      <c r="N26">
        <f t="shared" si="2"/>
        <v>-0.52000000000000046</v>
      </c>
      <c r="O26">
        <f t="shared" si="3"/>
        <v>339.56</v>
      </c>
      <c r="P26">
        <f t="shared" si="0"/>
        <v>339.56</v>
      </c>
    </row>
    <row r="27" spans="9:16" x14ac:dyDescent="0.35">
      <c r="I27">
        <v>23</v>
      </c>
      <c r="J27">
        <v>23</v>
      </c>
      <c r="L27">
        <v>6.44</v>
      </c>
      <c r="M27">
        <f t="shared" si="1"/>
        <v>62.11180124223602</v>
      </c>
      <c r="N27">
        <f t="shared" si="2"/>
        <v>-0.52000000000000046</v>
      </c>
      <c r="O27">
        <f t="shared" si="3"/>
        <v>339.03999999999996</v>
      </c>
      <c r="P27">
        <f t="shared" si="0"/>
        <v>339.03999999999996</v>
      </c>
    </row>
    <row r="28" spans="9:16" x14ac:dyDescent="0.35">
      <c r="I28">
        <v>24</v>
      </c>
      <c r="J28">
        <v>24</v>
      </c>
      <c r="L28">
        <v>6.44</v>
      </c>
      <c r="M28">
        <f t="shared" si="1"/>
        <v>62.11180124223602</v>
      </c>
      <c r="N28">
        <f t="shared" si="2"/>
        <v>-0.52000000000000046</v>
      </c>
      <c r="O28">
        <f t="shared" si="3"/>
        <v>338.52</v>
      </c>
      <c r="P28">
        <f t="shared" si="0"/>
        <v>338.52</v>
      </c>
    </row>
    <row r="29" spans="9:16" x14ac:dyDescent="0.35">
      <c r="I29">
        <v>25</v>
      </c>
      <c r="J29">
        <v>25</v>
      </c>
      <c r="L29">
        <v>6.44</v>
      </c>
      <c r="M29">
        <f t="shared" si="1"/>
        <v>62.11180124223602</v>
      </c>
      <c r="N29">
        <f t="shared" si="2"/>
        <v>-0.52000000000000046</v>
      </c>
      <c r="O29">
        <f t="shared" si="3"/>
        <v>338</v>
      </c>
      <c r="P29">
        <f t="shared" si="0"/>
        <v>338</v>
      </c>
    </row>
    <row r="30" spans="9:16" x14ac:dyDescent="0.35">
      <c r="I30">
        <v>26</v>
      </c>
      <c r="J30">
        <v>26</v>
      </c>
      <c r="L30">
        <v>6.44</v>
      </c>
      <c r="M30">
        <f t="shared" si="1"/>
        <v>62.11180124223602</v>
      </c>
      <c r="N30">
        <f t="shared" si="2"/>
        <v>-0.52000000000000046</v>
      </c>
      <c r="O30">
        <f t="shared" si="3"/>
        <v>337.47999999999996</v>
      </c>
      <c r="P30">
        <f t="shared" si="0"/>
        <v>337.47999999999996</v>
      </c>
    </row>
    <row r="31" spans="9:16" x14ac:dyDescent="0.35">
      <c r="I31">
        <v>27</v>
      </c>
      <c r="J31">
        <v>27</v>
      </c>
      <c r="L31">
        <v>6.44</v>
      </c>
      <c r="M31">
        <f t="shared" si="1"/>
        <v>62.11180124223602</v>
      </c>
      <c r="N31">
        <f t="shared" si="2"/>
        <v>-0.52000000000000046</v>
      </c>
      <c r="O31">
        <f t="shared" si="3"/>
        <v>336.96</v>
      </c>
      <c r="P31">
        <f t="shared" si="0"/>
        <v>336.96</v>
      </c>
    </row>
    <row r="32" spans="9:16" x14ac:dyDescent="0.35">
      <c r="I32">
        <v>28</v>
      </c>
      <c r="J32">
        <v>28</v>
      </c>
      <c r="L32">
        <v>6.44</v>
      </c>
      <c r="M32">
        <f t="shared" si="1"/>
        <v>62.11180124223602</v>
      </c>
      <c r="N32">
        <f t="shared" si="2"/>
        <v>-0.52000000000000046</v>
      </c>
      <c r="O32">
        <f t="shared" si="3"/>
        <v>336.44</v>
      </c>
      <c r="P32">
        <f t="shared" si="0"/>
        <v>336.44</v>
      </c>
    </row>
    <row r="33" spans="9:16" x14ac:dyDescent="0.35">
      <c r="I33">
        <v>29</v>
      </c>
      <c r="J33">
        <v>29</v>
      </c>
      <c r="L33">
        <v>6.44</v>
      </c>
      <c r="M33">
        <f t="shared" si="1"/>
        <v>62.11180124223602</v>
      </c>
      <c r="N33">
        <f t="shared" si="2"/>
        <v>-0.52000000000000046</v>
      </c>
      <c r="O33">
        <f t="shared" si="3"/>
        <v>335.91999999999996</v>
      </c>
      <c r="P33">
        <f t="shared" si="0"/>
        <v>335.91999999999996</v>
      </c>
    </row>
    <row r="34" spans="9:16" x14ac:dyDescent="0.35">
      <c r="I34">
        <v>30</v>
      </c>
      <c r="J34">
        <v>30</v>
      </c>
      <c r="L34">
        <v>6.44</v>
      </c>
      <c r="M34">
        <f t="shared" si="1"/>
        <v>62.11180124223602</v>
      </c>
      <c r="N34">
        <f t="shared" si="2"/>
        <v>-0.52000000000000046</v>
      </c>
      <c r="O34">
        <f t="shared" si="3"/>
        <v>335.4</v>
      </c>
      <c r="P34">
        <f t="shared" si="0"/>
        <v>335.4</v>
      </c>
    </row>
    <row r="35" spans="9:16" x14ac:dyDescent="0.35">
      <c r="I35">
        <v>31</v>
      </c>
      <c r="J35">
        <v>31</v>
      </c>
      <c r="L35">
        <v>6.44</v>
      </c>
      <c r="M35">
        <f t="shared" si="1"/>
        <v>62.11180124223602</v>
      </c>
      <c r="N35">
        <f t="shared" si="2"/>
        <v>-0.52000000000000046</v>
      </c>
      <c r="O35">
        <f t="shared" si="3"/>
        <v>334.88</v>
      </c>
      <c r="P35">
        <f t="shared" si="0"/>
        <v>334.88</v>
      </c>
    </row>
    <row r="36" spans="9:16" x14ac:dyDescent="0.35">
      <c r="I36">
        <v>32</v>
      </c>
      <c r="J36">
        <v>32</v>
      </c>
      <c r="L36">
        <v>6.44</v>
      </c>
      <c r="M36">
        <f t="shared" si="1"/>
        <v>62.11180124223602</v>
      </c>
      <c r="N36">
        <f t="shared" si="2"/>
        <v>-0.52000000000000046</v>
      </c>
      <c r="O36">
        <f t="shared" si="3"/>
        <v>334.36</v>
      </c>
      <c r="P36">
        <f t="shared" si="0"/>
        <v>334.36</v>
      </c>
    </row>
    <row r="37" spans="9:16" x14ac:dyDescent="0.35">
      <c r="I37">
        <v>33</v>
      </c>
      <c r="J37">
        <v>33</v>
      </c>
      <c r="L37">
        <v>6.44</v>
      </c>
      <c r="M37">
        <f t="shared" si="1"/>
        <v>62.11180124223602</v>
      </c>
      <c r="N37">
        <f t="shared" si="2"/>
        <v>-0.52000000000000046</v>
      </c>
      <c r="O37">
        <f t="shared" si="3"/>
        <v>333.84</v>
      </c>
      <c r="P37">
        <f t="shared" si="0"/>
        <v>333.84</v>
      </c>
    </row>
    <row r="38" spans="9:16" x14ac:dyDescent="0.35">
      <c r="I38">
        <v>34</v>
      </c>
      <c r="J38">
        <v>34</v>
      </c>
      <c r="L38">
        <v>6.44</v>
      </c>
      <c r="M38">
        <f t="shared" si="1"/>
        <v>62.11180124223602</v>
      </c>
      <c r="N38">
        <f t="shared" si="2"/>
        <v>-0.52000000000000046</v>
      </c>
      <c r="O38">
        <f t="shared" si="3"/>
        <v>333.32</v>
      </c>
      <c r="P38">
        <f t="shared" si="0"/>
        <v>333.32</v>
      </c>
    </row>
    <row r="39" spans="9:16" x14ac:dyDescent="0.35">
      <c r="I39">
        <v>35</v>
      </c>
      <c r="J39">
        <v>35</v>
      </c>
      <c r="L39">
        <v>6.44</v>
      </c>
      <c r="M39">
        <f t="shared" si="1"/>
        <v>62.11180124223602</v>
      </c>
      <c r="N39">
        <f t="shared" si="2"/>
        <v>-0.52000000000000046</v>
      </c>
      <c r="O39">
        <f t="shared" si="3"/>
        <v>332.79999999999995</v>
      </c>
      <c r="P39">
        <f t="shared" si="0"/>
        <v>332.79999999999995</v>
      </c>
    </row>
    <row r="40" spans="9:16" x14ac:dyDescent="0.35">
      <c r="I40">
        <v>36</v>
      </c>
      <c r="J40">
        <v>36</v>
      </c>
      <c r="L40">
        <v>6.44</v>
      </c>
      <c r="M40">
        <f t="shared" si="1"/>
        <v>62.11180124223602</v>
      </c>
      <c r="N40">
        <f t="shared" si="2"/>
        <v>-0.52000000000000046</v>
      </c>
      <c r="O40">
        <f t="shared" si="3"/>
        <v>332.28</v>
      </c>
      <c r="P40">
        <f t="shared" si="0"/>
        <v>332.28</v>
      </c>
    </row>
    <row r="41" spans="9:16" x14ac:dyDescent="0.35">
      <c r="I41">
        <v>37</v>
      </c>
      <c r="J41">
        <v>37</v>
      </c>
      <c r="L41">
        <v>6.44</v>
      </c>
      <c r="M41">
        <f t="shared" si="1"/>
        <v>62.11180124223602</v>
      </c>
      <c r="N41">
        <f t="shared" si="2"/>
        <v>-0.52000000000000046</v>
      </c>
      <c r="O41">
        <f t="shared" si="3"/>
        <v>331.76</v>
      </c>
      <c r="P41">
        <f t="shared" si="0"/>
        <v>331.76</v>
      </c>
    </row>
    <row r="42" spans="9:16" x14ac:dyDescent="0.35">
      <c r="I42">
        <v>38</v>
      </c>
      <c r="J42">
        <v>38</v>
      </c>
      <c r="L42">
        <v>6.44</v>
      </c>
      <c r="M42">
        <f t="shared" si="1"/>
        <v>62.11180124223602</v>
      </c>
      <c r="N42">
        <f t="shared" si="2"/>
        <v>-0.52000000000000046</v>
      </c>
      <c r="O42">
        <f t="shared" si="3"/>
        <v>331.24</v>
      </c>
      <c r="P42">
        <f t="shared" si="0"/>
        <v>331.24</v>
      </c>
    </row>
    <row r="43" spans="9:16" x14ac:dyDescent="0.35">
      <c r="I43">
        <v>39</v>
      </c>
      <c r="J43">
        <v>39</v>
      </c>
      <c r="L43">
        <v>6.44</v>
      </c>
      <c r="M43">
        <f t="shared" si="1"/>
        <v>62.11180124223602</v>
      </c>
      <c r="N43">
        <f t="shared" si="2"/>
        <v>-0.52000000000000046</v>
      </c>
      <c r="O43">
        <f t="shared" si="3"/>
        <v>330.71999999999997</v>
      </c>
      <c r="P43">
        <f t="shared" si="0"/>
        <v>330.71999999999997</v>
      </c>
    </row>
    <row r="44" spans="9:16" x14ac:dyDescent="0.35">
      <c r="I44">
        <v>40</v>
      </c>
      <c r="J44">
        <v>40</v>
      </c>
      <c r="L44">
        <v>6.44</v>
      </c>
      <c r="M44">
        <f t="shared" si="1"/>
        <v>62.11180124223602</v>
      </c>
      <c r="N44">
        <f t="shared" si="2"/>
        <v>-0.52000000000000046</v>
      </c>
      <c r="O44">
        <f t="shared" si="3"/>
        <v>330.2</v>
      </c>
      <c r="P44">
        <f t="shared" si="0"/>
        <v>330.2</v>
      </c>
    </row>
    <row r="45" spans="9:16" x14ac:dyDescent="0.35">
      <c r="I45">
        <v>41</v>
      </c>
      <c r="J45">
        <v>41</v>
      </c>
      <c r="L45">
        <v>6.44</v>
      </c>
      <c r="M45">
        <f t="shared" si="1"/>
        <v>62.11180124223602</v>
      </c>
      <c r="N45">
        <f t="shared" si="2"/>
        <v>-0.52000000000000046</v>
      </c>
      <c r="O45">
        <f t="shared" si="3"/>
        <v>329.68</v>
      </c>
      <c r="P45">
        <f t="shared" si="0"/>
        <v>329.68</v>
      </c>
    </row>
    <row r="46" spans="9:16" x14ac:dyDescent="0.35">
      <c r="I46">
        <v>42</v>
      </c>
      <c r="J46">
        <v>42</v>
      </c>
      <c r="L46">
        <v>6.44</v>
      </c>
      <c r="M46">
        <f t="shared" si="1"/>
        <v>62.11180124223602</v>
      </c>
      <c r="N46">
        <f t="shared" si="2"/>
        <v>-0.52000000000000046</v>
      </c>
      <c r="O46">
        <f t="shared" si="3"/>
        <v>329.15999999999997</v>
      </c>
      <c r="P46">
        <f t="shared" si="0"/>
        <v>329.15999999999997</v>
      </c>
    </row>
    <row r="47" spans="9:16" x14ac:dyDescent="0.35">
      <c r="I47">
        <v>43</v>
      </c>
      <c r="J47">
        <v>43</v>
      </c>
      <c r="L47">
        <v>6.44</v>
      </c>
      <c r="M47">
        <f t="shared" si="1"/>
        <v>62.11180124223602</v>
      </c>
      <c r="N47">
        <f t="shared" si="2"/>
        <v>-0.52000000000000046</v>
      </c>
      <c r="O47">
        <f t="shared" si="3"/>
        <v>328.64</v>
      </c>
      <c r="P47">
        <f t="shared" si="0"/>
        <v>328.64</v>
      </c>
    </row>
    <row r="48" spans="9:16" x14ac:dyDescent="0.35">
      <c r="I48">
        <v>44</v>
      </c>
      <c r="J48">
        <v>44</v>
      </c>
      <c r="L48">
        <v>6.44</v>
      </c>
      <c r="M48">
        <f t="shared" si="1"/>
        <v>62.11180124223602</v>
      </c>
      <c r="N48">
        <f t="shared" si="2"/>
        <v>-0.52000000000000046</v>
      </c>
      <c r="O48">
        <f t="shared" si="3"/>
        <v>328.12</v>
      </c>
      <c r="P48">
        <f t="shared" si="0"/>
        <v>328.12</v>
      </c>
    </row>
    <row r="49" spans="9:16" x14ac:dyDescent="0.35">
      <c r="I49">
        <v>45</v>
      </c>
      <c r="J49">
        <v>45</v>
      </c>
      <c r="L49">
        <v>6.44</v>
      </c>
      <c r="M49">
        <f t="shared" si="1"/>
        <v>62.11180124223602</v>
      </c>
      <c r="N49">
        <f t="shared" si="2"/>
        <v>-0.52000000000000046</v>
      </c>
      <c r="O49">
        <f t="shared" si="3"/>
        <v>327.59999999999997</v>
      </c>
      <c r="P49">
        <f t="shared" si="0"/>
        <v>327.59999999999997</v>
      </c>
    </row>
    <row r="50" spans="9:16" x14ac:dyDescent="0.35">
      <c r="I50">
        <v>46</v>
      </c>
      <c r="J50">
        <v>46</v>
      </c>
      <c r="L50">
        <v>6.44</v>
      </c>
      <c r="M50">
        <f t="shared" si="1"/>
        <v>62.11180124223602</v>
      </c>
      <c r="N50">
        <f t="shared" si="2"/>
        <v>-0.52000000000000046</v>
      </c>
      <c r="O50">
        <f t="shared" si="3"/>
        <v>327.08</v>
      </c>
      <c r="P50">
        <f t="shared" si="0"/>
        <v>327.08</v>
      </c>
    </row>
    <row r="51" spans="9:16" x14ac:dyDescent="0.35">
      <c r="I51">
        <v>47</v>
      </c>
      <c r="J51">
        <v>47</v>
      </c>
      <c r="L51">
        <v>6.44</v>
      </c>
      <c r="M51">
        <f t="shared" si="1"/>
        <v>62.11180124223602</v>
      </c>
      <c r="N51">
        <f t="shared" si="2"/>
        <v>-0.52000000000000046</v>
      </c>
      <c r="O51">
        <f t="shared" si="3"/>
        <v>326.56</v>
      </c>
      <c r="P51">
        <f t="shared" si="0"/>
        <v>326.56</v>
      </c>
    </row>
    <row r="52" spans="9:16" x14ac:dyDescent="0.35">
      <c r="I52">
        <v>48</v>
      </c>
      <c r="J52">
        <v>48</v>
      </c>
      <c r="L52">
        <v>6.44</v>
      </c>
      <c r="M52">
        <f t="shared" si="1"/>
        <v>62.11180124223602</v>
      </c>
      <c r="N52">
        <f t="shared" si="2"/>
        <v>-0.52000000000000046</v>
      </c>
      <c r="O52">
        <f t="shared" si="3"/>
        <v>326.03999999999996</v>
      </c>
      <c r="P52">
        <f t="shared" si="0"/>
        <v>326.03999999999996</v>
      </c>
    </row>
    <row r="53" spans="9:16" x14ac:dyDescent="0.35">
      <c r="I53">
        <v>49</v>
      </c>
      <c r="J53">
        <v>49</v>
      </c>
      <c r="L53">
        <v>6.44</v>
      </c>
      <c r="M53">
        <f t="shared" si="1"/>
        <v>62.11180124223602</v>
      </c>
      <c r="N53">
        <f t="shared" si="2"/>
        <v>-0.52000000000000046</v>
      </c>
      <c r="O53">
        <f t="shared" si="3"/>
        <v>325.52</v>
      </c>
      <c r="P53">
        <f t="shared" si="0"/>
        <v>325.52</v>
      </c>
    </row>
    <row r="54" spans="9:16" x14ac:dyDescent="0.35">
      <c r="I54">
        <v>50</v>
      </c>
      <c r="J54">
        <v>50</v>
      </c>
      <c r="L54">
        <v>6.44</v>
      </c>
      <c r="M54">
        <f t="shared" si="1"/>
        <v>62.11180124223602</v>
      </c>
      <c r="N54">
        <f t="shared" si="2"/>
        <v>-0.52000000000000046</v>
      </c>
      <c r="O54">
        <f t="shared" si="3"/>
        <v>325</v>
      </c>
      <c r="P54">
        <f t="shared" si="0"/>
        <v>325</v>
      </c>
    </row>
    <row r="55" spans="9:16" x14ac:dyDescent="0.35">
      <c r="I55">
        <v>51</v>
      </c>
      <c r="J55">
        <v>51</v>
      </c>
      <c r="L55">
        <v>6.44</v>
      </c>
      <c r="M55">
        <f t="shared" si="1"/>
        <v>62.11180124223602</v>
      </c>
      <c r="N55">
        <f t="shared" si="2"/>
        <v>-0.52000000000000046</v>
      </c>
      <c r="O55">
        <f t="shared" si="3"/>
        <v>324.47999999999996</v>
      </c>
      <c r="P55">
        <f t="shared" si="0"/>
        <v>324.47999999999996</v>
      </c>
    </row>
    <row r="56" spans="9:16" x14ac:dyDescent="0.35">
      <c r="I56">
        <v>52</v>
      </c>
      <c r="J56">
        <v>52</v>
      </c>
      <c r="L56">
        <v>6.44</v>
      </c>
      <c r="M56">
        <f t="shared" si="1"/>
        <v>62.11180124223602</v>
      </c>
      <c r="N56">
        <f t="shared" si="2"/>
        <v>-0.52000000000000046</v>
      </c>
      <c r="O56">
        <f t="shared" si="3"/>
        <v>323.95999999999998</v>
      </c>
      <c r="P56">
        <f t="shared" si="0"/>
        <v>323.95999999999998</v>
      </c>
    </row>
    <row r="57" spans="9:16" x14ac:dyDescent="0.35">
      <c r="I57">
        <v>53</v>
      </c>
      <c r="J57">
        <v>53</v>
      </c>
      <c r="L57">
        <v>6.44</v>
      </c>
      <c r="M57">
        <f t="shared" si="1"/>
        <v>62.11180124223602</v>
      </c>
      <c r="N57">
        <f t="shared" si="2"/>
        <v>-0.52000000000000046</v>
      </c>
      <c r="O57">
        <f t="shared" si="3"/>
        <v>323.44</v>
      </c>
      <c r="P57">
        <f t="shared" si="0"/>
        <v>323.44</v>
      </c>
    </row>
    <row r="58" spans="9:16" x14ac:dyDescent="0.35">
      <c r="I58">
        <v>54</v>
      </c>
      <c r="J58">
        <v>54</v>
      </c>
      <c r="L58">
        <v>6.44</v>
      </c>
      <c r="M58">
        <f t="shared" si="1"/>
        <v>62.11180124223602</v>
      </c>
      <c r="N58">
        <f t="shared" si="2"/>
        <v>-0.52000000000000046</v>
      </c>
      <c r="O58">
        <f t="shared" si="3"/>
        <v>322.91999999999996</v>
      </c>
      <c r="P58">
        <f t="shared" si="0"/>
        <v>322.91999999999996</v>
      </c>
    </row>
    <row r="59" spans="9:16" x14ac:dyDescent="0.35">
      <c r="I59">
        <v>55</v>
      </c>
      <c r="J59">
        <v>55</v>
      </c>
      <c r="L59">
        <v>6.44</v>
      </c>
      <c r="M59">
        <f t="shared" si="1"/>
        <v>62.11180124223602</v>
      </c>
      <c r="N59">
        <f t="shared" si="2"/>
        <v>-0.52000000000000046</v>
      </c>
      <c r="O59">
        <f t="shared" si="3"/>
        <v>322.39999999999998</v>
      </c>
      <c r="P59">
        <f t="shared" si="0"/>
        <v>322.39999999999998</v>
      </c>
    </row>
    <row r="60" spans="9:16" x14ac:dyDescent="0.35">
      <c r="I60">
        <v>56</v>
      </c>
      <c r="J60">
        <v>56</v>
      </c>
      <c r="L60">
        <v>6.44</v>
      </c>
      <c r="M60">
        <f t="shared" si="1"/>
        <v>62.11180124223602</v>
      </c>
      <c r="N60">
        <f t="shared" si="2"/>
        <v>-0.52000000000000046</v>
      </c>
      <c r="O60">
        <f t="shared" si="3"/>
        <v>321.88</v>
      </c>
      <c r="P60">
        <f t="shared" si="0"/>
        <v>321.88</v>
      </c>
    </row>
    <row r="61" spans="9:16" x14ac:dyDescent="0.35">
      <c r="I61">
        <v>57</v>
      </c>
      <c r="J61">
        <v>57</v>
      </c>
      <c r="L61">
        <v>6.44</v>
      </c>
      <c r="M61">
        <f t="shared" si="1"/>
        <v>62.11180124223602</v>
      </c>
      <c r="N61">
        <f t="shared" si="2"/>
        <v>-0.52000000000000046</v>
      </c>
      <c r="O61">
        <f t="shared" si="3"/>
        <v>321.35999999999996</v>
      </c>
      <c r="P61">
        <f t="shared" si="0"/>
        <v>321.35999999999996</v>
      </c>
    </row>
    <row r="62" spans="9:16" x14ac:dyDescent="0.35">
      <c r="I62">
        <v>58</v>
      </c>
      <c r="J62">
        <v>58</v>
      </c>
      <c r="L62">
        <v>6.44</v>
      </c>
      <c r="M62">
        <f t="shared" si="1"/>
        <v>62.11180124223602</v>
      </c>
      <c r="N62">
        <f t="shared" si="2"/>
        <v>-0.52000000000000046</v>
      </c>
      <c r="O62">
        <f t="shared" si="3"/>
        <v>320.83999999999997</v>
      </c>
      <c r="P62">
        <f t="shared" si="0"/>
        <v>320.83999999999997</v>
      </c>
    </row>
    <row r="63" spans="9:16" x14ac:dyDescent="0.35">
      <c r="I63">
        <v>59</v>
      </c>
      <c r="J63">
        <v>59</v>
      </c>
      <c r="L63">
        <v>6.44</v>
      </c>
      <c r="M63">
        <f t="shared" si="1"/>
        <v>62.11180124223602</v>
      </c>
      <c r="N63">
        <f t="shared" si="2"/>
        <v>-0.52000000000000046</v>
      </c>
      <c r="O63">
        <f t="shared" si="3"/>
        <v>320.32</v>
      </c>
      <c r="P63">
        <f t="shared" si="0"/>
        <v>320.32</v>
      </c>
    </row>
    <row r="64" spans="9:16" x14ac:dyDescent="0.35">
      <c r="I64">
        <v>60</v>
      </c>
      <c r="J64">
        <v>60</v>
      </c>
      <c r="L64">
        <v>6.44</v>
      </c>
      <c r="M64">
        <f t="shared" si="1"/>
        <v>62.11180124223602</v>
      </c>
      <c r="N64">
        <f t="shared" si="2"/>
        <v>-0.52000000000000046</v>
      </c>
      <c r="O64">
        <f t="shared" si="3"/>
        <v>319.79999999999995</v>
      </c>
      <c r="P64">
        <f t="shared" si="0"/>
        <v>319.79999999999995</v>
      </c>
    </row>
    <row r="65" spans="9:18" x14ac:dyDescent="0.35">
      <c r="I65">
        <v>61</v>
      </c>
      <c r="J65">
        <v>61</v>
      </c>
      <c r="L65">
        <v>6.44</v>
      </c>
      <c r="M65">
        <f t="shared" si="1"/>
        <v>62.11180124223602</v>
      </c>
      <c r="N65">
        <f t="shared" si="2"/>
        <v>-0.52000000000000046</v>
      </c>
      <c r="O65">
        <f t="shared" si="3"/>
        <v>319.27999999999997</v>
      </c>
      <c r="P65">
        <f t="shared" si="0"/>
        <v>319.27999999999997</v>
      </c>
    </row>
    <row r="66" spans="9:18" s="1" customFormat="1" x14ac:dyDescent="0.35">
      <c r="I66">
        <v>62</v>
      </c>
      <c r="J66">
        <v>62</v>
      </c>
      <c r="K66"/>
      <c r="L66">
        <v>6.44</v>
      </c>
      <c r="M66">
        <f t="shared" si="1"/>
        <v>62.11180124223602</v>
      </c>
      <c r="N66">
        <f t="shared" si="2"/>
        <v>-0.52000000000000046</v>
      </c>
      <c r="O66">
        <f t="shared" si="3"/>
        <v>318.76</v>
      </c>
      <c r="P66">
        <f t="shared" si="0"/>
        <v>318.76</v>
      </c>
      <c r="Q66" s="1">
        <f>O66</f>
        <v>318.76</v>
      </c>
      <c r="R66" s="1">
        <f>M1-O66</f>
        <v>32.240000000000009</v>
      </c>
    </row>
    <row r="67" spans="9:18" x14ac:dyDescent="0.35">
      <c r="I67">
        <v>63</v>
      </c>
      <c r="J67">
        <v>1</v>
      </c>
      <c r="L67">
        <v>5.65</v>
      </c>
      <c r="M67">
        <f t="shared" si="1"/>
        <v>70.796460176991147</v>
      </c>
      <c r="N67">
        <f t="shared" si="2"/>
        <v>0.26999999999999957</v>
      </c>
      <c r="P67">
        <f>$M$1-$R$66*EXP((-N67*J67)/$M$1)</f>
        <v>318.78479046398377</v>
      </c>
    </row>
    <row r="68" spans="9:18" x14ac:dyDescent="0.35">
      <c r="I68">
        <v>64</v>
      </c>
      <c r="J68">
        <v>2</v>
      </c>
      <c r="L68">
        <v>5.65</v>
      </c>
      <c r="N68">
        <f t="shared" ref="N68:N131" si="4">$M$2-L68</f>
        <v>0.26999999999999957</v>
      </c>
      <c r="P68">
        <f t="shared" ref="P68:P131" si="5">$M$1-$R$66*EXP((-N68*J68)/$M$1)</f>
        <v>318.8095618657124</v>
      </c>
    </row>
    <row r="69" spans="9:18" x14ac:dyDescent="0.35">
      <c r="I69">
        <v>65</v>
      </c>
      <c r="J69">
        <v>3</v>
      </c>
      <c r="L69">
        <v>5.65</v>
      </c>
      <c r="N69">
        <f t="shared" si="4"/>
        <v>0.26999999999999957</v>
      </c>
      <c r="P69">
        <f t="shared" si="5"/>
        <v>318.83431421984358</v>
      </c>
    </row>
    <row r="70" spans="9:18" x14ac:dyDescent="0.35">
      <c r="I70">
        <v>66</v>
      </c>
      <c r="J70">
        <v>4</v>
      </c>
      <c r="L70">
        <v>5.65</v>
      </c>
      <c r="N70">
        <f t="shared" si="4"/>
        <v>0.26999999999999957</v>
      </c>
      <c r="P70">
        <f t="shared" si="5"/>
        <v>318.85904754102364</v>
      </c>
    </row>
    <row r="71" spans="9:18" x14ac:dyDescent="0.35">
      <c r="I71">
        <v>67</v>
      </c>
      <c r="J71">
        <v>5</v>
      </c>
      <c r="L71">
        <v>5.65</v>
      </c>
      <c r="N71">
        <f t="shared" si="4"/>
        <v>0.26999999999999957</v>
      </c>
      <c r="P71">
        <f t="shared" si="5"/>
        <v>318.88376184388773</v>
      </c>
    </row>
    <row r="72" spans="9:18" x14ac:dyDescent="0.35">
      <c r="I72">
        <v>68</v>
      </c>
      <c r="J72">
        <v>6</v>
      </c>
      <c r="L72">
        <v>5.65</v>
      </c>
      <c r="N72">
        <f t="shared" si="4"/>
        <v>0.26999999999999957</v>
      </c>
      <c r="P72">
        <f t="shared" si="5"/>
        <v>318.90845714305965</v>
      </c>
    </row>
    <row r="73" spans="9:18" x14ac:dyDescent="0.35">
      <c r="I73">
        <v>69</v>
      </c>
      <c r="J73">
        <v>7</v>
      </c>
      <c r="L73">
        <v>5.65</v>
      </c>
      <c r="N73">
        <f t="shared" si="4"/>
        <v>0.26999999999999957</v>
      </c>
      <c r="P73">
        <f t="shared" si="5"/>
        <v>318.93313345315198</v>
      </c>
    </row>
    <row r="74" spans="9:18" x14ac:dyDescent="0.35">
      <c r="I74">
        <v>70</v>
      </c>
      <c r="J74">
        <v>8</v>
      </c>
      <c r="L74">
        <v>5.65</v>
      </c>
      <c r="N74">
        <f t="shared" si="4"/>
        <v>0.26999999999999957</v>
      </c>
      <c r="P74">
        <f t="shared" si="5"/>
        <v>318.9577907887662</v>
      </c>
    </row>
    <row r="75" spans="9:18" x14ac:dyDescent="0.35">
      <c r="I75">
        <v>71</v>
      </c>
      <c r="J75">
        <v>9</v>
      </c>
      <c r="L75">
        <v>5.65</v>
      </c>
      <c r="N75">
        <f t="shared" si="4"/>
        <v>0.26999999999999957</v>
      </c>
      <c r="P75">
        <f t="shared" si="5"/>
        <v>318.98242916449232</v>
      </c>
    </row>
    <row r="76" spans="9:18" x14ac:dyDescent="0.35">
      <c r="I76">
        <v>72</v>
      </c>
      <c r="J76">
        <v>10</v>
      </c>
      <c r="L76">
        <v>5.65</v>
      </c>
      <c r="N76">
        <f t="shared" si="4"/>
        <v>0.26999999999999957</v>
      </c>
      <c r="P76">
        <f t="shared" si="5"/>
        <v>319.00704859490935</v>
      </c>
    </row>
    <row r="77" spans="9:18" x14ac:dyDescent="0.35">
      <c r="I77">
        <v>73</v>
      </c>
      <c r="J77">
        <v>11</v>
      </c>
      <c r="L77">
        <v>5.65</v>
      </c>
      <c r="N77">
        <f t="shared" si="4"/>
        <v>0.26999999999999957</v>
      </c>
      <c r="P77">
        <f t="shared" si="5"/>
        <v>319.03164909458496</v>
      </c>
    </row>
    <row r="78" spans="9:18" x14ac:dyDescent="0.35">
      <c r="I78">
        <v>74</v>
      </c>
      <c r="J78">
        <v>12</v>
      </c>
      <c r="L78">
        <v>5.65</v>
      </c>
      <c r="N78">
        <f t="shared" si="4"/>
        <v>0.26999999999999957</v>
      </c>
      <c r="P78">
        <f t="shared" si="5"/>
        <v>319.05623067807568</v>
      </c>
    </row>
    <row r="79" spans="9:18" x14ac:dyDescent="0.35">
      <c r="I79">
        <v>75</v>
      </c>
      <c r="J79">
        <v>13</v>
      </c>
      <c r="L79">
        <v>5.65</v>
      </c>
      <c r="N79">
        <f t="shared" si="4"/>
        <v>0.26999999999999957</v>
      </c>
      <c r="P79">
        <f t="shared" si="5"/>
        <v>319.08079335992682</v>
      </c>
    </row>
    <row r="80" spans="9:18" x14ac:dyDescent="0.35">
      <c r="I80">
        <v>76</v>
      </c>
      <c r="J80">
        <v>14</v>
      </c>
      <c r="L80">
        <v>5.65</v>
      </c>
      <c r="N80">
        <f t="shared" si="4"/>
        <v>0.26999999999999957</v>
      </c>
      <c r="P80">
        <f t="shared" si="5"/>
        <v>319.1053371546725</v>
      </c>
    </row>
    <row r="81" spans="9:16" x14ac:dyDescent="0.35">
      <c r="I81">
        <v>77</v>
      </c>
      <c r="J81">
        <v>15</v>
      </c>
      <c r="L81">
        <v>5.65</v>
      </c>
      <c r="N81">
        <f t="shared" si="4"/>
        <v>0.26999999999999957</v>
      </c>
      <c r="P81">
        <f t="shared" si="5"/>
        <v>319.12986207683565</v>
      </c>
    </row>
    <row r="82" spans="9:16" x14ac:dyDescent="0.35">
      <c r="I82">
        <v>78</v>
      </c>
      <c r="J82">
        <v>16</v>
      </c>
      <c r="L82">
        <v>5.65</v>
      </c>
      <c r="N82">
        <f t="shared" si="4"/>
        <v>0.26999999999999957</v>
      </c>
      <c r="P82">
        <f t="shared" si="5"/>
        <v>319.15436814092817</v>
      </c>
    </row>
    <row r="83" spans="9:16" x14ac:dyDescent="0.35">
      <c r="I83">
        <v>79</v>
      </c>
      <c r="J83">
        <v>17</v>
      </c>
      <c r="L83">
        <v>5.65</v>
      </c>
      <c r="N83">
        <f t="shared" si="4"/>
        <v>0.26999999999999957</v>
      </c>
      <c r="P83">
        <f t="shared" si="5"/>
        <v>319.17885536145053</v>
      </c>
    </row>
    <row r="84" spans="9:16" x14ac:dyDescent="0.35">
      <c r="I84">
        <v>80</v>
      </c>
      <c r="J84">
        <v>18</v>
      </c>
      <c r="L84">
        <v>5.65</v>
      </c>
      <c r="N84">
        <f t="shared" si="4"/>
        <v>0.26999999999999957</v>
      </c>
      <c r="P84">
        <f t="shared" si="5"/>
        <v>319.20332375289235</v>
      </c>
    </row>
    <row r="85" spans="9:16" x14ac:dyDescent="0.35">
      <c r="I85">
        <v>81</v>
      </c>
      <c r="J85">
        <v>19</v>
      </c>
      <c r="L85">
        <v>5.65</v>
      </c>
      <c r="N85">
        <f t="shared" si="4"/>
        <v>0.26999999999999957</v>
      </c>
      <c r="P85">
        <f t="shared" si="5"/>
        <v>319.22777332973192</v>
      </c>
    </row>
    <row r="86" spans="9:16" x14ac:dyDescent="0.35">
      <c r="I86">
        <v>82</v>
      </c>
      <c r="J86">
        <v>20</v>
      </c>
      <c r="L86">
        <v>5.65</v>
      </c>
      <c r="N86">
        <f t="shared" si="4"/>
        <v>0.26999999999999957</v>
      </c>
      <c r="P86">
        <f t="shared" si="5"/>
        <v>319.25220410643641</v>
      </c>
    </row>
    <row r="87" spans="9:16" x14ac:dyDescent="0.35">
      <c r="I87">
        <v>83</v>
      </c>
      <c r="J87">
        <v>21</v>
      </c>
      <c r="L87">
        <v>5.65</v>
      </c>
      <c r="N87">
        <f t="shared" si="4"/>
        <v>0.26999999999999957</v>
      </c>
      <c r="P87">
        <f t="shared" si="5"/>
        <v>319.2766160974619</v>
      </c>
    </row>
    <row r="88" spans="9:16" x14ac:dyDescent="0.35">
      <c r="I88">
        <v>84</v>
      </c>
      <c r="J88">
        <v>22</v>
      </c>
      <c r="L88">
        <v>5.65</v>
      </c>
      <c r="N88">
        <f t="shared" si="4"/>
        <v>0.26999999999999957</v>
      </c>
      <c r="P88">
        <f t="shared" si="5"/>
        <v>319.30100931725343</v>
      </c>
    </row>
    <row r="89" spans="9:16" x14ac:dyDescent="0.35">
      <c r="I89">
        <v>85</v>
      </c>
      <c r="J89">
        <v>23</v>
      </c>
      <c r="L89">
        <v>5.65</v>
      </c>
      <c r="N89">
        <f t="shared" si="4"/>
        <v>0.26999999999999957</v>
      </c>
      <c r="P89">
        <f t="shared" si="5"/>
        <v>319.32538378024481</v>
      </c>
    </row>
    <row r="90" spans="9:16" x14ac:dyDescent="0.35">
      <c r="I90">
        <v>86</v>
      </c>
      <c r="J90">
        <v>24</v>
      </c>
      <c r="L90">
        <v>5.65</v>
      </c>
      <c r="N90">
        <f t="shared" si="4"/>
        <v>0.26999999999999957</v>
      </c>
      <c r="P90">
        <f t="shared" si="5"/>
        <v>319.34973950085879</v>
      </c>
    </row>
    <row r="91" spans="9:16" x14ac:dyDescent="0.35">
      <c r="I91">
        <v>87</v>
      </c>
      <c r="J91">
        <v>25</v>
      </c>
      <c r="L91">
        <v>5.65</v>
      </c>
      <c r="N91">
        <f t="shared" si="4"/>
        <v>0.26999999999999957</v>
      </c>
      <c r="P91">
        <f t="shared" si="5"/>
        <v>319.37407649350706</v>
      </c>
    </row>
    <row r="92" spans="9:16" x14ac:dyDescent="0.35">
      <c r="I92">
        <v>88</v>
      </c>
      <c r="J92">
        <v>26</v>
      </c>
      <c r="L92">
        <v>5.65</v>
      </c>
      <c r="N92">
        <f t="shared" si="4"/>
        <v>0.26999999999999957</v>
      </c>
      <c r="P92">
        <f t="shared" si="5"/>
        <v>319.39839477259022</v>
      </c>
    </row>
    <row r="93" spans="9:16" x14ac:dyDescent="0.35">
      <c r="I93">
        <v>89</v>
      </c>
      <c r="J93">
        <v>27</v>
      </c>
      <c r="L93">
        <v>5.65</v>
      </c>
      <c r="N93">
        <f t="shared" si="4"/>
        <v>0.26999999999999957</v>
      </c>
      <c r="P93">
        <f t="shared" si="5"/>
        <v>319.42269435249773</v>
      </c>
    </row>
    <row r="94" spans="9:16" x14ac:dyDescent="0.35">
      <c r="I94">
        <v>90</v>
      </c>
      <c r="J94">
        <v>28</v>
      </c>
      <c r="L94">
        <v>5.65</v>
      </c>
      <c r="N94">
        <f t="shared" si="4"/>
        <v>0.26999999999999957</v>
      </c>
      <c r="P94">
        <f t="shared" si="5"/>
        <v>319.44697524760812</v>
      </c>
    </row>
    <row r="95" spans="9:16" x14ac:dyDescent="0.35">
      <c r="I95">
        <v>91</v>
      </c>
      <c r="J95">
        <v>29</v>
      </c>
      <c r="L95">
        <v>5.65</v>
      </c>
      <c r="N95">
        <f t="shared" si="4"/>
        <v>0.26999999999999957</v>
      </c>
      <c r="P95">
        <f t="shared" si="5"/>
        <v>319.47123747228869</v>
      </c>
    </row>
    <row r="96" spans="9:16" x14ac:dyDescent="0.35">
      <c r="I96">
        <v>92</v>
      </c>
      <c r="J96">
        <v>30</v>
      </c>
      <c r="L96">
        <v>5.65</v>
      </c>
      <c r="N96">
        <f t="shared" si="4"/>
        <v>0.26999999999999957</v>
      </c>
      <c r="P96">
        <f t="shared" si="5"/>
        <v>319.49548104089587</v>
      </c>
    </row>
    <row r="97" spans="9:16" x14ac:dyDescent="0.35">
      <c r="I97">
        <v>93</v>
      </c>
      <c r="J97">
        <v>31</v>
      </c>
      <c r="L97">
        <v>5.65</v>
      </c>
      <c r="N97">
        <f t="shared" si="4"/>
        <v>0.26999999999999957</v>
      </c>
      <c r="P97">
        <f t="shared" si="5"/>
        <v>319.51970596777494</v>
      </c>
    </row>
    <row r="98" spans="9:16" x14ac:dyDescent="0.35">
      <c r="I98">
        <v>94</v>
      </c>
      <c r="J98">
        <v>32</v>
      </c>
      <c r="L98">
        <v>5.65</v>
      </c>
      <c r="N98">
        <f t="shared" si="4"/>
        <v>0.26999999999999957</v>
      </c>
      <c r="P98">
        <f t="shared" si="5"/>
        <v>319.54391226726017</v>
      </c>
    </row>
    <row r="99" spans="9:16" x14ac:dyDescent="0.35">
      <c r="I99">
        <v>95</v>
      </c>
      <c r="J99">
        <v>33</v>
      </c>
      <c r="L99">
        <v>5.65</v>
      </c>
      <c r="N99">
        <f t="shared" si="4"/>
        <v>0.26999999999999957</v>
      </c>
      <c r="P99">
        <f t="shared" si="5"/>
        <v>319.56809995367485</v>
      </c>
    </row>
    <row r="100" spans="9:16" x14ac:dyDescent="0.35">
      <c r="I100">
        <v>96</v>
      </c>
      <c r="J100">
        <v>34</v>
      </c>
      <c r="L100">
        <v>5.65</v>
      </c>
      <c r="N100">
        <f t="shared" si="4"/>
        <v>0.26999999999999957</v>
      </c>
      <c r="P100">
        <f t="shared" si="5"/>
        <v>319.59226904133112</v>
      </c>
    </row>
    <row r="101" spans="9:16" x14ac:dyDescent="0.35">
      <c r="I101">
        <v>97</v>
      </c>
      <c r="J101">
        <v>35</v>
      </c>
      <c r="L101">
        <v>5.65</v>
      </c>
      <c r="N101">
        <f t="shared" si="4"/>
        <v>0.26999999999999957</v>
      </c>
      <c r="P101">
        <f t="shared" si="5"/>
        <v>319.61641954453034</v>
      </c>
    </row>
    <row r="102" spans="9:16" x14ac:dyDescent="0.35">
      <c r="I102">
        <v>98</v>
      </c>
      <c r="J102">
        <v>36</v>
      </c>
      <c r="L102">
        <v>5.65</v>
      </c>
      <c r="N102">
        <f t="shared" si="4"/>
        <v>0.26999999999999957</v>
      </c>
      <c r="P102">
        <f t="shared" si="5"/>
        <v>319.64055147756267</v>
      </c>
    </row>
    <row r="103" spans="9:16" x14ac:dyDescent="0.35">
      <c r="I103">
        <v>99</v>
      </c>
      <c r="J103">
        <v>37</v>
      </c>
      <c r="L103">
        <v>5.65</v>
      </c>
      <c r="N103">
        <f t="shared" si="4"/>
        <v>0.26999999999999957</v>
      </c>
      <c r="P103">
        <f t="shared" si="5"/>
        <v>319.66466485470738</v>
      </c>
    </row>
    <row r="104" spans="9:16" x14ac:dyDescent="0.35">
      <c r="I104">
        <v>100</v>
      </c>
      <c r="J104">
        <v>38</v>
      </c>
      <c r="L104">
        <v>5.65</v>
      </c>
      <c r="N104">
        <f t="shared" si="4"/>
        <v>0.26999999999999957</v>
      </c>
      <c r="P104">
        <f t="shared" si="5"/>
        <v>319.68875969023276</v>
      </c>
    </row>
    <row r="105" spans="9:16" x14ac:dyDescent="0.35">
      <c r="I105">
        <v>101</v>
      </c>
      <c r="J105">
        <v>39</v>
      </c>
      <c r="L105">
        <v>5.65</v>
      </c>
      <c r="N105">
        <f t="shared" si="4"/>
        <v>0.26999999999999957</v>
      </c>
      <c r="P105">
        <f t="shared" si="5"/>
        <v>319.71283599839609</v>
      </c>
    </row>
    <row r="106" spans="9:16" x14ac:dyDescent="0.35">
      <c r="I106">
        <v>102</v>
      </c>
      <c r="J106">
        <v>40</v>
      </c>
      <c r="L106">
        <v>5.65</v>
      </c>
      <c r="N106">
        <f t="shared" si="4"/>
        <v>0.26999999999999957</v>
      </c>
      <c r="P106">
        <f t="shared" si="5"/>
        <v>319.7368937934437</v>
      </c>
    </row>
    <row r="107" spans="9:16" x14ac:dyDescent="0.35">
      <c r="I107">
        <v>103</v>
      </c>
      <c r="J107">
        <v>41</v>
      </c>
      <c r="L107">
        <v>5.65</v>
      </c>
      <c r="N107">
        <f t="shared" si="4"/>
        <v>0.26999999999999957</v>
      </c>
      <c r="P107">
        <f t="shared" si="5"/>
        <v>319.760933089611</v>
      </c>
    </row>
    <row r="108" spans="9:16" x14ac:dyDescent="0.35">
      <c r="I108">
        <v>104</v>
      </c>
      <c r="J108">
        <v>42</v>
      </c>
      <c r="L108">
        <v>5.65</v>
      </c>
      <c r="N108">
        <f t="shared" si="4"/>
        <v>0.26999999999999957</v>
      </c>
      <c r="P108">
        <f t="shared" si="5"/>
        <v>319.78495390112244</v>
      </c>
    </row>
    <row r="109" spans="9:16" x14ac:dyDescent="0.35">
      <c r="I109">
        <v>105</v>
      </c>
      <c r="J109">
        <v>43</v>
      </c>
      <c r="L109">
        <v>5.65</v>
      </c>
      <c r="N109">
        <f t="shared" si="4"/>
        <v>0.26999999999999957</v>
      </c>
      <c r="P109">
        <f t="shared" si="5"/>
        <v>319.80895624219147</v>
      </c>
    </row>
    <row r="110" spans="9:16" x14ac:dyDescent="0.35">
      <c r="I110">
        <v>106</v>
      </c>
      <c r="J110">
        <v>44</v>
      </c>
      <c r="L110">
        <v>5.65</v>
      </c>
      <c r="N110">
        <f t="shared" si="4"/>
        <v>0.26999999999999957</v>
      </c>
      <c r="P110">
        <f t="shared" si="5"/>
        <v>319.83294012702066</v>
      </c>
    </row>
    <row r="111" spans="9:16" x14ac:dyDescent="0.35">
      <c r="I111">
        <v>107</v>
      </c>
      <c r="J111">
        <v>45</v>
      </c>
      <c r="L111">
        <v>5.65</v>
      </c>
      <c r="N111">
        <f t="shared" si="4"/>
        <v>0.26999999999999957</v>
      </c>
      <c r="P111">
        <f t="shared" si="5"/>
        <v>319.85690556980171</v>
      </c>
    </row>
    <row r="112" spans="9:16" x14ac:dyDescent="0.35">
      <c r="I112">
        <v>108</v>
      </c>
      <c r="J112">
        <v>46</v>
      </c>
      <c r="L112">
        <v>5.65</v>
      </c>
      <c r="N112">
        <f t="shared" si="4"/>
        <v>0.26999999999999957</v>
      </c>
      <c r="P112">
        <f t="shared" si="5"/>
        <v>319.88085258471529</v>
      </c>
    </row>
    <row r="113" spans="9:16" x14ac:dyDescent="0.35">
      <c r="I113">
        <v>109</v>
      </c>
      <c r="J113">
        <v>47</v>
      </c>
      <c r="L113">
        <v>5.65</v>
      </c>
      <c r="N113">
        <f t="shared" si="4"/>
        <v>0.26999999999999957</v>
      </c>
      <c r="P113">
        <f t="shared" si="5"/>
        <v>319.90478118593126</v>
      </c>
    </row>
    <row r="114" spans="9:16" x14ac:dyDescent="0.35">
      <c r="I114">
        <v>110</v>
      </c>
      <c r="J114">
        <v>48</v>
      </c>
      <c r="L114">
        <v>5.65</v>
      </c>
      <c r="N114">
        <f t="shared" si="4"/>
        <v>0.26999999999999957</v>
      </c>
      <c r="P114">
        <f t="shared" si="5"/>
        <v>319.92869138760858</v>
      </c>
    </row>
    <row r="115" spans="9:16" x14ac:dyDescent="0.35">
      <c r="I115">
        <v>111</v>
      </c>
      <c r="J115">
        <v>49</v>
      </c>
      <c r="L115">
        <v>5.65</v>
      </c>
      <c r="N115">
        <f t="shared" si="4"/>
        <v>0.26999999999999957</v>
      </c>
      <c r="P115">
        <f t="shared" si="5"/>
        <v>319.9525832038953</v>
      </c>
    </row>
    <row r="116" spans="9:16" x14ac:dyDescent="0.35">
      <c r="I116">
        <v>112</v>
      </c>
      <c r="J116">
        <v>50</v>
      </c>
      <c r="L116">
        <v>5.65</v>
      </c>
      <c r="N116">
        <f t="shared" si="4"/>
        <v>0.26999999999999957</v>
      </c>
      <c r="P116">
        <f t="shared" si="5"/>
        <v>319.97645664892855</v>
      </c>
    </row>
    <row r="117" spans="9:16" x14ac:dyDescent="0.35">
      <c r="I117">
        <v>113</v>
      </c>
      <c r="J117">
        <v>51</v>
      </c>
      <c r="L117">
        <v>5.65</v>
      </c>
      <c r="N117">
        <f t="shared" si="4"/>
        <v>0.26999999999999957</v>
      </c>
      <c r="P117">
        <f t="shared" si="5"/>
        <v>320.0003117368347</v>
      </c>
    </row>
    <row r="118" spans="9:16" x14ac:dyDescent="0.35">
      <c r="I118">
        <v>114</v>
      </c>
      <c r="J118">
        <v>52</v>
      </c>
      <c r="L118">
        <v>5.65</v>
      </c>
      <c r="N118">
        <f t="shared" si="4"/>
        <v>0.26999999999999957</v>
      </c>
      <c r="P118">
        <f t="shared" si="5"/>
        <v>320.02414848172907</v>
      </c>
    </row>
    <row r="119" spans="9:16" x14ac:dyDescent="0.35">
      <c r="I119">
        <v>115</v>
      </c>
      <c r="J119">
        <v>53</v>
      </c>
      <c r="L119">
        <v>5.65</v>
      </c>
      <c r="N119">
        <f t="shared" si="4"/>
        <v>0.26999999999999957</v>
      </c>
      <c r="P119">
        <f t="shared" si="5"/>
        <v>320.04796689771638</v>
      </c>
    </row>
    <row r="120" spans="9:16" x14ac:dyDescent="0.35">
      <c r="I120">
        <v>116</v>
      </c>
      <c r="J120">
        <v>54</v>
      </c>
      <c r="L120">
        <v>5.65</v>
      </c>
      <c r="N120">
        <f t="shared" si="4"/>
        <v>0.26999999999999957</v>
      </c>
      <c r="P120">
        <f t="shared" si="5"/>
        <v>320.07176699889027</v>
      </c>
    </row>
    <row r="121" spans="9:16" x14ac:dyDescent="0.35">
      <c r="I121">
        <v>117</v>
      </c>
      <c r="J121">
        <v>55</v>
      </c>
      <c r="L121">
        <v>5.65</v>
      </c>
      <c r="N121">
        <f t="shared" si="4"/>
        <v>0.26999999999999957</v>
      </c>
      <c r="P121">
        <f t="shared" si="5"/>
        <v>320.09554879933364</v>
      </c>
    </row>
    <row r="122" spans="9:16" x14ac:dyDescent="0.35">
      <c r="I122">
        <v>118</v>
      </c>
      <c r="J122">
        <v>56</v>
      </c>
      <c r="L122">
        <v>5.65</v>
      </c>
      <c r="N122">
        <f t="shared" si="4"/>
        <v>0.26999999999999957</v>
      </c>
      <c r="P122">
        <f t="shared" si="5"/>
        <v>320.1193123131186</v>
      </c>
    </row>
    <row r="123" spans="9:16" x14ac:dyDescent="0.35">
      <c r="I123">
        <v>119</v>
      </c>
      <c r="J123">
        <v>57</v>
      </c>
      <c r="L123">
        <v>5.65</v>
      </c>
      <c r="N123">
        <f t="shared" si="4"/>
        <v>0.26999999999999957</v>
      </c>
      <c r="P123">
        <f t="shared" si="5"/>
        <v>320.14305755430644</v>
      </c>
    </row>
    <row r="124" spans="9:16" x14ac:dyDescent="0.35">
      <c r="I124">
        <v>120</v>
      </c>
      <c r="J124">
        <v>58</v>
      </c>
      <c r="L124">
        <v>5.65</v>
      </c>
      <c r="N124">
        <f t="shared" si="4"/>
        <v>0.26999999999999957</v>
      </c>
      <c r="P124">
        <f t="shared" si="5"/>
        <v>320.16678453694755</v>
      </c>
    </row>
    <row r="125" spans="9:16" x14ac:dyDescent="0.35">
      <c r="I125">
        <v>121</v>
      </c>
      <c r="J125">
        <v>59</v>
      </c>
      <c r="L125">
        <v>5.65</v>
      </c>
      <c r="N125">
        <f t="shared" si="4"/>
        <v>0.26999999999999957</v>
      </c>
      <c r="P125">
        <f t="shared" si="5"/>
        <v>320.19049327508151</v>
      </c>
    </row>
    <row r="126" spans="9:16" x14ac:dyDescent="0.35">
      <c r="I126">
        <v>122</v>
      </c>
      <c r="J126">
        <v>60</v>
      </c>
      <c r="L126">
        <v>5.65</v>
      </c>
      <c r="N126">
        <f t="shared" si="4"/>
        <v>0.26999999999999957</v>
      </c>
      <c r="P126">
        <f t="shared" si="5"/>
        <v>320.21418378273728</v>
      </c>
    </row>
    <row r="127" spans="9:16" x14ac:dyDescent="0.35">
      <c r="I127">
        <v>123</v>
      </c>
      <c r="J127">
        <v>61</v>
      </c>
      <c r="L127">
        <v>5.65</v>
      </c>
      <c r="N127">
        <f t="shared" si="4"/>
        <v>0.26999999999999957</v>
      </c>
      <c r="P127">
        <f t="shared" si="5"/>
        <v>320.23785607393279</v>
      </c>
    </row>
    <row r="128" spans="9:16" x14ac:dyDescent="0.35">
      <c r="I128">
        <v>124</v>
      </c>
      <c r="J128">
        <v>62</v>
      </c>
      <c r="L128">
        <v>5.65</v>
      </c>
      <c r="N128">
        <f t="shared" si="4"/>
        <v>0.26999999999999957</v>
      </c>
      <c r="P128">
        <f t="shared" si="5"/>
        <v>320.26151016267545</v>
      </c>
    </row>
    <row r="129" spans="9:18" x14ac:dyDescent="0.35">
      <c r="I129">
        <v>125</v>
      </c>
      <c r="J129">
        <v>63</v>
      </c>
      <c r="L129">
        <v>5.65</v>
      </c>
      <c r="N129">
        <f t="shared" si="4"/>
        <v>0.26999999999999957</v>
      </c>
      <c r="P129">
        <f t="shared" si="5"/>
        <v>320.28514606296164</v>
      </c>
    </row>
    <row r="130" spans="9:18" x14ac:dyDescent="0.35">
      <c r="I130">
        <v>126</v>
      </c>
      <c r="J130">
        <v>64</v>
      </c>
      <c r="L130">
        <v>5.65</v>
      </c>
      <c r="N130">
        <f t="shared" si="4"/>
        <v>0.26999999999999957</v>
      </c>
      <c r="P130">
        <f t="shared" si="5"/>
        <v>320.30876378877713</v>
      </c>
    </row>
    <row r="131" spans="9:18" x14ac:dyDescent="0.35">
      <c r="I131">
        <v>127</v>
      </c>
      <c r="J131">
        <v>65</v>
      </c>
      <c r="L131">
        <v>5.65</v>
      </c>
      <c r="N131">
        <f t="shared" si="4"/>
        <v>0.26999999999999957</v>
      </c>
      <c r="P131">
        <f t="shared" si="5"/>
        <v>320.33236335409697</v>
      </c>
    </row>
    <row r="132" spans="9:18" x14ac:dyDescent="0.35">
      <c r="I132">
        <v>128</v>
      </c>
      <c r="J132">
        <v>66</v>
      </c>
      <c r="L132">
        <v>5.65</v>
      </c>
      <c r="N132">
        <f t="shared" ref="N132:N195" si="6">$M$2-L132</f>
        <v>0.26999999999999957</v>
      </c>
      <c r="P132">
        <f t="shared" ref="P132:P137" si="7">$M$1-$R$66*EXP((-N132*J132)/$M$1)</f>
        <v>320.35594477288532</v>
      </c>
    </row>
    <row r="133" spans="9:18" x14ac:dyDescent="0.35">
      <c r="I133">
        <v>129</v>
      </c>
      <c r="J133">
        <v>67</v>
      </c>
      <c r="L133">
        <v>5.65</v>
      </c>
      <c r="N133">
        <f t="shared" si="6"/>
        <v>0.26999999999999957</v>
      </c>
      <c r="P133">
        <f t="shared" si="7"/>
        <v>320.37950805909577</v>
      </c>
    </row>
    <row r="134" spans="9:18" x14ac:dyDescent="0.35">
      <c r="I134">
        <v>130</v>
      </c>
      <c r="J134">
        <v>68</v>
      </c>
      <c r="L134">
        <v>5.65</v>
      </c>
      <c r="N134">
        <f t="shared" si="6"/>
        <v>0.26999999999999957</v>
      </c>
      <c r="P134">
        <f t="shared" si="7"/>
        <v>320.40305322667098</v>
      </c>
    </row>
    <row r="135" spans="9:18" x14ac:dyDescent="0.35">
      <c r="I135">
        <v>131</v>
      </c>
      <c r="J135">
        <v>69</v>
      </c>
      <c r="L135">
        <v>5.65</v>
      </c>
      <c r="N135">
        <f t="shared" si="6"/>
        <v>0.26999999999999957</v>
      </c>
      <c r="P135">
        <f t="shared" si="7"/>
        <v>320.4265802895431</v>
      </c>
    </row>
    <row r="136" spans="9:18" x14ac:dyDescent="0.35">
      <c r="I136">
        <v>132</v>
      </c>
      <c r="J136">
        <v>70</v>
      </c>
      <c r="L136">
        <v>5.65</v>
      </c>
      <c r="N136">
        <f t="shared" si="6"/>
        <v>0.26999999999999957</v>
      </c>
      <c r="P136">
        <f t="shared" si="7"/>
        <v>320.45008926163342</v>
      </c>
    </row>
    <row r="137" spans="9:18" s="1" customFormat="1" x14ac:dyDescent="0.35">
      <c r="I137">
        <v>133</v>
      </c>
      <c r="J137">
        <v>71</v>
      </c>
      <c r="L137">
        <v>5.65</v>
      </c>
      <c r="N137">
        <f t="shared" si="6"/>
        <v>0.26999999999999957</v>
      </c>
      <c r="O137"/>
      <c r="P137">
        <f t="shared" si="7"/>
        <v>320.47358015685262</v>
      </c>
      <c r="Q137" s="1">
        <f>P137</f>
        <v>320.47358015685262</v>
      </c>
      <c r="R137" s="1">
        <f>351-P137</f>
        <v>30.52641984314738</v>
      </c>
    </row>
    <row r="138" spans="9:18" x14ac:dyDescent="0.35">
      <c r="I138">
        <v>134</v>
      </c>
      <c r="J138">
        <v>1</v>
      </c>
      <c r="L138">
        <v>5.6</v>
      </c>
      <c r="M138">
        <f>400/L138</f>
        <v>71.428571428571431</v>
      </c>
      <c r="N138">
        <f t="shared" si="6"/>
        <v>0.32000000000000028</v>
      </c>
      <c r="P138">
        <f>$M$1-$R$137*EXP((-N138*J138)/$M$1)</f>
        <v>320.50139782877858</v>
      </c>
    </row>
    <row r="139" spans="9:18" x14ac:dyDescent="0.35">
      <c r="I139">
        <v>135</v>
      </c>
      <c r="J139">
        <v>2</v>
      </c>
      <c r="L139">
        <v>5.6</v>
      </c>
      <c r="N139">
        <f t="shared" si="6"/>
        <v>0.32000000000000028</v>
      </c>
      <c r="P139">
        <f t="shared" ref="P139:P202" si="8">$M$1-$R$137*EXP((-N139*J139)/$M$1)</f>
        <v>320.52919015142101</v>
      </c>
    </row>
    <row r="140" spans="9:18" x14ac:dyDescent="0.35">
      <c r="I140">
        <v>136</v>
      </c>
      <c r="J140">
        <v>3</v>
      </c>
      <c r="L140">
        <v>5.6</v>
      </c>
      <c r="N140">
        <f t="shared" si="6"/>
        <v>0.32000000000000028</v>
      </c>
      <c r="P140">
        <f t="shared" si="8"/>
        <v>320.55695714787987</v>
      </c>
    </row>
    <row r="141" spans="9:18" x14ac:dyDescent="0.35">
      <c r="I141">
        <v>137</v>
      </c>
      <c r="J141">
        <v>4</v>
      </c>
      <c r="L141">
        <v>5.6</v>
      </c>
      <c r="N141">
        <f t="shared" si="6"/>
        <v>0.32000000000000028</v>
      </c>
      <c r="P141">
        <f t="shared" si="8"/>
        <v>320.584698841234</v>
      </c>
    </row>
    <row r="142" spans="9:18" x14ac:dyDescent="0.35">
      <c r="I142">
        <v>138</v>
      </c>
      <c r="J142">
        <v>5</v>
      </c>
      <c r="L142">
        <v>5.6</v>
      </c>
      <c r="N142">
        <f t="shared" si="6"/>
        <v>0.32000000000000028</v>
      </c>
      <c r="P142">
        <f t="shared" si="8"/>
        <v>320.61241525454125</v>
      </c>
    </row>
    <row r="143" spans="9:18" x14ac:dyDescent="0.35">
      <c r="I143">
        <v>139</v>
      </c>
      <c r="J143">
        <v>6</v>
      </c>
      <c r="L143">
        <v>5.6</v>
      </c>
      <c r="N143">
        <f t="shared" si="6"/>
        <v>0.32000000000000028</v>
      </c>
      <c r="P143">
        <f t="shared" si="8"/>
        <v>320.64010641083848</v>
      </c>
    </row>
    <row r="144" spans="9:18" x14ac:dyDescent="0.35">
      <c r="I144">
        <v>140</v>
      </c>
      <c r="J144">
        <v>7</v>
      </c>
      <c r="L144">
        <v>5.6</v>
      </c>
      <c r="N144">
        <f t="shared" si="6"/>
        <v>0.32000000000000028</v>
      </c>
      <c r="P144">
        <f t="shared" si="8"/>
        <v>320.6677723331415</v>
      </c>
    </row>
    <row r="145" spans="9:16" x14ac:dyDescent="0.35">
      <c r="I145">
        <v>141</v>
      </c>
      <c r="J145">
        <v>8</v>
      </c>
      <c r="L145">
        <v>5.6</v>
      </c>
      <c r="N145">
        <f t="shared" si="6"/>
        <v>0.32000000000000028</v>
      </c>
      <c r="P145">
        <f t="shared" si="8"/>
        <v>320.69541304444522</v>
      </c>
    </row>
    <row r="146" spans="9:16" x14ac:dyDescent="0.35">
      <c r="I146">
        <v>142</v>
      </c>
      <c r="J146">
        <v>9</v>
      </c>
      <c r="L146">
        <v>5.6</v>
      </c>
      <c r="N146">
        <f t="shared" si="6"/>
        <v>0.32000000000000028</v>
      </c>
      <c r="P146">
        <f t="shared" si="8"/>
        <v>320.72302856772347</v>
      </c>
    </row>
    <row r="147" spans="9:16" x14ac:dyDescent="0.35">
      <c r="I147">
        <v>143</v>
      </c>
      <c r="J147">
        <v>10</v>
      </c>
      <c r="L147">
        <v>5.6</v>
      </c>
      <c r="N147">
        <f t="shared" si="6"/>
        <v>0.32000000000000028</v>
      </c>
      <c r="P147">
        <f t="shared" si="8"/>
        <v>320.75061892592936</v>
      </c>
    </row>
    <row r="148" spans="9:16" x14ac:dyDescent="0.35">
      <c r="I148">
        <v>144</v>
      </c>
      <c r="J148">
        <v>11</v>
      </c>
      <c r="L148">
        <v>5.6</v>
      </c>
      <c r="N148">
        <f t="shared" si="6"/>
        <v>0.32000000000000028</v>
      </c>
      <c r="P148">
        <f t="shared" si="8"/>
        <v>320.77818414199481</v>
      </c>
    </row>
    <row r="149" spans="9:16" x14ac:dyDescent="0.35">
      <c r="I149">
        <v>145</v>
      </c>
      <c r="J149">
        <v>12</v>
      </c>
      <c r="L149">
        <v>5.6</v>
      </c>
      <c r="N149">
        <f t="shared" si="6"/>
        <v>0.32000000000000028</v>
      </c>
      <c r="P149">
        <f t="shared" si="8"/>
        <v>320.80572423883109</v>
      </c>
    </row>
    <row r="150" spans="9:16" x14ac:dyDescent="0.35">
      <c r="I150">
        <v>146</v>
      </c>
      <c r="J150">
        <v>13</v>
      </c>
      <c r="L150">
        <v>5.6</v>
      </c>
      <c r="N150">
        <f t="shared" si="6"/>
        <v>0.32000000000000028</v>
      </c>
      <c r="P150">
        <f t="shared" si="8"/>
        <v>320.83323923932841</v>
      </c>
    </row>
    <row r="151" spans="9:16" x14ac:dyDescent="0.35">
      <c r="I151">
        <v>147</v>
      </c>
      <c r="J151">
        <v>14</v>
      </c>
      <c r="L151">
        <v>5.6</v>
      </c>
      <c r="N151">
        <f t="shared" si="6"/>
        <v>0.32000000000000028</v>
      </c>
      <c r="P151">
        <f t="shared" si="8"/>
        <v>320.86072916635624</v>
      </c>
    </row>
    <row r="152" spans="9:16" x14ac:dyDescent="0.35">
      <c r="I152">
        <v>148</v>
      </c>
      <c r="J152">
        <v>15</v>
      </c>
      <c r="L152">
        <v>5.6</v>
      </c>
      <c r="N152">
        <f t="shared" si="6"/>
        <v>0.32000000000000028</v>
      </c>
      <c r="P152">
        <f t="shared" si="8"/>
        <v>320.88819404276313</v>
      </c>
    </row>
    <row r="153" spans="9:16" x14ac:dyDescent="0.35">
      <c r="I153">
        <v>149</v>
      </c>
      <c r="J153">
        <v>16</v>
      </c>
      <c r="L153">
        <v>5.6</v>
      </c>
      <c r="N153">
        <f t="shared" si="6"/>
        <v>0.32000000000000028</v>
      </c>
      <c r="P153">
        <f t="shared" si="8"/>
        <v>320.91563389137696</v>
      </c>
    </row>
    <row r="154" spans="9:16" x14ac:dyDescent="0.35">
      <c r="I154">
        <v>150</v>
      </c>
      <c r="J154">
        <v>17</v>
      </c>
      <c r="L154">
        <v>5.6</v>
      </c>
      <c r="N154">
        <f t="shared" si="6"/>
        <v>0.32000000000000028</v>
      </c>
      <c r="P154">
        <f t="shared" si="8"/>
        <v>320.94304873500454</v>
      </c>
    </row>
    <row r="155" spans="9:16" x14ac:dyDescent="0.35">
      <c r="I155">
        <v>151</v>
      </c>
      <c r="J155">
        <v>18</v>
      </c>
      <c r="L155">
        <v>5.6</v>
      </c>
      <c r="N155">
        <f t="shared" si="6"/>
        <v>0.32000000000000028</v>
      </c>
      <c r="P155">
        <f t="shared" si="8"/>
        <v>320.97043859643207</v>
      </c>
    </row>
    <row r="156" spans="9:16" x14ac:dyDescent="0.35">
      <c r="I156">
        <v>152</v>
      </c>
      <c r="J156">
        <v>19</v>
      </c>
      <c r="L156">
        <v>5.6</v>
      </c>
      <c r="N156">
        <f t="shared" si="6"/>
        <v>0.32000000000000028</v>
      </c>
      <c r="P156">
        <f t="shared" si="8"/>
        <v>320.99780349842507</v>
      </c>
    </row>
    <row r="157" spans="9:16" x14ac:dyDescent="0.35">
      <c r="I157">
        <v>153</v>
      </c>
      <c r="J157">
        <v>20</v>
      </c>
      <c r="L157">
        <v>5.6</v>
      </c>
      <c r="N157">
        <f t="shared" si="6"/>
        <v>0.32000000000000028</v>
      </c>
      <c r="P157">
        <f t="shared" si="8"/>
        <v>321.02514346372817</v>
      </c>
    </row>
    <row r="158" spans="9:16" x14ac:dyDescent="0.35">
      <c r="I158">
        <v>154</v>
      </c>
      <c r="J158">
        <v>21</v>
      </c>
      <c r="L158">
        <v>5.6</v>
      </c>
      <c r="N158">
        <f t="shared" si="6"/>
        <v>0.32000000000000028</v>
      </c>
      <c r="P158">
        <f t="shared" si="8"/>
        <v>321.05245851506527</v>
      </c>
    </row>
    <row r="159" spans="9:16" x14ac:dyDescent="0.35">
      <c r="I159">
        <v>155</v>
      </c>
      <c r="J159">
        <v>22</v>
      </c>
      <c r="L159">
        <v>5.6</v>
      </c>
      <c r="N159">
        <f t="shared" si="6"/>
        <v>0.32000000000000028</v>
      </c>
      <c r="P159">
        <f t="shared" si="8"/>
        <v>321.07974867513963</v>
      </c>
    </row>
    <row r="160" spans="9:16" x14ac:dyDescent="0.35">
      <c r="I160">
        <v>156</v>
      </c>
      <c r="J160">
        <v>23</v>
      </c>
      <c r="L160">
        <v>5.6</v>
      </c>
      <c r="N160">
        <f t="shared" si="6"/>
        <v>0.32000000000000028</v>
      </c>
      <c r="P160">
        <f t="shared" si="8"/>
        <v>321.10701396663382</v>
      </c>
    </row>
    <row r="161" spans="9:16" x14ac:dyDescent="0.35">
      <c r="I161">
        <v>157</v>
      </c>
      <c r="J161">
        <v>24</v>
      </c>
      <c r="L161">
        <v>5.6</v>
      </c>
      <c r="N161">
        <f t="shared" si="6"/>
        <v>0.32000000000000028</v>
      </c>
      <c r="P161">
        <f t="shared" si="8"/>
        <v>321.13425441220966</v>
      </c>
    </row>
    <row r="162" spans="9:16" x14ac:dyDescent="0.35">
      <c r="I162">
        <v>158</v>
      </c>
      <c r="J162">
        <v>25</v>
      </c>
      <c r="L162">
        <v>5.6</v>
      </c>
      <c r="N162">
        <f t="shared" si="6"/>
        <v>0.32000000000000028</v>
      </c>
      <c r="P162">
        <f t="shared" si="8"/>
        <v>321.16147003450845</v>
      </c>
    </row>
    <row r="163" spans="9:16" x14ac:dyDescent="0.35">
      <c r="I163">
        <v>159</v>
      </c>
      <c r="J163">
        <v>26</v>
      </c>
      <c r="L163">
        <v>5.6</v>
      </c>
      <c r="N163">
        <f t="shared" si="6"/>
        <v>0.32000000000000028</v>
      </c>
      <c r="P163">
        <f t="shared" si="8"/>
        <v>321.18866085615076</v>
      </c>
    </row>
    <row r="164" spans="9:16" x14ac:dyDescent="0.35">
      <c r="I164">
        <v>160</v>
      </c>
      <c r="J164">
        <v>27</v>
      </c>
      <c r="L164">
        <v>5.6</v>
      </c>
      <c r="N164">
        <f t="shared" si="6"/>
        <v>0.32000000000000028</v>
      </c>
      <c r="P164">
        <f t="shared" si="8"/>
        <v>321.21582689973656</v>
      </c>
    </row>
    <row r="165" spans="9:16" x14ac:dyDescent="0.35">
      <c r="I165">
        <v>161</v>
      </c>
      <c r="J165">
        <v>28</v>
      </c>
      <c r="L165">
        <v>5.6</v>
      </c>
      <c r="N165">
        <f t="shared" si="6"/>
        <v>0.32000000000000028</v>
      </c>
      <c r="P165">
        <f t="shared" si="8"/>
        <v>321.24296818784524</v>
      </c>
    </row>
    <row r="166" spans="9:16" x14ac:dyDescent="0.35">
      <c r="I166">
        <v>162</v>
      </c>
      <c r="J166">
        <v>29</v>
      </c>
      <c r="L166">
        <v>5.6</v>
      </c>
      <c r="N166">
        <f t="shared" si="6"/>
        <v>0.32000000000000028</v>
      </c>
      <c r="P166">
        <f t="shared" si="8"/>
        <v>321.27008474303557</v>
      </c>
    </row>
    <row r="167" spans="9:16" x14ac:dyDescent="0.35">
      <c r="I167">
        <v>163</v>
      </c>
      <c r="J167">
        <v>30</v>
      </c>
      <c r="L167">
        <v>5.6</v>
      </c>
      <c r="N167">
        <f t="shared" si="6"/>
        <v>0.32000000000000028</v>
      </c>
      <c r="P167">
        <f t="shared" si="8"/>
        <v>321.29717658784585</v>
      </c>
    </row>
    <row r="168" spans="9:16" x14ac:dyDescent="0.35">
      <c r="I168">
        <v>164</v>
      </c>
      <c r="J168">
        <v>31</v>
      </c>
      <c r="L168">
        <v>5.6</v>
      </c>
      <c r="N168">
        <f t="shared" si="6"/>
        <v>0.32000000000000028</v>
      </c>
      <c r="P168">
        <f t="shared" si="8"/>
        <v>321.32424374479382</v>
      </c>
    </row>
    <row r="169" spans="9:16" x14ac:dyDescent="0.35">
      <c r="I169">
        <v>165</v>
      </c>
      <c r="J169">
        <v>32</v>
      </c>
      <c r="L169">
        <v>5.6</v>
      </c>
      <c r="N169">
        <f t="shared" si="6"/>
        <v>0.32000000000000028</v>
      </c>
      <c r="P169">
        <f t="shared" si="8"/>
        <v>321.35128623637667</v>
      </c>
    </row>
    <row r="170" spans="9:16" x14ac:dyDescent="0.35">
      <c r="I170">
        <v>166</v>
      </c>
      <c r="J170">
        <v>33</v>
      </c>
      <c r="L170">
        <v>5.6</v>
      </c>
      <c r="N170">
        <f t="shared" si="6"/>
        <v>0.32000000000000028</v>
      </c>
      <c r="P170">
        <f t="shared" si="8"/>
        <v>321.37830408507102</v>
      </c>
    </row>
    <row r="171" spans="9:16" x14ac:dyDescent="0.35">
      <c r="I171">
        <v>167</v>
      </c>
      <c r="J171">
        <v>34</v>
      </c>
      <c r="L171">
        <v>5.6</v>
      </c>
      <c r="N171">
        <f t="shared" si="6"/>
        <v>0.32000000000000028</v>
      </c>
      <c r="P171">
        <f t="shared" si="8"/>
        <v>321.40529731333316</v>
      </c>
    </row>
    <row r="172" spans="9:16" x14ac:dyDescent="0.35">
      <c r="I172">
        <v>168</v>
      </c>
      <c r="J172">
        <v>35</v>
      </c>
      <c r="L172">
        <v>5.6</v>
      </c>
      <c r="N172">
        <f t="shared" si="6"/>
        <v>0.32000000000000028</v>
      </c>
      <c r="P172">
        <f t="shared" si="8"/>
        <v>321.43226594359879</v>
      </c>
    </row>
    <row r="173" spans="9:16" x14ac:dyDescent="0.35">
      <c r="I173">
        <v>169</v>
      </c>
      <c r="J173">
        <v>36</v>
      </c>
      <c r="L173">
        <v>5.6</v>
      </c>
      <c r="N173">
        <f t="shared" si="6"/>
        <v>0.32000000000000028</v>
      </c>
      <c r="P173">
        <f t="shared" si="8"/>
        <v>321.45920999828326</v>
      </c>
    </row>
    <row r="174" spans="9:16" x14ac:dyDescent="0.35">
      <c r="I174">
        <v>170</v>
      </c>
      <c r="J174">
        <v>37</v>
      </c>
      <c r="L174">
        <v>5.6</v>
      </c>
      <c r="N174">
        <f t="shared" si="6"/>
        <v>0.32000000000000028</v>
      </c>
      <c r="P174">
        <f t="shared" si="8"/>
        <v>321.48612949978144</v>
      </c>
    </row>
    <row r="175" spans="9:16" x14ac:dyDescent="0.35">
      <c r="I175">
        <v>171</v>
      </c>
      <c r="J175">
        <v>38</v>
      </c>
      <c r="L175">
        <v>5.6</v>
      </c>
      <c r="N175">
        <f t="shared" si="6"/>
        <v>0.32000000000000028</v>
      </c>
      <c r="P175">
        <f t="shared" si="8"/>
        <v>321.51302447046777</v>
      </c>
    </row>
    <row r="176" spans="9:16" x14ac:dyDescent="0.35">
      <c r="I176">
        <v>172</v>
      </c>
      <c r="J176">
        <v>39</v>
      </c>
      <c r="L176">
        <v>5.6</v>
      </c>
      <c r="N176">
        <f t="shared" si="6"/>
        <v>0.32000000000000028</v>
      </c>
      <c r="P176">
        <f t="shared" si="8"/>
        <v>321.53989493269637</v>
      </c>
    </row>
    <row r="177" spans="9:16" x14ac:dyDescent="0.35">
      <c r="I177">
        <v>173</v>
      </c>
      <c r="J177">
        <v>40</v>
      </c>
      <c r="L177">
        <v>5.6</v>
      </c>
      <c r="N177">
        <f t="shared" si="6"/>
        <v>0.32000000000000028</v>
      </c>
      <c r="P177">
        <f t="shared" si="8"/>
        <v>321.56674090880091</v>
      </c>
    </row>
    <row r="178" spans="9:16" x14ac:dyDescent="0.35">
      <c r="I178">
        <v>174</v>
      </c>
      <c r="J178">
        <v>41</v>
      </c>
      <c r="L178">
        <v>5.6</v>
      </c>
      <c r="N178">
        <f t="shared" si="6"/>
        <v>0.32000000000000028</v>
      </c>
      <c r="P178">
        <f t="shared" si="8"/>
        <v>321.59356242109476</v>
      </c>
    </row>
    <row r="179" spans="9:16" x14ac:dyDescent="0.35">
      <c r="I179">
        <v>175</v>
      </c>
      <c r="J179">
        <v>42</v>
      </c>
      <c r="L179">
        <v>5.6</v>
      </c>
      <c r="N179">
        <f t="shared" si="6"/>
        <v>0.32000000000000028</v>
      </c>
      <c r="P179">
        <f t="shared" si="8"/>
        <v>321.620359491871</v>
      </c>
    </row>
    <row r="180" spans="9:16" x14ac:dyDescent="0.35">
      <c r="I180">
        <v>176</v>
      </c>
      <c r="J180">
        <v>43</v>
      </c>
      <c r="L180">
        <v>5.6</v>
      </c>
      <c r="N180">
        <f t="shared" si="6"/>
        <v>0.32000000000000028</v>
      </c>
      <c r="P180">
        <f t="shared" si="8"/>
        <v>321.64713214340225</v>
      </c>
    </row>
    <row r="181" spans="9:16" x14ac:dyDescent="0.35">
      <c r="I181">
        <v>177</v>
      </c>
      <c r="J181">
        <v>44</v>
      </c>
      <c r="L181">
        <v>5.6</v>
      </c>
      <c r="N181">
        <f t="shared" si="6"/>
        <v>0.32000000000000028</v>
      </c>
      <c r="P181">
        <f t="shared" si="8"/>
        <v>321.67388039794099</v>
      </c>
    </row>
    <row r="182" spans="9:16" x14ac:dyDescent="0.35">
      <c r="I182">
        <v>178</v>
      </c>
      <c r="J182">
        <v>45</v>
      </c>
      <c r="L182">
        <v>5.6</v>
      </c>
      <c r="N182">
        <f t="shared" si="6"/>
        <v>0.32000000000000028</v>
      </c>
      <c r="P182">
        <f t="shared" si="8"/>
        <v>321.70060427771932</v>
      </c>
    </row>
    <row r="183" spans="9:16" x14ac:dyDescent="0.35">
      <c r="I183">
        <v>179</v>
      </c>
      <c r="J183">
        <v>46</v>
      </c>
      <c r="L183">
        <v>5.6</v>
      </c>
      <c r="N183">
        <f t="shared" si="6"/>
        <v>0.32000000000000028</v>
      </c>
      <c r="P183">
        <f t="shared" si="8"/>
        <v>321.72730380494914</v>
      </c>
    </row>
    <row r="184" spans="9:16" x14ac:dyDescent="0.35">
      <c r="I184">
        <v>180</v>
      </c>
      <c r="J184">
        <v>47</v>
      </c>
      <c r="L184">
        <v>5.6</v>
      </c>
      <c r="N184">
        <f t="shared" si="6"/>
        <v>0.32000000000000028</v>
      </c>
      <c r="P184">
        <f t="shared" si="8"/>
        <v>321.75397900182207</v>
      </c>
    </row>
    <row r="185" spans="9:16" x14ac:dyDescent="0.35">
      <c r="I185">
        <v>181</v>
      </c>
      <c r="J185">
        <v>48</v>
      </c>
      <c r="L185">
        <v>5.6</v>
      </c>
      <c r="N185">
        <f t="shared" si="6"/>
        <v>0.32000000000000028</v>
      </c>
      <c r="P185">
        <f t="shared" si="8"/>
        <v>321.78062989050954</v>
      </c>
    </row>
    <row r="186" spans="9:16" x14ac:dyDescent="0.35">
      <c r="I186">
        <v>182</v>
      </c>
      <c r="J186">
        <v>49</v>
      </c>
      <c r="L186">
        <v>5.6</v>
      </c>
      <c r="N186">
        <f t="shared" si="6"/>
        <v>0.32000000000000028</v>
      </c>
      <c r="P186">
        <f t="shared" si="8"/>
        <v>321.80725649316275</v>
      </c>
    </row>
    <row r="187" spans="9:16" x14ac:dyDescent="0.35">
      <c r="I187">
        <v>183</v>
      </c>
      <c r="J187">
        <v>50</v>
      </c>
      <c r="L187">
        <v>5.6</v>
      </c>
      <c r="N187">
        <f t="shared" si="6"/>
        <v>0.32000000000000028</v>
      </c>
      <c r="P187">
        <f t="shared" si="8"/>
        <v>321.83385883191278</v>
      </c>
    </row>
    <row r="188" spans="9:16" x14ac:dyDescent="0.35">
      <c r="I188">
        <v>184</v>
      </c>
      <c r="J188">
        <v>51</v>
      </c>
      <c r="L188">
        <v>5.6</v>
      </c>
      <c r="N188">
        <f t="shared" si="6"/>
        <v>0.32000000000000028</v>
      </c>
      <c r="P188">
        <f t="shared" si="8"/>
        <v>321.8604369288704</v>
      </c>
    </row>
    <row r="189" spans="9:16" x14ac:dyDescent="0.35">
      <c r="I189">
        <v>185</v>
      </c>
      <c r="J189">
        <v>52</v>
      </c>
      <c r="L189">
        <v>5.6</v>
      </c>
      <c r="N189">
        <f t="shared" si="6"/>
        <v>0.32000000000000028</v>
      </c>
      <c r="P189">
        <f t="shared" si="8"/>
        <v>321.88699080612633</v>
      </c>
    </row>
    <row r="190" spans="9:16" x14ac:dyDescent="0.35">
      <c r="I190">
        <v>186</v>
      </c>
      <c r="J190">
        <v>53</v>
      </c>
      <c r="L190">
        <v>5.6</v>
      </c>
      <c r="N190">
        <f t="shared" si="6"/>
        <v>0.32000000000000028</v>
      </c>
      <c r="P190">
        <f t="shared" si="8"/>
        <v>321.91352048575118</v>
      </c>
    </row>
    <row r="191" spans="9:16" x14ac:dyDescent="0.35">
      <c r="I191">
        <v>187</v>
      </c>
      <c r="J191">
        <v>54</v>
      </c>
      <c r="L191">
        <v>5.6</v>
      </c>
      <c r="N191">
        <f t="shared" si="6"/>
        <v>0.32000000000000028</v>
      </c>
      <c r="P191">
        <f t="shared" si="8"/>
        <v>321.9400259897954</v>
      </c>
    </row>
    <row r="192" spans="9:16" x14ac:dyDescent="0.35">
      <c r="I192">
        <v>188</v>
      </c>
      <c r="J192">
        <v>55</v>
      </c>
      <c r="L192">
        <v>5.6</v>
      </c>
      <c r="N192">
        <f t="shared" si="6"/>
        <v>0.32000000000000028</v>
      </c>
      <c r="P192">
        <f t="shared" si="8"/>
        <v>321.96650734028935</v>
      </c>
    </row>
    <row r="193" spans="9:16" x14ac:dyDescent="0.35">
      <c r="I193">
        <v>189</v>
      </c>
      <c r="J193">
        <v>56</v>
      </c>
      <c r="L193">
        <v>5.6</v>
      </c>
      <c r="N193">
        <f t="shared" si="6"/>
        <v>0.32000000000000028</v>
      </c>
      <c r="P193">
        <f t="shared" si="8"/>
        <v>321.99296455924338</v>
      </c>
    </row>
    <row r="194" spans="9:16" x14ac:dyDescent="0.35">
      <c r="I194">
        <v>190</v>
      </c>
      <c r="J194">
        <v>57</v>
      </c>
      <c r="L194">
        <v>5.6</v>
      </c>
      <c r="N194">
        <f t="shared" si="6"/>
        <v>0.32000000000000028</v>
      </c>
      <c r="P194">
        <f t="shared" si="8"/>
        <v>322.01939766864768</v>
      </c>
    </row>
    <row r="195" spans="9:16" x14ac:dyDescent="0.35">
      <c r="I195">
        <v>191</v>
      </c>
      <c r="J195">
        <v>58</v>
      </c>
      <c r="L195">
        <v>5.6</v>
      </c>
      <c r="N195">
        <f t="shared" si="6"/>
        <v>0.32000000000000028</v>
      </c>
      <c r="P195">
        <f t="shared" si="8"/>
        <v>322.04580669047249</v>
      </c>
    </row>
    <row r="196" spans="9:16" x14ac:dyDescent="0.35">
      <c r="I196">
        <v>192</v>
      </c>
      <c r="J196">
        <v>59</v>
      </c>
      <c r="L196">
        <v>5.6</v>
      </c>
      <c r="N196">
        <f t="shared" ref="N196:N208" si="9">$M$2-L196</f>
        <v>0.32000000000000028</v>
      </c>
      <c r="P196">
        <f t="shared" si="8"/>
        <v>322.07219164666793</v>
      </c>
    </row>
    <row r="197" spans="9:16" x14ac:dyDescent="0.35">
      <c r="I197">
        <v>193</v>
      </c>
      <c r="J197">
        <v>60</v>
      </c>
      <c r="L197">
        <v>5.6</v>
      </c>
      <c r="N197">
        <f t="shared" si="9"/>
        <v>0.32000000000000028</v>
      </c>
      <c r="P197">
        <f t="shared" si="8"/>
        <v>322.0985525591642</v>
      </c>
    </row>
    <row r="198" spans="9:16" x14ac:dyDescent="0.35">
      <c r="I198">
        <v>194</v>
      </c>
      <c r="J198">
        <v>61</v>
      </c>
      <c r="L198">
        <v>5.6</v>
      </c>
      <c r="N198">
        <f t="shared" si="9"/>
        <v>0.32000000000000028</v>
      </c>
      <c r="P198">
        <f t="shared" si="8"/>
        <v>322.12488944987149</v>
      </c>
    </row>
    <row r="199" spans="9:16" x14ac:dyDescent="0.35">
      <c r="I199">
        <v>195</v>
      </c>
      <c r="J199">
        <v>62</v>
      </c>
      <c r="L199">
        <v>5.6</v>
      </c>
      <c r="N199">
        <f t="shared" si="9"/>
        <v>0.32000000000000028</v>
      </c>
      <c r="P199">
        <f t="shared" si="8"/>
        <v>322.15120234068007</v>
      </c>
    </row>
    <row r="200" spans="9:16" x14ac:dyDescent="0.35">
      <c r="I200">
        <v>196</v>
      </c>
      <c r="J200">
        <v>63</v>
      </c>
      <c r="L200">
        <v>5.6</v>
      </c>
      <c r="N200">
        <f t="shared" si="9"/>
        <v>0.32000000000000028</v>
      </c>
      <c r="P200">
        <f t="shared" si="8"/>
        <v>322.17749125346018</v>
      </c>
    </row>
    <row r="201" spans="9:16" x14ac:dyDescent="0.35">
      <c r="I201">
        <v>197</v>
      </c>
      <c r="J201">
        <v>64</v>
      </c>
      <c r="L201">
        <v>5.6</v>
      </c>
      <c r="N201">
        <f t="shared" si="9"/>
        <v>0.32000000000000028</v>
      </c>
      <c r="P201">
        <f t="shared" si="8"/>
        <v>322.20375621006212</v>
      </c>
    </row>
    <row r="202" spans="9:16" x14ac:dyDescent="0.35">
      <c r="I202">
        <v>198</v>
      </c>
      <c r="J202">
        <v>65</v>
      </c>
      <c r="L202">
        <v>5.6</v>
      </c>
      <c r="N202">
        <f t="shared" si="9"/>
        <v>0.32000000000000028</v>
      </c>
      <c r="P202">
        <f t="shared" si="8"/>
        <v>322.22999723231646</v>
      </c>
    </row>
    <row r="203" spans="9:16" x14ac:dyDescent="0.35">
      <c r="I203">
        <v>199</v>
      </c>
      <c r="J203">
        <v>66</v>
      </c>
      <c r="L203">
        <v>5.6</v>
      </c>
      <c r="N203">
        <f t="shared" si="9"/>
        <v>0.32000000000000028</v>
      </c>
      <c r="P203">
        <f t="shared" ref="P203:P208" si="10">$M$1-$R$137*EXP((-N203*J203)/$M$1)</f>
        <v>322.25621434203362</v>
      </c>
    </row>
    <row r="204" spans="9:16" x14ac:dyDescent="0.35">
      <c r="I204">
        <v>200</v>
      </c>
      <c r="J204">
        <v>67</v>
      </c>
      <c r="L204">
        <v>5.6</v>
      </c>
      <c r="N204">
        <f t="shared" si="9"/>
        <v>0.32000000000000028</v>
      </c>
      <c r="P204">
        <f t="shared" si="10"/>
        <v>322.28240756100433</v>
      </c>
    </row>
    <row r="205" spans="9:16" x14ac:dyDescent="0.35">
      <c r="I205">
        <v>201</v>
      </c>
      <c r="J205">
        <v>68</v>
      </c>
      <c r="L205">
        <v>5.6</v>
      </c>
      <c r="N205">
        <f t="shared" si="9"/>
        <v>0.32000000000000028</v>
      </c>
      <c r="P205">
        <f t="shared" si="10"/>
        <v>322.30857691099936</v>
      </c>
    </row>
    <row r="206" spans="9:16" x14ac:dyDescent="0.35">
      <c r="I206">
        <v>202</v>
      </c>
      <c r="J206">
        <v>69</v>
      </c>
      <c r="L206">
        <v>5.6</v>
      </c>
      <c r="N206">
        <f t="shared" si="9"/>
        <v>0.32000000000000028</v>
      </c>
      <c r="P206">
        <f t="shared" si="10"/>
        <v>322.33472241376978</v>
      </c>
    </row>
    <row r="207" spans="9:16" x14ac:dyDescent="0.35">
      <c r="I207">
        <v>203</v>
      </c>
      <c r="J207">
        <v>70</v>
      </c>
      <c r="L207">
        <v>5.6</v>
      </c>
      <c r="N207">
        <f t="shared" si="9"/>
        <v>0.32000000000000028</v>
      </c>
      <c r="P207">
        <f t="shared" si="10"/>
        <v>322.3608440910466</v>
      </c>
    </row>
    <row r="208" spans="9:16" s="1" customFormat="1" x14ac:dyDescent="0.35">
      <c r="I208">
        <v>204</v>
      </c>
      <c r="J208" s="1">
        <v>71</v>
      </c>
      <c r="L208" s="1">
        <v>5.6</v>
      </c>
      <c r="N208">
        <f t="shared" si="9"/>
        <v>0.32000000000000028</v>
      </c>
      <c r="P208">
        <f t="shared" si="10"/>
        <v>322.38694196454128</v>
      </c>
    </row>
    <row r="209" spans="9:9" x14ac:dyDescent="0.35">
      <c r="I209">
        <v>205</v>
      </c>
    </row>
    <row r="210" spans="9:9" x14ac:dyDescent="0.35">
      <c r="I210">
        <v>206</v>
      </c>
    </row>
    <row r="211" spans="9:9" x14ac:dyDescent="0.35">
      <c r="I211">
        <v>207</v>
      </c>
    </row>
    <row r="212" spans="9:9" x14ac:dyDescent="0.35">
      <c r="I212">
        <v>208</v>
      </c>
    </row>
    <row r="213" spans="9:9" x14ac:dyDescent="0.35">
      <c r="I213">
        <v>209</v>
      </c>
    </row>
    <row r="214" spans="9:9" x14ac:dyDescent="0.35">
      <c r="I214">
        <v>210</v>
      </c>
    </row>
    <row r="215" spans="9:9" x14ac:dyDescent="0.35">
      <c r="I215">
        <v>211</v>
      </c>
    </row>
    <row r="216" spans="9:9" x14ac:dyDescent="0.35">
      <c r="I216">
        <v>212</v>
      </c>
    </row>
    <row r="217" spans="9:9" x14ac:dyDescent="0.35">
      <c r="I217">
        <v>213</v>
      </c>
    </row>
    <row r="218" spans="9:9" x14ac:dyDescent="0.35">
      <c r="I218">
        <v>214</v>
      </c>
    </row>
    <row r="219" spans="9:9" x14ac:dyDescent="0.35">
      <c r="I219">
        <v>215</v>
      </c>
    </row>
    <row r="220" spans="9:9" x14ac:dyDescent="0.35">
      <c r="I220">
        <v>216</v>
      </c>
    </row>
    <row r="221" spans="9:9" x14ac:dyDescent="0.35">
      <c r="I221">
        <v>217</v>
      </c>
    </row>
    <row r="222" spans="9:9" x14ac:dyDescent="0.35">
      <c r="I222">
        <v>218</v>
      </c>
    </row>
    <row r="223" spans="9:9" x14ac:dyDescent="0.35">
      <c r="I223">
        <v>219</v>
      </c>
    </row>
    <row r="224" spans="9:9" x14ac:dyDescent="0.35">
      <c r="I224">
        <v>220</v>
      </c>
    </row>
    <row r="225" spans="9:9" x14ac:dyDescent="0.35">
      <c r="I225">
        <v>221</v>
      </c>
    </row>
    <row r="226" spans="9:9" x14ac:dyDescent="0.35">
      <c r="I226">
        <v>222</v>
      </c>
    </row>
    <row r="227" spans="9:9" x14ac:dyDescent="0.35">
      <c r="I227">
        <v>223</v>
      </c>
    </row>
    <row r="228" spans="9:9" x14ac:dyDescent="0.35">
      <c r="I228">
        <v>224</v>
      </c>
    </row>
    <row r="229" spans="9:9" x14ac:dyDescent="0.35">
      <c r="I229">
        <v>225</v>
      </c>
    </row>
    <row r="230" spans="9:9" x14ac:dyDescent="0.35">
      <c r="I230">
        <v>226</v>
      </c>
    </row>
    <row r="231" spans="9:9" x14ac:dyDescent="0.35">
      <c r="I231">
        <v>227</v>
      </c>
    </row>
    <row r="232" spans="9:9" x14ac:dyDescent="0.35">
      <c r="I232">
        <v>228</v>
      </c>
    </row>
    <row r="233" spans="9:9" x14ac:dyDescent="0.35">
      <c r="I233">
        <v>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Hoogkamer</dc:creator>
  <cp:lastModifiedBy>Wouter Hoogkamer</cp:lastModifiedBy>
  <dcterms:created xsi:type="dcterms:W3CDTF">2021-12-07T19:28:53Z</dcterms:created>
  <dcterms:modified xsi:type="dcterms:W3CDTF">2021-12-08T21:56:53Z</dcterms:modified>
</cp:coreProperties>
</file>