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defaultThemeVersion="166925"/>
  <mc:AlternateContent xmlns:mc="http://schemas.openxmlformats.org/markup-compatibility/2006">
    <mc:Choice Requires="x15">
      <x15ac:absPath xmlns:x15ac="http://schemas.microsoft.com/office/spreadsheetml/2010/11/ac" url="https://vanderbilt365-my.sharepoint.com/personal/kimberly_s_bress_vanderbilt_edu/Documents/CASCIO LAB/ROI/"/>
    </mc:Choice>
  </mc:AlternateContent>
  <xr:revisionPtr revIDLastSave="466" documentId="8_{886FA1AA-9CDD-4715-9A26-699383CBF599}" xr6:coauthVersionLast="47" xr6:coauthVersionMax="47" xr10:uidLastSave="{BFB250A3-B85E-4DA3-9E55-40B3D3178996}"/>
  <bookViews>
    <workbookView xWindow="-120" yWindow="-120" windowWidth="29040" windowHeight="15720" xr2:uid="{7681989C-C8C0-41FE-A6D3-18A52353D9B1}"/>
  </bookViews>
  <sheets>
    <sheet name="read_me" sheetId="7" r:id="rId1"/>
    <sheet name="coordinate_data" sheetId="1" r:id="rId2"/>
    <sheet name="Beckmann_et_al " sheetId="5" r:id="rId3"/>
    <sheet name="FSL_coordinates"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2" i="5" l="1"/>
  <c r="G32" i="5"/>
  <c r="E32" i="5"/>
  <c r="F31" i="5"/>
  <c r="G31" i="5"/>
  <c r="E31" i="5"/>
  <c r="F36" i="5"/>
  <c r="G36" i="5"/>
  <c r="E36" i="5"/>
  <c r="G35" i="5"/>
  <c r="F35" i="5"/>
  <c r="E35" i="5"/>
  <c r="F34" i="5"/>
  <c r="G34" i="5"/>
  <c r="E34" i="5"/>
  <c r="F33" i="5"/>
  <c r="G33" i="5"/>
  <c r="E33" i="5"/>
  <c r="F30" i="5"/>
  <c r="G30" i="5"/>
  <c r="E30" i="5"/>
  <c r="F29" i="5"/>
  <c r="G29" i="5"/>
  <c r="E29" i="5"/>
  <c r="F28" i="5"/>
  <c r="G28" i="5"/>
  <c r="E28" i="5"/>
  <c r="F27" i="5"/>
  <c r="G27" i="5"/>
  <c r="E27" i="5"/>
  <c r="F26" i="5"/>
  <c r="G26" i="5"/>
  <c r="E26" i="5"/>
  <c r="F25" i="5"/>
  <c r="G25" i="5"/>
  <c r="E25" i="5"/>
  <c r="F54" i="1"/>
  <c r="G54" i="1"/>
  <c r="E54" i="1"/>
  <c r="F53" i="1"/>
  <c r="G53" i="1"/>
  <c r="E53" i="1"/>
  <c r="F52" i="1"/>
  <c r="F50" i="1" s="1"/>
  <c r="G52" i="1"/>
  <c r="G50" i="1" s="1"/>
  <c r="E52" i="1"/>
  <c r="E50" i="1" s="1"/>
  <c r="F51" i="1"/>
  <c r="G51" i="1"/>
  <c r="E51" i="1"/>
  <c r="F48" i="1"/>
  <c r="G48" i="1"/>
  <c r="E48" i="1"/>
  <c r="F47" i="1"/>
  <c r="G47" i="1"/>
  <c r="E47" i="1"/>
  <c r="F46" i="1"/>
  <c r="G46" i="1"/>
  <c r="E46" i="1"/>
  <c r="F45" i="1"/>
  <c r="G45" i="1"/>
  <c r="E45" i="1"/>
  <c r="F44" i="1"/>
  <c r="G44" i="1"/>
  <c r="E44" i="1"/>
  <c r="F43" i="1"/>
  <c r="G43" i="1"/>
  <c r="E43" i="1"/>
  <c r="E49" i="1" l="1"/>
  <c r="G49" i="1"/>
  <c r="F49" i="1"/>
</calcChain>
</file>

<file path=xl/sharedStrings.xml><?xml version="1.0" encoding="utf-8"?>
<sst xmlns="http://schemas.openxmlformats.org/spreadsheetml/2006/main" count="288" uniqueCount="98">
  <si>
    <t>reported_name</t>
  </si>
  <si>
    <t xml:space="preserve">name of the region as reported by the authors </t>
  </si>
  <si>
    <t>x_tal</t>
  </si>
  <si>
    <t xml:space="preserve">X TAL coordinate </t>
  </si>
  <si>
    <t>y_tal</t>
  </si>
  <si>
    <t>Y TAL coordinate</t>
  </si>
  <si>
    <t>z_tal</t>
  </si>
  <si>
    <t>Z TAL coordinate</t>
  </si>
  <si>
    <t>x_mni</t>
  </si>
  <si>
    <t>X MNI coordinate</t>
  </si>
  <si>
    <t>y_mni</t>
  </si>
  <si>
    <t>Y MNI coordinate</t>
  </si>
  <si>
    <t>z_mni</t>
  </si>
  <si>
    <t>Z MNI coordinate</t>
  </si>
  <si>
    <t>source</t>
  </si>
  <si>
    <t>Citation for source paper</t>
  </si>
  <si>
    <t xml:space="preserve">original </t>
  </si>
  <si>
    <t>MNI = paper originally reports MNI coordinate, TAL = paper originally reports TAL coordinates, which were then converted to MNI coordinated using the resource https://bioimagesuiteweb.github.io/webapp/mni2tal.html</t>
  </si>
  <si>
    <t>LEFT AVG</t>
  </si>
  <si>
    <t>average value of all coordinates reported from left hemisphere areas</t>
  </si>
  <si>
    <t>RIGHT AVG</t>
  </si>
  <si>
    <t>average value of all coordinates reported from right  hemisphere areas</t>
  </si>
  <si>
    <t>LEFT SD</t>
  </si>
  <si>
    <t>standard deviation of all coordinates reported from left hemisphere areas</t>
  </si>
  <si>
    <t>RIGHT SD</t>
  </si>
  <si>
    <t>standard deviation of all coordinates reported from right hemisphere areas</t>
  </si>
  <si>
    <t>LEFT MEDIAN</t>
  </si>
  <si>
    <t>median of all coordinates reported from left hemisphere areas</t>
  </si>
  <si>
    <t>RIGHT MEDIAN</t>
  </si>
  <si>
    <t>median of all coordinates reported from right hemisphere areas</t>
  </si>
  <si>
    <t xml:space="preserve">LEFT RANGE </t>
  </si>
  <si>
    <t>range of all coordinates reported from left hemisphere areas</t>
  </si>
  <si>
    <t>RIGHT RANGE</t>
  </si>
  <si>
    <t>range of all coordinates reported from right hemisphere areas</t>
  </si>
  <si>
    <t>LEFT MAX</t>
  </si>
  <si>
    <t>maximum of all coordinates reported from left hemisphere areas</t>
  </si>
  <si>
    <t>RIGHT MAX</t>
  </si>
  <si>
    <t>maximum of all coordinates reported from right hemisphere areas</t>
  </si>
  <si>
    <t xml:space="preserve">LEFT MIN </t>
  </si>
  <si>
    <t>minimum of all coordinates reported from left hemisphere areas</t>
  </si>
  <si>
    <t xml:space="preserve">RIGHT MIN </t>
  </si>
  <si>
    <t>minimum of all coordinates reported from right hemisphere areas</t>
  </si>
  <si>
    <t>vox_x</t>
  </si>
  <si>
    <t xml:space="preserve">voxel value associated with the MNI coordinate in FSL Eyes (template rspm_template_gray_xnat.nii) </t>
  </si>
  <si>
    <t>vox_y</t>
  </si>
  <si>
    <t>vox_z</t>
  </si>
  <si>
    <t>original</t>
  </si>
  <si>
    <t>L aMCC (BA24/23)</t>
  </si>
  <si>
    <t xml:space="preserve">Ebisch et a. 2011 </t>
  </si>
  <si>
    <t>TAL</t>
  </si>
  <si>
    <t xml:space="preserve">Anterior cingulate tongue movement region </t>
  </si>
  <si>
    <t>Amiez and Petrides 2012</t>
  </si>
  <si>
    <t>MNI</t>
  </si>
  <si>
    <t xml:space="preserve">Taylor et al. 2008 </t>
  </si>
  <si>
    <t xml:space="preserve">L midcingulate </t>
  </si>
  <si>
    <t xml:space="preserve">Pereira et al. 2010 </t>
  </si>
  <si>
    <t>L pMCC (BA24/23)</t>
  </si>
  <si>
    <t xml:space="preserve">TAL </t>
  </si>
  <si>
    <t xml:space="preserve">L Dorsal postior CC </t>
  </si>
  <si>
    <t>Zhang et al. 2020</t>
  </si>
  <si>
    <t xml:space="preserve">Middle cingulate tongue movement region </t>
  </si>
  <si>
    <t xml:space="preserve">L VentAntCing(BA24) </t>
  </si>
  <si>
    <t>Yale BioImage</t>
  </si>
  <si>
    <t xml:space="preserve">L Dorsal anterior CC </t>
  </si>
  <si>
    <t>L daMCC (BA24/23)</t>
  </si>
  <si>
    <t xml:space="preserve">Chen et al. 2021 </t>
  </si>
  <si>
    <t xml:space="preserve">Hoffstaedter et al. 2014 </t>
  </si>
  <si>
    <t xml:space="preserve">L Midcingulate </t>
  </si>
  <si>
    <t xml:space="preserve">Roy et al. 2017 </t>
  </si>
  <si>
    <t xml:space="preserve">R DorsalACC (32) </t>
  </si>
  <si>
    <t>McRae et al. 2008</t>
  </si>
  <si>
    <t xml:space="preserve">Cingulate (ant. Division/MCC) </t>
  </si>
  <si>
    <t xml:space="preserve">Ferraro et al. 2022  </t>
  </si>
  <si>
    <t xml:space="preserve">Ferraro et al. 2022 </t>
  </si>
  <si>
    <t>BOTH</t>
  </si>
  <si>
    <t>R aMCC (BA24/23)</t>
  </si>
  <si>
    <t>R pACC (32)</t>
  </si>
  <si>
    <t>Enzie et al. 2009</t>
  </si>
  <si>
    <t>R Midcingulate</t>
  </si>
  <si>
    <t xml:space="preserve">Cehn et al. 2022 </t>
  </si>
  <si>
    <t xml:space="preserve">R midcingulate </t>
  </si>
  <si>
    <t xml:space="preserve">Hsu et al. 2014 </t>
  </si>
  <si>
    <t>R pMCC (BA24/23)</t>
  </si>
  <si>
    <t>R vaMCC (BA24/23)</t>
  </si>
  <si>
    <t>Caudal anterior cingulate</t>
  </si>
  <si>
    <t>Kiehl et al. 2000</t>
  </si>
  <si>
    <t xml:space="preserve">Anterior cingulate </t>
  </si>
  <si>
    <t>Midcingulate cortex</t>
  </si>
  <si>
    <t xml:space="preserve">Midcingulate cortex </t>
  </si>
  <si>
    <t xml:space="preserve">R Dorsal anterior CC </t>
  </si>
  <si>
    <t xml:space="preserve">R VentAntCing (BA24) </t>
  </si>
  <si>
    <t xml:space="preserve">R Dorsal posterior CC </t>
  </si>
  <si>
    <t xml:space="preserve">Heidbreder et al. 2017 </t>
  </si>
  <si>
    <t>Hsu et al. 2014</t>
  </si>
  <si>
    <t xml:space="preserve">Rostral anterior cingulate </t>
  </si>
  <si>
    <t>Cingulate motor areas</t>
  </si>
  <si>
    <t xml:space="preserve">Beckman et al. </t>
  </si>
  <si>
    <t xml:space="preserve">MNI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</si>
</sst>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i/>
      <sz val="11"/>
      <color theme="1"/>
      <name val="Calibri"/>
      <family val="2"/>
      <scheme val="minor"/>
    </font>
    <font>
      <sz val="8"/>
      <name val="Calibri"/>
      <family val="2"/>
      <scheme val="minor"/>
    </font>
    <font>
      <sz val="11"/>
      <color theme="2"/>
      <name val="Calibri"/>
      <family val="2"/>
      <scheme val="minor"/>
    </font>
    <font>
      <sz val="11"/>
      <color rgb="FFFF0000"/>
      <name val="Calibri"/>
      <family val="2"/>
      <scheme val="minor"/>
    </font>
    <font>
      <sz val="11"/>
      <color theme="1"/>
      <name val="Arial"/>
      <family val="2"/>
    </font>
    <font>
      <b/>
      <sz val="11"/>
      <color theme="1"/>
      <name val="Arial"/>
      <family val="2"/>
    </font>
    <font>
      <b/>
      <i/>
      <sz val="11"/>
      <color theme="1"/>
      <name val="Arial"/>
      <family val="2"/>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20">
    <xf numFmtId="0" fontId="0" fillId="0" borderId="0" xfId="0"/>
    <xf numFmtId="0" fontId="1" fillId="0" borderId="0" xfId="0" applyFont="1"/>
    <xf numFmtId="0" fontId="0" fillId="0" borderId="0" xfId="0" applyAlignment="1">
      <alignment horizontal="center"/>
    </xf>
    <xf numFmtId="0" fontId="3" fillId="0" borderId="0" xfId="0" applyFont="1"/>
    <xf numFmtId="0" fontId="4" fillId="0" borderId="0" xfId="0" applyFont="1"/>
    <xf numFmtId="0" fontId="5" fillId="0" borderId="0" xfId="0" applyFont="1"/>
    <xf numFmtId="0" fontId="6" fillId="0" borderId="0" xfId="0" applyFont="1" applyAlignment="1">
      <alignment horizontal="center"/>
    </xf>
    <xf numFmtId="0" fontId="5" fillId="0" borderId="0" xfId="0" applyFont="1" applyAlignment="1">
      <alignment horizontal="center"/>
    </xf>
    <xf numFmtId="0" fontId="5" fillId="0" borderId="0" xfId="0" applyFont="1" applyAlignment="1">
      <alignment horizontal="left"/>
    </xf>
    <xf numFmtId="0" fontId="6" fillId="0" borderId="0" xfId="0" applyFont="1"/>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applyAlignment="1">
      <alignment horizontal="left"/>
    </xf>
    <xf numFmtId="0" fontId="7" fillId="0" borderId="1" xfId="0" applyFont="1" applyBorder="1" applyAlignment="1">
      <alignment horizontal="right"/>
    </xf>
    <xf numFmtId="0" fontId="7" fillId="0" borderId="0" xfId="0" applyFont="1" applyAlignment="1">
      <alignment horizontal="right"/>
    </xf>
    <xf numFmtId="0" fontId="6" fillId="0" borderId="0" xfId="0" applyFont="1" applyAlignment="1">
      <alignment horizontal="right"/>
    </xf>
    <xf numFmtId="0" fontId="6" fillId="0" borderId="0" xfId="0" applyFont="1" applyAlignment="1">
      <alignment horizontal="righ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95249</xdr:colOff>
      <xdr:row>0</xdr:row>
      <xdr:rowOff>85722</xdr:rowOff>
    </xdr:from>
    <xdr:to>
      <xdr:col>14</xdr:col>
      <xdr:colOff>581024</xdr:colOff>
      <xdr:row>33</xdr:row>
      <xdr:rowOff>176893</xdr:rowOff>
    </xdr:to>
    <xdr:sp macro="" textlink="">
      <xdr:nvSpPr>
        <xdr:cNvPr id="2" name="TextBox 1">
          <a:extLst>
            <a:ext uri="{FF2B5EF4-FFF2-40B4-BE49-F238E27FC236}">
              <a16:creationId xmlns:a16="http://schemas.microsoft.com/office/drawing/2014/main" id="{1BFA7D13-F1D7-6F0A-D82F-DE8696736201}"/>
            </a:ext>
          </a:extLst>
        </xdr:cNvPr>
        <xdr:cNvSpPr txBox="1"/>
      </xdr:nvSpPr>
      <xdr:spPr>
        <a:xfrm>
          <a:off x="95249" y="85722"/>
          <a:ext cx="15453632" cy="63776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latin typeface="Arial" panose="020B0604020202020204" pitchFamily="34" charset="0"/>
              <a:cs typeface="Arial" panose="020B0604020202020204" pitchFamily="34" charset="0"/>
            </a:rPr>
            <a:t>coordinate_data</a:t>
          </a:r>
        </a:p>
        <a:p>
          <a:r>
            <a:rPr lang="en-US" sz="1100">
              <a:latin typeface="Arial" panose="020B0604020202020204" pitchFamily="34" charset="0"/>
              <a:cs typeface="Arial" panose="020B0604020202020204" pitchFamily="34" charset="0"/>
            </a:rPr>
            <a:t>This is documentation of the MNI/MNI-converted</a:t>
          </a:r>
          <a:r>
            <a:rPr lang="en-US" sz="1100" baseline="0">
              <a:latin typeface="Arial" panose="020B0604020202020204" pitchFamily="34" charset="0"/>
              <a:cs typeface="Arial" panose="020B0604020202020204" pitchFamily="34" charset="0"/>
            </a:rPr>
            <a:t> TAL coordinates for the midcingluate as reported by various functional connectivity papers.  Papers were collected via a PubMed search with the terms: (midcingulate) AND (fMRI).  PDFs of the papers were downloaded, and searched via CTRL-F for the word "coordinates".  Those reporting coordinates for any of the following regions were recorded: </a:t>
          </a:r>
        </a:p>
        <a:p>
          <a:r>
            <a:rPr lang="en-US" sz="1100" baseline="0">
              <a:latin typeface="Arial" panose="020B0604020202020204" pitchFamily="34" charset="0"/>
              <a:cs typeface="Arial" panose="020B0604020202020204" pitchFamily="34" charset="0"/>
            </a:rPr>
            <a:t>- posterior midcingulate</a:t>
          </a:r>
        </a:p>
        <a:p>
          <a:r>
            <a:rPr lang="en-US" sz="1100" baseline="0">
              <a:latin typeface="Arial" panose="020B0604020202020204" pitchFamily="34" charset="0"/>
              <a:cs typeface="Arial" panose="020B0604020202020204" pitchFamily="34" charset="0"/>
            </a:rPr>
            <a:t>- anterior midcingulate</a:t>
          </a:r>
        </a:p>
        <a:p>
          <a:r>
            <a:rPr lang="en-US" sz="1100" baseline="0">
              <a:latin typeface="Arial" panose="020B0604020202020204" pitchFamily="34" charset="0"/>
              <a:cs typeface="Arial" panose="020B0604020202020204" pitchFamily="34" charset="0"/>
            </a:rPr>
            <a:t>- ventral anterior cingulate</a:t>
          </a:r>
        </a:p>
        <a:p>
          <a:r>
            <a:rPr lang="en-US" sz="1100" baseline="0">
              <a:latin typeface="Arial" panose="020B0604020202020204" pitchFamily="34" charset="0"/>
              <a:cs typeface="Arial" panose="020B0604020202020204" pitchFamily="34" charset="0"/>
            </a:rPr>
            <a:t>- dorsal anterior cingulate </a:t>
          </a:r>
        </a:p>
        <a:p>
          <a:r>
            <a:rPr lang="en-US" sz="1100" baseline="0">
              <a:latin typeface="Arial" panose="020B0604020202020204" pitchFamily="34" charset="0"/>
              <a:cs typeface="Arial" panose="020B0604020202020204" pitchFamily="34" charset="0"/>
            </a:rPr>
            <a:t>- caudal anterior cingulate</a:t>
          </a:r>
        </a:p>
        <a:p>
          <a:r>
            <a:rPr lang="en-US" sz="1100" baseline="0">
              <a:latin typeface="Arial" panose="020B0604020202020204" pitchFamily="34" charset="0"/>
              <a:cs typeface="Arial" panose="020B0604020202020204" pitchFamily="34" charset="0"/>
            </a:rPr>
            <a:t>- posterior anterior cingualte</a:t>
          </a:r>
        </a:p>
        <a:p>
          <a:r>
            <a:rPr lang="en-US" sz="1100" baseline="0">
              <a:latin typeface="Arial" panose="020B0604020202020204" pitchFamily="34" charset="0"/>
              <a:cs typeface="Arial" panose="020B0604020202020204" pitchFamily="34" charset="0"/>
            </a:rPr>
            <a:t>- rostral posterior cingulate</a:t>
          </a:r>
        </a:p>
        <a:p>
          <a:r>
            <a:rPr lang="en-US" sz="1100" baseline="0">
              <a:latin typeface="Arial" panose="020B0604020202020204" pitchFamily="34" charset="0"/>
              <a:cs typeface="Arial" panose="020B0604020202020204" pitchFamily="34" charset="0"/>
            </a:rPr>
            <a:t>- midcingulate </a:t>
          </a:r>
        </a:p>
        <a:p>
          <a:r>
            <a:rPr lang="en-US" sz="1100" baseline="0">
              <a:latin typeface="Arial" panose="020B0604020202020204" pitchFamily="34" charset="0"/>
              <a:cs typeface="Arial" panose="020B0604020202020204" pitchFamily="34" charset="0"/>
            </a:rPr>
            <a:t>- cingulate motor areas</a:t>
          </a:r>
        </a:p>
        <a:p>
          <a:r>
            <a:rPr lang="en-US" sz="1100">
              <a:latin typeface="Arial" panose="020B0604020202020204" pitchFamily="34" charset="0"/>
              <a:cs typeface="Arial" panose="020B0604020202020204" pitchFamily="34" charset="0"/>
            </a:rPr>
            <a:t>There is a lack of general consensus regaring</a:t>
          </a:r>
          <a:r>
            <a:rPr lang="en-US" sz="1100" baseline="0">
              <a:latin typeface="Arial" panose="020B0604020202020204" pitchFamily="34" charset="0"/>
              <a:cs typeface="Arial" panose="020B0604020202020204" pitchFamily="34" charset="0"/>
            </a:rPr>
            <a:t> which areas of the cingulate consititute the midcingulate (MCC), and all of the terms above may be used to describe the midcingulate region.  It is generally agreed that the posterior limit of the MCC is the precentral sulcus, and the anterior limit of the MCC is the </a:t>
          </a:r>
        </a:p>
        <a:p>
          <a:endParaRPr lang="en-US" sz="1100" baseline="0">
            <a:latin typeface="Arial" panose="020B0604020202020204" pitchFamily="34" charset="0"/>
            <a:cs typeface="Arial" panose="020B0604020202020204" pitchFamily="34" charset="0"/>
          </a:endParaRPr>
        </a:p>
        <a:p>
          <a:r>
            <a:rPr lang="en-US" sz="1100" baseline="0">
              <a:latin typeface="Arial" panose="020B0604020202020204" pitchFamily="34" charset="0"/>
              <a:cs typeface="Arial" panose="020B0604020202020204" pitchFamily="34" charset="0"/>
            </a:rPr>
            <a:t>A key for the column titles is included below.  In the column titled "Source", the citation for the source paper is given.  It is also indicated whether the paper originally reports MNI or TAL coodinates.  TAL coordinates were convereted to MNI coordinates using the following resource: https://bioimagesuiteweb.github.io/webapp/mni2tal.html.   </a:t>
          </a:r>
        </a:p>
        <a:p>
          <a:endParaRPr lang="en-US" sz="1100" baseline="0">
            <a:latin typeface="Arial" panose="020B0604020202020204" pitchFamily="34" charset="0"/>
            <a:cs typeface="Arial" panose="020B0604020202020204" pitchFamily="34" charset="0"/>
          </a:endParaRPr>
        </a:p>
        <a:p>
          <a:r>
            <a:rPr lang="en-US" sz="1100" baseline="0">
              <a:latin typeface="Arial" panose="020B0604020202020204" pitchFamily="34" charset="0"/>
              <a:cs typeface="Arial" panose="020B0604020202020204" pitchFamily="34" charset="0"/>
            </a:rPr>
            <a:t>In addition to the cited papers, two addition resources that were utilized including: </a:t>
          </a:r>
        </a:p>
        <a:p>
          <a:r>
            <a:rPr lang="en-US" sz="1100" baseline="0">
              <a:latin typeface="Arial" panose="020B0604020202020204" pitchFamily="34" charset="0"/>
              <a:cs typeface="Arial" panose="020B0604020202020204" pitchFamily="34" charset="0"/>
            </a:rPr>
            <a:t>[1] http://brainmap.org/taxonomy/paradigms/Emotion_Induction.html and Neurosynth.org:  Brainmap.org is a database of published functional and structural neuroimaging studies reporting coordinate based results.  Using this database, the search terms "Emotion Induction" were used with the co-coded terms "Response Modality - Oral/Facial".  This returned a result of 6703 subjects from 372 publications, with 16591 coordinates reported.  Brainmap.org visualizes these results in an interactive map.  The X, Y and Z MNI coordinates obtained from the cited papers were applied to the interactive map to confirm whether they aligned with the coordinates reported in the Brainmap.org meta-analysis. </a:t>
          </a:r>
        </a:p>
        <a:p>
          <a:r>
            <a:rPr lang="en-US" sz="1100" baseline="0">
              <a:latin typeface="Arial" panose="020B0604020202020204" pitchFamily="34" charset="0"/>
              <a:cs typeface="Arial" panose="020B0604020202020204" pitchFamily="34" charset="0"/>
            </a:rPr>
            <a:t>[2] Neurosynth.org:  Neurosynth.org is a platform for large-scale automated synthesis of fMRI data.  Using the database, the following terms were searched: "middle cingulate" and "motor control".  For the results of each search, the </a:t>
          </a:r>
          <a:r>
            <a:rPr lang="en-US" sz="1100" baseline="0">
              <a:solidFill>
                <a:schemeClr val="dk1"/>
              </a:solidFill>
              <a:effectLst/>
              <a:latin typeface="Arial" panose="020B0604020202020204" pitchFamily="34" charset="0"/>
              <a:ea typeface="+mn-ea"/>
              <a:cs typeface="Arial" panose="020B0604020202020204" pitchFamily="34" charset="0"/>
            </a:rPr>
            <a:t>The X, Y and Z MNI coordinates obtained from the cited papers were applied to the interactive map to confirm whether they aligned with the coordinates reported in Neurosynth.org database.  The "motor control" search term was included, as the primary goal was to specifically identify midcingulate motor areas rather than the entire midcingulate area. </a:t>
          </a:r>
        </a:p>
        <a:p>
          <a:endParaRPr lang="en-US" sz="1100" baseline="0">
            <a:solidFill>
              <a:schemeClr val="dk1"/>
            </a:solidFill>
            <a:effectLst/>
            <a:latin typeface="Arial" panose="020B0604020202020204" pitchFamily="34" charset="0"/>
            <a:ea typeface="+mn-ea"/>
            <a:cs typeface="Arial" panose="020B0604020202020204" pitchFamily="34" charset="0"/>
          </a:endParaRPr>
        </a:p>
        <a:p>
          <a:r>
            <a:rPr lang="en-US" sz="1100" baseline="0">
              <a:solidFill>
                <a:schemeClr val="dk1"/>
              </a:solidFill>
              <a:effectLst/>
              <a:latin typeface="Arial" panose="020B0604020202020204" pitchFamily="34" charset="0"/>
              <a:ea typeface="+mn-ea"/>
              <a:cs typeface="Arial" panose="020B0604020202020204" pitchFamily="34" charset="0"/>
            </a:rPr>
            <a:t>Finally, the results of this search are reported as X, Y and Z MNI coordinates or MNI-converted TAL coordinates. It is useful to remember that for the X coordinates, negative values indicate left hemisphere locations while postive values indicate right hemisphere locations.  For the Y coordinates, negative values indicate locations CAUDAL (posterior) to the anterior commisure while positive values indicate locations ROSTRAL (anterior) to the anterior commisure.  For the Z coordinates, negative values indicate more ventral locations while positive values indicate more dorsal locations. </a:t>
          </a:r>
        </a:p>
        <a:p>
          <a:endParaRPr lang="en-US" sz="1100" baseline="0">
            <a:solidFill>
              <a:schemeClr val="dk1"/>
            </a:solidFill>
            <a:effectLst/>
            <a:latin typeface="Arial" panose="020B0604020202020204" pitchFamily="34" charset="0"/>
            <a:ea typeface="+mn-ea"/>
            <a:cs typeface="Arial" panose="020B0604020202020204" pitchFamily="34" charset="0"/>
          </a:endParaRPr>
        </a:p>
        <a:p>
          <a:r>
            <a:rPr lang="en-US" sz="1100" b="1" u="sng" baseline="0">
              <a:solidFill>
                <a:schemeClr val="dk1"/>
              </a:solidFill>
              <a:effectLst/>
              <a:latin typeface="Arial" panose="020B0604020202020204" pitchFamily="34" charset="0"/>
              <a:ea typeface="+mn-ea"/>
              <a:cs typeface="Arial" panose="020B0604020202020204" pitchFamily="34" charset="0"/>
            </a:rPr>
            <a:t>Beckmann_et_al</a:t>
          </a:r>
          <a:endParaRPr lang="en-US" sz="1100" b="0" u="sng" baseline="0">
            <a:solidFill>
              <a:schemeClr val="dk1"/>
            </a:solidFill>
            <a:effectLst/>
            <a:latin typeface="Arial" panose="020B0604020202020204" pitchFamily="34" charset="0"/>
            <a:ea typeface="+mn-ea"/>
            <a:cs typeface="Arial" panose="020B0604020202020204" pitchFamily="34" charset="0"/>
          </a:endParaRPr>
        </a:p>
        <a:p>
          <a:r>
            <a:rPr lang="en-US" sz="1100" b="0">
              <a:latin typeface="Arial" panose="020B0604020202020204" pitchFamily="34" charset="0"/>
              <a:cs typeface="Arial" panose="020B0604020202020204" pitchFamily="34" charset="0"/>
            </a:rPr>
            <a:t>Because the</a:t>
          </a:r>
          <a:r>
            <a:rPr lang="en-US" sz="1100" b="0" baseline="0">
              <a:latin typeface="Arial" panose="020B0604020202020204" pitchFamily="34" charset="0"/>
              <a:cs typeface="Arial" panose="020B0604020202020204" pitchFamily="34" charset="0"/>
            </a:rPr>
            <a:t> primary goal was to identify the motor regions of the midcingulate cortex, the paper Beckmann et al. 2009 was used to specifically identify the coorindates for the motor area within the midcingulate.  In the supplemental data of the this paper the authors provide the MNI coordinates of the cingulate motor area from 23 subjects.  </a:t>
          </a:r>
        </a:p>
        <a:p>
          <a:endParaRPr lang="en-US" sz="1100" b="0" baseline="0">
            <a:latin typeface="Arial" panose="020B0604020202020204" pitchFamily="34" charset="0"/>
            <a:cs typeface="Arial" panose="020B0604020202020204" pitchFamily="34" charset="0"/>
          </a:endParaRPr>
        </a:p>
        <a:p>
          <a:r>
            <a:rPr lang="en-US" sz="1100" b="1" u="sng" baseline="0">
              <a:latin typeface="Arial" panose="020B0604020202020204" pitchFamily="34" charset="0"/>
              <a:cs typeface="Arial" panose="020B0604020202020204" pitchFamily="34" charset="0"/>
            </a:rPr>
            <a:t>FSL_coordinates</a:t>
          </a:r>
          <a:endParaRPr lang="en-US" sz="1100" b="1" u="none" baseline="0">
            <a:latin typeface="Arial" panose="020B0604020202020204" pitchFamily="34" charset="0"/>
            <a:cs typeface="Arial" panose="020B0604020202020204" pitchFamily="34" charset="0"/>
          </a:endParaRPr>
        </a:p>
        <a:p>
          <a:r>
            <a:rPr lang="en-US" sz="1100" b="0" u="none">
              <a:latin typeface="Arial" panose="020B0604020202020204" pitchFamily="34" charset="0"/>
              <a:cs typeface="Arial" panose="020B0604020202020204" pitchFamily="34" charset="0"/>
            </a:rPr>
            <a:t>Usin</a:t>
          </a:r>
          <a:r>
            <a:rPr lang="en-US" sz="1100" b="0" u="none" baseline="0">
              <a:latin typeface="Arial" panose="020B0604020202020204" pitchFamily="34" charset="0"/>
              <a:cs typeface="Arial" panose="020B0604020202020204" pitchFamily="34" charset="0"/>
            </a:rPr>
            <a:t>g the coordinates from cited papers, Brainmap.org and Neurosynth.org resources, coordinates from Beckman et al. 2009, and known anatomic landmarks of the midcingulate including the precentral sulcus (posterior border) and posterior edge of the SMA (dorsal-anterior border), the MNI coordinates for the left and right midcingulate motor areas were selected.  These were coverted to voxel numbers in FSL Eyes, and fsl maths commands were used to create ROI masks on the rspm_template_gray_xnat.nii template.  The voxel numbers corresponding to the X, Y and Z coordinates were used to create a point, and a 8mm sphere was created around this point to constitute the ROI.  </a:t>
          </a:r>
          <a:endParaRPr lang="en-US" sz="1100" b="0" u="none">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C777B-83E2-4220-A8CB-A91E5CA259CF}">
  <dimension ref="A9:Q60"/>
  <sheetViews>
    <sheetView tabSelected="1" topLeftCell="A16" zoomScale="70" zoomScaleNormal="70" workbookViewId="0">
      <selection activeCell="G38" sqref="G38"/>
    </sheetView>
  </sheetViews>
  <sheetFormatPr defaultRowHeight="15"/>
  <cols>
    <col min="1" max="1" width="17.85546875" customWidth="1"/>
    <col min="2" max="2" width="96.28515625" customWidth="1"/>
  </cols>
  <sheetData>
    <row r="9" spans="2:17">
      <c r="Q9" s="3"/>
    </row>
    <row r="11" spans="2:17">
      <c r="B11" s="2"/>
      <c r="C11" s="2"/>
      <c r="D11" s="2"/>
      <c r="E11" s="2"/>
      <c r="F11" s="2"/>
      <c r="G11" s="2"/>
    </row>
    <row r="12" spans="2:17">
      <c r="B12" s="2"/>
      <c r="C12" s="2"/>
      <c r="D12" s="2"/>
      <c r="E12" s="2"/>
      <c r="F12" s="2"/>
      <c r="G12" s="2"/>
      <c r="Q12" s="3"/>
    </row>
    <row r="13" spans="2:17">
      <c r="B13" s="2"/>
      <c r="C13" s="2"/>
      <c r="D13" s="2"/>
      <c r="E13" s="2"/>
      <c r="F13" s="2"/>
      <c r="G13" s="2"/>
    </row>
    <row r="14" spans="2:17">
      <c r="B14" s="2"/>
      <c r="C14" s="2"/>
      <c r="D14" s="2"/>
      <c r="E14" s="2"/>
      <c r="F14" s="2"/>
      <c r="G14" s="2"/>
    </row>
    <row r="15" spans="2:17">
      <c r="Q15" s="3"/>
    </row>
    <row r="19" spans="2:17">
      <c r="Q19" s="4"/>
    </row>
    <row r="22" spans="2:17">
      <c r="B22" s="2"/>
      <c r="C22" s="2"/>
      <c r="D22" s="2"/>
      <c r="E22" s="2"/>
      <c r="F22" s="2"/>
      <c r="G22" s="2"/>
    </row>
    <row r="23" spans="2:17">
      <c r="B23" s="2"/>
      <c r="C23" s="2"/>
      <c r="D23" s="2"/>
      <c r="E23" s="2"/>
      <c r="F23" s="2"/>
      <c r="G23" s="2"/>
    </row>
    <row r="24" spans="2:17">
      <c r="B24" s="2"/>
      <c r="C24" s="2"/>
      <c r="D24" s="2"/>
      <c r="E24" s="2"/>
      <c r="F24" s="2"/>
      <c r="G24" s="2"/>
    </row>
    <row r="33" spans="1:8">
      <c r="C33" s="5"/>
      <c r="D33" s="6"/>
      <c r="E33" s="5"/>
      <c r="F33" s="5"/>
      <c r="H33" s="1"/>
    </row>
    <row r="34" spans="1:8">
      <c r="C34" s="7"/>
      <c r="D34" s="7"/>
      <c r="E34" s="7"/>
      <c r="F34" s="7"/>
      <c r="G34" s="2"/>
    </row>
    <row r="35" spans="1:8">
      <c r="C35" s="7"/>
      <c r="D35" s="7"/>
      <c r="E35" s="7"/>
      <c r="F35" s="7"/>
      <c r="G35" s="2"/>
    </row>
    <row r="36" spans="1:8">
      <c r="A36" s="16" t="s">
        <v>0</v>
      </c>
      <c r="B36" s="17" t="s">
        <v>1</v>
      </c>
      <c r="C36" s="7"/>
      <c r="D36" s="7"/>
      <c r="E36" s="7"/>
      <c r="F36" s="7"/>
      <c r="G36" s="2"/>
    </row>
    <row r="37" spans="1:8">
      <c r="A37" s="16" t="s">
        <v>2</v>
      </c>
      <c r="B37" s="17" t="s">
        <v>3</v>
      </c>
      <c r="C37" s="7"/>
      <c r="D37" s="7"/>
      <c r="E37" s="7"/>
      <c r="F37" s="7"/>
      <c r="G37" s="2"/>
    </row>
    <row r="38" spans="1:8" ht="43.5" customHeight="1">
      <c r="A38" s="16" t="s">
        <v>4</v>
      </c>
      <c r="B38" s="17" t="s">
        <v>5</v>
      </c>
      <c r="C38" s="7"/>
      <c r="D38" s="7"/>
      <c r="E38" s="7"/>
      <c r="F38" s="7"/>
      <c r="G38" s="2"/>
    </row>
    <row r="39" spans="1:8">
      <c r="A39" s="16" t="s">
        <v>6</v>
      </c>
      <c r="B39" s="17" t="s">
        <v>7</v>
      </c>
      <c r="C39" s="7"/>
      <c r="D39" s="7"/>
      <c r="E39" s="7"/>
      <c r="F39" s="7"/>
      <c r="G39" s="2"/>
    </row>
    <row r="40" spans="1:8">
      <c r="A40" s="16" t="s">
        <v>8</v>
      </c>
      <c r="B40" s="17" t="s">
        <v>9</v>
      </c>
      <c r="C40" s="5"/>
      <c r="D40" s="5"/>
      <c r="E40" s="5"/>
      <c r="F40" s="5"/>
    </row>
    <row r="41" spans="1:8">
      <c r="A41" s="16" t="s">
        <v>10</v>
      </c>
      <c r="B41" s="17" t="s">
        <v>11</v>
      </c>
      <c r="C41" s="5"/>
      <c r="D41" s="5"/>
      <c r="E41" s="5"/>
      <c r="F41" s="5"/>
    </row>
    <row r="42" spans="1:8">
      <c r="A42" s="16" t="s">
        <v>12</v>
      </c>
      <c r="B42" s="17" t="s">
        <v>13</v>
      </c>
      <c r="C42" s="5"/>
      <c r="D42" s="5"/>
      <c r="E42" s="5"/>
      <c r="F42" s="5"/>
    </row>
    <row r="43" spans="1:8">
      <c r="A43" s="16" t="s">
        <v>14</v>
      </c>
      <c r="B43" s="17" t="s">
        <v>15</v>
      </c>
    </row>
    <row r="44" spans="1:8" ht="57">
      <c r="A44" s="16" t="s">
        <v>16</v>
      </c>
      <c r="B44" s="18" t="s">
        <v>17</v>
      </c>
    </row>
    <row r="45" spans="1:8">
      <c r="A45" s="15" t="s">
        <v>18</v>
      </c>
      <c r="B45" s="17" t="s">
        <v>19</v>
      </c>
    </row>
    <row r="46" spans="1:8">
      <c r="A46" s="15" t="s">
        <v>20</v>
      </c>
      <c r="B46" s="17" t="s">
        <v>21</v>
      </c>
    </row>
    <row r="47" spans="1:8">
      <c r="A47" s="15" t="s">
        <v>22</v>
      </c>
      <c r="B47" s="17" t="s">
        <v>23</v>
      </c>
    </row>
    <row r="48" spans="1:8">
      <c r="A48" s="15" t="s">
        <v>24</v>
      </c>
      <c r="B48" s="17" t="s">
        <v>25</v>
      </c>
    </row>
    <row r="49" spans="1:2">
      <c r="A49" s="15" t="s">
        <v>26</v>
      </c>
      <c r="B49" s="17" t="s">
        <v>27</v>
      </c>
    </row>
    <row r="50" spans="1:2">
      <c r="A50" s="15" t="s">
        <v>28</v>
      </c>
      <c r="B50" s="17" t="s">
        <v>29</v>
      </c>
    </row>
    <row r="51" spans="1:2">
      <c r="A51" s="15" t="s">
        <v>30</v>
      </c>
      <c r="B51" s="17" t="s">
        <v>31</v>
      </c>
    </row>
    <row r="52" spans="1:2">
      <c r="A52" s="15" t="s">
        <v>32</v>
      </c>
      <c r="B52" s="17" t="s">
        <v>33</v>
      </c>
    </row>
    <row r="53" spans="1:2">
      <c r="A53" s="15" t="s">
        <v>34</v>
      </c>
      <c r="B53" s="17" t="s">
        <v>35</v>
      </c>
    </row>
    <row r="54" spans="1:2">
      <c r="A54" s="15" t="s">
        <v>36</v>
      </c>
      <c r="B54" s="17" t="s">
        <v>37</v>
      </c>
    </row>
    <row r="55" spans="1:2">
      <c r="A55" s="15" t="s">
        <v>38</v>
      </c>
      <c r="B55" s="17" t="s">
        <v>39</v>
      </c>
    </row>
    <row r="56" spans="1:2">
      <c r="A56" s="15" t="s">
        <v>40</v>
      </c>
      <c r="B56" s="17" t="s">
        <v>41</v>
      </c>
    </row>
    <row r="58" spans="1:2">
      <c r="A58" s="15" t="s">
        <v>42</v>
      </c>
      <c r="B58" s="17" t="s">
        <v>43</v>
      </c>
    </row>
    <row r="59" spans="1:2">
      <c r="A59" s="15" t="s">
        <v>44</v>
      </c>
      <c r="B59" s="17" t="s">
        <v>43</v>
      </c>
    </row>
    <row r="60" spans="1:2">
      <c r="A60" s="15" t="s">
        <v>45</v>
      </c>
      <c r="B60" s="17" t="s">
        <v>43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0D857-1B06-443C-803E-1334D6A327D6}">
  <dimension ref="A1:J74"/>
  <sheetViews>
    <sheetView topLeftCell="A4" zoomScaleNormal="100" workbookViewId="0">
      <selection activeCell="H53" sqref="H53"/>
    </sheetView>
  </sheetViews>
  <sheetFormatPr defaultRowHeight="14.25"/>
  <cols>
    <col min="1" max="1" width="42.28515625" style="5" bestFit="1" customWidth="1"/>
    <col min="2" max="4" width="9.140625" style="7"/>
    <col min="5" max="5" width="10.7109375" style="7" customWidth="1"/>
    <col min="6" max="7" width="9.140625" style="7"/>
    <col min="8" max="8" width="38.140625" style="5" customWidth="1"/>
    <col min="9" max="9" width="19.5703125" style="5" customWidth="1"/>
    <col min="10" max="16384" width="9.140625" style="5"/>
  </cols>
  <sheetData>
    <row r="1" spans="1:10" ht="15">
      <c r="A1" s="9" t="s">
        <v>0</v>
      </c>
      <c r="B1" s="6" t="s">
        <v>2</v>
      </c>
      <c r="C1" s="6" t="s">
        <v>4</v>
      </c>
      <c r="D1" s="6" t="s">
        <v>6</v>
      </c>
      <c r="E1" s="6" t="s">
        <v>8</v>
      </c>
      <c r="F1" s="6" t="s">
        <v>10</v>
      </c>
      <c r="G1" s="6" t="s">
        <v>12</v>
      </c>
      <c r="H1" s="9" t="s">
        <v>14</v>
      </c>
      <c r="I1" s="12" t="s">
        <v>46</v>
      </c>
    </row>
    <row r="2" spans="1:10">
      <c r="A2" s="5" t="s">
        <v>47</v>
      </c>
      <c r="B2" s="7">
        <v>-13</v>
      </c>
      <c r="C2" s="7">
        <v>2</v>
      </c>
      <c r="D2" s="7">
        <v>40</v>
      </c>
      <c r="E2" s="7">
        <v>-14</v>
      </c>
      <c r="F2" s="7">
        <v>1</v>
      </c>
      <c r="G2" s="7">
        <v>43</v>
      </c>
      <c r="H2" s="5" t="s">
        <v>48</v>
      </c>
      <c r="I2" s="5" t="s">
        <v>49</v>
      </c>
      <c r="J2" s="7"/>
    </row>
    <row r="3" spans="1:10">
      <c r="A3" s="5" t="s">
        <v>50</v>
      </c>
      <c r="E3" s="7">
        <v>-10</v>
      </c>
      <c r="F3" s="7">
        <v>10</v>
      </c>
      <c r="G3" s="7">
        <v>40</v>
      </c>
      <c r="H3" s="8" t="s">
        <v>51</v>
      </c>
      <c r="I3" s="5" t="s">
        <v>52</v>
      </c>
      <c r="J3" s="7"/>
    </row>
    <row r="4" spans="1:10">
      <c r="A4" s="5" t="s">
        <v>47</v>
      </c>
      <c r="B4" s="7">
        <v>-8</v>
      </c>
      <c r="C4" s="7">
        <v>38</v>
      </c>
      <c r="D4" s="7">
        <v>19</v>
      </c>
      <c r="E4" s="7">
        <v>-8</v>
      </c>
      <c r="F4" s="7">
        <v>40</v>
      </c>
      <c r="G4" s="7">
        <v>21</v>
      </c>
      <c r="H4" s="5" t="s">
        <v>53</v>
      </c>
      <c r="I4" s="5" t="s">
        <v>49</v>
      </c>
      <c r="J4" s="7"/>
    </row>
    <row r="5" spans="1:10">
      <c r="A5" s="5" t="s">
        <v>54</v>
      </c>
      <c r="E5" s="7">
        <v>-8</v>
      </c>
      <c r="F5" s="7">
        <v>12</v>
      </c>
      <c r="G5" s="7">
        <v>46</v>
      </c>
      <c r="H5" s="5" t="s">
        <v>55</v>
      </c>
      <c r="I5" s="5" t="s">
        <v>52</v>
      </c>
      <c r="J5" s="7"/>
    </row>
    <row r="6" spans="1:10">
      <c r="A6" s="5" t="s">
        <v>56</v>
      </c>
      <c r="B6" s="7">
        <v>-6</v>
      </c>
      <c r="C6" s="7">
        <v>9</v>
      </c>
      <c r="D6" s="7">
        <v>36</v>
      </c>
      <c r="E6" s="7">
        <v>-7</v>
      </c>
      <c r="F6" s="7">
        <v>8</v>
      </c>
      <c r="G6" s="7">
        <v>39</v>
      </c>
      <c r="H6" s="5" t="s">
        <v>53</v>
      </c>
      <c r="I6" s="5" t="s">
        <v>57</v>
      </c>
    </row>
    <row r="7" spans="1:10">
      <c r="A7" s="5" t="s">
        <v>58</v>
      </c>
      <c r="E7" s="7">
        <v>-7</v>
      </c>
      <c r="F7" s="7">
        <v>-23</v>
      </c>
      <c r="G7" s="7">
        <v>41</v>
      </c>
      <c r="H7" s="8" t="s">
        <v>59</v>
      </c>
      <c r="I7" s="5" t="s">
        <v>52</v>
      </c>
      <c r="J7" s="7"/>
    </row>
    <row r="8" spans="1:10">
      <c r="A8" s="5" t="s">
        <v>60</v>
      </c>
      <c r="E8" s="7">
        <v>-6</v>
      </c>
      <c r="F8" s="7">
        <v>2</v>
      </c>
      <c r="G8" s="7">
        <v>48</v>
      </c>
      <c r="H8" s="8" t="s">
        <v>51</v>
      </c>
      <c r="I8" s="5" t="s">
        <v>52</v>
      </c>
    </row>
    <row r="9" spans="1:10">
      <c r="A9" s="5" t="s">
        <v>61</v>
      </c>
      <c r="B9" s="7">
        <v>-4</v>
      </c>
      <c r="C9" s="7">
        <v>0</v>
      </c>
      <c r="D9" s="7">
        <v>30</v>
      </c>
      <c r="E9" s="7">
        <v>-5</v>
      </c>
      <c r="F9" s="7">
        <v>1</v>
      </c>
      <c r="G9" s="7">
        <v>32</v>
      </c>
      <c r="H9" s="5" t="s">
        <v>62</v>
      </c>
      <c r="I9" s="5" t="s">
        <v>52</v>
      </c>
      <c r="J9" s="7"/>
    </row>
    <row r="10" spans="1:10">
      <c r="A10" s="5" t="s">
        <v>63</v>
      </c>
      <c r="E10" s="7">
        <v>-5</v>
      </c>
      <c r="F10" s="7">
        <v>7</v>
      </c>
      <c r="G10" s="7">
        <v>38</v>
      </c>
      <c r="H10" s="8" t="s">
        <v>59</v>
      </c>
      <c r="I10" s="5" t="s">
        <v>52</v>
      </c>
    </row>
    <row r="11" spans="1:10">
      <c r="A11" s="5" t="s">
        <v>47</v>
      </c>
      <c r="B11" s="7">
        <v>-3</v>
      </c>
      <c r="C11" s="7">
        <v>13</v>
      </c>
      <c r="D11" s="7">
        <v>41</v>
      </c>
      <c r="E11" s="7">
        <v>-4</v>
      </c>
      <c r="F11" s="7">
        <v>11</v>
      </c>
      <c r="G11" s="7">
        <v>45</v>
      </c>
      <c r="H11" s="5" t="s">
        <v>48</v>
      </c>
      <c r="I11" s="5" t="s">
        <v>49</v>
      </c>
      <c r="J11" s="7"/>
    </row>
    <row r="12" spans="1:10">
      <c r="A12" s="5" t="s">
        <v>54</v>
      </c>
      <c r="E12" s="7">
        <v>-4</v>
      </c>
      <c r="F12" s="7">
        <v>8</v>
      </c>
      <c r="G12" s="7">
        <v>46</v>
      </c>
      <c r="H12" s="5" t="s">
        <v>55</v>
      </c>
      <c r="I12" s="5" t="s">
        <v>52</v>
      </c>
      <c r="J12" s="7"/>
    </row>
    <row r="13" spans="1:10">
      <c r="A13" s="5" t="s">
        <v>64</v>
      </c>
      <c r="E13" s="7">
        <v>-3</v>
      </c>
      <c r="F13" s="7">
        <v>19</v>
      </c>
      <c r="G13" s="7">
        <v>38</v>
      </c>
      <c r="H13" s="5" t="s">
        <v>65</v>
      </c>
      <c r="I13" s="5" t="s">
        <v>52</v>
      </c>
    </row>
    <row r="14" spans="1:10">
      <c r="A14" s="5" t="s">
        <v>47</v>
      </c>
      <c r="E14" s="7">
        <v>-3</v>
      </c>
      <c r="F14" s="7">
        <v>18</v>
      </c>
      <c r="G14" s="7">
        <v>42</v>
      </c>
      <c r="H14" s="5" t="s">
        <v>66</v>
      </c>
      <c r="I14" s="5" t="s">
        <v>52</v>
      </c>
      <c r="J14" s="7"/>
    </row>
    <row r="15" spans="1:10">
      <c r="A15" s="5" t="s">
        <v>67</v>
      </c>
      <c r="E15" s="7">
        <v>-3</v>
      </c>
      <c r="F15" s="7">
        <v>-40</v>
      </c>
      <c r="G15" s="7">
        <v>46</v>
      </c>
      <c r="H15" s="5" t="s">
        <v>68</v>
      </c>
      <c r="I15" s="5" t="s">
        <v>52</v>
      </c>
    </row>
    <row r="16" spans="1:10">
      <c r="A16" s="5" t="s">
        <v>69</v>
      </c>
      <c r="E16" s="7">
        <v>0</v>
      </c>
      <c r="F16" s="7">
        <v>12</v>
      </c>
      <c r="G16" s="7">
        <v>32</v>
      </c>
      <c r="H16" s="5" t="s">
        <v>70</v>
      </c>
      <c r="I16" s="5" t="s">
        <v>52</v>
      </c>
      <c r="J16" s="7"/>
    </row>
    <row r="17" spans="1:10">
      <c r="A17" s="5" t="s">
        <v>67</v>
      </c>
      <c r="E17" s="7">
        <v>0</v>
      </c>
      <c r="F17" s="7">
        <v>-31</v>
      </c>
      <c r="G17" s="7">
        <v>46</v>
      </c>
      <c r="H17" s="5" t="s">
        <v>68</v>
      </c>
      <c r="I17" s="5" t="s">
        <v>52</v>
      </c>
      <c r="J17" s="7"/>
    </row>
    <row r="18" spans="1:10">
      <c r="A18" s="5" t="s">
        <v>71</v>
      </c>
      <c r="E18" s="7">
        <v>1</v>
      </c>
      <c r="F18" s="7">
        <v>10</v>
      </c>
      <c r="G18" s="7">
        <v>43</v>
      </c>
      <c r="H18" s="5" t="s">
        <v>72</v>
      </c>
      <c r="I18" s="5" t="s">
        <v>52</v>
      </c>
    </row>
    <row r="19" spans="1:10">
      <c r="A19" s="5" t="s">
        <v>71</v>
      </c>
      <c r="E19" s="7">
        <v>1</v>
      </c>
      <c r="F19" s="7">
        <v>11</v>
      </c>
      <c r="G19" s="7">
        <v>42</v>
      </c>
      <c r="H19" s="5" t="s">
        <v>72</v>
      </c>
      <c r="I19" s="5" t="s">
        <v>52</v>
      </c>
      <c r="J19" s="7"/>
    </row>
    <row r="20" spans="1:10">
      <c r="A20" s="5" t="s">
        <v>71</v>
      </c>
      <c r="B20" s="7">
        <v>-1</v>
      </c>
      <c r="C20" s="7">
        <v>6</v>
      </c>
      <c r="D20" s="7">
        <v>41</v>
      </c>
      <c r="E20" s="7">
        <v>1</v>
      </c>
      <c r="F20" s="7">
        <v>12</v>
      </c>
      <c r="G20" s="7">
        <v>40</v>
      </c>
      <c r="H20" s="5" t="s">
        <v>73</v>
      </c>
      <c r="I20" s="5" t="s">
        <v>74</v>
      </c>
      <c r="J20" s="7"/>
    </row>
    <row r="21" spans="1:10">
      <c r="A21" s="5" t="s">
        <v>75</v>
      </c>
      <c r="B21" s="7">
        <v>2</v>
      </c>
      <c r="C21" s="7">
        <v>7</v>
      </c>
      <c r="D21" s="7">
        <v>44</v>
      </c>
      <c r="E21" s="7">
        <v>2</v>
      </c>
      <c r="F21" s="7">
        <v>5</v>
      </c>
      <c r="G21" s="7">
        <v>48</v>
      </c>
      <c r="H21" s="5" t="s">
        <v>48</v>
      </c>
      <c r="I21" s="5" t="s">
        <v>57</v>
      </c>
    </row>
    <row r="22" spans="1:10">
      <c r="A22" s="5" t="s">
        <v>76</v>
      </c>
      <c r="E22" s="7">
        <v>2</v>
      </c>
      <c r="F22" s="7">
        <v>40</v>
      </c>
      <c r="G22" s="7">
        <v>16</v>
      </c>
      <c r="H22" s="5" t="s">
        <v>77</v>
      </c>
      <c r="I22" s="5" t="s">
        <v>52</v>
      </c>
      <c r="J22" s="7"/>
    </row>
    <row r="23" spans="1:10">
      <c r="A23" s="5" t="s">
        <v>50</v>
      </c>
      <c r="E23" s="7">
        <v>2</v>
      </c>
      <c r="F23" s="7">
        <v>16</v>
      </c>
      <c r="G23" s="7">
        <v>44</v>
      </c>
      <c r="H23" s="8" t="s">
        <v>51</v>
      </c>
      <c r="I23" s="5" t="s">
        <v>52</v>
      </c>
      <c r="J23" s="7"/>
    </row>
    <row r="24" spans="1:10">
      <c r="A24" s="5" t="s">
        <v>78</v>
      </c>
      <c r="E24" s="7">
        <v>3</v>
      </c>
      <c r="F24" s="7">
        <v>27</v>
      </c>
      <c r="G24" s="7">
        <v>33</v>
      </c>
      <c r="H24" s="5" t="s">
        <v>79</v>
      </c>
      <c r="I24" s="5" t="s">
        <v>52</v>
      </c>
    </row>
    <row r="25" spans="1:10">
      <c r="A25" s="5" t="s">
        <v>80</v>
      </c>
      <c r="E25" s="7">
        <v>3</v>
      </c>
      <c r="F25" s="7">
        <v>23</v>
      </c>
      <c r="G25" s="7">
        <v>31</v>
      </c>
      <c r="H25" s="8" t="s">
        <v>81</v>
      </c>
      <c r="I25" s="5" t="s">
        <v>52</v>
      </c>
      <c r="J25" s="7"/>
    </row>
    <row r="26" spans="1:10">
      <c r="A26" s="5" t="s">
        <v>82</v>
      </c>
      <c r="B26" s="7">
        <v>4</v>
      </c>
      <c r="C26" s="7">
        <v>-24</v>
      </c>
      <c r="D26" s="7">
        <v>38</v>
      </c>
      <c r="E26" s="7">
        <v>4</v>
      </c>
      <c r="F26" s="7">
        <v>-26</v>
      </c>
      <c r="G26" s="7">
        <v>41</v>
      </c>
      <c r="H26" s="5" t="s">
        <v>48</v>
      </c>
      <c r="I26" s="5" t="s">
        <v>57</v>
      </c>
      <c r="J26" s="7"/>
    </row>
    <row r="27" spans="1:10">
      <c r="A27" s="5" t="s">
        <v>83</v>
      </c>
      <c r="E27" s="7">
        <v>4</v>
      </c>
      <c r="F27" s="7">
        <v>24</v>
      </c>
      <c r="G27" s="7">
        <v>24</v>
      </c>
      <c r="H27" s="5" t="s">
        <v>65</v>
      </c>
      <c r="I27" s="5" t="s">
        <v>52</v>
      </c>
    </row>
    <row r="28" spans="1:10">
      <c r="A28" s="5" t="s">
        <v>84</v>
      </c>
      <c r="B28" s="7">
        <v>4</v>
      </c>
      <c r="C28" s="7">
        <v>22</v>
      </c>
      <c r="D28" s="7">
        <v>40</v>
      </c>
      <c r="E28" s="7">
        <v>4</v>
      </c>
      <c r="F28" s="7">
        <v>20</v>
      </c>
      <c r="G28" s="7">
        <v>44</v>
      </c>
      <c r="H28" s="5" t="s">
        <v>85</v>
      </c>
      <c r="I28" s="5" t="s">
        <v>49</v>
      </c>
      <c r="J28" s="7"/>
    </row>
    <row r="29" spans="1:10">
      <c r="A29" s="5" t="s">
        <v>86</v>
      </c>
      <c r="B29" s="7">
        <v>4</v>
      </c>
      <c r="C29" s="7">
        <v>29</v>
      </c>
      <c r="D29" s="7">
        <v>45</v>
      </c>
      <c r="E29" s="7">
        <v>4</v>
      </c>
      <c r="F29" s="7">
        <v>29</v>
      </c>
      <c r="G29" s="7">
        <v>45</v>
      </c>
      <c r="H29" s="5" t="s">
        <v>85</v>
      </c>
      <c r="I29" s="5" t="s">
        <v>49</v>
      </c>
      <c r="J29" s="7"/>
    </row>
    <row r="30" spans="1:10">
      <c r="A30" s="5" t="s">
        <v>87</v>
      </c>
      <c r="B30" s="7">
        <v>2</v>
      </c>
      <c r="C30" s="7">
        <v>2</v>
      </c>
      <c r="D30" s="7">
        <v>45</v>
      </c>
      <c r="E30" s="7">
        <v>4</v>
      </c>
      <c r="F30" s="7">
        <v>9</v>
      </c>
      <c r="G30" s="7">
        <v>44</v>
      </c>
      <c r="H30" s="5" t="s">
        <v>73</v>
      </c>
      <c r="I30" s="5" t="s">
        <v>74</v>
      </c>
    </row>
    <row r="31" spans="1:10">
      <c r="A31" s="5" t="s">
        <v>88</v>
      </c>
      <c r="B31" s="7">
        <v>2</v>
      </c>
      <c r="C31" s="7">
        <v>2</v>
      </c>
      <c r="D31" s="7">
        <v>44</v>
      </c>
      <c r="E31" s="7">
        <v>4</v>
      </c>
      <c r="F31" s="7">
        <v>8</v>
      </c>
      <c r="G31" s="7">
        <v>44</v>
      </c>
      <c r="H31" s="5" t="s">
        <v>73</v>
      </c>
      <c r="I31" s="5" t="s">
        <v>74</v>
      </c>
      <c r="J31" s="7"/>
    </row>
    <row r="32" spans="1:10">
      <c r="A32" s="5" t="s">
        <v>89</v>
      </c>
      <c r="E32" s="7">
        <v>4</v>
      </c>
      <c r="F32" s="7">
        <v>6</v>
      </c>
      <c r="G32" s="7">
        <v>38</v>
      </c>
      <c r="H32" s="8" t="s">
        <v>59</v>
      </c>
      <c r="I32" s="5" t="s">
        <v>52</v>
      </c>
      <c r="J32" s="7"/>
    </row>
    <row r="33" spans="1:10">
      <c r="A33" s="5" t="s">
        <v>90</v>
      </c>
      <c r="B33" s="7">
        <v>5</v>
      </c>
      <c r="C33" s="7">
        <v>4</v>
      </c>
      <c r="D33" s="7">
        <v>29</v>
      </c>
      <c r="E33" s="7">
        <v>5</v>
      </c>
      <c r="F33" s="7">
        <v>5</v>
      </c>
      <c r="G33" s="7">
        <v>31</v>
      </c>
      <c r="H33" s="5" t="s">
        <v>62</v>
      </c>
      <c r="I33" s="5" t="s">
        <v>52</v>
      </c>
    </row>
    <row r="34" spans="1:10">
      <c r="A34" s="5" t="s">
        <v>82</v>
      </c>
      <c r="B34" s="7">
        <v>6</v>
      </c>
      <c r="C34" s="7">
        <v>9</v>
      </c>
      <c r="D34" s="7">
        <v>36</v>
      </c>
      <c r="E34" s="7">
        <v>6</v>
      </c>
      <c r="F34" s="7">
        <v>8</v>
      </c>
      <c r="G34" s="7">
        <v>39</v>
      </c>
      <c r="H34" s="5" t="s">
        <v>53</v>
      </c>
      <c r="I34" s="5" t="s">
        <v>57</v>
      </c>
      <c r="J34" s="7"/>
    </row>
    <row r="35" spans="1:10">
      <c r="A35" s="5" t="s">
        <v>91</v>
      </c>
      <c r="E35" s="7">
        <v>6</v>
      </c>
      <c r="F35" s="7">
        <v>-20</v>
      </c>
      <c r="G35" s="7">
        <v>40</v>
      </c>
      <c r="H35" s="8" t="s">
        <v>59</v>
      </c>
      <c r="I35" s="5" t="s">
        <v>52</v>
      </c>
    </row>
    <row r="36" spans="1:10">
      <c r="A36" s="5" t="s">
        <v>56</v>
      </c>
      <c r="E36" s="7">
        <v>8</v>
      </c>
      <c r="F36" s="7">
        <v>6</v>
      </c>
      <c r="G36" s="7">
        <v>30</v>
      </c>
      <c r="H36" s="5" t="s">
        <v>92</v>
      </c>
      <c r="I36" s="5" t="s">
        <v>52</v>
      </c>
      <c r="J36" s="7"/>
    </row>
    <row r="37" spans="1:10">
      <c r="A37" s="5" t="s">
        <v>80</v>
      </c>
      <c r="E37" s="7">
        <v>8</v>
      </c>
      <c r="F37" s="7">
        <v>14</v>
      </c>
      <c r="G37" s="7">
        <v>39</v>
      </c>
      <c r="H37" s="8" t="s">
        <v>81</v>
      </c>
      <c r="I37" s="5" t="s">
        <v>52</v>
      </c>
      <c r="J37" s="7"/>
    </row>
    <row r="38" spans="1:10">
      <c r="A38" s="5" t="s">
        <v>82</v>
      </c>
      <c r="B38" s="7">
        <v>9</v>
      </c>
      <c r="C38" s="7">
        <v>-25</v>
      </c>
      <c r="D38" s="7">
        <v>38</v>
      </c>
      <c r="E38" s="7">
        <v>9</v>
      </c>
      <c r="F38" s="7">
        <v>-27</v>
      </c>
      <c r="G38" s="7">
        <v>41</v>
      </c>
      <c r="H38" s="5" t="s">
        <v>48</v>
      </c>
      <c r="I38" s="5" t="s">
        <v>57</v>
      </c>
    </row>
    <row r="39" spans="1:10">
      <c r="A39" s="5" t="s">
        <v>75</v>
      </c>
      <c r="B39" s="7">
        <v>8</v>
      </c>
      <c r="C39" s="7">
        <v>38</v>
      </c>
      <c r="D39" s="7">
        <v>19</v>
      </c>
      <c r="E39" s="7">
        <v>9</v>
      </c>
      <c r="F39" s="7">
        <v>40</v>
      </c>
      <c r="G39" s="7">
        <v>21</v>
      </c>
      <c r="H39" s="5" t="s">
        <v>53</v>
      </c>
      <c r="I39" s="5" t="s">
        <v>49</v>
      </c>
      <c r="J39" s="7"/>
    </row>
    <row r="40" spans="1:10">
      <c r="A40" s="5" t="s">
        <v>60</v>
      </c>
      <c r="E40" s="7">
        <v>10</v>
      </c>
      <c r="F40" s="7">
        <v>4</v>
      </c>
      <c r="G40" s="7">
        <v>44</v>
      </c>
      <c r="H40" s="8" t="s">
        <v>51</v>
      </c>
      <c r="I40" s="5" t="s">
        <v>52</v>
      </c>
    </row>
    <row r="41" spans="1:10">
      <c r="A41" s="5" t="s">
        <v>80</v>
      </c>
      <c r="E41" s="7">
        <v>12</v>
      </c>
      <c r="F41" s="7">
        <v>23</v>
      </c>
      <c r="G41" s="7">
        <v>42</v>
      </c>
      <c r="H41" s="8" t="s">
        <v>93</v>
      </c>
      <c r="I41" s="5" t="s">
        <v>52</v>
      </c>
      <c r="J41" s="7"/>
    </row>
    <row r="42" spans="1:10">
      <c r="A42" s="5" t="s">
        <v>94</v>
      </c>
      <c r="B42" s="7">
        <v>12</v>
      </c>
      <c r="C42" s="7">
        <v>36</v>
      </c>
      <c r="D42" s="7">
        <v>12</v>
      </c>
      <c r="E42" s="7">
        <v>13</v>
      </c>
      <c r="F42" s="7">
        <v>36</v>
      </c>
      <c r="G42" s="7">
        <v>12</v>
      </c>
      <c r="H42" s="5" t="s">
        <v>85</v>
      </c>
      <c r="I42" s="5" t="s">
        <v>49</v>
      </c>
      <c r="J42" s="7"/>
    </row>
    <row r="43" spans="1:10">
      <c r="A43" s="13" t="s">
        <v>18</v>
      </c>
      <c r="B43" s="10"/>
      <c r="C43" s="10"/>
      <c r="D43" s="10"/>
      <c r="E43" s="10">
        <f>AVERAGE(E2:E15)</f>
        <v>-6.2142857142857144</v>
      </c>
      <c r="F43" s="10">
        <f>AVERAGE(F2:F15)</f>
        <v>5.2857142857142856</v>
      </c>
      <c r="G43" s="10">
        <f>AVERAGE(G2:G15)</f>
        <v>40.357142857142854</v>
      </c>
      <c r="H43" s="11"/>
      <c r="I43" s="10"/>
    </row>
    <row r="44" spans="1:10">
      <c r="A44" s="14" t="s">
        <v>20</v>
      </c>
      <c r="E44" s="7">
        <f>AVERAGE(E18:E42)</f>
        <v>5.16</v>
      </c>
      <c r="F44" s="7">
        <f>AVERAGE(F18:F42)</f>
        <v>12.12</v>
      </c>
      <c r="G44" s="7">
        <f>AVERAGE(G18:G42)</f>
        <v>36.64</v>
      </c>
      <c r="H44" s="8"/>
      <c r="I44" s="7"/>
      <c r="J44" s="7"/>
    </row>
    <row r="45" spans="1:10">
      <c r="A45" s="14" t="s">
        <v>22</v>
      </c>
      <c r="E45" s="7">
        <f>_xlfn.STDEV.S(E2:E15)</f>
        <v>3.1176562061555511</v>
      </c>
      <c r="F45" s="7">
        <f>_xlfn.STDEV.S(F2:F15)</f>
        <v>18.751117182834616</v>
      </c>
      <c r="G45" s="7">
        <f>_xlfn.STDEV.S(G2:G15)</f>
        <v>7.0340615563145326</v>
      </c>
      <c r="J45" s="7"/>
    </row>
    <row r="46" spans="1:10" ht="17.25" customHeight="1">
      <c r="A46" s="14" t="s">
        <v>24</v>
      </c>
      <c r="E46" s="7">
        <f>_xlfn.STDEV.S(E18:E42)</f>
        <v>3.4117444218463961</v>
      </c>
      <c r="F46" s="7">
        <f>_xlfn.STDEV.S(F18:F42)</f>
        <v>17.555436005218819</v>
      </c>
      <c r="G46" s="7">
        <f>_xlfn.STDEV.S(G18:G42)</f>
        <v>9.5737488303520237</v>
      </c>
    </row>
    <row r="47" spans="1:10" ht="17.25" customHeight="1">
      <c r="A47" s="14" t="s">
        <v>26</v>
      </c>
      <c r="E47" s="7">
        <f>MEDIAN(E2:E15)</f>
        <v>-5.5</v>
      </c>
      <c r="F47" s="7">
        <f>MEDIAN(F2:F15)</f>
        <v>8</v>
      </c>
      <c r="G47" s="7">
        <f>MEDIAN(G2:G15)</f>
        <v>41.5</v>
      </c>
      <c r="J47" s="7"/>
    </row>
    <row r="48" spans="1:10" ht="17.25" customHeight="1">
      <c r="A48" s="14" t="s">
        <v>28</v>
      </c>
      <c r="E48" s="7">
        <f>MEDIAN(E18:E42)</f>
        <v>4</v>
      </c>
      <c r="F48" s="7">
        <f>MEDIAN(F18:F42)</f>
        <v>11</v>
      </c>
      <c r="G48" s="7">
        <f>MEDIAN(G18:G42)</f>
        <v>40</v>
      </c>
      <c r="J48" s="7"/>
    </row>
    <row r="49" spans="1:10" ht="17.25" customHeight="1">
      <c r="A49" s="14" t="s">
        <v>30</v>
      </c>
      <c r="E49" s="7">
        <f>E51-E53</f>
        <v>11</v>
      </c>
      <c r="F49" s="7">
        <f t="shared" ref="F49:G49" si="0">F51-F53</f>
        <v>80</v>
      </c>
      <c r="G49" s="7">
        <f t="shared" si="0"/>
        <v>27</v>
      </c>
    </row>
    <row r="50" spans="1:10" ht="17.25" customHeight="1">
      <c r="A50" s="14" t="s">
        <v>32</v>
      </c>
      <c r="E50" s="7">
        <f>E52-E54</f>
        <v>12</v>
      </c>
      <c r="F50" s="7">
        <f t="shared" ref="F50:G50" si="1">F52-F54</f>
        <v>67</v>
      </c>
      <c r="G50" s="7">
        <f t="shared" si="1"/>
        <v>36</v>
      </c>
      <c r="J50" s="7"/>
    </row>
    <row r="51" spans="1:10" ht="17.25" customHeight="1">
      <c r="A51" s="14" t="s">
        <v>34</v>
      </c>
      <c r="E51" s="7">
        <f>MAX(E2:E15)</f>
        <v>-3</v>
      </c>
      <c r="F51" s="7">
        <f>MAX(F2:F15)</f>
        <v>40</v>
      </c>
      <c r="G51" s="7">
        <f>MAX(G2:G15)</f>
        <v>48</v>
      </c>
      <c r="J51" s="7"/>
    </row>
    <row r="52" spans="1:10" ht="17.25" customHeight="1">
      <c r="A52" s="14" t="s">
        <v>36</v>
      </c>
      <c r="E52" s="7">
        <f>MAX(E18:E42)</f>
        <v>13</v>
      </c>
      <c r="F52" s="7">
        <f>MAX(F18:F42)</f>
        <v>40</v>
      </c>
      <c r="G52" s="7">
        <f>MAX(G18:G42)</f>
        <v>48</v>
      </c>
    </row>
    <row r="53" spans="1:10" ht="17.25" customHeight="1">
      <c r="A53" s="14" t="s">
        <v>38</v>
      </c>
      <c r="E53" s="7">
        <f>MIN(E2:E15)</f>
        <v>-14</v>
      </c>
      <c r="F53" s="7">
        <f>MIN(F2:F15)</f>
        <v>-40</v>
      </c>
      <c r="G53" s="7">
        <f>MIN(G2:G15)</f>
        <v>21</v>
      </c>
      <c r="J53" s="7"/>
    </row>
    <row r="54" spans="1:10" ht="17.25" customHeight="1">
      <c r="A54" s="14" t="s">
        <v>40</v>
      </c>
      <c r="E54" s="7">
        <f>MIN(E18:E42)</f>
        <v>1</v>
      </c>
      <c r="F54" s="7">
        <f>MIN(F18:F42)</f>
        <v>-27</v>
      </c>
      <c r="G54" s="7">
        <f>MIN(G18:G42)</f>
        <v>12</v>
      </c>
      <c r="J54" s="7"/>
    </row>
    <row r="55" spans="1:10" ht="17.25" customHeight="1"/>
    <row r="56" spans="1:10" ht="17.25" customHeight="1">
      <c r="J56" s="7"/>
    </row>
    <row r="57" spans="1:10" ht="17.25" customHeight="1">
      <c r="J57" s="7"/>
    </row>
    <row r="58" spans="1:10" ht="17.25" customHeight="1"/>
    <row r="59" spans="1:10" ht="17.25" customHeight="1">
      <c r="J59" s="7"/>
    </row>
    <row r="60" spans="1:10" ht="17.25" customHeight="1">
      <c r="J60" s="7"/>
    </row>
    <row r="61" spans="1:10" ht="17.25" customHeight="1"/>
    <row r="62" spans="1:10" ht="17.25" customHeight="1">
      <c r="J62" s="7"/>
    </row>
    <row r="63" spans="1:10" ht="17.25" customHeight="1">
      <c r="J63" s="7"/>
    </row>
    <row r="64" spans="1:10" ht="17.25" customHeight="1"/>
    <row r="65" spans="8:9" ht="17.25" customHeight="1"/>
    <row r="66" spans="8:9" ht="17.25" customHeight="1"/>
    <row r="67" spans="8:9" ht="17.25" customHeight="1">
      <c r="H67" s="8"/>
      <c r="I67" s="7"/>
    </row>
    <row r="68" spans="8:9" ht="17.25" customHeight="1">
      <c r="H68" s="8"/>
      <c r="I68" s="7"/>
    </row>
    <row r="69" spans="8:9" ht="17.25" customHeight="1">
      <c r="H69" s="8"/>
      <c r="I69" s="7"/>
    </row>
    <row r="70" spans="8:9" ht="17.25" customHeight="1">
      <c r="H70" s="8"/>
      <c r="I70" s="7"/>
    </row>
    <row r="71" spans="8:9" ht="17.25" customHeight="1">
      <c r="H71" s="8"/>
      <c r="I71" s="7"/>
    </row>
    <row r="72" spans="8:9" ht="17.25" customHeight="1">
      <c r="H72" s="8"/>
      <c r="I72" s="7"/>
    </row>
    <row r="73" spans="8:9" ht="17.25" customHeight="1">
      <c r="H73" s="8"/>
      <c r="I73" s="7"/>
    </row>
    <row r="74" spans="8:9" ht="17.25" customHeight="1"/>
  </sheetData>
  <sortState xmlns:xlrd2="http://schemas.microsoft.com/office/spreadsheetml/2017/richdata2" ref="A2:I42">
    <sortCondition ref="E2:E42"/>
  </sortState>
  <phoneticPr fontId="2" type="noConversion"/>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04AA5-8FE5-40D0-BB48-64C3A6A295E1}">
  <dimension ref="A1:I36"/>
  <sheetViews>
    <sheetView workbookViewId="0">
      <selection activeCell="L12" sqref="L12"/>
    </sheetView>
  </sheetViews>
  <sheetFormatPr defaultRowHeight="15"/>
  <cols>
    <col min="1" max="1" width="22" bestFit="1" customWidth="1"/>
    <col min="8" max="8" width="15.85546875" customWidth="1"/>
  </cols>
  <sheetData>
    <row r="1" spans="1:9">
      <c r="A1" s="9" t="s">
        <v>0</v>
      </c>
      <c r="B1" s="6" t="s">
        <v>2</v>
      </c>
      <c r="C1" s="6" t="s">
        <v>4</v>
      </c>
      <c r="D1" s="6" t="s">
        <v>6</v>
      </c>
      <c r="E1" s="6" t="s">
        <v>8</v>
      </c>
      <c r="F1" s="6" t="s">
        <v>10</v>
      </c>
      <c r="G1" s="6" t="s">
        <v>12</v>
      </c>
      <c r="H1" s="9" t="s">
        <v>14</v>
      </c>
      <c r="I1" s="12" t="s">
        <v>46</v>
      </c>
    </row>
    <row r="2" spans="1:9">
      <c r="A2" s="5" t="s">
        <v>95</v>
      </c>
      <c r="E2" s="5">
        <v>-12</v>
      </c>
      <c r="F2" s="5">
        <v>14</v>
      </c>
      <c r="G2" s="5">
        <v>44</v>
      </c>
      <c r="H2" t="s">
        <v>96</v>
      </c>
      <c r="I2" t="s">
        <v>97</v>
      </c>
    </row>
    <row r="3" spans="1:9">
      <c r="A3" s="5" t="s">
        <v>95</v>
      </c>
      <c r="E3" s="5">
        <v>-10</v>
      </c>
      <c r="F3" s="5">
        <v>-9</v>
      </c>
      <c r="G3" s="5">
        <v>45</v>
      </c>
      <c r="H3" t="s">
        <v>96</v>
      </c>
      <c r="I3" t="s">
        <v>97</v>
      </c>
    </row>
    <row r="4" spans="1:9">
      <c r="A4" s="5" t="s">
        <v>95</v>
      </c>
      <c r="E4" s="5">
        <v>-10</v>
      </c>
      <c r="F4" s="5">
        <v>10</v>
      </c>
      <c r="G4" s="5">
        <v>40</v>
      </c>
      <c r="H4" t="s">
        <v>96</v>
      </c>
      <c r="I4" t="s">
        <v>97</v>
      </c>
    </row>
    <row r="5" spans="1:9">
      <c r="A5" s="5" t="s">
        <v>95</v>
      </c>
      <c r="E5" s="5">
        <v>-9</v>
      </c>
      <c r="F5" s="5">
        <v>12</v>
      </c>
      <c r="G5" s="5">
        <v>42</v>
      </c>
      <c r="H5" t="s">
        <v>96</v>
      </c>
      <c r="I5" t="s">
        <v>97</v>
      </c>
    </row>
    <row r="6" spans="1:9">
      <c r="A6" s="5" t="s">
        <v>95</v>
      </c>
      <c r="E6" s="5">
        <v>-8</v>
      </c>
      <c r="F6" s="5">
        <v>14</v>
      </c>
      <c r="G6" s="5">
        <v>44</v>
      </c>
      <c r="H6" t="s">
        <v>96</v>
      </c>
      <c r="I6" t="s">
        <v>97</v>
      </c>
    </row>
    <row r="7" spans="1:9">
      <c r="A7" s="5" t="s">
        <v>95</v>
      </c>
      <c r="E7" s="5">
        <v>-6</v>
      </c>
      <c r="F7" s="5">
        <v>-20</v>
      </c>
      <c r="G7" s="5">
        <v>50</v>
      </c>
      <c r="H7" t="s">
        <v>96</v>
      </c>
      <c r="I7" t="s">
        <v>97</v>
      </c>
    </row>
    <row r="8" spans="1:9">
      <c r="A8" s="5" t="s">
        <v>95</v>
      </c>
      <c r="E8" s="5">
        <v>-4</v>
      </c>
      <c r="F8" s="5">
        <v>22</v>
      </c>
      <c r="G8" s="5">
        <v>42</v>
      </c>
      <c r="H8" t="s">
        <v>96</v>
      </c>
      <c r="I8" t="s">
        <v>97</v>
      </c>
    </row>
    <row r="9" spans="1:9">
      <c r="A9" s="5" t="s">
        <v>95</v>
      </c>
      <c r="E9" s="5">
        <v>-4</v>
      </c>
      <c r="F9" s="5">
        <v>-22</v>
      </c>
      <c r="G9" s="5">
        <v>46</v>
      </c>
      <c r="H9" t="s">
        <v>96</v>
      </c>
      <c r="I9" t="s">
        <v>97</v>
      </c>
    </row>
    <row r="10" spans="1:9">
      <c r="A10" s="5" t="s">
        <v>95</v>
      </c>
      <c r="E10" s="5">
        <v>-4</v>
      </c>
      <c r="F10" s="5">
        <v>-4</v>
      </c>
      <c r="G10" s="5">
        <v>52</v>
      </c>
      <c r="H10" t="s">
        <v>96</v>
      </c>
      <c r="I10" t="s">
        <v>97</v>
      </c>
    </row>
    <row r="11" spans="1:9">
      <c r="A11" s="5" t="s">
        <v>95</v>
      </c>
      <c r="E11" s="5">
        <v>-2</v>
      </c>
      <c r="F11" s="5">
        <v>-5</v>
      </c>
      <c r="G11" s="5">
        <v>54</v>
      </c>
      <c r="H11" t="s">
        <v>96</v>
      </c>
      <c r="I11" t="s">
        <v>97</v>
      </c>
    </row>
    <row r="12" spans="1:9">
      <c r="A12" s="5" t="s">
        <v>95</v>
      </c>
      <c r="E12" s="5">
        <v>0</v>
      </c>
      <c r="F12" s="5">
        <v>42</v>
      </c>
      <c r="G12" s="5">
        <v>13</v>
      </c>
      <c r="H12" t="s">
        <v>96</v>
      </c>
      <c r="I12" t="s">
        <v>97</v>
      </c>
    </row>
    <row r="13" spans="1:9">
      <c r="A13" s="5" t="s">
        <v>95</v>
      </c>
      <c r="E13" s="5">
        <v>0</v>
      </c>
      <c r="F13" s="5">
        <v>6</v>
      </c>
      <c r="G13" s="5">
        <v>36</v>
      </c>
      <c r="H13" t="s">
        <v>96</v>
      </c>
      <c r="I13" t="s">
        <v>97</v>
      </c>
    </row>
    <row r="14" spans="1:9">
      <c r="A14" s="5" t="s">
        <v>95</v>
      </c>
      <c r="E14" s="5">
        <v>1</v>
      </c>
      <c r="F14" s="5">
        <v>-20</v>
      </c>
      <c r="G14" s="5">
        <v>49</v>
      </c>
      <c r="H14" t="s">
        <v>96</v>
      </c>
      <c r="I14" t="s">
        <v>97</v>
      </c>
    </row>
    <row r="15" spans="1:9">
      <c r="A15" s="5" t="s">
        <v>95</v>
      </c>
      <c r="E15" s="5">
        <v>1</v>
      </c>
      <c r="F15" s="5">
        <v>-1</v>
      </c>
      <c r="G15" s="5">
        <v>45</v>
      </c>
      <c r="H15" t="s">
        <v>96</v>
      </c>
      <c r="I15" t="s">
        <v>97</v>
      </c>
    </row>
    <row r="16" spans="1:9">
      <c r="A16" s="5" t="s">
        <v>95</v>
      </c>
      <c r="E16" s="5">
        <v>2</v>
      </c>
      <c r="F16" s="5">
        <v>-9</v>
      </c>
      <c r="G16" s="5">
        <v>50</v>
      </c>
      <c r="H16" t="s">
        <v>96</v>
      </c>
      <c r="I16" t="s">
        <v>97</v>
      </c>
    </row>
    <row r="17" spans="1:9">
      <c r="A17" s="5" t="s">
        <v>95</v>
      </c>
      <c r="E17" s="5">
        <v>2</v>
      </c>
      <c r="F17" s="5">
        <v>6</v>
      </c>
      <c r="G17" s="5">
        <v>46</v>
      </c>
      <c r="H17" t="s">
        <v>96</v>
      </c>
      <c r="I17" t="s">
        <v>97</v>
      </c>
    </row>
    <row r="18" spans="1:9">
      <c r="A18" s="5" t="s">
        <v>95</v>
      </c>
      <c r="E18" s="5">
        <v>3</v>
      </c>
      <c r="F18" s="5">
        <v>2</v>
      </c>
      <c r="G18" s="5">
        <v>48</v>
      </c>
      <c r="H18" t="s">
        <v>96</v>
      </c>
      <c r="I18" t="s">
        <v>97</v>
      </c>
    </row>
    <row r="19" spans="1:9">
      <c r="A19" s="5" t="s">
        <v>95</v>
      </c>
      <c r="E19" s="5">
        <v>3</v>
      </c>
      <c r="F19" s="5">
        <v>21</v>
      </c>
      <c r="G19" s="5">
        <v>42</v>
      </c>
      <c r="H19" t="s">
        <v>96</v>
      </c>
      <c r="I19" t="s">
        <v>97</v>
      </c>
    </row>
    <row r="20" spans="1:9">
      <c r="A20" s="5" t="s">
        <v>95</v>
      </c>
      <c r="E20" s="5">
        <v>4</v>
      </c>
      <c r="F20" s="5">
        <v>4</v>
      </c>
      <c r="G20" s="5">
        <v>52</v>
      </c>
      <c r="H20" t="s">
        <v>96</v>
      </c>
      <c r="I20" t="s">
        <v>97</v>
      </c>
    </row>
    <row r="21" spans="1:9">
      <c r="A21" s="5" t="s">
        <v>95</v>
      </c>
      <c r="E21" s="5">
        <v>4</v>
      </c>
      <c r="F21" s="5">
        <v>6</v>
      </c>
      <c r="G21" s="5">
        <v>51</v>
      </c>
      <c r="H21" t="s">
        <v>96</v>
      </c>
      <c r="I21" t="s">
        <v>97</v>
      </c>
    </row>
    <row r="22" spans="1:9">
      <c r="A22" s="5" t="s">
        <v>95</v>
      </c>
      <c r="E22" s="5">
        <v>4</v>
      </c>
      <c r="F22" s="5">
        <v>18</v>
      </c>
      <c r="G22" s="5">
        <v>46</v>
      </c>
      <c r="H22" t="s">
        <v>96</v>
      </c>
      <c r="I22" t="s">
        <v>97</v>
      </c>
    </row>
    <row r="23" spans="1:9">
      <c r="A23" s="5" t="s">
        <v>95</v>
      </c>
      <c r="E23" s="5">
        <v>6</v>
      </c>
      <c r="F23" s="5">
        <v>0</v>
      </c>
      <c r="G23" s="5">
        <v>50</v>
      </c>
      <c r="H23" t="s">
        <v>96</v>
      </c>
      <c r="I23" t="s">
        <v>97</v>
      </c>
    </row>
    <row r="24" spans="1:9">
      <c r="A24" s="5" t="s">
        <v>95</v>
      </c>
      <c r="E24" s="5">
        <v>10</v>
      </c>
      <c r="F24" s="5">
        <v>16</v>
      </c>
      <c r="G24" s="5">
        <v>28</v>
      </c>
      <c r="H24" t="s">
        <v>96</v>
      </c>
      <c r="I24" t="s">
        <v>97</v>
      </c>
    </row>
    <row r="25" spans="1:9">
      <c r="A25" s="13" t="s">
        <v>18</v>
      </c>
      <c r="B25" s="10"/>
      <c r="C25" s="10"/>
      <c r="D25" s="10"/>
      <c r="E25" s="10">
        <f>AVERAGE(E2:E11)</f>
        <v>-6.9</v>
      </c>
      <c r="F25" s="10">
        <f t="shared" ref="F25:G26" si="0">AVERAGE(F2:F11)</f>
        <v>1.2</v>
      </c>
      <c r="G25" s="10">
        <f t="shared" si="0"/>
        <v>45.9</v>
      </c>
      <c r="H25" s="19"/>
      <c r="I25" s="19"/>
    </row>
    <row r="26" spans="1:9">
      <c r="A26" s="14" t="s">
        <v>20</v>
      </c>
      <c r="B26" s="7"/>
      <c r="C26" s="7"/>
      <c r="D26" s="7"/>
      <c r="E26" s="7">
        <f>AVERAGE(E14:E24)</f>
        <v>3.6363636363636362</v>
      </c>
      <c r="F26" s="7">
        <f t="shared" ref="F26:G26" si="1">AVERAGE(F14:F24)</f>
        <v>3.9090909090909092</v>
      </c>
      <c r="G26" s="7">
        <f t="shared" si="1"/>
        <v>46.090909090909093</v>
      </c>
    </row>
    <row r="27" spans="1:9">
      <c r="A27" s="14" t="s">
        <v>22</v>
      </c>
      <c r="B27" s="7"/>
      <c r="C27" s="7"/>
      <c r="D27" s="7"/>
      <c r="E27" s="7">
        <f>_xlfn.STDEV.S(E2:E11)</f>
        <v>3.3482997343593821</v>
      </c>
      <c r="F27" s="7">
        <f t="shared" ref="F27:G27" si="2">_xlfn.STDEV.S(F2:F11)</f>
        <v>15.317383008275996</v>
      </c>
      <c r="G27" s="7">
        <f t="shared" si="2"/>
        <v>4.6296148147911111</v>
      </c>
    </row>
    <row r="28" spans="1:9">
      <c r="A28" s="14" t="s">
        <v>24</v>
      </c>
      <c r="B28" s="7"/>
      <c r="C28" s="7"/>
      <c r="D28" s="7"/>
      <c r="E28" s="7">
        <f>_xlfn.STDEV.S(E14:E24)</f>
        <v>2.579640566928938</v>
      </c>
      <c r="F28" s="7">
        <f t="shared" ref="F28:G28" si="3">_xlfn.STDEV.S(F14:F24)</f>
        <v>11.945330011804156</v>
      </c>
      <c r="G28" s="7">
        <f t="shared" si="3"/>
        <v>6.6851259592403487</v>
      </c>
    </row>
    <row r="29" spans="1:9">
      <c r="A29" s="14" t="s">
        <v>26</v>
      </c>
      <c r="B29" s="7"/>
      <c r="C29" s="7"/>
      <c r="D29" s="7"/>
      <c r="E29" s="7">
        <f>MEDIAN(E2:E11)</f>
        <v>-7</v>
      </c>
      <c r="F29" s="7">
        <f t="shared" ref="F29:G30" si="4">MEDIAN(F2:F11)</f>
        <v>3</v>
      </c>
      <c r="G29" s="7">
        <f t="shared" si="4"/>
        <v>44.5</v>
      </c>
    </row>
    <row r="30" spans="1:9">
      <c r="A30" s="14" t="s">
        <v>28</v>
      </c>
      <c r="B30" s="7"/>
      <c r="C30" s="7"/>
      <c r="D30" s="7"/>
      <c r="E30" s="7">
        <f>MEDIAN(E14:E24)</f>
        <v>3</v>
      </c>
      <c r="F30" s="7">
        <f t="shared" ref="F30:G30" si="5">MEDIAN(F14:F24)</f>
        <v>4</v>
      </c>
      <c r="G30" s="7">
        <f t="shared" si="5"/>
        <v>48</v>
      </c>
    </row>
    <row r="31" spans="1:9">
      <c r="A31" s="14" t="s">
        <v>30</v>
      </c>
      <c r="B31" s="7"/>
      <c r="C31" s="7"/>
      <c r="D31" s="7"/>
      <c r="E31" s="7">
        <f>E33-E35</f>
        <v>10</v>
      </c>
      <c r="F31" s="7">
        <f t="shared" ref="F31:G31" si="6">F33-F35</f>
        <v>44</v>
      </c>
      <c r="G31" s="7">
        <f t="shared" si="6"/>
        <v>14</v>
      </c>
    </row>
    <row r="32" spans="1:9">
      <c r="A32" s="14" t="s">
        <v>32</v>
      </c>
      <c r="B32" s="7"/>
      <c r="C32" s="7"/>
      <c r="D32" s="7"/>
      <c r="E32" s="7">
        <f>E34-E36</f>
        <v>9</v>
      </c>
      <c r="F32" s="7">
        <f t="shared" ref="F32:G32" si="7">F34-F36</f>
        <v>41</v>
      </c>
      <c r="G32" s="7">
        <f t="shared" si="7"/>
        <v>24</v>
      </c>
    </row>
    <row r="33" spans="1:7">
      <c r="A33" s="14" t="s">
        <v>34</v>
      </c>
      <c r="B33" s="7"/>
      <c r="C33" s="7"/>
      <c r="D33" s="7"/>
      <c r="E33" s="7">
        <f>MAX(E2:E11)</f>
        <v>-2</v>
      </c>
      <c r="F33" s="7">
        <f t="shared" ref="F33:G34" si="8">MAX(F2:F11)</f>
        <v>22</v>
      </c>
      <c r="G33" s="7">
        <f t="shared" si="8"/>
        <v>54</v>
      </c>
    </row>
    <row r="34" spans="1:7">
      <c r="A34" s="14" t="s">
        <v>36</v>
      </c>
      <c r="B34" s="7"/>
      <c r="C34" s="7"/>
      <c r="D34" s="7"/>
      <c r="E34" s="7">
        <f>MAX(E14:E24)</f>
        <v>10</v>
      </c>
      <c r="F34" s="7">
        <f t="shared" ref="F34:G34" si="9">MAX(F14:F24)</f>
        <v>21</v>
      </c>
      <c r="G34" s="7">
        <f t="shared" si="9"/>
        <v>52</v>
      </c>
    </row>
    <row r="35" spans="1:7">
      <c r="A35" s="14" t="s">
        <v>38</v>
      </c>
      <c r="B35" s="7"/>
      <c r="C35" s="7"/>
      <c r="D35" s="7"/>
      <c r="E35" s="7">
        <f>MIN(E2:E11)</f>
        <v>-12</v>
      </c>
      <c r="F35" s="7">
        <f>MIN(F2:F11)</f>
        <v>-22</v>
      </c>
      <c r="G35" s="7">
        <f>MIN(G2:G11)</f>
        <v>40</v>
      </c>
    </row>
    <row r="36" spans="1:7">
      <c r="A36" s="14" t="s">
        <v>40</v>
      </c>
      <c r="B36" s="7"/>
      <c r="C36" s="7"/>
      <c r="D36" s="7"/>
      <c r="E36" s="7">
        <f>MIN(E14:E24)</f>
        <v>1</v>
      </c>
      <c r="F36" s="7">
        <f t="shared" ref="F36:G36" si="10">MIN(F14:F24)</f>
        <v>-20</v>
      </c>
      <c r="G36" s="7">
        <f t="shared" si="10"/>
        <v>28</v>
      </c>
    </row>
  </sheetData>
  <sortState xmlns:xlrd2="http://schemas.microsoft.com/office/spreadsheetml/2017/richdata2" ref="E2:G24">
    <sortCondition ref="E2:E2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9D0D9-19AF-486A-81A4-A8F6722EEC0B}">
  <dimension ref="A1:H9"/>
  <sheetViews>
    <sheetView workbookViewId="0">
      <selection activeCell="I10" sqref="I10"/>
    </sheetView>
  </sheetViews>
  <sheetFormatPr defaultRowHeight="15"/>
  <sheetData>
    <row r="1" spans="1:8">
      <c r="A1" s="6" t="s">
        <v>8</v>
      </c>
      <c r="B1" s="6" t="s">
        <v>10</v>
      </c>
      <c r="C1" s="6" t="s">
        <v>12</v>
      </c>
      <c r="D1" s="6" t="s">
        <v>42</v>
      </c>
      <c r="E1" s="6" t="s">
        <v>44</v>
      </c>
      <c r="F1" s="6" t="s">
        <v>45</v>
      </c>
      <c r="G1" s="5"/>
      <c r="H1" s="5"/>
    </row>
    <row r="2" spans="1:8">
      <c r="A2" s="5">
        <v>-6.9</v>
      </c>
      <c r="B2" s="5">
        <v>-1.2</v>
      </c>
      <c r="C2" s="5">
        <v>42</v>
      </c>
      <c r="D2" s="5">
        <v>42</v>
      </c>
      <c r="E2" s="5">
        <v>55</v>
      </c>
      <c r="F2" s="5">
        <v>56</v>
      </c>
      <c r="G2" s="5"/>
      <c r="H2" s="5"/>
    </row>
    <row r="3" spans="1:8">
      <c r="A3" s="5">
        <v>6.9</v>
      </c>
      <c r="B3" s="5">
        <v>-3.9</v>
      </c>
      <c r="C3" s="5">
        <v>42</v>
      </c>
      <c r="D3" s="5">
        <v>36</v>
      </c>
      <c r="E3" s="5">
        <v>54</v>
      </c>
      <c r="F3" s="5">
        <v>56</v>
      </c>
      <c r="G3" s="5"/>
      <c r="H3" s="5"/>
    </row>
    <row r="4" spans="1:8">
      <c r="A4" s="5"/>
      <c r="B4" s="5"/>
      <c r="C4" s="5"/>
      <c r="D4" s="5"/>
      <c r="E4" s="5"/>
      <c r="F4" s="5"/>
      <c r="G4" s="5"/>
      <c r="H4" s="5"/>
    </row>
    <row r="5" spans="1:8">
      <c r="A5" s="5"/>
      <c r="B5" s="5"/>
      <c r="C5" s="5"/>
      <c r="D5" s="5"/>
      <c r="E5" s="5"/>
      <c r="F5" s="5"/>
      <c r="G5" s="5"/>
      <c r="H5" s="5"/>
    </row>
    <row r="6" spans="1:8">
      <c r="A6" s="5"/>
      <c r="B6" s="5"/>
      <c r="C6" s="5"/>
      <c r="D6" s="5"/>
      <c r="E6" s="5"/>
      <c r="F6" s="5"/>
      <c r="G6" s="5"/>
      <c r="H6" s="5"/>
    </row>
    <row r="7" spans="1:8">
      <c r="A7" s="5"/>
      <c r="B7" s="5"/>
      <c r="C7" s="5"/>
      <c r="D7" s="5"/>
      <c r="E7" s="5"/>
      <c r="F7" s="5"/>
      <c r="G7" s="5"/>
      <c r="H7" s="5"/>
    </row>
    <row r="8" spans="1:8">
      <c r="A8" s="5"/>
      <c r="B8" s="5"/>
      <c r="C8" s="5"/>
      <c r="D8" s="5"/>
      <c r="E8" s="5"/>
      <c r="F8" s="5"/>
      <c r="G8" s="5"/>
      <c r="H8" s="5"/>
    </row>
    <row r="9" spans="1:8">
      <c r="A9" s="5"/>
      <c r="B9" s="5"/>
      <c r="C9" s="5"/>
      <c r="D9" s="5"/>
      <c r="E9" s="5"/>
      <c r="F9" s="5"/>
      <c r="G9" s="5"/>
      <c r="H9"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9aad2dd6-a796-49e2-a453-89c08cfc083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258656899B9B48AA6B275A96778789" ma:contentTypeVersion="14" ma:contentTypeDescription="Create a new document." ma:contentTypeScope="" ma:versionID="a5bd433aee29979242d3351ea54a9314">
  <xsd:schema xmlns:xsd="http://www.w3.org/2001/XMLSchema" xmlns:xs="http://www.w3.org/2001/XMLSchema" xmlns:p="http://schemas.microsoft.com/office/2006/metadata/properties" xmlns:ns3="9aad2dd6-a796-49e2-a453-89c08cfc0839" xmlns:ns4="926a9015-8d4b-4e2e-b591-89dbee2911c6" targetNamespace="http://schemas.microsoft.com/office/2006/metadata/properties" ma:root="true" ma:fieldsID="d471c8025272d500b6984032bac34477" ns3:_="" ns4:_="">
    <xsd:import namespace="9aad2dd6-a796-49e2-a453-89c08cfc0839"/>
    <xsd:import namespace="926a9015-8d4b-4e2e-b591-89dbee2911c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LengthInSeconds" minOccurs="0"/>
                <xsd:element ref="ns3:_activity"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ad2dd6-a796-49e2-a453-89c08cfc08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AutoTags" ma:index="18" nillable="true" ma:displayName="Tags" ma:internalName="MediaServiceAutoTags"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6a9015-8d4b-4e2e-b591-89dbee2911c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F31C913-8A65-45CD-B2E6-14E6ADDC5AD9}"/>
</file>

<file path=customXml/itemProps2.xml><?xml version="1.0" encoding="utf-8"?>
<ds:datastoreItem xmlns:ds="http://schemas.openxmlformats.org/officeDocument/2006/customXml" ds:itemID="{B83A3885-0B60-4800-8A31-D59470F6F3A0}"/>
</file>

<file path=customXml/itemProps3.xml><?xml version="1.0" encoding="utf-8"?>
<ds:datastoreItem xmlns:ds="http://schemas.openxmlformats.org/officeDocument/2006/customXml" ds:itemID="{43A66A69-B226-4D5B-B8C0-8BF75AA40007}"/>
</file>

<file path=docProps/app.xml><?xml version="1.0" encoding="utf-8"?>
<Properties xmlns="http://schemas.openxmlformats.org/officeDocument/2006/extended-properties" xmlns:vt="http://schemas.openxmlformats.org/officeDocument/2006/docPropsVTypes">
  <Application>Microsoft Excel Online</Application>
  <Manager/>
  <Company>VUMC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Bress, Kimberly Summer</dc:creator>
  <cp:keywords/>
  <dc:description/>
  <cp:lastModifiedBy>Bress, Kimberly S</cp:lastModifiedBy>
  <cp:revision/>
  <dcterms:created xsi:type="dcterms:W3CDTF">2023-02-07T16:57:11Z</dcterms:created>
  <dcterms:modified xsi:type="dcterms:W3CDTF">2023-02-27T22:56:54Z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0x0101005E258656899B9B48AA6B275A96778789</vt:lpwstr>
  </property>
</Properties>
</file>