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luc\OneDrive\Desktop\"/>
    </mc:Choice>
  </mc:AlternateContent>
  <xr:revisionPtr revIDLastSave="0" documentId="13_ncr:1_{392D2986-C86B-487A-8A60-C35337AF548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  <definedName name="_xlnm._FilterDatabase" localSheetId="0" hidden="1">Parcheggio!$A$1:$C$101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6" i="2"/>
  <c r="F5" i="2"/>
  <c r="F4" i="2"/>
  <c r="F3" i="2"/>
  <c r="F2" i="2"/>
  <c r="E6" i="2"/>
  <c r="E5" i="2"/>
  <c r="E2" i="2"/>
  <c r="E3" i="2"/>
  <c r="E4" i="2"/>
  <c r="C2" i="1" a="1"/>
  <c r="C2" i="1" s="1"/>
  <c r="D2" i="1" s="1" a="1"/>
  <c r="D2" i="1" s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 s="1"/>
  <c r="D90" i="1" a="1"/>
  <c r="D90" i="1"/>
  <c r="D91" i="1" a="1"/>
  <c r="D91" i="1"/>
  <c r="D92" i="1" a="1"/>
  <c r="D92" i="1"/>
  <c r="D93" i="1" a="1"/>
  <c r="D93" i="1" s="1"/>
  <c r="D94" i="1" a="1"/>
  <c r="D94" i="1"/>
  <c r="D95" i="1" a="1"/>
  <c r="D95" i="1" s="1"/>
  <c r="D96" i="1" a="1"/>
  <c r="D96" i="1"/>
  <c r="D97" i="1" a="1"/>
  <c r="D97" i="1" s="1"/>
  <c r="D98" i="1" a="1"/>
  <c r="D98" i="1"/>
  <c r="D99" i="1" a="1"/>
  <c r="D99" i="1" s="1"/>
  <c r="D100" i="1" a="1"/>
  <c r="D100" i="1"/>
  <c r="D101" i="1" a="1"/>
  <c r="D101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<sst xmlns="http://schemas.openxmlformats.org/spreadsheetml/2006/main" count="162" uniqueCount="114">
  <si>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</si>
  <si>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</si>
  <si>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</si>
  <si>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</si>
  <si>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</si>
  <si>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</si>
  <si>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</si>
  <si>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</si>
  <si>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</si>
  <si>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</si>
  <si>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</si>
  <si>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</si>
  <si>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</si>
  <si>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</si>
  <si>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</si>
  <si>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</si>
  <si>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</si>
  <si>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</si>
  <si>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</si>
  <si>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</si>
  <si>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</si>
  <si>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</si>
  <si>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</si>
  <si>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</si>
  <si>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</si>
  <si>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</si>
  <si>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</si>
  <si>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</si>
  <si>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</si>
  <si>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</si>
  <si>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</si>
  <si>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</si>
  <si>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</si>
  <si>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</si>
  <si>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</si>
  <si>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</si>
  <si>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</si>
  <si>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</si>
  <si>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</si>
  <si>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</si>
  <si>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</si>
  <si>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</si>
  <si>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</si>
  <si>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</si>
  <si>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</si>
  <si>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</si>
  <si>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</si>
  <si>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</si>
  <si>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</si>
  <si>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</si>
  <si>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</si>
  <si>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</si>
  <si>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</si>
  <si>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</si>
  <si>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</si>
  <si>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</si>
  <si>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</si>
  <si>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</si>
  <si>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</si>
  <si>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</si>
  <si>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</si>
  <si>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</si>
  <si>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</si>
  <si>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</si>
  <si>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</si>
  <si>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</si>
  <si>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</si>
  <si>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</si>
  <si>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</si>
  <si>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</si>
  <si>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</si>
  <si>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</si>
  <si>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</si>
  <si>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</si>
  <si>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</si>
  <si>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</si>
  <si>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</si>
  <si>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</si>
  <si>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</si>
  <si>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</si>
  <si>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</si>
  <si>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</si>
  <si>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</si>
  <si>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</si>
  <si>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</si>
  <si>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</si>
  <si>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</si>
  <si>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</si>
  <si>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</si>
  <si>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</si>
  <si>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</si>
  <si>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</si>
  <si>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</si>
  <si>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</si>
  <si>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</si>
  <si>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</si>
  <si>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</si>
  <si>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</si>
  <si>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</si>
  <si>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</si>
  <si>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</si>
  <si>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</si>
  <si>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</si>
  <si>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</si>
  <si>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</si>
  <si>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</si>
  <si>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</si>
  <si>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</si>
  <si>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</si>
  <si>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</si>
  <si>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</si>
  <si>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</si>
  <si>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Totale di ogni frutto</t>
  </si>
  <si>
    <t>Costo totale mele vendute con costo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</si>
</sst>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2" borderId="1" xfId="0" applyFont="1" applyFill="1" applyBorder="1"/>
    <xf numFmtId="0" fontId="1" fillId="0" borderId="2" xfId="0" applyFont="1" applyBorder="1"/>
    <xf numFmtId="2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"/>
  <sheetViews>
    <sheetView zoomScale="93" zoomScaleNormal="93" workbookViewId="0">
      <selection activeCell="C9" sqref="C9"/>
    </sheetView>
  </sheetViews>
  <sheetFormatPr defaultColWidth="12.5703125" defaultRowHeight="15.75" customHeight="1" x14ac:dyDescent="0.2"/>
  <cols>
    <col min="1" max="1" width="22.42578125" bestFit="1" customWidth="1"/>
    <col min="2" max="2" width="27" style="6" bestFit="1" customWidth="1"/>
    <col min="3" max="3" width="27" bestFit="1" customWidth="1"/>
    <col min="4" max="4" width="21.140625" style="5" bestFit="1" customWidth="1"/>
  </cols>
  <sheetData>
    <row r="1" spans="1:17" ht="15.75" customHeight="1" thickBot="1" x14ac:dyDescent="0.3">
      <c r="A1" s="8" t="s">
        <v>0</v>
      </c>
      <c r="B1" s="9" t="s">
        <v>1</v>
      </c>
      <c r="C1" s="10" t="s">
        <v>2</v>
      </c>
      <c r="D1" s="1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x14ac:dyDescent="0.2">
      <c r="A2" s="5" t="s">
        <v>4</v>
      </c>
      <c r="B2" s="5">
        <v>1.5</v>
      </c>
      <c r="C2" s="5" t="str" cm="1">
        <f t="array" ref="C2">_xlfn.IFS(A2&lt;="F","0",A2&lt;="M","1",A2&lt;="Z","2")</f>
        <v>0</v>
      </c>
      <c r="D2" s="5" cm="1">
        <f t="array" ref="D2">_xlfn.IFS(C2="0",B2*4,C2="1",B2*3,C2="2",B2*2)</f>
        <v>6</v>
      </c>
    </row>
    <row r="3" spans="1:17" ht="12.75" x14ac:dyDescent="0.2">
      <c r="A3" s="2" t="s">
        <v>5</v>
      </c>
      <c r="B3" s="5">
        <v>2.5</v>
      </c>
      <c r="C3" s="4" t="str" cm="1">
        <f t="array" ref="C3">_xlfn.IFS(A3&lt;="F","0",A3&lt;="M","1",A3&lt;="Z","2")</f>
        <v>1</v>
      </c>
      <c r="D3" s="5" cm="1">
        <f t="array" ref="D3">_xlfn.IFS(C3="0",B3*4,C3="1",B3*3,C3="2",B3*2)</f>
        <v>7.5</v>
      </c>
    </row>
    <row r="4" spans="1:17" ht="12.75" x14ac:dyDescent="0.2">
      <c r="A4" s="2" t="s">
        <v>6</v>
      </c>
      <c r="B4" s="5">
        <v>3.5</v>
      </c>
      <c r="C4" s="4" t="str" cm="1">
        <f t="array" ref="C4">_xlfn.IFS(A4&lt;="F","0",A4&lt;="M","1",A4&lt;="Z","2")</f>
        <v>2</v>
      </c>
      <c r="D4" s="5" cm="1">
        <f t="array" ref="D4">_xlfn.IFS(C4="0",B4*4,C4="1",B4*3,C4="2",B4*2)</f>
        <v>7</v>
      </c>
    </row>
    <row r="5" spans="1:17" ht="12.75" x14ac:dyDescent="0.2">
      <c r="A5" s="2" t="s">
        <v>7</v>
      </c>
      <c r="B5" s="5">
        <v>4.5</v>
      </c>
      <c r="C5" s="4" t="str" cm="1">
        <f t="array" ref="C5">_xlfn.IFS(A5&lt;="F","0",A5&lt;="M","1",A5&lt;="Z","2")</f>
        <v>2</v>
      </c>
      <c r="D5" s="5" cm="1">
        <f t="array" ref="D5">_xlfn.IFS(C5="0",B5*4,C5="1",B5*3,C5="2",B5*2)</f>
        <v>9</v>
      </c>
    </row>
    <row r="6" spans="1:17" ht="12.75" x14ac:dyDescent="0.2">
      <c r="A6" s="2" t="s">
        <v>8</v>
      </c>
      <c r="B6" s="5">
        <v>5.5</v>
      </c>
      <c r="C6" s="4" t="str" cm="1">
        <f t="array" ref="C6">_xlfn.IFS(A6&lt;="F","0",A6&lt;="M","1",A6&lt;="Z","2")</f>
        <v>2</v>
      </c>
      <c r="D6" s="5" cm="1">
        <f t="array" ref="D6">_xlfn.IFS(C6="0",B6*4,C6="1",B6*3,C6="2",B6*2)</f>
        <v>11</v>
      </c>
    </row>
    <row r="7" spans="1:17" ht="12.75" x14ac:dyDescent="0.2">
      <c r="A7" s="2" t="s">
        <v>9</v>
      </c>
      <c r="B7" s="5">
        <v>6.5</v>
      </c>
      <c r="C7" s="4" t="str" cm="1">
        <f t="array" ref="C7">_xlfn.IFS(A7&lt;="F","0",A7&lt;="M","1",A7&lt;="Z","2")</f>
        <v>2</v>
      </c>
      <c r="D7" s="5" cm="1">
        <f t="array" ref="D7">_xlfn.IFS(C7="0",B7*4,C7="1",B7*3,C7="2",B7*2)</f>
        <v>13</v>
      </c>
    </row>
    <row r="8" spans="1:17" ht="12.75" x14ac:dyDescent="0.2">
      <c r="A8" s="2" t="s">
        <v>10</v>
      </c>
      <c r="B8" s="5">
        <v>7.5</v>
      </c>
      <c r="C8" s="4" t="str" cm="1">
        <f t="array" ref="C8">_xlfn.IFS(A8&lt;="F","0",A8&lt;="M","1",A8&lt;="Z","2")</f>
        <v>0</v>
      </c>
      <c r="D8" s="5" cm="1">
        <f t="array" ref="D8">_xlfn.IFS(C8="0",B8*4,C8="1",B8*3,C8="2",B8*2)</f>
        <v>30</v>
      </c>
    </row>
    <row r="9" spans="1:17" ht="12.75" x14ac:dyDescent="0.2">
      <c r="A9" s="2" t="s">
        <v>11</v>
      </c>
      <c r="B9" s="5">
        <v>8.5</v>
      </c>
      <c r="C9" s="4" t="str" cm="1">
        <f t="array" ref="C9">_xlfn.IFS(A9&lt;="F","0",A9&lt;="M","1",A9&lt;="Z","2")</f>
        <v>0</v>
      </c>
      <c r="D9" s="5" cm="1">
        <f t="array" ref="D9">_xlfn.IFS(C9="0",B9*4,C9="1",B9*3,C9="2",B9*2)</f>
        <v>34</v>
      </c>
    </row>
    <row r="10" spans="1:17" ht="12.75" x14ac:dyDescent="0.2">
      <c r="A10" s="2" t="s">
        <v>12</v>
      </c>
      <c r="B10" s="5">
        <v>9.5</v>
      </c>
      <c r="C10" s="4" t="str" cm="1">
        <f t="array" ref="C10">_xlfn.IFS(A10&lt;="F","0",A10&lt;="M","1",A10&lt;="Z","2")</f>
        <v>0</v>
      </c>
      <c r="D10" s="5" cm="1">
        <f t="array" ref="D10">_xlfn.IFS(C10="0",B10*4,C10="1",B10*3,C10="2",B10*2)</f>
        <v>38</v>
      </c>
    </row>
    <row r="11" spans="1:17" ht="12.75" x14ac:dyDescent="0.2">
      <c r="A11" s="2" t="s">
        <v>13</v>
      </c>
      <c r="B11" s="5">
        <v>10</v>
      </c>
      <c r="C11" s="4" t="str" cm="1">
        <f t="array" ref="C11">_xlfn.IFS(A11&lt;="F","0",A11&lt;="M","1",A11&lt;="Z","2")</f>
        <v>1</v>
      </c>
      <c r="D11" s="5" cm="1">
        <f t="array" ref="D11">_xlfn.IFS(C11="0",B11*4,C11="1",B11*3,C11="2",B11*2)</f>
        <v>30</v>
      </c>
    </row>
    <row r="12" spans="1:17" ht="12.75" x14ac:dyDescent="0.2">
      <c r="A12" s="2" t="s">
        <v>14</v>
      </c>
      <c r="B12" s="5">
        <v>0.5</v>
      </c>
      <c r="C12" s="4" t="str" cm="1">
        <f t="array" ref="C12">_xlfn.IFS(A12&lt;="F","0",A12&lt;="M","1",A12&lt;="Z","2")</f>
        <v>1</v>
      </c>
      <c r="D12" s="5" cm="1">
        <f t="array" ref="D12">_xlfn.IFS(C12="0",B12*4,C12="1",B12*3,C12="2",B12*2)</f>
        <v>1.5</v>
      </c>
    </row>
    <row r="13" spans="1:17" ht="12.75" x14ac:dyDescent="0.2">
      <c r="A13" s="2" t="s">
        <v>15</v>
      </c>
      <c r="B13" s="5">
        <v>1</v>
      </c>
      <c r="C13" s="4" t="str" cm="1">
        <f t="array" ref="C13">_xlfn.IFS(A13&lt;="F","0",A13&lt;="M","1",A13&lt;="Z","2")</f>
        <v>1</v>
      </c>
      <c r="D13" s="5" cm="1">
        <f t="array" ref="D13">_xlfn.IFS(C13="0",B13*4,C13="1",B13*3,C13="2",B13*2)</f>
        <v>3</v>
      </c>
    </row>
    <row r="14" spans="1:17" ht="12.75" x14ac:dyDescent="0.2">
      <c r="A14" s="2" t="s">
        <v>16</v>
      </c>
      <c r="B14" s="5">
        <v>2</v>
      </c>
      <c r="C14" s="4" t="str" cm="1">
        <f t="array" ref="C14">_xlfn.IFS(A14&lt;="F","0",A14&lt;="M","1",A14&lt;="Z","2")</f>
        <v>2</v>
      </c>
      <c r="D14" s="5" cm="1">
        <f t="array" ref="D14">_xlfn.IFS(C14="0",B14*4,C14="1",B14*3,C14="2",B14*2)</f>
        <v>4</v>
      </c>
    </row>
    <row r="15" spans="1:17" ht="12.75" x14ac:dyDescent="0.2">
      <c r="A15" s="2" t="s">
        <v>17</v>
      </c>
      <c r="B15" s="5">
        <v>3</v>
      </c>
      <c r="C15" s="4" t="str" cm="1">
        <f t="array" ref="C15">_xlfn.IFS(A15&lt;="F","0",A15&lt;="M","1",A15&lt;="Z","2")</f>
        <v>2</v>
      </c>
      <c r="D15" s="5" cm="1">
        <f t="array" ref="D15">_xlfn.IFS(C15="0",B15*4,C15="1",B15*3,C15="2",B15*2)</f>
        <v>6</v>
      </c>
    </row>
    <row r="16" spans="1:17" ht="12.75" x14ac:dyDescent="0.2">
      <c r="A16" s="2" t="s">
        <v>18</v>
      </c>
      <c r="B16" s="5">
        <v>4</v>
      </c>
      <c r="C16" s="4" t="str" cm="1">
        <f t="array" ref="C16">_xlfn.IFS(A16&lt;="F","0",A16&lt;="M","1",A16&lt;="Z","2")</f>
        <v>2</v>
      </c>
      <c r="D16" s="5" cm="1">
        <f t="array" ref="D16">_xlfn.IFS(C16="0",B16*4,C16="1",B16*3,C16="2",B16*2)</f>
        <v>8</v>
      </c>
    </row>
    <row r="17" spans="1:4" ht="12.75" x14ac:dyDescent="0.2">
      <c r="A17" s="2" t="s">
        <v>19</v>
      </c>
      <c r="B17" s="5">
        <v>5</v>
      </c>
      <c r="C17" s="4" t="str" cm="1">
        <f t="array" ref="C17">_xlfn.IFS(A17&lt;="F","0",A17&lt;="M","1",A17&lt;="Z","2")</f>
        <v>2</v>
      </c>
      <c r="D17" s="5" cm="1">
        <f t="array" ref="D17">_xlfn.IFS(C17="0",B17*4,C17="1",B17*3,C17="2",B17*2)</f>
        <v>10</v>
      </c>
    </row>
    <row r="18" spans="1:4" ht="12.75" x14ac:dyDescent="0.2">
      <c r="A18" s="2" t="s">
        <v>20</v>
      </c>
      <c r="B18" s="5">
        <v>6</v>
      </c>
      <c r="C18" s="4" t="str" cm="1">
        <f t="array" ref="C18">_xlfn.IFS(A18&lt;="F","0",A18&lt;="M","1",A18&lt;="Z","2")</f>
        <v>2</v>
      </c>
      <c r="D18" s="5" cm="1">
        <f t="array" ref="D18">_xlfn.IFS(C18="0",B18*4,C18="1",B18*3,C18="2",B18*2)</f>
        <v>12</v>
      </c>
    </row>
    <row r="19" spans="1:4" ht="12.75" x14ac:dyDescent="0.2">
      <c r="A19" s="2" t="s">
        <v>21</v>
      </c>
      <c r="B19" s="5">
        <v>7</v>
      </c>
      <c r="C19" s="4" t="str" cm="1">
        <f t="array" ref="C19">_xlfn.IFS(A19&lt;="F","0",A19&lt;="M","1",A19&lt;="Z","2")</f>
        <v>2</v>
      </c>
      <c r="D19" s="5" cm="1">
        <f t="array" ref="D19">_xlfn.IFS(C19="0",B19*4,C19="1",B19*3,C19="2",B19*2)</f>
        <v>14</v>
      </c>
    </row>
    <row r="20" spans="1:4" ht="12.75" x14ac:dyDescent="0.2">
      <c r="A20" s="2" t="s">
        <v>22</v>
      </c>
      <c r="B20" s="5">
        <v>8</v>
      </c>
      <c r="C20" s="4" t="str" cm="1">
        <f t="array" ref="C20">_xlfn.IFS(A20&lt;="F","0",A20&lt;="M","1",A20&lt;="Z","2")</f>
        <v>2</v>
      </c>
      <c r="D20" s="5" cm="1">
        <f t="array" ref="D20">_xlfn.IFS(C20="0",B20*4,C20="1",B20*3,C20="2",B20*2)</f>
        <v>16</v>
      </c>
    </row>
    <row r="21" spans="1:4" ht="12.75" x14ac:dyDescent="0.2">
      <c r="A21" s="2" t="s">
        <v>23</v>
      </c>
      <c r="B21" s="5">
        <v>9</v>
      </c>
      <c r="C21" s="4" t="str" cm="1">
        <f t="array" ref="C21">_xlfn.IFS(A21&lt;="F","0",A21&lt;="M","1",A21&lt;="Z","2")</f>
        <v>0</v>
      </c>
      <c r="D21" s="5" cm="1">
        <f t="array" ref="D21">_xlfn.IFS(C21="0",B21*4,C21="1",B21*3,C21="2",B21*2)</f>
        <v>36</v>
      </c>
    </row>
    <row r="22" spans="1:4" ht="12.75" x14ac:dyDescent="0.2">
      <c r="A22" s="2" t="s">
        <v>24</v>
      </c>
      <c r="B22" s="5">
        <v>10</v>
      </c>
      <c r="C22" s="4" t="str" cm="1">
        <f t="array" ref="C22">_xlfn.IFS(A22&lt;="F","0",A22&lt;="M","1",A22&lt;="Z","2")</f>
        <v>0</v>
      </c>
      <c r="D22" s="5" cm="1">
        <f t="array" ref="D22">_xlfn.IFS(C22="0",B22*4,C22="1",B22*3,C22="2",B22*2)</f>
        <v>40</v>
      </c>
    </row>
    <row r="23" spans="1:4" ht="12.75" x14ac:dyDescent="0.2">
      <c r="A23" s="2" t="s">
        <v>25</v>
      </c>
      <c r="B23" s="5">
        <v>0.5</v>
      </c>
      <c r="C23" s="4" t="str" cm="1">
        <f t="array" ref="C23">_xlfn.IFS(A23&lt;="F","0",A23&lt;="M","1",A23&lt;="Z","2")</f>
        <v>0</v>
      </c>
      <c r="D23" s="5" cm="1">
        <f t="array" ref="D23">_xlfn.IFS(C23="0",B23*4,C23="1",B23*3,C23="2",B23*2)</f>
        <v>2</v>
      </c>
    </row>
    <row r="24" spans="1:4" ht="12.75" x14ac:dyDescent="0.2">
      <c r="A24" s="2" t="s">
        <v>26</v>
      </c>
      <c r="B24" s="5">
        <v>1</v>
      </c>
      <c r="C24" s="4" t="str" cm="1">
        <f t="array" ref="C24">_xlfn.IFS(A24&lt;="F","0",A24&lt;="M","1",A24&lt;="Z","2")</f>
        <v>1</v>
      </c>
      <c r="D24" s="5" cm="1">
        <f t="array" ref="D24">_xlfn.IFS(C24="0",B24*4,C24="1",B24*3,C24="2",B24*2)</f>
        <v>3</v>
      </c>
    </row>
    <row r="25" spans="1:4" ht="12.75" x14ac:dyDescent="0.2">
      <c r="A25" s="2" t="s">
        <v>27</v>
      </c>
      <c r="B25" s="5">
        <v>2</v>
      </c>
      <c r="C25" s="4" t="str" cm="1">
        <f t="array" ref="C25">_xlfn.IFS(A25&lt;="F","0",A25&lt;="M","1",A25&lt;="Z","2")</f>
        <v>1</v>
      </c>
      <c r="D25" s="5" cm="1">
        <f t="array" ref="D25">_xlfn.IFS(C25="0",B25*4,C25="1",B25*3,C25="2",B25*2)</f>
        <v>6</v>
      </c>
    </row>
    <row r="26" spans="1:4" ht="12.75" x14ac:dyDescent="0.2">
      <c r="A26" s="2" t="s">
        <v>28</v>
      </c>
      <c r="B26" s="5">
        <v>3</v>
      </c>
      <c r="C26" s="4" t="str" cm="1">
        <f t="array" ref="C26">_xlfn.IFS(A26&lt;="F","0",A26&lt;="M","1",A26&lt;="Z","2")</f>
        <v>1</v>
      </c>
      <c r="D26" s="5" cm="1">
        <f t="array" ref="D26">_xlfn.IFS(C26="0",B26*4,C26="1",B26*3,C26="2",B26*2)</f>
        <v>9</v>
      </c>
    </row>
    <row r="27" spans="1:4" ht="12.75" x14ac:dyDescent="0.2">
      <c r="A27" s="2" t="s">
        <v>29</v>
      </c>
      <c r="B27" s="5">
        <v>4</v>
      </c>
      <c r="C27" s="4" t="str" cm="1">
        <f t="array" ref="C27">_xlfn.IFS(A27&lt;="F","0",A27&lt;="M","1",A27&lt;="Z","2")</f>
        <v>2</v>
      </c>
      <c r="D27" s="5" cm="1">
        <f t="array" ref="D27">_xlfn.IFS(C27="0",B27*4,C27="1",B27*3,C27="2",B27*2)</f>
        <v>8</v>
      </c>
    </row>
    <row r="28" spans="1:4" ht="12.75" x14ac:dyDescent="0.2">
      <c r="A28" s="2" t="s">
        <v>30</v>
      </c>
      <c r="B28" s="5">
        <v>5</v>
      </c>
      <c r="C28" s="4" t="str" cm="1">
        <f t="array" ref="C28">_xlfn.IFS(A28&lt;="F","0",A28&lt;="M","1",A28&lt;="Z","2")</f>
        <v>2</v>
      </c>
      <c r="D28" s="5" cm="1">
        <f t="array" ref="D28">_xlfn.IFS(C28="0",B28*4,C28="1",B28*3,C28="2",B28*2)</f>
        <v>10</v>
      </c>
    </row>
    <row r="29" spans="1:4" ht="12.75" x14ac:dyDescent="0.2">
      <c r="A29" s="2" t="s">
        <v>31</v>
      </c>
      <c r="B29" s="5">
        <v>6</v>
      </c>
      <c r="C29" s="4" t="str" cm="1">
        <f t="array" ref="C29">_xlfn.IFS(A29&lt;="F","0",A29&lt;="M","1",A29&lt;="Z","2")</f>
        <v>2</v>
      </c>
      <c r="D29" s="5" cm="1">
        <f t="array" ref="D29">_xlfn.IFS(C29="0",B29*4,C29="1",B29*3,C29="2",B29*2)</f>
        <v>12</v>
      </c>
    </row>
    <row r="30" spans="1:4" ht="12.75" x14ac:dyDescent="0.2">
      <c r="A30" s="2" t="s">
        <v>32</v>
      </c>
      <c r="B30" s="5">
        <v>7</v>
      </c>
      <c r="C30" s="4" t="str" cm="1">
        <f t="array" ref="C30">_xlfn.IFS(A30&lt;="F","0",A30&lt;="M","1",A30&lt;="Z","2")</f>
        <v>2</v>
      </c>
      <c r="D30" s="5" cm="1">
        <f t="array" ref="D30">_xlfn.IFS(C30="0",B30*4,C30="1",B30*3,C30="2",B30*2)</f>
        <v>14</v>
      </c>
    </row>
    <row r="31" spans="1:4" ht="12.75" x14ac:dyDescent="0.2">
      <c r="A31" s="2" t="s">
        <v>33</v>
      </c>
      <c r="B31" s="5">
        <v>8</v>
      </c>
      <c r="C31" s="4" t="str" cm="1">
        <f t="array" ref="C31">_xlfn.IFS(A31&lt;="F","0",A31&lt;="M","1",A31&lt;="Z","2")</f>
        <v>2</v>
      </c>
      <c r="D31" s="5" cm="1">
        <f t="array" ref="D31">_xlfn.IFS(C31="0",B31*4,C31="1",B31*3,C31="2",B31*2)</f>
        <v>16</v>
      </c>
    </row>
    <row r="32" spans="1:4" ht="12.75" x14ac:dyDescent="0.2">
      <c r="A32" s="2" t="s">
        <v>34</v>
      </c>
      <c r="B32" s="5">
        <v>9</v>
      </c>
      <c r="C32" s="4" t="str" cm="1">
        <f t="array" ref="C32">_xlfn.IFS(A32&lt;="F","0",A32&lt;="M","1",A32&lt;="Z","2")</f>
        <v>2</v>
      </c>
      <c r="D32" s="5" cm="1">
        <f t="array" ref="D32">_xlfn.IFS(C32="0",B32*4,C32="1",B32*3,C32="2",B32*2)</f>
        <v>18</v>
      </c>
    </row>
    <row r="33" spans="1:4" ht="12.75" x14ac:dyDescent="0.2">
      <c r="A33" s="2" t="s">
        <v>35</v>
      </c>
      <c r="B33" s="5">
        <v>10</v>
      </c>
      <c r="C33" s="4" t="str" cm="1">
        <f t="array" ref="C33">_xlfn.IFS(A33&lt;="F","0",A33&lt;="M","1",A33&lt;="Z","2")</f>
        <v>2</v>
      </c>
      <c r="D33" s="5" cm="1">
        <f t="array" ref="D33">_xlfn.IFS(C33="0",B33*4,C33="1",B33*3,C33="2",B33*2)</f>
        <v>20</v>
      </c>
    </row>
    <row r="34" spans="1:4" ht="12.75" x14ac:dyDescent="0.2">
      <c r="A34" s="2" t="s">
        <v>36</v>
      </c>
      <c r="B34" s="5">
        <v>0.5</v>
      </c>
      <c r="C34" s="4" t="str" cm="1">
        <f t="array" ref="C34">_xlfn.IFS(A34&lt;="F","0",A34&lt;="M","1",A34&lt;="Z","2")</f>
        <v>0</v>
      </c>
      <c r="D34" s="5" cm="1">
        <f t="array" ref="D34">_xlfn.IFS(C34="0",B34*4,C34="1",B34*3,C34="2",B34*2)</f>
        <v>2</v>
      </c>
    </row>
    <row r="35" spans="1:4" ht="12.75" x14ac:dyDescent="0.2">
      <c r="A35" s="2" t="s">
        <v>37</v>
      </c>
      <c r="B35" s="5">
        <v>1</v>
      </c>
      <c r="C35" s="4" t="str" cm="1">
        <f t="array" ref="C35">_xlfn.IFS(A35&lt;="F","0",A35&lt;="M","1",A35&lt;="Z","2")</f>
        <v>0</v>
      </c>
      <c r="D35" s="5" cm="1">
        <f t="array" ref="D35">_xlfn.IFS(C35="0",B35*4,C35="1",B35*3,C35="2",B35*2)</f>
        <v>4</v>
      </c>
    </row>
    <row r="36" spans="1:4" ht="12.75" x14ac:dyDescent="0.2">
      <c r="A36" s="2" t="s">
        <v>38</v>
      </c>
      <c r="B36" s="5">
        <v>2</v>
      </c>
      <c r="C36" s="4" t="str" cm="1">
        <f t="array" ref="C36">_xlfn.IFS(A36&lt;="F","0",A36&lt;="M","1",A36&lt;="Z","2")</f>
        <v>0</v>
      </c>
      <c r="D36" s="5" cm="1">
        <f t="array" ref="D36">_xlfn.IFS(C36="0",B36*4,C36="1",B36*3,C36="2",B36*2)</f>
        <v>8</v>
      </c>
    </row>
    <row r="37" spans="1:4" ht="12.75" x14ac:dyDescent="0.2">
      <c r="A37" s="2" t="s">
        <v>39</v>
      </c>
      <c r="B37" s="5">
        <v>3</v>
      </c>
      <c r="C37" s="4" t="str" cm="1">
        <f t="array" ref="C37">_xlfn.IFS(A37&lt;="F","0",A37&lt;="M","1",A37&lt;="Z","2")</f>
        <v>1</v>
      </c>
      <c r="D37" s="5" cm="1">
        <f t="array" ref="D37">_xlfn.IFS(C37="0",B37*4,C37="1",B37*3,C37="2",B37*2)</f>
        <v>9</v>
      </c>
    </row>
    <row r="38" spans="1:4" ht="12.75" x14ac:dyDescent="0.2">
      <c r="A38" s="2" t="s">
        <v>40</v>
      </c>
      <c r="B38" s="5">
        <v>4</v>
      </c>
      <c r="C38" s="4" t="str" cm="1">
        <f t="array" ref="C38">_xlfn.IFS(A38&lt;="F","0",A38&lt;="M","1",A38&lt;="Z","2")</f>
        <v>1</v>
      </c>
      <c r="D38" s="5" cm="1">
        <f t="array" ref="D38">_xlfn.IFS(C38="0",B38*4,C38="1",B38*3,C38="2",B38*2)</f>
        <v>12</v>
      </c>
    </row>
    <row r="39" spans="1:4" ht="12.75" x14ac:dyDescent="0.2">
      <c r="A39" s="2" t="s">
        <v>41</v>
      </c>
      <c r="B39" s="5">
        <v>5</v>
      </c>
      <c r="C39" s="4" t="str" cm="1">
        <f t="array" ref="C39">_xlfn.IFS(A39&lt;="F","0",A39&lt;="M","1",A39&lt;="Z","2")</f>
        <v>1</v>
      </c>
      <c r="D39" s="5" cm="1">
        <f t="array" ref="D39">_xlfn.IFS(C39="0",B39*4,C39="1",B39*3,C39="2",B39*2)</f>
        <v>15</v>
      </c>
    </row>
    <row r="40" spans="1:4" ht="12.75" x14ac:dyDescent="0.2">
      <c r="A40" s="2" t="s">
        <v>42</v>
      </c>
      <c r="B40" s="5">
        <v>6</v>
      </c>
      <c r="C40" s="4" t="str" cm="1">
        <f t="array" ref="C40">_xlfn.IFS(A40&lt;="F","0",A40&lt;="M","1",A40&lt;="Z","2")</f>
        <v>2</v>
      </c>
      <c r="D40" s="5" cm="1">
        <f t="array" ref="D40">_xlfn.IFS(C40="0",B40*4,C40="1",B40*3,C40="2",B40*2)</f>
        <v>12</v>
      </c>
    </row>
    <row r="41" spans="1:4" ht="12.75" x14ac:dyDescent="0.2">
      <c r="A41" s="2" t="s">
        <v>43</v>
      </c>
      <c r="B41" s="5">
        <v>7</v>
      </c>
      <c r="C41" s="4" t="str" cm="1">
        <f t="array" ref="C41">_xlfn.IFS(A41&lt;="F","0",A41&lt;="M","1",A41&lt;="Z","2")</f>
        <v>2</v>
      </c>
      <c r="D41" s="5" cm="1">
        <f t="array" ref="D41">_xlfn.IFS(C41="0",B41*4,C41="1",B41*3,C41="2",B41*2)</f>
        <v>14</v>
      </c>
    </row>
    <row r="42" spans="1:4" ht="12.75" x14ac:dyDescent="0.2">
      <c r="A42" s="2" t="s">
        <v>44</v>
      </c>
      <c r="B42" s="5">
        <v>8</v>
      </c>
      <c r="C42" s="4" t="str" cm="1">
        <f t="array" ref="C42">_xlfn.IFS(A42&lt;="F","0",A42&lt;="M","1",A42&lt;="Z","2")</f>
        <v>2</v>
      </c>
      <c r="D42" s="5" cm="1">
        <f t="array" ref="D42">_xlfn.IFS(C42="0",B42*4,C42="1",B42*3,C42="2",B42*2)</f>
        <v>16</v>
      </c>
    </row>
    <row r="43" spans="1:4" ht="12.75" x14ac:dyDescent="0.2">
      <c r="A43" s="2" t="s">
        <v>45</v>
      </c>
      <c r="B43" s="5">
        <v>9</v>
      </c>
      <c r="C43" s="4" t="str" cm="1">
        <f t="array" ref="C43">_xlfn.IFS(A43&lt;="F","0",A43&lt;="M","1",A43&lt;="Z","2")</f>
        <v>2</v>
      </c>
      <c r="D43" s="5" cm="1">
        <f t="array" ref="D43">_xlfn.IFS(C43="0",B43*4,C43="1",B43*3,C43="2",B43*2)</f>
        <v>18</v>
      </c>
    </row>
    <row r="44" spans="1:4" ht="12.75" x14ac:dyDescent="0.2">
      <c r="A44" s="2" t="s">
        <v>7</v>
      </c>
      <c r="B44" s="5">
        <v>10</v>
      </c>
      <c r="C44" s="4" t="str" cm="1">
        <f t="array" ref="C44">_xlfn.IFS(A44&lt;="F","0",A44&lt;="M","1",A44&lt;="Z","2")</f>
        <v>2</v>
      </c>
      <c r="D44" s="5" cm="1">
        <f t="array" ref="D44">_xlfn.IFS(C44="0",B44*4,C44="1",B44*3,C44="2",B44*2)</f>
        <v>20</v>
      </c>
    </row>
    <row r="45" spans="1:4" ht="12.75" x14ac:dyDescent="0.2">
      <c r="A45" s="2" t="s">
        <v>46</v>
      </c>
      <c r="B45" s="5">
        <v>0.5</v>
      </c>
      <c r="C45" s="4" t="str" cm="1">
        <f t="array" ref="C45">_xlfn.IFS(A45&lt;="F","0",A45&lt;="M","1",A45&lt;="Z","2")</f>
        <v>2</v>
      </c>
      <c r="D45" s="5" cm="1">
        <f t="array" ref="D45">_xlfn.IFS(C45="0",B45*4,C45="1",B45*3,C45="2",B45*2)</f>
        <v>1</v>
      </c>
    </row>
    <row r="46" spans="1:4" ht="12.75" x14ac:dyDescent="0.2">
      <c r="A46" s="2" t="s">
        <v>47</v>
      </c>
      <c r="B46" s="5">
        <v>1</v>
      </c>
      <c r="C46" s="4" t="str" cm="1">
        <f t="array" ref="C46">_xlfn.IFS(A46&lt;="F","0",A46&lt;="M","1",A46&lt;="Z","2")</f>
        <v>2</v>
      </c>
      <c r="D46" s="5" cm="1">
        <f t="array" ref="D46">_xlfn.IFS(C46="0",B46*4,C46="1",B46*3,C46="2",B46*2)</f>
        <v>2</v>
      </c>
    </row>
    <row r="47" spans="1:4" ht="12.75" x14ac:dyDescent="0.2">
      <c r="A47" s="2" t="s">
        <v>48</v>
      </c>
      <c r="B47" s="5">
        <v>2</v>
      </c>
      <c r="C47" s="4" t="str" cm="1">
        <f t="array" ref="C47">_xlfn.IFS(A47&lt;="F","0",A47&lt;="M","1",A47&lt;="Z","2")</f>
        <v>0</v>
      </c>
      <c r="D47" s="5" cm="1">
        <f t="array" ref="D47">_xlfn.IFS(C47="0",B47*4,C47="1",B47*3,C47="2",B47*2)</f>
        <v>8</v>
      </c>
    </row>
    <row r="48" spans="1:4" ht="12.75" x14ac:dyDescent="0.2">
      <c r="A48" s="2" t="s">
        <v>49</v>
      </c>
      <c r="B48" s="5">
        <v>3</v>
      </c>
      <c r="C48" s="4" t="str" cm="1">
        <f t="array" ref="C48">_xlfn.IFS(A48&lt;="F","0",A48&lt;="M","1",A48&lt;="Z","2")</f>
        <v>0</v>
      </c>
      <c r="D48" s="5" cm="1">
        <f t="array" ref="D48">_xlfn.IFS(C48="0",B48*4,C48="1",B48*3,C48="2",B48*2)</f>
        <v>12</v>
      </c>
    </row>
    <row r="49" spans="1:4" ht="12.75" x14ac:dyDescent="0.2">
      <c r="A49" s="2" t="s">
        <v>50</v>
      </c>
      <c r="B49" s="5">
        <v>4</v>
      </c>
      <c r="C49" s="4" t="str" cm="1">
        <f t="array" ref="C49">_xlfn.IFS(A49&lt;="F","0",A49&lt;="M","1",A49&lt;="Z","2")</f>
        <v>0</v>
      </c>
      <c r="D49" s="5" cm="1">
        <f t="array" ref="D49">_xlfn.IFS(C49="0",B49*4,C49="1",B49*3,C49="2",B49*2)</f>
        <v>16</v>
      </c>
    </row>
    <row r="50" spans="1:4" ht="12.75" x14ac:dyDescent="0.2">
      <c r="A50" s="2" t="s">
        <v>51</v>
      </c>
      <c r="B50" s="5">
        <v>5</v>
      </c>
      <c r="C50" s="4" t="str" cm="1">
        <f t="array" ref="C50">_xlfn.IFS(A50&lt;="F","0",A50&lt;="M","1",A50&lt;="Z","2")</f>
        <v>1</v>
      </c>
      <c r="D50" s="5" cm="1">
        <f t="array" ref="D50">_xlfn.IFS(C50="0",B50*4,C50="1",B50*3,C50="2",B50*2)</f>
        <v>15</v>
      </c>
    </row>
    <row r="51" spans="1:4" ht="12.75" x14ac:dyDescent="0.2">
      <c r="A51" s="2" t="s">
        <v>52</v>
      </c>
      <c r="B51" s="5">
        <v>6</v>
      </c>
      <c r="C51" s="4" t="str" cm="1">
        <f t="array" ref="C51">_xlfn.IFS(A51&lt;="F","0",A51&lt;="M","1",A51&lt;="Z","2")</f>
        <v>1</v>
      </c>
      <c r="D51" s="5" cm="1">
        <f t="array" ref="D51">_xlfn.IFS(C51="0",B51*4,C51="1",B51*3,C51="2",B51*2)</f>
        <v>18</v>
      </c>
    </row>
    <row r="52" spans="1:4" ht="12.75" x14ac:dyDescent="0.2">
      <c r="A52" s="2" t="s">
        <v>53</v>
      </c>
      <c r="B52" s="5">
        <v>7</v>
      </c>
      <c r="C52" s="4" t="str" cm="1">
        <f t="array" ref="C52">_xlfn.IFS(A52&lt;="F","0",A52&lt;="M","1",A52&lt;="Z","2")</f>
        <v>1</v>
      </c>
      <c r="D52" s="5" cm="1">
        <f t="array" ref="D52">_xlfn.IFS(C52="0",B52*4,C52="1",B52*3,C52="2",B52*2)</f>
        <v>21</v>
      </c>
    </row>
    <row r="53" spans="1:4" ht="12.75" x14ac:dyDescent="0.2">
      <c r="A53" s="2" t="s">
        <v>54</v>
      </c>
      <c r="B53" s="5">
        <v>8</v>
      </c>
      <c r="C53" s="4" t="str" cm="1">
        <f t="array" ref="C53">_xlfn.IFS(A53&lt;="F","0",A53&lt;="M","1",A53&lt;="Z","2")</f>
        <v>2</v>
      </c>
      <c r="D53" s="5" cm="1">
        <f t="array" ref="D53">_xlfn.IFS(C53="0",B53*4,C53="1",B53*3,C53="2",B53*2)</f>
        <v>16</v>
      </c>
    </row>
    <row r="54" spans="1:4" ht="12.75" x14ac:dyDescent="0.2">
      <c r="A54" s="2" t="s">
        <v>55</v>
      </c>
      <c r="B54" s="5">
        <v>9</v>
      </c>
      <c r="C54" s="4" t="str" cm="1">
        <f t="array" ref="C54">_xlfn.IFS(A54&lt;="F","0",A54&lt;="M","1",A54&lt;="Z","2")</f>
        <v>2</v>
      </c>
      <c r="D54" s="5" cm="1">
        <f t="array" ref="D54">_xlfn.IFS(C54="0",B54*4,C54="1",B54*3,C54="2",B54*2)</f>
        <v>18</v>
      </c>
    </row>
    <row r="55" spans="1:4" ht="12.75" x14ac:dyDescent="0.2">
      <c r="A55" s="2" t="s">
        <v>56</v>
      </c>
      <c r="B55" s="5">
        <v>10</v>
      </c>
      <c r="C55" s="4" t="str" cm="1">
        <f t="array" ref="C55">_xlfn.IFS(A55&lt;="F","0",A55&lt;="M","1",A55&lt;="Z","2")</f>
        <v>2</v>
      </c>
      <c r="D55" s="5" cm="1">
        <f t="array" ref="D55">_xlfn.IFS(C55="0",B55*4,C55="1",B55*3,C55="2",B55*2)</f>
        <v>20</v>
      </c>
    </row>
    <row r="56" spans="1:4" ht="12.75" x14ac:dyDescent="0.2">
      <c r="A56" s="2" t="s">
        <v>57</v>
      </c>
      <c r="B56" s="5">
        <v>0.5</v>
      </c>
      <c r="C56" s="4" t="str" cm="1">
        <f t="array" ref="C56">_xlfn.IFS(A56&lt;="F","0",A56&lt;="M","1",A56&lt;="Z","2")</f>
        <v>2</v>
      </c>
      <c r="D56" s="5" cm="1">
        <f t="array" ref="D56">_xlfn.IFS(C56="0",B56*4,C56="1",B56*3,C56="2",B56*2)</f>
        <v>1</v>
      </c>
    </row>
    <row r="57" spans="1:4" ht="12.75" x14ac:dyDescent="0.2">
      <c r="A57" s="2" t="s">
        <v>58</v>
      </c>
      <c r="B57" s="5">
        <v>1</v>
      </c>
      <c r="C57" s="4" t="str" cm="1">
        <f t="array" ref="C57">_xlfn.IFS(A57&lt;="F","0",A57&lt;="M","1",A57&lt;="Z","2")</f>
        <v>2</v>
      </c>
      <c r="D57" s="5" cm="1">
        <f t="array" ref="D57">_xlfn.IFS(C57="0",B57*4,C57="1",B57*3,C57="2",B57*2)</f>
        <v>2</v>
      </c>
    </row>
    <row r="58" spans="1:4" ht="12.75" x14ac:dyDescent="0.2">
      <c r="A58" s="2" t="s">
        <v>59</v>
      </c>
      <c r="B58" s="5">
        <v>2</v>
      </c>
      <c r="C58" s="4" t="str" cm="1">
        <f t="array" ref="C58">_xlfn.IFS(A58&lt;="F","0",A58&lt;="M","1",A58&lt;="Z","2")</f>
        <v>2</v>
      </c>
      <c r="D58" s="5" cm="1">
        <f t="array" ref="D58">_xlfn.IFS(C58="0",B58*4,C58="1",B58*3,C58="2",B58*2)</f>
        <v>4</v>
      </c>
    </row>
    <row r="59" spans="1:4" ht="12.75" x14ac:dyDescent="0.2">
      <c r="A59" s="2" t="s">
        <v>60</v>
      </c>
      <c r="B59" s="5">
        <v>3</v>
      </c>
      <c r="C59" s="4" t="str" cm="1">
        <f t="array" ref="C59">_xlfn.IFS(A59&lt;="F","0",A59&lt;="M","1",A59&lt;="Z","2")</f>
        <v>2</v>
      </c>
      <c r="D59" s="5" cm="1">
        <f t="array" ref="D59">_xlfn.IFS(C59="0",B59*4,C59="1",B59*3,C59="2",B59*2)</f>
        <v>6</v>
      </c>
    </row>
    <row r="60" spans="1:4" ht="12.75" x14ac:dyDescent="0.2">
      <c r="A60" s="2" t="s">
        <v>61</v>
      </c>
      <c r="B60" s="5">
        <v>4</v>
      </c>
      <c r="C60" s="4" t="str" cm="1">
        <f t="array" ref="C60">_xlfn.IFS(A60&lt;="F","0",A60&lt;="M","1",A60&lt;="Z","2")</f>
        <v>0</v>
      </c>
      <c r="D60" s="5" cm="1">
        <f t="array" ref="D60">_xlfn.IFS(C60="0",B60*4,C60="1",B60*3,C60="2",B60*2)</f>
        <v>16</v>
      </c>
    </row>
    <row r="61" spans="1:4" ht="12.75" x14ac:dyDescent="0.2">
      <c r="A61" s="2" t="s">
        <v>62</v>
      </c>
      <c r="B61" s="5">
        <v>5</v>
      </c>
      <c r="C61" s="4" t="str" cm="1">
        <f t="array" ref="C61">_xlfn.IFS(A61&lt;="F","0",A61&lt;="M","1",A61&lt;="Z","2")</f>
        <v>0</v>
      </c>
      <c r="D61" s="5" cm="1">
        <f t="array" ref="D61">_xlfn.IFS(C61="0",B61*4,C61="1",B61*3,C61="2",B61*2)</f>
        <v>20</v>
      </c>
    </row>
    <row r="62" spans="1:4" ht="12.75" x14ac:dyDescent="0.2">
      <c r="A62" s="2" t="s">
        <v>63</v>
      </c>
      <c r="B62" s="5">
        <v>6</v>
      </c>
      <c r="C62" s="4" t="str" cm="1">
        <f t="array" ref="C62">_xlfn.IFS(A62&lt;="F","0",A62&lt;="M","1",A62&lt;="Z","2")</f>
        <v>0</v>
      </c>
      <c r="D62" s="5" cm="1">
        <f t="array" ref="D62">_xlfn.IFS(C62="0",B62*4,C62="1",B62*3,C62="2",B62*2)</f>
        <v>24</v>
      </c>
    </row>
    <row r="63" spans="1:4" ht="12.75" x14ac:dyDescent="0.2">
      <c r="A63" s="2" t="s">
        <v>64</v>
      </c>
      <c r="B63" s="5">
        <v>7</v>
      </c>
      <c r="C63" s="4" t="str" cm="1">
        <f t="array" ref="C63">_xlfn.IFS(A63&lt;="F","0",A63&lt;="M","1",A63&lt;="Z","2")</f>
        <v>1</v>
      </c>
      <c r="D63" s="5" cm="1">
        <f t="array" ref="D63">_xlfn.IFS(C63="0",B63*4,C63="1",B63*3,C63="2",B63*2)</f>
        <v>21</v>
      </c>
    </row>
    <row r="64" spans="1:4" ht="12.75" x14ac:dyDescent="0.2">
      <c r="A64" s="2" t="s">
        <v>65</v>
      </c>
      <c r="B64" s="5">
        <v>8</v>
      </c>
      <c r="C64" s="4" t="str" cm="1">
        <f t="array" ref="C64">_xlfn.IFS(A64&lt;="F","0",A64&lt;="M","1",A64&lt;="Z","2")</f>
        <v>1</v>
      </c>
      <c r="D64" s="5" cm="1">
        <f t="array" ref="D64">_xlfn.IFS(C64="0",B64*4,C64="1",B64*3,C64="2",B64*2)</f>
        <v>24</v>
      </c>
    </row>
    <row r="65" spans="1:4" ht="12.75" x14ac:dyDescent="0.2">
      <c r="A65" s="2" t="s">
        <v>66</v>
      </c>
      <c r="B65" s="5">
        <v>9</v>
      </c>
      <c r="C65" s="4" t="str" cm="1">
        <f t="array" ref="C65">_xlfn.IFS(A65&lt;="F","0",A65&lt;="M","1",A65&lt;="Z","2")</f>
        <v>1</v>
      </c>
      <c r="D65" s="5" cm="1">
        <f t="array" ref="D65">_xlfn.IFS(C65="0",B65*4,C65="1",B65*3,C65="2",B65*2)</f>
        <v>27</v>
      </c>
    </row>
    <row r="66" spans="1:4" ht="12.75" x14ac:dyDescent="0.2">
      <c r="A66" s="2" t="s">
        <v>67</v>
      </c>
      <c r="B66" s="5">
        <v>10</v>
      </c>
      <c r="C66" s="4" t="str" cm="1">
        <f t="array" ref="C66">_xlfn.IFS(A66&lt;="F","0",A66&lt;="M","1",A66&lt;="Z","2")</f>
        <v>2</v>
      </c>
      <c r="D66" s="5" cm="1">
        <f t="array" ref="D66">_xlfn.IFS(C66="0",B66*4,C66="1",B66*3,C66="2",B66*2)</f>
        <v>20</v>
      </c>
    </row>
    <row r="67" spans="1:4" ht="12.75" x14ac:dyDescent="0.2">
      <c r="A67" s="2" t="s">
        <v>68</v>
      </c>
      <c r="B67" s="5">
        <v>0.5</v>
      </c>
      <c r="C67" s="4" t="str" cm="1">
        <f t="array" ref="C67">_xlfn.IFS(A67&lt;="F","0",A67&lt;="M","1",A67&lt;="Z","2")</f>
        <v>2</v>
      </c>
      <c r="D67" s="5" cm="1">
        <f t="array" ref="D67">_xlfn.IFS(C67="0",B67*4,C67="1",B67*3,C67="2",B67*2)</f>
        <v>1</v>
      </c>
    </row>
    <row r="68" spans="1:4" ht="12.75" x14ac:dyDescent="0.2">
      <c r="A68" s="2" t="s">
        <v>69</v>
      </c>
      <c r="B68" s="5">
        <v>1</v>
      </c>
      <c r="C68" s="4" t="str" cm="1">
        <f t="array" ref="C68">_xlfn.IFS(A68&lt;="F","0",A68&lt;="M","1",A68&lt;="Z","2")</f>
        <v>2</v>
      </c>
      <c r="D68" s="5" cm="1">
        <f t="array" ref="D68">_xlfn.IFS(C68="0",B68*4,C68="1",B68*3,C68="2",B68*2)</f>
        <v>2</v>
      </c>
    </row>
    <row r="69" spans="1:4" ht="12.75" x14ac:dyDescent="0.2">
      <c r="A69" s="2" t="s">
        <v>70</v>
      </c>
      <c r="B69" s="5">
        <v>2</v>
      </c>
      <c r="C69" s="4" t="str" cm="1">
        <f t="array" ref="C69">_xlfn.IFS(A69&lt;="F","0",A69&lt;="M","1",A69&lt;="Z","2")</f>
        <v>2</v>
      </c>
      <c r="D69" s="5" cm="1">
        <f t="array" ref="D69">_xlfn.IFS(C69="0",B69*4,C69="1",B69*3,C69="2",B69*2)</f>
        <v>4</v>
      </c>
    </row>
    <row r="70" spans="1:4" ht="12.75" x14ac:dyDescent="0.2">
      <c r="A70" s="2" t="s">
        <v>71</v>
      </c>
      <c r="B70" s="5">
        <v>3</v>
      </c>
      <c r="C70" s="4" t="str" cm="1">
        <f t="array" ref="C70">_xlfn.IFS(A70&lt;="F","0",A70&lt;="M","1",A70&lt;="Z","2")</f>
        <v>2</v>
      </c>
      <c r="D70" s="5" cm="1">
        <f t="array" ref="D70">_xlfn.IFS(C70="0",B70*4,C70="1",B70*3,C70="2",B70*2)</f>
        <v>6</v>
      </c>
    </row>
    <row r="71" spans="1:4" ht="12.75" x14ac:dyDescent="0.2">
      <c r="A71" s="2" t="s">
        <v>72</v>
      </c>
      <c r="B71" s="5">
        <v>4</v>
      </c>
      <c r="C71" s="4" t="str" cm="1">
        <f t="array" ref="C71">_xlfn.IFS(A71&lt;="F","0",A71&lt;="M","1",A71&lt;="Z","2")</f>
        <v>2</v>
      </c>
      <c r="D71" s="5" cm="1">
        <f t="array" ref="D71">_xlfn.IFS(C71="0",B71*4,C71="1",B71*3,C71="2",B71*2)</f>
        <v>8</v>
      </c>
    </row>
    <row r="72" spans="1:4" ht="12.75" x14ac:dyDescent="0.2">
      <c r="A72" s="2" t="s">
        <v>73</v>
      </c>
      <c r="B72" s="5">
        <v>5</v>
      </c>
      <c r="C72" s="4" t="str" cm="1">
        <f t="array" ref="C72">_xlfn.IFS(A72&lt;="F","0",A72&lt;="M","1",A72&lt;="Z","2")</f>
        <v>2</v>
      </c>
      <c r="D72" s="5" cm="1">
        <f t="array" ref="D72">_xlfn.IFS(C72="0",B72*4,C72="1",B72*3,C72="2",B72*2)</f>
        <v>10</v>
      </c>
    </row>
    <row r="73" spans="1:4" ht="12.75" x14ac:dyDescent="0.2">
      <c r="A73" s="2" t="s">
        <v>74</v>
      </c>
      <c r="B73" s="5">
        <v>6</v>
      </c>
      <c r="C73" s="4" t="str" cm="1">
        <f t="array" ref="C73">_xlfn.IFS(A73&lt;="F","0",A73&lt;="M","1",A73&lt;="Z","2")</f>
        <v>0</v>
      </c>
      <c r="D73" s="5" cm="1">
        <f t="array" ref="D73">_xlfn.IFS(C73="0",B73*4,C73="1",B73*3,C73="2",B73*2)</f>
        <v>24</v>
      </c>
    </row>
    <row r="74" spans="1:4" ht="12.75" x14ac:dyDescent="0.2">
      <c r="A74" s="2" t="s">
        <v>75</v>
      </c>
      <c r="B74" s="5">
        <v>7</v>
      </c>
      <c r="C74" s="4" t="str" cm="1">
        <f t="array" ref="C74">_xlfn.IFS(A74&lt;="F","0",A74&lt;="M","1",A74&lt;="Z","2")</f>
        <v>0</v>
      </c>
      <c r="D74" s="5" cm="1">
        <f t="array" ref="D74">_xlfn.IFS(C74="0",B74*4,C74="1",B74*3,C74="2",B74*2)</f>
        <v>28</v>
      </c>
    </row>
    <row r="75" spans="1:4" ht="12.75" x14ac:dyDescent="0.2">
      <c r="A75" s="2" t="s">
        <v>76</v>
      </c>
      <c r="B75" s="5">
        <v>8</v>
      </c>
      <c r="C75" s="4" t="str" cm="1">
        <f t="array" ref="C75">_xlfn.IFS(A75&lt;="F","0",A75&lt;="M","1",A75&lt;="Z","2")</f>
        <v>0</v>
      </c>
      <c r="D75" s="5" cm="1">
        <f t="array" ref="D75">_xlfn.IFS(C75="0",B75*4,C75="1",B75*3,C75="2",B75*2)</f>
        <v>32</v>
      </c>
    </row>
    <row r="76" spans="1:4" ht="12.75" x14ac:dyDescent="0.2">
      <c r="A76" s="2" t="s">
        <v>77</v>
      </c>
      <c r="B76" s="5">
        <v>9</v>
      </c>
      <c r="C76" s="4" t="str" cm="1">
        <f t="array" ref="C76">_xlfn.IFS(A76&lt;="F","0",A76&lt;="M","1",A76&lt;="Z","2")</f>
        <v>1</v>
      </c>
      <c r="D76" s="5" cm="1">
        <f t="array" ref="D76">_xlfn.IFS(C76="0",B76*4,C76="1",B76*3,C76="2",B76*2)</f>
        <v>27</v>
      </c>
    </row>
    <row r="77" spans="1:4" ht="12.75" x14ac:dyDescent="0.2">
      <c r="A77" s="2" t="s">
        <v>78</v>
      </c>
      <c r="B77" s="5">
        <v>10</v>
      </c>
      <c r="C77" s="4" t="str" cm="1">
        <f t="array" ref="C77">_xlfn.IFS(A77&lt;="F","0",A77&lt;="M","1",A77&lt;="Z","2")</f>
        <v>1</v>
      </c>
      <c r="D77" s="5" cm="1">
        <f t="array" ref="D77">_xlfn.IFS(C77="0",B77*4,C77="1",B77*3,C77="2",B77*2)</f>
        <v>30</v>
      </c>
    </row>
    <row r="78" spans="1:4" ht="12.75" x14ac:dyDescent="0.2">
      <c r="A78" s="2" t="s">
        <v>79</v>
      </c>
      <c r="B78" s="5">
        <v>0.5</v>
      </c>
      <c r="C78" s="4" t="str" cm="1">
        <f t="array" ref="C78">_xlfn.IFS(A78&lt;="F","0",A78&lt;="M","1",A78&lt;="Z","2")</f>
        <v>1</v>
      </c>
      <c r="D78" s="5" cm="1">
        <f t="array" ref="D78">_xlfn.IFS(C78="0",B78*4,C78="1",B78*3,C78="2",B78*2)</f>
        <v>1.5</v>
      </c>
    </row>
    <row r="79" spans="1:4" ht="12.75" x14ac:dyDescent="0.2">
      <c r="A79" s="2" t="s">
        <v>80</v>
      </c>
      <c r="B79" s="5">
        <v>1</v>
      </c>
      <c r="C79" s="4" t="str" cm="1">
        <f t="array" ref="C79">_xlfn.IFS(A79&lt;="F","0",A79&lt;="M","1",A79&lt;="Z","2")</f>
        <v>2</v>
      </c>
      <c r="D79" s="5" cm="1">
        <f t="array" ref="D79">_xlfn.IFS(C79="0",B79*4,C79="1",B79*3,C79="2",B79*2)</f>
        <v>2</v>
      </c>
    </row>
    <row r="80" spans="1:4" ht="12.75" x14ac:dyDescent="0.2">
      <c r="A80" s="2" t="s">
        <v>81</v>
      </c>
      <c r="B80" s="5">
        <v>2</v>
      </c>
      <c r="C80" s="4" t="str" cm="1">
        <f t="array" ref="C80">_xlfn.IFS(A80&lt;="F","0",A80&lt;="M","1",A80&lt;="Z","2")</f>
        <v>2</v>
      </c>
      <c r="D80" s="5" cm="1">
        <f t="array" ref="D80">_xlfn.IFS(C80="0",B80*4,C80="1",B80*3,C80="2",B80*2)</f>
        <v>4</v>
      </c>
    </row>
    <row r="81" spans="1:4" ht="12.75" x14ac:dyDescent="0.2">
      <c r="A81" s="2" t="s">
        <v>82</v>
      </c>
      <c r="B81" s="5">
        <v>3</v>
      </c>
      <c r="C81" s="4" t="str" cm="1">
        <f t="array" ref="C81">_xlfn.IFS(A81&lt;="F","0",A81&lt;="M","1",A81&lt;="Z","2")</f>
        <v>2</v>
      </c>
      <c r="D81" s="5" cm="1">
        <f t="array" ref="D81">_xlfn.IFS(C81="0",B81*4,C81="1",B81*3,C81="2",B81*2)</f>
        <v>6</v>
      </c>
    </row>
    <row r="82" spans="1:4" ht="12.75" x14ac:dyDescent="0.2">
      <c r="A82" s="2" t="s">
        <v>83</v>
      </c>
      <c r="B82" s="5">
        <v>4</v>
      </c>
      <c r="C82" s="4" t="str" cm="1">
        <f t="array" ref="C82">_xlfn.IFS(A82&lt;="F","0",A82&lt;="M","1",A82&lt;="Z","2")</f>
        <v>2</v>
      </c>
      <c r="D82" s="5" cm="1">
        <f t="array" ref="D82">_xlfn.IFS(C82="0",B82*4,C82="1",B82*3,C82="2",B82*2)</f>
        <v>8</v>
      </c>
    </row>
    <row r="83" spans="1:4" ht="12.75" x14ac:dyDescent="0.2">
      <c r="A83" s="2" t="s">
        <v>84</v>
      </c>
      <c r="B83" s="5">
        <v>5</v>
      </c>
      <c r="C83" s="4" t="str" cm="1">
        <f t="array" ref="C83">_xlfn.IFS(A83&lt;="F","0",A83&lt;="M","1",A83&lt;="Z","2")</f>
        <v>2</v>
      </c>
      <c r="D83" s="5" cm="1">
        <f t="array" ref="D83">_xlfn.IFS(C83="0",B83*4,C83="1",B83*3,C83="2",B83*2)</f>
        <v>10</v>
      </c>
    </row>
    <row r="84" spans="1:4" ht="12.75" x14ac:dyDescent="0.2">
      <c r="A84" s="2" t="s">
        <v>85</v>
      </c>
      <c r="B84" s="5">
        <v>6</v>
      </c>
      <c r="C84" s="4" t="str" cm="1">
        <f t="array" ref="C84">_xlfn.IFS(A84&lt;="F","0",A84&lt;="M","1",A84&lt;="Z","2")</f>
        <v>2</v>
      </c>
      <c r="D84" s="5" cm="1">
        <f t="array" ref="D84">_xlfn.IFS(C84="0",B84*4,C84="1",B84*3,C84="2",B84*2)</f>
        <v>12</v>
      </c>
    </row>
    <row r="85" spans="1:4" ht="12.75" x14ac:dyDescent="0.2">
      <c r="A85" s="2" t="s">
        <v>86</v>
      </c>
      <c r="B85" s="5">
        <v>7</v>
      </c>
      <c r="C85" s="4" t="str" cm="1">
        <f t="array" ref="C85">_xlfn.IFS(A85&lt;="F","0",A85&lt;="M","1",A85&lt;="Z","2")</f>
        <v>2</v>
      </c>
      <c r="D85" s="5" cm="1">
        <f t="array" ref="D85">_xlfn.IFS(C85="0",B85*4,C85="1",B85*3,C85="2",B85*2)</f>
        <v>14</v>
      </c>
    </row>
    <row r="86" spans="1:4" ht="12.75" x14ac:dyDescent="0.2">
      <c r="A86" s="2" t="s">
        <v>87</v>
      </c>
      <c r="B86" s="5">
        <v>8</v>
      </c>
      <c r="C86" s="4" t="str" cm="1">
        <f t="array" ref="C86">_xlfn.IFS(A86&lt;="F","0",A86&lt;="M","1",A86&lt;="Z","2")</f>
        <v>0</v>
      </c>
      <c r="D86" s="5" cm="1">
        <f t="array" ref="D86">_xlfn.IFS(C86="0",B86*4,C86="1",B86*3,C86="2",B86*2)</f>
        <v>32</v>
      </c>
    </row>
    <row r="87" spans="1:4" ht="12.75" x14ac:dyDescent="0.2">
      <c r="A87" s="2" t="s">
        <v>88</v>
      </c>
      <c r="B87" s="5">
        <v>9</v>
      </c>
      <c r="C87" s="4" t="str" cm="1">
        <f t="array" ref="C87">_xlfn.IFS(A87&lt;="F","0",A87&lt;="M","1",A87&lt;="Z","2")</f>
        <v>0</v>
      </c>
      <c r="D87" s="5" cm="1">
        <f t="array" ref="D87">_xlfn.IFS(C87="0",B87*4,C87="1",B87*3,C87="2",B87*2)</f>
        <v>36</v>
      </c>
    </row>
    <row r="88" spans="1:4" ht="12.75" x14ac:dyDescent="0.2">
      <c r="A88" s="2" t="s">
        <v>89</v>
      </c>
      <c r="B88" s="5">
        <v>10</v>
      </c>
      <c r="C88" s="4" t="str" cm="1">
        <f t="array" ref="C88">_xlfn.IFS(A88&lt;="F","0",A88&lt;="M","1",A88&lt;="Z","2")</f>
        <v>0</v>
      </c>
      <c r="D88" s="5" cm="1">
        <f t="array" ref="D88">_xlfn.IFS(C88="0",B88*4,C88="1",B88*3,C88="2",B88*2)</f>
        <v>40</v>
      </c>
    </row>
    <row r="89" spans="1:4" ht="12.75" x14ac:dyDescent="0.2">
      <c r="A89" s="2" t="s">
        <v>90</v>
      </c>
      <c r="B89" s="5">
        <v>0.5</v>
      </c>
      <c r="C89" s="4" t="str" cm="1">
        <f t="array" ref="C89">_xlfn.IFS(A89&lt;="F","0",A89&lt;="M","1",A89&lt;="Z","2")</f>
        <v>1</v>
      </c>
      <c r="D89" s="5" cm="1">
        <f t="array" ref="D89">_xlfn.IFS(C89="0",B89*4,C89="1",B89*3,C89="2",B89*2)</f>
        <v>1.5</v>
      </c>
    </row>
    <row r="90" spans="1:4" ht="12.75" x14ac:dyDescent="0.2">
      <c r="A90" s="2" t="s">
        <v>91</v>
      </c>
      <c r="B90" s="5">
        <v>1</v>
      </c>
      <c r="C90" s="4" t="str" cm="1">
        <f t="array" ref="C90">_xlfn.IFS(A90&lt;="F","0",A90&lt;="M","1",A90&lt;="Z","2")</f>
        <v>1</v>
      </c>
      <c r="D90" s="5" cm="1">
        <f t="array" ref="D90">_xlfn.IFS(C90="0",B90*4,C90="1",B90*3,C90="2",B90*2)</f>
        <v>3</v>
      </c>
    </row>
    <row r="91" spans="1:4" ht="12.75" x14ac:dyDescent="0.2">
      <c r="A91" s="2" t="s">
        <v>92</v>
      </c>
      <c r="B91" s="5">
        <v>2</v>
      </c>
      <c r="C91" s="4" t="str" cm="1">
        <f t="array" ref="C91">_xlfn.IFS(A91&lt;="F","0",A91&lt;="M","1",A91&lt;="Z","2")</f>
        <v>1</v>
      </c>
      <c r="D91" s="5" cm="1">
        <f t="array" ref="D91">_xlfn.IFS(C91="0",B91*4,C91="1",B91*3,C91="2",B91*2)</f>
        <v>6</v>
      </c>
    </row>
    <row r="92" spans="1:4" ht="12.75" x14ac:dyDescent="0.2">
      <c r="A92" s="2" t="s">
        <v>93</v>
      </c>
      <c r="B92" s="5">
        <v>3</v>
      </c>
      <c r="C92" s="4" t="str" cm="1">
        <f t="array" ref="C92">_xlfn.IFS(A92&lt;="F","0",A92&lt;="M","1",A92&lt;="Z","2")</f>
        <v>2</v>
      </c>
      <c r="D92" s="5" cm="1">
        <f t="array" ref="D92">_xlfn.IFS(C92="0",B92*4,C92="1",B92*3,C92="2",B92*2)</f>
        <v>6</v>
      </c>
    </row>
    <row r="93" spans="1:4" ht="12.75" x14ac:dyDescent="0.2">
      <c r="A93" s="2" t="s">
        <v>94</v>
      </c>
      <c r="B93" s="5">
        <v>4</v>
      </c>
      <c r="C93" s="4" t="str" cm="1">
        <f t="array" ref="C93">_xlfn.IFS(A93&lt;="F","0",A93&lt;="M","1",A93&lt;="Z","2")</f>
        <v>2</v>
      </c>
      <c r="D93" s="5" cm="1">
        <f t="array" ref="D93">_xlfn.IFS(C93="0",B93*4,C93="1",B93*3,C93="2",B93*2)</f>
        <v>8</v>
      </c>
    </row>
    <row r="94" spans="1:4" ht="12.75" x14ac:dyDescent="0.2">
      <c r="A94" s="2" t="s">
        <v>95</v>
      </c>
      <c r="B94" s="5">
        <v>5</v>
      </c>
      <c r="C94" s="4" t="str" cm="1">
        <f t="array" ref="C94">_xlfn.IFS(A94&lt;="F","0",A94&lt;="M","1",A94&lt;="Z","2")</f>
        <v>2</v>
      </c>
      <c r="D94" s="5" cm="1">
        <f t="array" ref="D94">_xlfn.IFS(C94="0",B94*4,C94="1",B94*3,C94="2",B94*2)</f>
        <v>10</v>
      </c>
    </row>
    <row r="95" spans="1:4" ht="12.75" x14ac:dyDescent="0.2">
      <c r="A95" s="2" t="s">
        <v>96</v>
      </c>
      <c r="B95" s="5">
        <v>6</v>
      </c>
      <c r="C95" s="4" t="str" cm="1">
        <f t="array" ref="C95">_xlfn.IFS(A95&lt;="F","0",A95&lt;="M","1",A95&lt;="Z","2")</f>
        <v>2</v>
      </c>
      <c r="D95" s="5" cm="1">
        <f t="array" ref="D95">_xlfn.IFS(C95="0",B95*4,C95="1",B95*3,C95="2",B95*2)</f>
        <v>12</v>
      </c>
    </row>
    <row r="96" spans="1:4" ht="12.75" x14ac:dyDescent="0.2">
      <c r="A96" s="2" t="s">
        <v>97</v>
      </c>
      <c r="B96" s="5">
        <v>7</v>
      </c>
      <c r="C96" s="4" t="str" cm="1">
        <f t="array" ref="C96">_xlfn.IFS(A96&lt;="F","0",A96&lt;="M","1",A96&lt;="Z","2")</f>
        <v>2</v>
      </c>
      <c r="D96" s="5" cm="1">
        <f t="array" ref="D96">_xlfn.IFS(C96="0",B96*4,C96="1",B96*3,C96="2",B96*2)</f>
        <v>14</v>
      </c>
    </row>
    <row r="97" spans="1:4" ht="12.75" x14ac:dyDescent="0.2">
      <c r="A97" s="2" t="s">
        <v>98</v>
      </c>
      <c r="B97" s="5">
        <v>8</v>
      </c>
      <c r="C97" s="4" t="str" cm="1">
        <f t="array" ref="C97">_xlfn.IFS(A97&lt;="F","0",A97&lt;="M","1",A97&lt;="Z","2")</f>
        <v>2</v>
      </c>
      <c r="D97" s="5" cm="1">
        <f t="array" ref="D97">_xlfn.IFS(C97="0",B97*4,C97="1",B97*3,C97="2",B97*2)</f>
        <v>16</v>
      </c>
    </row>
    <row r="98" spans="1:4" ht="12.75" x14ac:dyDescent="0.2">
      <c r="A98" s="2" t="s">
        <v>99</v>
      </c>
      <c r="B98" s="5">
        <v>9</v>
      </c>
      <c r="C98" s="4" t="str" cm="1">
        <f t="array" ref="C98">_xlfn.IFS(A98&lt;="F","0",A98&lt;="M","1",A98&lt;="Z","2")</f>
        <v>2</v>
      </c>
      <c r="D98" s="5" cm="1">
        <f t="array" ref="D98">_xlfn.IFS(C98="0",B98*4,C98="1",B98*3,C98="2",B98*2)</f>
        <v>18</v>
      </c>
    </row>
    <row r="99" spans="1:4" ht="12.75" x14ac:dyDescent="0.2">
      <c r="A99" s="2" t="s">
        <v>100</v>
      </c>
      <c r="B99" s="5">
        <v>10</v>
      </c>
      <c r="C99" s="4" t="str" cm="1">
        <f t="array" ref="C99">_xlfn.IFS(A99&lt;="F","0",A99&lt;="M","1",A99&lt;="Z","2")</f>
        <v>0</v>
      </c>
      <c r="D99" s="5" cm="1">
        <f t="array" ref="D99">_xlfn.IFS(C99="0",B99*4,C99="1",B99*3,C99="2",B99*2)</f>
        <v>40</v>
      </c>
    </row>
    <row r="100" spans="1:4" ht="12.75" x14ac:dyDescent="0.2">
      <c r="A100" s="2" t="s">
        <v>101</v>
      </c>
      <c r="B100" s="5">
        <v>0.5</v>
      </c>
      <c r="C100" s="4" t="str" cm="1">
        <f t="array" ref="C100">_xlfn.IFS(A100&lt;="F","0",A100&lt;="M","1",A100&lt;="Z","2")</f>
        <v>0</v>
      </c>
      <c r="D100" s="5" cm="1">
        <f t="array" ref="D100">_xlfn.IFS(C100="0",B100*4,C100="1",B100*3,C100="2",B100*2)</f>
        <v>2</v>
      </c>
    </row>
    <row r="101" spans="1:4" ht="12.75" x14ac:dyDescent="0.2">
      <c r="A101" s="2" t="s">
        <v>102</v>
      </c>
      <c r="B101" s="5">
        <v>1</v>
      </c>
      <c r="C101" s="4" t="str" cm="1">
        <f t="array" ref="C101">_xlfn.IFS(A101&lt;="F","0",A101&lt;="M","1",A101&lt;="Z","2")</f>
        <v>0</v>
      </c>
      <c r="D101" s="5" cm="1">
        <f t="array" ref="D101">_xlfn.IFS(C101="0",B101*4,C101="1",B101*3,C101="2",B101*2)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7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11.85546875" bestFit="1" customWidth="1"/>
    <col min="2" max="2" width="9.28515625" bestFit="1" customWidth="1"/>
    <col min="3" max="3" width="11.140625" bestFit="1" customWidth="1"/>
    <col min="6" max="6" width="37.5703125" customWidth="1"/>
    <col min="7" max="7" width="43.42578125" bestFit="1" customWidth="1"/>
    <col min="8" max="8" width="219.7109375" bestFit="1" customWidth="1"/>
  </cols>
  <sheetData>
    <row r="1" spans="1:25" ht="15.75" customHeight="1" thickBot="1" x14ac:dyDescent="0.3">
      <c r="A1" s="7" t="s">
        <v>103</v>
      </c>
      <c r="B1" s="7" t="s">
        <v>104</v>
      </c>
      <c r="C1" s="12" t="s">
        <v>3</v>
      </c>
      <c r="D1" s="8" t="s">
        <v>110</v>
      </c>
      <c r="E1" s="10" t="s">
        <v>111</v>
      </c>
      <c r="F1" s="10" t="s">
        <v>112</v>
      </c>
      <c r="G1" s="11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105</v>
      </c>
      <c r="B2" s="2">
        <v>55</v>
      </c>
      <c r="C2">
        <v>0</v>
      </c>
      <c r="D2" t="s">
        <v>107</v>
      </c>
      <c r="E2">
        <f>COUNTIF(A2:A47,"arancia")</f>
        <v>11</v>
      </c>
      <c r="F2">
        <f>SUMIF(A2:A47,"arancia",B2:B47)</f>
        <v>555</v>
      </c>
      <c r="G2">
        <f>SUMIFS(C2:C47,A2:A47,"mela",B2:B47,"&gt;80")</f>
        <v>0</v>
      </c>
      <c r="H2" s="3"/>
    </row>
    <row r="3" spans="1:25" ht="12.75" x14ac:dyDescent="0.2">
      <c r="A3" s="2" t="s">
        <v>106</v>
      </c>
      <c r="B3" s="2">
        <v>70</v>
      </c>
      <c r="C3" s="2">
        <v>80</v>
      </c>
      <c r="D3" t="s">
        <v>106</v>
      </c>
      <c r="E3">
        <f>COUNTIF(A2:A47,"banana")</f>
        <v>14</v>
      </c>
      <c r="F3">
        <f>SUMIF(A2:A47,"banana",B2:B47)</f>
        <v>755</v>
      </c>
    </row>
    <row r="4" spans="1:25" ht="12.75" x14ac:dyDescent="0.2">
      <c r="A4" s="2" t="s">
        <v>107</v>
      </c>
      <c r="B4" s="2">
        <v>40</v>
      </c>
      <c r="C4" s="2">
        <v>60</v>
      </c>
      <c r="D4" t="s">
        <v>105</v>
      </c>
      <c r="E4">
        <f>COUNTIF(A2:A47,"mela")</f>
        <v>11</v>
      </c>
      <c r="F4">
        <f>SUMIF(A2:A47,"mela",B2:B47)</f>
        <v>525</v>
      </c>
    </row>
    <row r="5" spans="1:25" ht="12.75" x14ac:dyDescent="0.2">
      <c r="A5" s="2" t="s">
        <v>105</v>
      </c>
      <c r="B5" s="2">
        <v>20</v>
      </c>
      <c r="C5" s="2">
        <v>100</v>
      </c>
      <c r="D5" t="s">
        <v>108</v>
      </c>
      <c r="E5">
        <f>COUNTIF(A2:A47,"pera")</f>
        <v>7</v>
      </c>
      <c r="F5">
        <f>SUMIF(A2:A47,"pera",B2:B47)</f>
        <v>380</v>
      </c>
    </row>
    <row r="6" spans="1:25" ht="12.75" x14ac:dyDescent="0.2">
      <c r="A6" s="2" t="s">
        <v>108</v>
      </c>
      <c r="B6" s="2">
        <v>90</v>
      </c>
      <c r="C6" s="2">
        <v>30</v>
      </c>
      <c r="D6" t="s">
        <v>109</v>
      </c>
      <c r="E6">
        <f>COUNTIF(A2:A47,"uva")</f>
        <v>3</v>
      </c>
      <c r="F6">
        <f>SUMIF(A2:A47,"uva",B2:B47)</f>
        <v>160</v>
      </c>
    </row>
    <row r="7" spans="1:25" ht="12.75" x14ac:dyDescent="0.2">
      <c r="A7" s="2" t="s">
        <v>106</v>
      </c>
      <c r="B7" s="2">
        <v>50</v>
      </c>
      <c r="C7" s="2">
        <v>40</v>
      </c>
    </row>
    <row r="8" spans="1:25" ht="12.75" x14ac:dyDescent="0.2">
      <c r="A8" s="2" t="s">
        <v>107</v>
      </c>
      <c r="B8" s="2">
        <v>60</v>
      </c>
      <c r="C8" s="2">
        <v>55</v>
      </c>
    </row>
    <row r="9" spans="1:25" ht="12.75" x14ac:dyDescent="0.2">
      <c r="A9" s="2" t="s">
        <v>105</v>
      </c>
      <c r="B9" s="2">
        <v>45</v>
      </c>
      <c r="C9" s="2">
        <v>0</v>
      </c>
    </row>
    <row r="10" spans="1:25" ht="12.75" x14ac:dyDescent="0.2">
      <c r="A10" s="2" t="s">
        <v>106</v>
      </c>
      <c r="B10" s="2">
        <v>25</v>
      </c>
      <c r="C10" s="2">
        <v>85</v>
      </c>
    </row>
    <row r="11" spans="1:25" ht="12.75" x14ac:dyDescent="0.2">
      <c r="A11" s="2" t="s">
        <v>108</v>
      </c>
      <c r="B11" s="2">
        <v>35</v>
      </c>
      <c r="C11" s="2">
        <v>50</v>
      </c>
    </row>
    <row r="12" spans="1:25" ht="12.75" x14ac:dyDescent="0.2">
      <c r="A12" s="2" t="s">
        <v>109</v>
      </c>
      <c r="B12" s="2">
        <v>60</v>
      </c>
      <c r="C12" s="2">
        <v>95</v>
      </c>
    </row>
    <row r="13" spans="1:25" ht="12.75" x14ac:dyDescent="0.2">
      <c r="A13" s="2" t="s">
        <v>107</v>
      </c>
      <c r="B13" s="2">
        <v>80</v>
      </c>
      <c r="C13" s="2">
        <v>0</v>
      </c>
    </row>
    <row r="14" spans="1:25" ht="12.75" x14ac:dyDescent="0.2">
      <c r="A14" s="2" t="s">
        <v>106</v>
      </c>
      <c r="B14" s="2">
        <v>40</v>
      </c>
      <c r="C14" s="2">
        <v>45</v>
      </c>
    </row>
    <row r="15" spans="1:25" ht="12.75" x14ac:dyDescent="0.2">
      <c r="A15" s="2" t="s">
        <v>105</v>
      </c>
      <c r="B15" s="2">
        <v>65</v>
      </c>
      <c r="C15" s="2">
        <v>65</v>
      </c>
    </row>
    <row r="16" spans="1:25" ht="12.75" x14ac:dyDescent="0.2">
      <c r="A16" s="2" t="s">
        <v>107</v>
      </c>
      <c r="B16" s="2">
        <v>55</v>
      </c>
      <c r="C16" s="2">
        <v>30</v>
      </c>
    </row>
    <row r="17" spans="1:3" ht="12.75" x14ac:dyDescent="0.2">
      <c r="A17" s="2" t="s">
        <v>108</v>
      </c>
      <c r="B17" s="2">
        <v>70</v>
      </c>
      <c r="C17" s="2">
        <v>0</v>
      </c>
    </row>
    <row r="18" spans="1:3" ht="12.75" x14ac:dyDescent="0.2">
      <c r="A18" s="2" t="s">
        <v>106</v>
      </c>
      <c r="B18" s="2">
        <v>45</v>
      </c>
      <c r="C18" s="2">
        <v>80</v>
      </c>
    </row>
    <row r="19" spans="1:3" ht="12.75" x14ac:dyDescent="0.2">
      <c r="A19" s="2" t="s">
        <v>105</v>
      </c>
      <c r="B19" s="2">
        <v>25</v>
      </c>
      <c r="C19" s="2">
        <v>60</v>
      </c>
    </row>
    <row r="20" spans="1:3" ht="12.75" x14ac:dyDescent="0.2">
      <c r="A20" s="2" t="s">
        <v>106</v>
      </c>
      <c r="B20" s="2">
        <v>35</v>
      </c>
      <c r="C20" s="2">
        <v>0</v>
      </c>
    </row>
    <row r="21" spans="1:3" ht="12.75" x14ac:dyDescent="0.2">
      <c r="A21" s="2" t="s">
        <v>107</v>
      </c>
      <c r="B21" s="2">
        <v>60</v>
      </c>
      <c r="C21" s="2">
        <v>30</v>
      </c>
    </row>
    <row r="22" spans="1:3" ht="12.75" x14ac:dyDescent="0.2">
      <c r="A22" s="2" t="s">
        <v>105</v>
      </c>
      <c r="B22" s="2">
        <v>70</v>
      </c>
      <c r="C22" s="2">
        <v>40</v>
      </c>
    </row>
    <row r="23" spans="1:3" ht="12.75" x14ac:dyDescent="0.2">
      <c r="A23" s="2" t="s">
        <v>106</v>
      </c>
      <c r="B23" s="2">
        <v>45</v>
      </c>
      <c r="C23" s="2">
        <v>55</v>
      </c>
    </row>
    <row r="24" spans="1:3" ht="12.75" x14ac:dyDescent="0.2">
      <c r="A24" s="2" t="s">
        <v>108</v>
      </c>
      <c r="B24" s="2">
        <v>25</v>
      </c>
      <c r="C24" s="2">
        <v>70</v>
      </c>
    </row>
    <row r="25" spans="1:3" ht="12.75" x14ac:dyDescent="0.2">
      <c r="A25" s="2" t="s">
        <v>109</v>
      </c>
      <c r="B25" s="2">
        <v>35</v>
      </c>
      <c r="C25" s="2">
        <v>0</v>
      </c>
    </row>
    <row r="26" spans="1:3" ht="12.75" x14ac:dyDescent="0.2">
      <c r="A26" s="2" t="s">
        <v>107</v>
      </c>
      <c r="B26" s="2">
        <v>60</v>
      </c>
      <c r="C26" s="2">
        <v>50</v>
      </c>
    </row>
    <row r="27" spans="1:3" ht="12.75" x14ac:dyDescent="0.2">
      <c r="A27" s="2" t="s">
        <v>106</v>
      </c>
      <c r="B27" s="2">
        <v>80</v>
      </c>
      <c r="C27" s="2">
        <v>95</v>
      </c>
    </row>
    <row r="28" spans="1:3" ht="12.75" x14ac:dyDescent="0.2">
      <c r="A28" s="2" t="s">
        <v>105</v>
      </c>
      <c r="B28" s="2">
        <v>40</v>
      </c>
      <c r="C28" s="2">
        <v>75</v>
      </c>
    </row>
    <row r="29" spans="1:3" ht="12.75" x14ac:dyDescent="0.2">
      <c r="A29" s="2" t="s">
        <v>107</v>
      </c>
      <c r="B29" s="2">
        <v>65</v>
      </c>
      <c r="C29" s="2">
        <v>45</v>
      </c>
    </row>
    <row r="30" spans="1:3" ht="12.75" x14ac:dyDescent="0.2">
      <c r="A30" s="2" t="s">
        <v>106</v>
      </c>
      <c r="B30" s="2">
        <v>55</v>
      </c>
      <c r="C30" s="2">
        <v>65</v>
      </c>
    </row>
    <row r="31" spans="1:3" ht="12.75" x14ac:dyDescent="0.2">
      <c r="A31" s="2" t="s">
        <v>108</v>
      </c>
      <c r="B31" s="2">
        <v>70</v>
      </c>
      <c r="C31" s="2">
        <v>30</v>
      </c>
    </row>
    <row r="32" spans="1:3" ht="12.75" x14ac:dyDescent="0.2">
      <c r="A32" s="2" t="s">
        <v>105</v>
      </c>
      <c r="B32" s="2">
        <v>45</v>
      </c>
      <c r="C32" s="2">
        <v>0</v>
      </c>
    </row>
    <row r="33" spans="1:3" ht="12.75" x14ac:dyDescent="0.2">
      <c r="A33" s="2" t="s">
        <v>106</v>
      </c>
      <c r="B33" s="2">
        <v>25</v>
      </c>
      <c r="C33" s="2">
        <v>80</v>
      </c>
    </row>
    <row r="34" spans="1:3" ht="12.75" x14ac:dyDescent="0.2">
      <c r="A34" s="2" t="s">
        <v>107</v>
      </c>
      <c r="B34" s="2">
        <v>35</v>
      </c>
      <c r="C34" s="2">
        <v>60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106</v>
      </c>
      <c r="B36" s="2">
        <v>80</v>
      </c>
      <c r="C36" s="2">
        <v>30</v>
      </c>
    </row>
    <row r="37" spans="1:3" ht="12.75" x14ac:dyDescent="0.2">
      <c r="A37" s="2" t="s">
        <v>108</v>
      </c>
      <c r="B37" s="2">
        <v>40</v>
      </c>
      <c r="C37" s="2">
        <v>0</v>
      </c>
    </row>
    <row r="38" spans="1:3" ht="12.75" x14ac:dyDescent="0.2">
      <c r="A38" s="2" t="s">
        <v>109</v>
      </c>
      <c r="B38" s="2">
        <v>65</v>
      </c>
      <c r="C38" s="2">
        <v>55</v>
      </c>
    </row>
    <row r="39" spans="1:3" ht="12.75" x14ac:dyDescent="0.2">
      <c r="A39" s="2" t="s">
        <v>107</v>
      </c>
      <c r="B39" s="2">
        <v>55</v>
      </c>
      <c r="C39" s="2">
        <v>70</v>
      </c>
    </row>
    <row r="40" spans="1:3" ht="12.75" x14ac:dyDescent="0.2">
      <c r="A40" s="2" t="s">
        <v>106</v>
      </c>
      <c r="B40" s="2">
        <v>70</v>
      </c>
      <c r="C40" s="2">
        <v>85</v>
      </c>
    </row>
    <row r="41" spans="1:3" ht="12.75" x14ac:dyDescent="0.2">
      <c r="A41" s="2" t="s">
        <v>105</v>
      </c>
      <c r="B41" s="2">
        <v>40</v>
      </c>
      <c r="C41" s="2">
        <v>50</v>
      </c>
    </row>
    <row r="42" spans="1:3" ht="12.75" x14ac:dyDescent="0.2">
      <c r="A42" s="2" t="s">
        <v>107</v>
      </c>
      <c r="B42" s="2">
        <v>20</v>
      </c>
      <c r="C42" s="2">
        <v>95</v>
      </c>
    </row>
    <row r="43" spans="1:3" ht="12.75" x14ac:dyDescent="0.2">
      <c r="A43" s="2" t="s">
        <v>106</v>
      </c>
      <c r="B43" s="2">
        <v>90</v>
      </c>
      <c r="C43" s="2">
        <v>75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105</v>
      </c>
      <c r="B45" s="2">
        <v>60</v>
      </c>
      <c r="C45" s="2">
        <v>65</v>
      </c>
    </row>
    <row r="46" spans="1:3" ht="12.75" x14ac:dyDescent="0.2">
      <c r="A46" s="2" t="s">
        <v>106</v>
      </c>
      <c r="B46" s="2">
        <v>45</v>
      </c>
      <c r="C46" s="2">
        <v>0</v>
      </c>
    </row>
    <row r="47" spans="1:3" ht="12.75" x14ac:dyDescent="0.2">
      <c r="A47" s="2" t="s">
        <v>107</v>
      </c>
      <c r="B47" s="2">
        <v>25</v>
      </c>
      <c r="C47" s="2">
        <v>0</v>
      </c>
    </row>
  </sheetData>
  <autoFilter ref="A1:C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Luca</cp:lastModifiedBy>
  <dcterms:created xsi:type="dcterms:W3CDTF">2025-04-15T19:06:21Z</dcterms:created>
  <dcterms:modified xsi:type="dcterms:W3CDTF">2025-04-16T10:30:57Z</dcterms:modified>
</cp:coreProperties>
</file>