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xr:revisionPtr revIDLastSave="0" documentId="13_ncr:1_{2569F193-03E8-4221-8B65-ACE36B176F02}" xr6:coauthVersionLast="43" xr6:coauthVersionMax="43" xr10:uidLastSave="{00000000-0000-0000-0000-000000000000}"/>
  <workbookProtection workbookPassword="93AB" lockStructure="1"/>
  <bookViews>
    <workbookView xWindow="-96" yWindow="-96" windowWidth="19392" windowHeight="10464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PayPeriodEndDates">Sheet2!$C$1:$C$80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H19" i="1"/>
  <c r="I19" i="1"/>
  <c r="J24" i="1" l="1"/>
  <c r="T3" i="1" l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I32" i="1"/>
  <c r="H32" i="1"/>
  <c r="G32" i="1"/>
  <c r="F32" i="1"/>
  <c r="E32" i="1"/>
  <c r="D32" i="1"/>
  <c r="C32" i="1"/>
  <c r="J31" i="1"/>
  <c r="J30" i="1"/>
  <c r="J29" i="1"/>
  <c r="J28" i="1"/>
  <c r="J27" i="1"/>
  <c r="J26" i="1"/>
  <c r="J25" i="1"/>
  <c r="J23" i="1"/>
  <c r="J18" i="1"/>
  <c r="J17" i="1"/>
  <c r="J16" i="1"/>
  <c r="J15" i="1"/>
  <c r="J14" i="1"/>
  <c r="J13" i="1"/>
  <c r="J12" i="1"/>
  <c r="J11" i="1"/>
  <c r="J10" i="1"/>
  <c r="J32" i="1" l="1"/>
  <c r="J19" i="1"/>
  <c r="O23" i="1"/>
</calcChain>
</file>

<file path=xl/sharedStrings.xml><?xml version="1.0" encoding="utf-8"?>
<sst xmlns="http://schemas.openxmlformats.org/spreadsheetml/2006/main" count="111" uniqueCount="90">
  <si>
    <t>Biweekly Time Report</t>
  </si>
  <si>
    <t>Pay Period Ending</t>
  </si>
  <si>
    <t>Employee Name</t>
  </si>
  <si>
    <t>Cost Center/WBS</t>
  </si>
  <si>
    <t>Personnel Number</t>
  </si>
  <si>
    <t>Position</t>
  </si>
  <si>
    <t xml:space="preserve"> </t>
  </si>
  <si>
    <t>Special Pay Units</t>
  </si>
  <si>
    <t>Attend/Absence</t>
  </si>
  <si>
    <t>Mon</t>
  </si>
  <si>
    <t>Tues</t>
  </si>
  <si>
    <t>Wed</t>
  </si>
  <si>
    <t>Thurs</t>
  </si>
  <si>
    <t>Fri</t>
  </si>
  <si>
    <t>Sat</t>
  </si>
  <si>
    <t>Sun</t>
  </si>
  <si>
    <t>Total</t>
  </si>
  <si>
    <t>Code</t>
  </si>
  <si>
    <t>Units</t>
  </si>
  <si>
    <t>RG1</t>
  </si>
  <si>
    <t xml:space="preserve">  YCL2         Call Pay – 2</t>
  </si>
  <si>
    <t xml:space="preserve">  YCLB         Call Pay – B</t>
  </si>
  <si>
    <t xml:space="preserve">  YCLF         Call Pay – F</t>
  </si>
  <si>
    <t xml:space="preserve">  YCLI           Call Pay – I</t>
  </si>
  <si>
    <t xml:space="preserve">  YCLJ          Call Pay – J</t>
  </si>
  <si>
    <t xml:space="preserve">  YCLK         Call Pay – K</t>
  </si>
  <si>
    <t xml:space="preserve">  YCLL         Call Pay – L</t>
  </si>
  <si>
    <t xml:space="preserve">  YCLS         Call Pay – S</t>
  </si>
  <si>
    <t xml:space="preserve">  YCLT         Call Pay – T</t>
  </si>
  <si>
    <t>Total:</t>
  </si>
  <si>
    <t xml:space="preserve">  ZCGM       Charge Pay – M</t>
  </si>
  <si>
    <t>2 Wk Total</t>
  </si>
  <si>
    <t>Notes:</t>
  </si>
  <si>
    <t>Absence Types</t>
  </si>
  <si>
    <t>x = shift indicator (1,2,3)</t>
  </si>
  <si>
    <t>Attendance Types</t>
  </si>
  <si>
    <t>1)</t>
  </si>
  <si>
    <t>Report all time in hours and hundredths of hours.</t>
  </si>
  <si>
    <t xml:space="preserve">  ACx</t>
  </si>
  <si>
    <t>Admin Close (Scheduled)</t>
  </si>
  <si>
    <t xml:space="preserve">  DHx</t>
  </si>
  <si>
    <t>Deferred Holiday</t>
  </si>
  <si>
    <t xml:space="preserve">  CTBx</t>
  </si>
  <si>
    <t>Comp Time Banked</t>
  </si>
  <si>
    <t>2)</t>
  </si>
  <si>
    <t>Use decimals rather than fractions.</t>
  </si>
  <si>
    <t xml:space="preserve">  UACx</t>
  </si>
  <si>
    <t>Admin Close (Unscheduled)</t>
  </si>
  <si>
    <t xml:space="preserve">  HLx</t>
  </si>
  <si>
    <t>Holiday</t>
  </si>
  <si>
    <t xml:space="preserve">  FML</t>
  </si>
  <si>
    <t xml:space="preserve">Family Medical Leave </t>
  </si>
  <si>
    <t>3)</t>
  </si>
  <si>
    <r>
      <t xml:space="preserve">This report should include absence and attendance hours </t>
    </r>
    <r>
      <rPr>
        <b/>
        <sz val="8"/>
        <rFont val="Arial"/>
        <family val="2"/>
      </rPr>
      <t>only</t>
    </r>
    <r>
      <rPr>
        <sz val="8"/>
        <rFont val="Arial"/>
        <family val="2"/>
      </rPr>
      <t xml:space="preserve"> </t>
    </r>
  </si>
  <si>
    <t xml:space="preserve">  ALx</t>
  </si>
  <si>
    <t>Annual Leave</t>
  </si>
  <si>
    <t xml:space="preserve">  MLx</t>
  </si>
  <si>
    <t>Military Leave</t>
  </si>
  <si>
    <t xml:space="preserve">  RGx</t>
  </si>
  <si>
    <t>Regular Hours</t>
  </si>
  <si>
    <t>for this position.</t>
  </si>
  <si>
    <t xml:space="preserve">  FLx</t>
  </si>
  <si>
    <t>Bereavement Leave</t>
  </si>
  <si>
    <t xml:space="preserve">  PDx</t>
  </si>
  <si>
    <t xml:space="preserve">Personal Day </t>
  </si>
  <si>
    <t xml:space="preserve">  WKCR</t>
  </si>
  <si>
    <t xml:space="preserve">Workers’ Comp </t>
  </si>
  <si>
    <t>4)</t>
  </si>
  <si>
    <t xml:space="preserve">Account for all hours in the employee's normal work day and </t>
  </si>
  <si>
    <t xml:space="preserve">  CTOx</t>
  </si>
  <si>
    <t>Compensatory Time Off</t>
  </si>
  <si>
    <t xml:space="preserve">  SLx</t>
  </si>
  <si>
    <t>Sick Leave</t>
  </si>
  <si>
    <t>work week.</t>
  </si>
  <si>
    <t xml:space="preserve">  CLx</t>
  </si>
  <si>
    <t>Court Leave</t>
  </si>
  <si>
    <t xml:space="preserve">  VLx</t>
  </si>
  <si>
    <t>Voting Leave</t>
  </si>
  <si>
    <t xml:space="preserve">      The above is a true statement of hours for</t>
  </si>
  <si>
    <t xml:space="preserve">      attendances/absences for the University of </t>
  </si>
  <si>
    <t xml:space="preserve">      Tennessee for the weeks ending on the dates </t>
  </si>
  <si>
    <t>Employee Signature</t>
  </si>
  <si>
    <t>Date</t>
  </si>
  <si>
    <t xml:space="preserve">      listed above.  Signed and certified to be correct.</t>
  </si>
  <si>
    <r>
      <t>Weekly Work Hours</t>
    </r>
    <r>
      <rPr>
        <sz val="10"/>
        <rFont val="Arial"/>
        <family val="2"/>
      </rPr>
      <t xml:space="preserve"> </t>
    </r>
  </si>
  <si>
    <t>Rate/Hour</t>
  </si>
  <si>
    <t>E01-1755</t>
  </si>
  <si>
    <t>Alex Edwards</t>
  </si>
  <si>
    <t>UT student Assistant</t>
  </si>
  <si>
    <t>15/1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</si>
</sst>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m/d;@"/>
    <numFmt numFmtId="166" formatCode="mm/dd/yy;@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u/>
      <sz val="8"/>
      <name val="Arial"/>
      <family val="2"/>
    </font>
    <font>
      <sz val="8"/>
      <name val="Arial"/>
      <family val="2"/>
    </font>
    <font>
      <u/>
      <sz val="8"/>
      <name val="Arial"/>
      <family val="2"/>
    </font>
    <font>
      <b/>
      <sz val="8"/>
      <name val="Arial"/>
      <family val="2"/>
    </font>
    <font>
      <sz val="14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2" borderId="8" xfId="0" applyFont="1" applyFill="1" applyBorder="1" applyAlignment="1" applyProtection="1">
      <alignment horizontal="center"/>
      <protection hidden="1"/>
    </xf>
    <xf numFmtId="0" fontId="2" fillId="0" borderId="0" xfId="0" applyFont="1" applyFill="1"/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3" fillId="0" borderId="30" xfId="0" applyFont="1" applyFill="1" applyBorder="1"/>
    <xf numFmtId="0" fontId="4" fillId="0" borderId="30" xfId="0" applyFont="1" applyBorder="1"/>
    <xf numFmtId="0" fontId="4" fillId="0" borderId="0" xfId="0" applyFont="1"/>
    <xf numFmtId="0" fontId="5" fillId="0" borderId="0" xfId="0" applyFont="1" applyBorder="1"/>
    <xf numFmtId="0" fontId="4" fillId="0" borderId="0" xfId="0" applyFont="1" applyBorder="1"/>
    <xf numFmtId="0" fontId="4" fillId="0" borderId="0" xfId="0" applyFont="1" applyFill="1" applyBorder="1"/>
    <xf numFmtId="0" fontId="5" fillId="0" borderId="32" xfId="0" applyFont="1" applyBorder="1"/>
    <xf numFmtId="0" fontId="4" fillId="0" borderId="33" xfId="0" applyFont="1" applyBorder="1"/>
    <xf numFmtId="0" fontId="6" fillId="0" borderId="0" xfId="0" applyFont="1" applyBorder="1"/>
    <xf numFmtId="0" fontId="4" fillId="0" borderId="3" xfId="0" applyFont="1" applyBorder="1"/>
    <xf numFmtId="0" fontId="4" fillId="0" borderId="3" xfId="0" applyFont="1" applyFill="1" applyBorder="1"/>
    <xf numFmtId="0" fontId="4" fillId="0" borderId="0" xfId="0" applyFont="1" applyAlignment="1"/>
    <xf numFmtId="0" fontId="4" fillId="0" borderId="0" xfId="0" applyFont="1" applyBorder="1" applyAlignment="1">
      <alignment horizontal="centerContinuous"/>
    </xf>
    <xf numFmtId="0" fontId="4" fillId="0" borderId="0" xfId="0" applyFont="1" applyAlignment="1">
      <alignment horizontal="centerContinuous"/>
    </xf>
    <xf numFmtId="2" fontId="7" fillId="0" borderId="26" xfId="0" applyNumberFormat="1" applyFont="1" applyBorder="1" applyAlignment="1">
      <alignment horizontal="center"/>
    </xf>
    <xf numFmtId="0" fontId="8" fillId="0" borderId="0" xfId="0" applyFont="1"/>
    <xf numFmtId="0" fontId="8" fillId="0" borderId="0" xfId="0" applyFont="1" applyFill="1"/>
    <xf numFmtId="0" fontId="1" fillId="0" borderId="0" xfId="0" applyFont="1"/>
    <xf numFmtId="0" fontId="2" fillId="0" borderId="0" xfId="0" applyFont="1" applyAlignment="1">
      <alignment horizontal="left"/>
    </xf>
    <xf numFmtId="0" fontId="8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8" fillId="0" borderId="3" xfId="0" applyFont="1" applyBorder="1"/>
    <xf numFmtId="0" fontId="8" fillId="0" borderId="3" xfId="0" applyFont="1" applyFill="1" applyBorder="1"/>
    <xf numFmtId="0" fontId="8" fillId="0" borderId="12" xfId="0" applyFont="1" applyBorder="1" applyAlignment="1" applyProtection="1">
      <alignment horizontal="center"/>
      <protection hidden="1"/>
    </xf>
    <xf numFmtId="2" fontId="8" fillId="0" borderId="12" xfId="0" applyNumberFormat="1" applyFont="1" applyBorder="1" applyAlignment="1" applyProtection="1">
      <alignment horizontal="center"/>
      <protection locked="0"/>
    </xf>
    <xf numFmtId="2" fontId="8" fillId="0" borderId="13" xfId="0" applyNumberFormat="1" applyFont="1" applyBorder="1" applyAlignment="1" applyProtection="1">
      <alignment horizontal="center"/>
      <protection locked="0"/>
    </xf>
    <xf numFmtId="2" fontId="8" fillId="0" borderId="12" xfId="0" applyNumberFormat="1" applyFont="1" applyFill="1" applyBorder="1" applyAlignment="1" applyProtection="1">
      <alignment horizontal="center"/>
    </xf>
    <xf numFmtId="0" fontId="8" fillId="0" borderId="14" xfId="0" applyFont="1" applyBorder="1" applyProtection="1">
      <protection locked="0"/>
    </xf>
    <xf numFmtId="0" fontId="8" fillId="0" borderId="15" xfId="0" applyFont="1" applyBorder="1" applyProtection="1">
      <protection locked="0"/>
    </xf>
    <xf numFmtId="0" fontId="8" fillId="0" borderId="0" xfId="0" applyFont="1" applyBorder="1"/>
    <xf numFmtId="0" fontId="8" fillId="0" borderId="4" xfId="0" applyFont="1" applyBorder="1" applyAlignment="1" applyProtection="1">
      <alignment horizontal="center"/>
      <protection hidden="1"/>
    </xf>
    <xf numFmtId="2" fontId="8" fillId="0" borderId="4" xfId="0" applyNumberFormat="1" applyFont="1" applyBorder="1" applyAlignment="1" applyProtection="1">
      <alignment horizontal="center"/>
      <protection locked="0"/>
    </xf>
    <xf numFmtId="2" fontId="8" fillId="0" borderId="17" xfId="0" applyNumberFormat="1" applyFont="1" applyBorder="1" applyAlignment="1" applyProtection="1">
      <alignment horizontal="center"/>
      <protection locked="0"/>
    </xf>
    <xf numFmtId="0" fontId="8" fillId="0" borderId="18" xfId="0" applyFont="1" applyBorder="1" applyProtection="1">
      <protection locked="0"/>
    </xf>
    <xf numFmtId="0" fontId="8" fillId="0" borderId="19" xfId="0" applyFont="1" applyBorder="1" applyProtection="1">
      <protection locked="0"/>
    </xf>
    <xf numFmtId="0" fontId="8" fillId="0" borderId="4" xfId="0" applyFont="1" applyBorder="1" applyAlignment="1" applyProtection="1">
      <alignment horizontal="center"/>
      <protection locked="0"/>
    </xf>
    <xf numFmtId="2" fontId="8" fillId="0" borderId="0" xfId="0" applyNumberFormat="1" applyFont="1" applyProtection="1">
      <protection locked="0"/>
    </xf>
    <xf numFmtId="2" fontId="8" fillId="0" borderId="21" xfId="0" applyNumberFormat="1" applyFont="1" applyBorder="1" applyAlignment="1" applyProtection="1">
      <alignment horizontal="center"/>
      <protection locked="0"/>
    </xf>
    <xf numFmtId="2" fontId="8" fillId="0" borderId="22" xfId="0" applyNumberFormat="1" applyFont="1" applyBorder="1" applyAlignment="1" applyProtection="1">
      <alignment horizontal="center"/>
      <protection locked="0"/>
    </xf>
    <xf numFmtId="2" fontId="8" fillId="0" borderId="23" xfId="0" applyNumberFormat="1" applyFont="1" applyBorder="1" applyAlignment="1" applyProtection="1">
      <alignment horizontal="center"/>
      <protection locked="0"/>
    </xf>
    <xf numFmtId="2" fontId="8" fillId="0" borderId="20" xfId="0" applyNumberFormat="1" applyFont="1" applyFill="1" applyBorder="1" applyAlignment="1" applyProtection="1">
      <alignment horizontal="center"/>
    </xf>
    <xf numFmtId="2" fontId="8" fillId="0" borderId="25" xfId="0" applyNumberFormat="1" applyFont="1" applyBorder="1" applyAlignment="1" applyProtection="1">
      <alignment horizontal="center"/>
      <protection hidden="1"/>
    </xf>
    <xf numFmtId="2" fontId="8" fillId="0" borderId="26" xfId="0" applyNumberFormat="1" applyFont="1" applyBorder="1" applyAlignment="1" applyProtection="1">
      <alignment horizontal="center"/>
      <protection hidden="1"/>
    </xf>
    <xf numFmtId="0" fontId="8" fillId="0" borderId="27" xfId="0" applyFont="1" applyBorder="1" applyProtection="1">
      <protection locked="0"/>
    </xf>
    <xf numFmtId="0" fontId="8" fillId="0" borderId="28" xfId="0" applyFont="1" applyBorder="1" applyProtection="1">
      <protection locked="0"/>
    </xf>
    <xf numFmtId="0" fontId="1" fillId="0" borderId="0" xfId="0" applyFont="1" applyBorder="1"/>
    <xf numFmtId="0" fontId="8" fillId="0" borderId="0" xfId="0" applyFont="1" applyFill="1" applyBorder="1" applyAlignment="1">
      <alignment horizontal="centerContinuous"/>
    </xf>
    <xf numFmtId="0" fontId="8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3" fillId="0" borderId="29" xfId="0" applyFont="1" applyBorder="1"/>
    <xf numFmtId="0" fontId="9" fillId="0" borderId="30" xfId="0" applyFont="1" applyBorder="1"/>
    <xf numFmtId="0" fontId="9" fillId="0" borderId="31" xfId="0" applyFont="1" applyBorder="1"/>
    <xf numFmtId="0" fontId="3" fillId="0" borderId="30" xfId="0" applyFont="1" applyBorder="1"/>
    <xf numFmtId="0" fontId="6" fillId="0" borderId="30" xfId="0" applyFont="1" applyBorder="1"/>
    <xf numFmtId="0" fontId="4" fillId="0" borderId="30" xfId="0" applyFont="1" applyBorder="1" applyAlignment="1">
      <alignment horizontal="left"/>
    </xf>
    <xf numFmtId="0" fontId="6" fillId="0" borderId="31" xfId="0" applyFont="1" applyBorder="1"/>
    <xf numFmtId="0" fontId="4" fillId="0" borderId="32" xfId="0" applyFont="1" applyBorder="1"/>
    <xf numFmtId="0" fontId="9" fillId="0" borderId="0" xfId="0" applyFont="1" applyBorder="1"/>
    <xf numFmtId="0" fontId="9" fillId="0" borderId="33" xfId="0" applyFont="1" applyBorder="1"/>
    <xf numFmtId="0" fontId="6" fillId="0" borderId="32" xfId="0" applyFont="1" applyBorder="1" applyAlignment="1">
      <alignment horizontal="right"/>
    </xf>
    <xf numFmtId="0" fontId="4" fillId="0" borderId="34" xfId="0" applyFont="1" applyBorder="1"/>
    <xf numFmtId="0" fontId="4" fillId="0" borderId="35" xfId="0" applyFont="1" applyBorder="1"/>
    <xf numFmtId="0" fontId="4" fillId="0" borderId="36" xfId="0" applyFont="1" applyBorder="1"/>
    <xf numFmtId="0" fontId="4" fillId="0" borderId="37" xfId="0" applyFont="1" applyBorder="1"/>
    <xf numFmtId="0" fontId="9" fillId="0" borderId="0" xfId="0" applyFont="1" applyFill="1"/>
    <xf numFmtId="0" fontId="4" fillId="0" borderId="3" xfId="0" applyFont="1" applyBorder="1" applyAlignment="1">
      <alignment horizontal="left"/>
    </xf>
    <xf numFmtId="0" fontId="4" fillId="0" borderId="3" xfId="0" applyFont="1" applyFill="1" applyBorder="1" applyAlignment="1">
      <alignment horizontal="left"/>
    </xf>
    <xf numFmtId="0" fontId="6" fillId="0" borderId="11" xfId="0" applyFont="1" applyFill="1" applyBorder="1" applyAlignment="1">
      <alignment horizontal="centerContinuous"/>
    </xf>
    <xf numFmtId="0" fontId="4" fillId="0" borderId="16" xfId="0" applyFont="1" applyBorder="1"/>
    <xf numFmtId="0" fontId="4" fillId="0" borderId="25" xfId="0" applyFont="1" applyBorder="1"/>
    <xf numFmtId="14" fontId="8" fillId="0" borderId="0" xfId="0" applyNumberFormat="1" applyFont="1"/>
    <xf numFmtId="16" fontId="2" fillId="0" borderId="0" xfId="0" applyNumberFormat="1" applyFont="1" applyAlignment="1">
      <alignment horizontal="center"/>
    </xf>
    <xf numFmtId="165" fontId="8" fillId="0" borderId="4" xfId="0" applyNumberFormat="1" applyFont="1" applyBorder="1" applyAlignment="1" applyProtection="1">
      <alignment horizontal="center"/>
      <protection hidden="1"/>
    </xf>
    <xf numFmtId="2" fontId="8" fillId="0" borderId="20" xfId="0" applyNumberFormat="1" applyFont="1" applyBorder="1" applyAlignment="1" applyProtection="1">
      <alignment horizontal="center"/>
      <protection locked="0"/>
    </xf>
    <xf numFmtId="166" fontId="0" fillId="0" borderId="0" xfId="0" applyNumberFormat="1"/>
    <xf numFmtId="14" fontId="4" fillId="0" borderId="3" xfId="0" applyNumberFormat="1" applyFont="1" applyBorder="1"/>
    <xf numFmtId="0" fontId="4" fillId="0" borderId="35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6" xfId="0" applyFont="1" applyBorder="1" applyAlignment="1">
      <alignment horizontal="left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 vertical="center"/>
    </xf>
    <xf numFmtId="0" fontId="8" fillId="0" borderId="25" xfId="0" applyFont="1" applyBorder="1" applyAlignment="1">
      <alignment vertical="center"/>
    </xf>
    <xf numFmtId="0" fontId="4" fillId="0" borderId="29" xfId="0" applyFont="1" applyBorder="1" applyAlignment="1">
      <alignment horizontal="left"/>
    </xf>
    <xf numFmtId="0" fontId="4" fillId="0" borderId="30" xfId="0" applyFont="1" applyBorder="1" applyAlignment="1">
      <alignment horizontal="left"/>
    </xf>
    <xf numFmtId="0" fontId="4" fillId="0" borderId="31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33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8" fillId="0" borderId="1" xfId="0" applyFont="1" applyBorder="1" applyAlignment="1" applyProtection="1">
      <alignment horizontal="left"/>
      <protection locked="0"/>
    </xf>
    <xf numFmtId="0" fontId="8" fillId="0" borderId="1" xfId="0" applyFont="1" applyBorder="1" applyAlignment="1" applyProtection="1">
      <alignment horizontal="left"/>
      <protection hidden="1"/>
    </xf>
    <xf numFmtId="0" fontId="8" fillId="0" borderId="2" xfId="0" applyNumberFormat="1" applyFont="1" applyBorder="1" applyAlignment="1" applyProtection="1">
      <alignment horizontal="left"/>
      <protection locked="0"/>
    </xf>
    <xf numFmtId="0" fontId="8" fillId="0" borderId="2" xfId="0" applyFont="1" applyBorder="1" applyAlignment="1" applyProtection="1">
      <alignment horizontal="left"/>
      <protection locked="0"/>
    </xf>
    <xf numFmtId="164" fontId="8" fillId="0" borderId="2" xfId="0" applyNumberFormat="1" applyFont="1" applyBorder="1" applyAlignment="1" applyProtection="1">
      <alignment horizontal="left"/>
      <protection locked="0"/>
    </xf>
    <xf numFmtId="0" fontId="1" fillId="0" borderId="2" xfId="0" applyNumberFormat="1" applyFont="1" applyBorder="1" applyAlignment="1" applyProtection="1">
      <alignment horizontal="left"/>
      <protection locked="0"/>
    </xf>
    <xf numFmtId="0" fontId="8" fillId="0" borderId="2" xfId="0" applyNumberFormat="1" applyFont="1" applyBorder="1" applyAlignment="1" applyProtection="1">
      <protection locked="0"/>
    </xf>
    <xf numFmtId="14" fontId="10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438150</xdr:colOff>
      <xdr:row>0</xdr:row>
      <xdr:rowOff>114300</xdr:rowOff>
    </xdr:from>
    <xdr:to>
      <xdr:col>14</xdr:col>
      <xdr:colOff>1003300</xdr:colOff>
      <xdr:row>5</xdr:row>
      <xdr:rowOff>76200</xdr:rowOff>
    </xdr:to>
    <xdr:pic>
      <xdr:nvPicPr>
        <xdr:cNvPr id="2" name="Picture 1" descr="utlogo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220075" y="114300"/>
          <a:ext cx="1371600" cy="8001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636271</xdr:colOff>
      <xdr:row>41</xdr:row>
      <xdr:rowOff>37468</xdr:rowOff>
    </xdr:from>
    <xdr:to>
      <xdr:col>7</xdr:col>
      <xdr:colOff>293371</xdr:colOff>
      <xdr:row>43</xdr:row>
      <xdr:rowOff>100162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89AC7F9-C791-488C-A838-DD3409240E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1" y="6807838"/>
          <a:ext cx="1577340" cy="3103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7"/>
  <sheetViews>
    <sheetView showGridLines="0" tabSelected="1" zoomScaleNormal="100" workbookViewId="0">
      <selection activeCell="I10" sqref="I10"/>
    </sheetView>
  </sheetViews>
  <sheetFormatPr defaultRowHeight="14.4" x14ac:dyDescent="0.55000000000000004"/>
  <cols>
    <col min="1" max="1" width="6.41796875" customWidth="1"/>
    <col min="2" max="2" width="16.83984375" customWidth="1"/>
    <col min="10" max="10" width="11.41796875" customWidth="1"/>
    <col min="11" max="11" width="5.41796875" customWidth="1"/>
    <col min="14" max="14" width="3.41796875" customWidth="1"/>
    <col min="15" max="15" width="20.15625" customWidth="1"/>
    <col min="19" max="19" width="9.15625" hidden="1" customWidth="1"/>
    <col min="20" max="20" width="10.83984375" hidden="1" customWidth="1"/>
  </cols>
  <sheetData>
    <row r="1" spans="1:20" x14ac:dyDescent="0.55000000000000004">
      <c r="A1" s="3" t="s">
        <v>0</v>
      </c>
      <c r="B1" s="24"/>
      <c r="C1" s="24"/>
      <c r="D1" s="24"/>
      <c r="E1" s="24"/>
      <c r="F1" s="24"/>
      <c r="G1" s="3" t="s">
        <v>1</v>
      </c>
      <c r="H1" s="24"/>
      <c r="I1" s="110">
        <v>42561</v>
      </c>
      <c r="J1" s="111"/>
      <c r="L1" s="24"/>
      <c r="M1" s="102"/>
      <c r="N1" s="102"/>
      <c r="O1" s="102"/>
      <c r="P1" s="24"/>
      <c r="Q1" s="24"/>
      <c r="R1" s="24"/>
      <c r="S1" s="24"/>
      <c r="T1" s="24"/>
    </row>
    <row r="2" spans="1:20" ht="5.25" customHeight="1" x14ac:dyDescent="0.55000000000000004">
      <c r="A2" s="24"/>
      <c r="B2" s="24"/>
      <c r="C2" s="24"/>
      <c r="D2" s="24"/>
      <c r="E2" s="24"/>
      <c r="F2" s="24"/>
      <c r="G2" s="24"/>
      <c r="H2" s="24"/>
      <c r="I2" s="24"/>
      <c r="J2" s="24"/>
      <c r="K2" s="25"/>
      <c r="L2" s="24"/>
      <c r="M2" s="102"/>
      <c r="N2" s="102"/>
      <c r="O2" s="102"/>
      <c r="P2" s="24"/>
      <c r="Q2" s="24"/>
      <c r="R2" s="24"/>
      <c r="S2" s="24">
        <v>1</v>
      </c>
      <c r="T2" s="82">
        <v>40909</v>
      </c>
    </row>
    <row r="3" spans="1:20" x14ac:dyDescent="0.55000000000000004">
      <c r="A3" s="3" t="s">
        <v>2</v>
      </c>
      <c r="B3" s="24"/>
      <c r="C3" s="103" t="s">
        <v>87</v>
      </c>
      <c r="D3" s="103"/>
      <c r="E3" s="103"/>
      <c r="F3" s="103"/>
      <c r="G3" s="3" t="s">
        <v>3</v>
      </c>
      <c r="H3" s="26"/>
      <c r="I3" s="104" t="s">
        <v>86</v>
      </c>
      <c r="J3" s="104"/>
      <c r="K3" s="104"/>
      <c r="L3" s="104"/>
      <c r="M3" s="102"/>
      <c r="N3" s="102"/>
      <c r="O3" s="102"/>
      <c r="P3" s="24"/>
      <c r="Q3" s="24"/>
      <c r="R3" s="24"/>
      <c r="S3" s="24">
        <v>2</v>
      </c>
      <c r="T3" s="82">
        <f>T2+14</f>
        <v>40923</v>
      </c>
    </row>
    <row r="4" spans="1:20" x14ac:dyDescent="0.55000000000000004">
      <c r="A4" s="3" t="s">
        <v>4</v>
      </c>
      <c r="B4" s="24"/>
      <c r="C4" s="105">
        <v>322427</v>
      </c>
      <c r="D4" s="105"/>
      <c r="E4" s="105"/>
      <c r="F4" s="105"/>
      <c r="G4" s="3" t="s">
        <v>5</v>
      </c>
      <c r="H4" s="24"/>
      <c r="I4" s="106" t="s">
        <v>88</v>
      </c>
      <c r="J4" s="106"/>
      <c r="K4" s="106"/>
      <c r="L4" s="106"/>
      <c r="M4" s="102"/>
      <c r="N4" s="102"/>
      <c r="O4" s="102"/>
      <c r="P4" s="38"/>
      <c r="Q4" s="24"/>
      <c r="R4" s="24"/>
      <c r="S4" s="24">
        <v>3</v>
      </c>
      <c r="T4" s="82">
        <f t="shared" ref="T4:T28" si="0">T3+14</f>
        <v>40937</v>
      </c>
    </row>
    <row r="5" spans="1:20" x14ac:dyDescent="0.55000000000000004">
      <c r="A5" s="27" t="s">
        <v>84</v>
      </c>
      <c r="B5" s="27"/>
      <c r="C5" s="107">
        <v>40</v>
      </c>
      <c r="D5" s="107"/>
      <c r="E5" s="28"/>
      <c r="F5" s="28"/>
      <c r="G5" s="29" t="s">
        <v>85</v>
      </c>
      <c r="H5" s="29"/>
      <c r="I5" s="108"/>
      <c r="J5" s="109"/>
      <c r="K5" s="25" t="s">
        <v>89</v>
      </c>
      <c r="L5" s="24"/>
      <c r="M5" s="102"/>
      <c r="N5" s="102"/>
      <c r="O5" s="102"/>
      <c r="P5" s="38"/>
      <c r="Q5" s="24"/>
      <c r="R5" s="24"/>
      <c r="S5" s="24"/>
      <c r="T5" s="82">
        <f t="shared" si="0"/>
        <v>40951</v>
      </c>
    </row>
    <row r="6" spans="1:20" ht="9" customHeight="1" thickBot="1" x14ac:dyDescent="0.6">
      <c r="A6" s="30" t="s">
        <v>6</v>
      </c>
      <c r="B6" s="30"/>
      <c r="C6" s="30"/>
      <c r="D6" s="30"/>
      <c r="E6" s="30"/>
      <c r="F6" s="30"/>
      <c r="G6" s="30"/>
      <c r="H6" s="30"/>
      <c r="I6" s="30"/>
      <c r="J6" s="30"/>
      <c r="K6" s="31"/>
      <c r="L6" s="30"/>
      <c r="M6" s="30"/>
      <c r="N6" s="30"/>
      <c r="O6" s="30"/>
      <c r="P6" s="38"/>
      <c r="Q6" s="24"/>
      <c r="R6" s="24"/>
      <c r="S6" s="24"/>
      <c r="T6" s="82">
        <f t="shared" si="0"/>
        <v>40965</v>
      </c>
    </row>
    <row r="7" spans="1:20" ht="6.75" customHeight="1" thickBot="1" x14ac:dyDescent="0.6">
      <c r="A7" s="24"/>
      <c r="B7" s="24"/>
      <c r="C7" s="24"/>
      <c r="D7" s="24"/>
      <c r="E7" s="24"/>
      <c r="F7" s="24"/>
      <c r="G7" s="24"/>
      <c r="H7" s="24"/>
      <c r="I7" s="24"/>
      <c r="J7" s="24"/>
      <c r="K7" s="25"/>
      <c r="L7" s="24"/>
      <c r="M7" s="24"/>
      <c r="N7" s="24"/>
      <c r="O7" s="1" t="s">
        <v>6</v>
      </c>
      <c r="P7" s="24"/>
      <c r="Q7" s="24"/>
      <c r="R7" s="24"/>
      <c r="S7" s="24"/>
      <c r="T7" s="82">
        <f t="shared" si="0"/>
        <v>40979</v>
      </c>
    </row>
    <row r="8" spans="1:20" ht="14.7" thickBot="1" x14ac:dyDescent="0.6">
      <c r="A8" s="24"/>
      <c r="B8" s="2"/>
      <c r="C8" s="84">
        <v>43647</v>
      </c>
      <c r="D8" s="84">
        <v>43648</v>
      </c>
      <c r="E8" s="84">
        <v>43649</v>
      </c>
      <c r="F8" s="84">
        <v>43650</v>
      </c>
      <c r="G8" s="84">
        <v>43651</v>
      </c>
      <c r="H8" s="84">
        <v>43652</v>
      </c>
      <c r="I8" s="84">
        <v>43653</v>
      </c>
      <c r="J8" s="24"/>
      <c r="K8" s="25"/>
      <c r="L8" s="91" t="s">
        <v>7</v>
      </c>
      <c r="M8" s="92"/>
      <c r="N8" s="92"/>
      <c r="O8" s="93"/>
      <c r="P8" s="24"/>
      <c r="Q8" s="24"/>
      <c r="R8" s="24"/>
      <c r="S8" s="24"/>
      <c r="T8" s="82">
        <f t="shared" si="0"/>
        <v>40993</v>
      </c>
    </row>
    <row r="9" spans="1:20" ht="14.7" thickBot="1" x14ac:dyDescent="0.6">
      <c r="A9" s="3"/>
      <c r="B9" s="4" t="s">
        <v>8</v>
      </c>
      <c r="C9" s="4" t="s">
        <v>9</v>
      </c>
      <c r="D9" s="4" t="s">
        <v>10</v>
      </c>
      <c r="E9" s="4" t="s">
        <v>11</v>
      </c>
      <c r="F9" s="4" t="s">
        <v>12</v>
      </c>
      <c r="G9" s="4" t="s">
        <v>13</v>
      </c>
      <c r="H9" s="4" t="s">
        <v>14</v>
      </c>
      <c r="I9" s="4" t="s">
        <v>15</v>
      </c>
      <c r="J9" s="4" t="s">
        <v>16</v>
      </c>
      <c r="K9" s="5"/>
      <c r="L9" s="6" t="s">
        <v>17</v>
      </c>
      <c r="M9" s="7" t="s">
        <v>18</v>
      </c>
      <c r="N9" s="1"/>
      <c r="O9" s="79" t="s">
        <v>6</v>
      </c>
      <c r="P9" s="3"/>
      <c r="Q9" s="24"/>
      <c r="R9" s="24"/>
      <c r="S9" s="24"/>
      <c r="T9" s="82">
        <f t="shared" si="0"/>
        <v>41007</v>
      </c>
    </row>
    <row r="10" spans="1:20" ht="14.7" thickTop="1" x14ac:dyDescent="0.55000000000000004">
      <c r="A10" s="24"/>
      <c r="B10" s="32" t="s">
        <v>19</v>
      </c>
      <c r="C10" s="33">
        <v>3</v>
      </c>
      <c r="D10" s="40">
        <v>3</v>
      </c>
      <c r="E10" s="34">
        <v>3</v>
      </c>
      <c r="F10" s="33">
        <v>3</v>
      </c>
      <c r="G10" s="40">
        <v>3</v>
      </c>
      <c r="H10" s="33"/>
      <c r="I10" s="33"/>
      <c r="J10" s="35">
        <f>IF(SUM(C10:I10)=0," ",SUM(C10:I10))</f>
        <v>15</v>
      </c>
      <c r="K10" s="25"/>
      <c r="L10" s="36"/>
      <c r="M10" s="37"/>
      <c r="N10" s="38"/>
      <c r="O10" s="80" t="s">
        <v>20</v>
      </c>
      <c r="P10" s="24"/>
      <c r="Q10" s="24"/>
      <c r="R10" s="24"/>
      <c r="S10" s="24"/>
      <c r="T10" s="82">
        <f t="shared" si="0"/>
        <v>41021</v>
      </c>
    </row>
    <row r="11" spans="1:20" x14ac:dyDescent="0.55000000000000004">
      <c r="A11" s="24"/>
      <c r="B11" s="39"/>
      <c r="C11" s="40"/>
      <c r="D11" s="34"/>
      <c r="E11" s="41"/>
      <c r="F11" s="40"/>
      <c r="G11" s="34"/>
      <c r="H11" s="40"/>
      <c r="I11" s="40"/>
      <c r="J11" s="35" t="str">
        <f t="shared" ref="J11:J18" si="1">IF(SUM(C11:I11)=0," ",SUM(C11:I11))</f>
        <v xml:space="preserve"> </v>
      </c>
      <c r="K11" s="25"/>
      <c r="L11" s="42"/>
      <c r="M11" s="43"/>
      <c r="N11" s="38"/>
      <c r="O11" s="80" t="s">
        <v>21</v>
      </c>
      <c r="P11" s="24"/>
      <c r="Q11" s="24"/>
      <c r="R11" s="24"/>
      <c r="S11" s="24"/>
      <c r="T11" s="82">
        <f t="shared" si="0"/>
        <v>41035</v>
      </c>
    </row>
    <row r="12" spans="1:20" x14ac:dyDescent="0.55000000000000004">
      <c r="A12" s="24"/>
      <c r="B12" s="39"/>
      <c r="C12" s="40"/>
      <c r="D12" s="40"/>
      <c r="E12" s="41"/>
      <c r="F12" s="40"/>
      <c r="G12" s="40"/>
      <c r="H12" s="40"/>
      <c r="I12" s="40"/>
      <c r="J12" s="35" t="str">
        <f t="shared" si="1"/>
        <v xml:space="preserve"> </v>
      </c>
      <c r="K12" s="25"/>
      <c r="L12" s="42"/>
      <c r="M12" s="43"/>
      <c r="N12" s="38"/>
      <c r="O12" s="80" t="s">
        <v>22</v>
      </c>
      <c r="P12" s="24"/>
      <c r="Q12" s="24"/>
      <c r="R12" s="24"/>
      <c r="S12" s="24"/>
      <c r="T12" s="82">
        <f t="shared" si="0"/>
        <v>41049</v>
      </c>
    </row>
    <row r="13" spans="1:20" x14ac:dyDescent="0.55000000000000004">
      <c r="A13" s="24"/>
      <c r="B13" s="44"/>
      <c r="C13" s="40"/>
      <c r="D13" s="40"/>
      <c r="E13" s="41"/>
      <c r="F13" s="40"/>
      <c r="G13" s="40"/>
      <c r="H13" s="40"/>
      <c r="I13" s="40"/>
      <c r="J13" s="35" t="str">
        <f t="shared" si="1"/>
        <v xml:space="preserve"> </v>
      </c>
      <c r="K13" s="25"/>
      <c r="L13" s="42"/>
      <c r="M13" s="43"/>
      <c r="N13" s="38"/>
      <c r="O13" s="80" t="s">
        <v>23</v>
      </c>
      <c r="P13" s="24"/>
      <c r="Q13" s="24"/>
      <c r="R13" s="24"/>
      <c r="S13" s="24"/>
      <c r="T13" s="82">
        <f t="shared" si="0"/>
        <v>41063</v>
      </c>
    </row>
    <row r="14" spans="1:20" x14ac:dyDescent="0.55000000000000004">
      <c r="A14" s="24"/>
      <c r="B14" s="44"/>
      <c r="C14" s="40"/>
      <c r="D14" s="40"/>
      <c r="F14" s="40"/>
      <c r="G14" s="40"/>
      <c r="H14" s="40"/>
      <c r="I14" s="40"/>
      <c r="J14" s="35" t="str">
        <f t="shared" si="1"/>
        <v xml:space="preserve"> </v>
      </c>
      <c r="K14" s="25"/>
      <c r="L14" s="42"/>
      <c r="M14" s="43"/>
      <c r="N14" s="38"/>
      <c r="O14" s="80" t="s">
        <v>24</v>
      </c>
      <c r="P14" s="24"/>
      <c r="Q14" s="24"/>
      <c r="R14" s="24"/>
      <c r="S14" s="24"/>
      <c r="T14" s="82">
        <f t="shared" si="0"/>
        <v>41077</v>
      </c>
    </row>
    <row r="15" spans="1:20" x14ac:dyDescent="0.55000000000000004">
      <c r="A15" s="24"/>
      <c r="B15" s="44"/>
      <c r="C15" s="40"/>
      <c r="D15" s="40"/>
      <c r="E15" s="41"/>
      <c r="F15" s="40"/>
      <c r="G15" s="40"/>
      <c r="H15" s="40"/>
      <c r="I15" s="40"/>
      <c r="J15" s="35" t="str">
        <f t="shared" si="1"/>
        <v xml:space="preserve"> </v>
      </c>
      <c r="K15" s="25"/>
      <c r="L15" s="42"/>
      <c r="M15" s="43"/>
      <c r="N15" s="38"/>
      <c r="O15" s="80" t="s">
        <v>25</v>
      </c>
      <c r="P15" s="24"/>
      <c r="Q15" s="24"/>
      <c r="R15" s="24"/>
      <c r="S15" s="24"/>
      <c r="T15" s="82">
        <f t="shared" si="0"/>
        <v>41091</v>
      </c>
    </row>
    <row r="16" spans="1:20" x14ac:dyDescent="0.55000000000000004">
      <c r="A16" s="24"/>
      <c r="B16" s="44"/>
      <c r="C16" s="40"/>
      <c r="D16" s="40"/>
      <c r="E16" s="41"/>
      <c r="F16" s="40"/>
      <c r="G16" s="40"/>
      <c r="H16" s="40"/>
      <c r="I16" s="40"/>
      <c r="J16" s="35" t="str">
        <f t="shared" si="1"/>
        <v xml:space="preserve"> </v>
      </c>
      <c r="K16" s="25"/>
      <c r="L16" s="42"/>
      <c r="M16" s="43"/>
      <c r="N16" s="38"/>
      <c r="O16" s="80" t="s">
        <v>26</v>
      </c>
      <c r="P16" s="24"/>
      <c r="Q16" s="24"/>
      <c r="R16" s="24"/>
      <c r="S16" s="24"/>
      <c r="T16" s="82">
        <f t="shared" si="0"/>
        <v>41105</v>
      </c>
    </row>
    <row r="17" spans="1:20" x14ac:dyDescent="0.55000000000000004">
      <c r="A17" s="24"/>
      <c r="B17" s="44"/>
      <c r="C17" s="40"/>
      <c r="D17" s="85"/>
      <c r="E17" s="45"/>
      <c r="F17" s="40"/>
      <c r="G17" s="40"/>
      <c r="H17" s="40"/>
      <c r="I17" s="40"/>
      <c r="J17" s="35" t="str">
        <f t="shared" si="1"/>
        <v xml:space="preserve"> </v>
      </c>
      <c r="K17" s="25"/>
      <c r="L17" s="42"/>
      <c r="M17" s="43"/>
      <c r="N17" s="38"/>
      <c r="O17" s="80" t="s">
        <v>27</v>
      </c>
      <c r="P17" s="56"/>
      <c r="Q17" s="24"/>
      <c r="R17" s="24"/>
      <c r="S17" s="24"/>
      <c r="T17" s="82">
        <f t="shared" si="0"/>
        <v>41119</v>
      </c>
    </row>
    <row r="18" spans="1:20" ht="14.7" thickBot="1" x14ac:dyDescent="0.6">
      <c r="A18" s="24"/>
      <c r="B18" s="44"/>
      <c r="C18" s="46"/>
      <c r="D18" s="46"/>
      <c r="E18" s="47"/>
      <c r="F18" s="48"/>
      <c r="G18" s="48"/>
      <c r="H18" s="48"/>
      <c r="I18" s="48"/>
      <c r="J18" s="49" t="str">
        <f t="shared" si="1"/>
        <v xml:space="preserve"> </v>
      </c>
      <c r="K18" s="25"/>
      <c r="L18" s="42"/>
      <c r="M18" s="43"/>
      <c r="N18" s="38"/>
      <c r="O18" s="80" t="s">
        <v>28</v>
      </c>
      <c r="P18" s="56"/>
      <c r="Q18" s="24"/>
      <c r="R18" s="24"/>
      <c r="S18" s="24"/>
      <c r="T18" s="82">
        <f t="shared" si="0"/>
        <v>41133</v>
      </c>
    </row>
    <row r="19" spans="1:20" ht="14.7" thickBot="1" x14ac:dyDescent="0.6">
      <c r="A19" s="24"/>
      <c r="B19" s="8" t="s">
        <v>29</v>
      </c>
      <c r="C19" s="50">
        <f t="shared" ref="C19:J19" si="2">SUM(C10:C18)</f>
        <v>3</v>
      </c>
      <c r="D19" s="50">
        <f>SUM(D10:D18)</f>
        <v>3</v>
      </c>
      <c r="E19" s="51">
        <f t="shared" si="2"/>
        <v>3</v>
      </c>
      <c r="F19" s="51">
        <f t="shared" si="2"/>
        <v>3</v>
      </c>
      <c r="G19" s="51">
        <f>SUM(G10:G18)</f>
        <v>3</v>
      </c>
      <c r="H19" s="51">
        <f t="shared" si="2"/>
        <v>0</v>
      </c>
      <c r="I19" s="51">
        <f t="shared" si="2"/>
        <v>0</v>
      </c>
      <c r="J19" s="51">
        <f t="shared" si="2"/>
        <v>15</v>
      </c>
      <c r="K19" s="25"/>
      <c r="L19" s="52"/>
      <c r="M19" s="53"/>
      <c r="N19" s="38"/>
      <c r="O19" s="81" t="s">
        <v>30</v>
      </c>
      <c r="P19" s="56"/>
      <c r="Q19" s="24"/>
      <c r="R19" s="24"/>
      <c r="S19" s="24"/>
      <c r="T19" s="82">
        <f t="shared" si="0"/>
        <v>41147</v>
      </c>
    </row>
    <row r="20" spans="1:20" ht="12" customHeight="1" thickBot="1" x14ac:dyDescent="0.6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5"/>
      <c r="L20" s="38"/>
      <c r="M20" s="38"/>
      <c r="N20" s="38"/>
      <c r="O20" s="54" t="s">
        <v>6</v>
      </c>
      <c r="P20" s="56"/>
      <c r="Q20" s="24"/>
      <c r="R20" s="24"/>
      <c r="S20" s="24"/>
      <c r="T20" s="82">
        <f t="shared" si="0"/>
        <v>41161</v>
      </c>
    </row>
    <row r="21" spans="1:20" ht="14.7" thickBot="1" x14ac:dyDescent="0.6">
      <c r="A21" s="24"/>
      <c r="B21" s="83"/>
      <c r="C21" s="84"/>
      <c r="D21" s="84"/>
      <c r="E21" s="84"/>
      <c r="F21" s="84"/>
      <c r="G21" s="84"/>
      <c r="H21" s="84"/>
      <c r="I21" s="84"/>
      <c r="J21" s="24"/>
      <c r="K21" s="25"/>
      <c r="L21" s="91" t="s">
        <v>7</v>
      </c>
      <c r="M21" s="93"/>
      <c r="N21" s="55"/>
      <c r="O21" s="94" t="s">
        <v>31</v>
      </c>
      <c r="P21" s="24"/>
      <c r="Q21" s="24"/>
      <c r="R21" s="24"/>
      <c r="S21" s="24"/>
      <c r="T21" s="82">
        <f t="shared" si="0"/>
        <v>41175</v>
      </c>
    </row>
    <row r="22" spans="1:20" ht="14.7" thickBot="1" x14ac:dyDescent="0.6">
      <c r="A22" s="3"/>
      <c r="B22" s="4" t="s">
        <v>8</v>
      </c>
      <c r="C22" s="4" t="s">
        <v>9</v>
      </c>
      <c r="D22" s="4" t="s">
        <v>10</v>
      </c>
      <c r="E22" s="4" t="s">
        <v>11</v>
      </c>
      <c r="F22" s="4" t="s">
        <v>12</v>
      </c>
      <c r="G22" s="4" t="s">
        <v>13</v>
      </c>
      <c r="H22" s="4" t="s">
        <v>14</v>
      </c>
      <c r="I22" s="4" t="s">
        <v>15</v>
      </c>
      <c r="J22" s="4" t="s">
        <v>16</v>
      </c>
      <c r="K22" s="5"/>
      <c r="L22" s="6" t="s">
        <v>17</v>
      </c>
      <c r="M22" s="7" t="s">
        <v>18</v>
      </c>
      <c r="N22" s="1"/>
      <c r="O22" s="95"/>
      <c r="P22" s="3"/>
      <c r="Q22" s="24"/>
      <c r="R22" s="24"/>
      <c r="S22" s="24"/>
      <c r="T22" s="82">
        <f t="shared" si="0"/>
        <v>41189</v>
      </c>
    </row>
    <row r="23" spans="1:20" ht="15.6" customHeight="1" thickTop="1" thickBot="1" x14ac:dyDescent="0.6">
      <c r="A23" s="24"/>
      <c r="B23" s="32" t="s">
        <v>19</v>
      </c>
      <c r="C23" s="33"/>
      <c r="D23" s="34"/>
      <c r="E23" s="34"/>
      <c r="F23" s="33"/>
      <c r="G23" s="33"/>
      <c r="H23" s="33"/>
      <c r="I23" s="33"/>
      <c r="J23" s="35" t="str">
        <f>IF(SUM(C23:I23)=0," ",SUM(C23:I23))</f>
        <v xml:space="preserve"> </v>
      </c>
      <c r="K23" s="25"/>
      <c r="L23" s="42"/>
      <c r="M23" s="43"/>
      <c r="N23" s="38"/>
      <c r="O23" s="23">
        <f>SUM(J10:J18) + SUM(J23:J31)</f>
        <v>15</v>
      </c>
      <c r="P23" s="24"/>
      <c r="Q23" s="24"/>
      <c r="R23" s="24"/>
      <c r="S23" s="24"/>
      <c r="T23" s="82">
        <f t="shared" si="0"/>
        <v>41203</v>
      </c>
    </row>
    <row r="24" spans="1:20" x14ac:dyDescent="0.55000000000000004">
      <c r="A24" s="24"/>
      <c r="B24" s="39"/>
      <c r="C24" s="40"/>
      <c r="D24" s="40"/>
      <c r="E24" s="41"/>
      <c r="F24" s="40"/>
      <c r="G24" s="40"/>
      <c r="H24" s="40"/>
      <c r="I24" s="40"/>
      <c r="J24" s="35" t="str">
        <f>IF(SUM(C24:I24)=0," ",SUM(C24:I24))</f>
        <v xml:space="preserve"> </v>
      </c>
      <c r="K24" s="25"/>
      <c r="L24" s="36"/>
      <c r="M24" s="37"/>
      <c r="N24" s="38"/>
      <c r="O24" s="24"/>
      <c r="P24" s="24"/>
      <c r="Q24" s="24"/>
      <c r="R24" s="24"/>
      <c r="S24" s="24"/>
      <c r="T24" s="82">
        <f t="shared" si="0"/>
        <v>41217</v>
      </c>
    </row>
    <row r="25" spans="1:20" x14ac:dyDescent="0.55000000000000004">
      <c r="A25" s="24"/>
      <c r="B25" s="39"/>
      <c r="C25" s="40"/>
      <c r="D25" s="40"/>
      <c r="E25" s="41"/>
      <c r="F25" s="40"/>
      <c r="G25" s="40"/>
      <c r="H25" s="40"/>
      <c r="I25" s="40"/>
      <c r="J25" s="35" t="str">
        <f t="shared" ref="J25:J31" si="3">IF(SUM(C25:I25)=0," ",SUM(C25:I25))</f>
        <v xml:space="preserve"> </v>
      </c>
      <c r="K25" s="25"/>
      <c r="L25" s="42"/>
      <c r="M25" s="43"/>
      <c r="N25" s="38"/>
      <c r="O25" s="24"/>
      <c r="P25" s="24"/>
      <c r="Q25" s="24"/>
      <c r="R25" s="24"/>
      <c r="S25" s="24"/>
      <c r="T25" s="82">
        <f t="shared" si="0"/>
        <v>41231</v>
      </c>
    </row>
    <row r="26" spans="1:20" x14ac:dyDescent="0.55000000000000004">
      <c r="A26" s="24"/>
      <c r="B26" s="44"/>
      <c r="C26" s="40"/>
      <c r="D26" s="40"/>
      <c r="E26" s="41"/>
      <c r="F26" s="40"/>
      <c r="G26" s="40"/>
      <c r="H26" s="40"/>
      <c r="I26" s="40"/>
      <c r="J26" s="35" t="str">
        <f t="shared" si="3"/>
        <v xml:space="preserve"> </v>
      </c>
      <c r="K26" s="25"/>
      <c r="L26" s="42"/>
      <c r="M26" s="43"/>
      <c r="N26" s="38"/>
      <c r="O26" s="24"/>
      <c r="P26" s="24"/>
      <c r="Q26" s="24"/>
      <c r="R26" s="24"/>
      <c r="S26" s="24"/>
      <c r="T26" s="82">
        <f t="shared" si="0"/>
        <v>41245</v>
      </c>
    </row>
    <row r="27" spans="1:20" x14ac:dyDescent="0.55000000000000004">
      <c r="A27" s="24"/>
      <c r="B27" s="44"/>
      <c r="D27" s="40"/>
      <c r="F27" s="40"/>
      <c r="G27" s="40"/>
      <c r="H27" s="40"/>
      <c r="I27" s="40"/>
      <c r="J27" s="35" t="str">
        <f t="shared" si="3"/>
        <v xml:space="preserve"> </v>
      </c>
      <c r="K27" s="25"/>
      <c r="L27" s="42"/>
      <c r="M27" s="43"/>
      <c r="N27" s="38"/>
      <c r="O27" s="24"/>
      <c r="P27" s="24"/>
      <c r="Q27" s="24"/>
      <c r="R27" s="24"/>
      <c r="S27" s="24"/>
      <c r="T27" s="82">
        <f t="shared" si="0"/>
        <v>41259</v>
      </c>
    </row>
    <row r="28" spans="1:20" x14ac:dyDescent="0.55000000000000004">
      <c r="A28" s="24"/>
      <c r="B28" s="44"/>
      <c r="C28" s="40"/>
      <c r="D28" s="40"/>
      <c r="E28" s="41"/>
      <c r="F28" s="40"/>
      <c r="G28" s="40"/>
      <c r="H28" s="40"/>
      <c r="I28" s="40"/>
      <c r="J28" s="35" t="str">
        <f t="shared" si="3"/>
        <v xml:space="preserve"> </v>
      </c>
      <c r="K28" s="25"/>
      <c r="L28" s="42"/>
      <c r="M28" s="43"/>
      <c r="N28" s="38"/>
      <c r="O28" s="24"/>
      <c r="P28" s="24"/>
      <c r="Q28" s="24"/>
      <c r="R28" s="24"/>
      <c r="S28" s="24"/>
      <c r="T28" s="82">
        <f t="shared" si="0"/>
        <v>41273</v>
      </c>
    </row>
    <row r="29" spans="1:20" x14ac:dyDescent="0.55000000000000004">
      <c r="A29" s="24"/>
      <c r="B29" s="44"/>
      <c r="C29" s="40"/>
      <c r="D29" s="40"/>
      <c r="E29" s="41"/>
      <c r="F29" s="40"/>
      <c r="G29" s="40"/>
      <c r="H29" s="40"/>
      <c r="I29" s="40"/>
      <c r="J29" s="35" t="str">
        <f t="shared" si="3"/>
        <v xml:space="preserve"> </v>
      </c>
      <c r="K29" s="25"/>
      <c r="L29" s="42"/>
      <c r="M29" s="43"/>
      <c r="N29" s="38"/>
      <c r="O29" s="24"/>
      <c r="P29" s="24"/>
      <c r="Q29" s="24"/>
      <c r="R29" s="24"/>
      <c r="S29" s="24"/>
      <c r="T29" s="24"/>
    </row>
    <row r="30" spans="1:20" x14ac:dyDescent="0.55000000000000004">
      <c r="A30" s="24"/>
      <c r="B30" s="44"/>
      <c r="C30" s="40"/>
      <c r="D30" s="85"/>
      <c r="E30" s="45"/>
      <c r="F30" s="40"/>
      <c r="G30" s="40"/>
      <c r="H30" s="40"/>
      <c r="I30" s="40"/>
      <c r="J30" s="35" t="str">
        <f t="shared" si="3"/>
        <v xml:space="preserve"> </v>
      </c>
      <c r="K30" s="25"/>
      <c r="L30" s="42"/>
      <c r="M30" s="43"/>
      <c r="N30" s="38"/>
      <c r="O30" s="56"/>
      <c r="P30" s="56"/>
      <c r="Q30" s="24"/>
      <c r="R30" s="24"/>
      <c r="S30" s="24"/>
      <c r="T30" s="24"/>
    </row>
    <row r="31" spans="1:20" ht="14.7" thickBot="1" x14ac:dyDescent="0.6">
      <c r="A31" s="24"/>
      <c r="B31" s="44"/>
      <c r="C31" s="46"/>
      <c r="D31" s="46"/>
      <c r="E31" s="47"/>
      <c r="F31" s="48"/>
      <c r="G31" s="40"/>
      <c r="H31" s="40"/>
      <c r="I31" s="40"/>
      <c r="J31" s="35" t="str">
        <f t="shared" si="3"/>
        <v xml:space="preserve"> </v>
      </c>
      <c r="K31" s="25"/>
      <c r="L31" s="42"/>
      <c r="M31" s="43"/>
      <c r="N31" s="38"/>
      <c r="O31" s="56"/>
      <c r="P31" s="56"/>
      <c r="Q31" s="24"/>
      <c r="R31" s="24"/>
      <c r="S31" s="24"/>
      <c r="T31" s="24"/>
    </row>
    <row r="32" spans="1:20" ht="14.7" thickBot="1" x14ac:dyDescent="0.6">
      <c r="A32" s="24"/>
      <c r="B32" s="8" t="s">
        <v>29</v>
      </c>
      <c r="C32" s="51">
        <f t="shared" ref="C32:J32" si="4">SUM(C23:C31)</f>
        <v>0</v>
      </c>
      <c r="D32" s="51">
        <f t="shared" si="4"/>
        <v>0</v>
      </c>
      <c r="E32" s="51">
        <f t="shared" si="4"/>
        <v>0</v>
      </c>
      <c r="F32" s="51">
        <f t="shared" si="4"/>
        <v>0</v>
      </c>
      <c r="G32" s="51">
        <f>SUM(G23:G31)</f>
        <v>0</v>
      </c>
      <c r="H32" s="51">
        <f t="shared" si="4"/>
        <v>0</v>
      </c>
      <c r="I32" s="51">
        <f t="shared" si="4"/>
        <v>0</v>
      </c>
      <c r="J32" s="51">
        <f t="shared" si="4"/>
        <v>0</v>
      </c>
      <c r="K32" s="25"/>
      <c r="L32" s="52"/>
      <c r="M32" s="53"/>
      <c r="N32" s="38"/>
      <c r="O32" s="56"/>
      <c r="P32" s="56"/>
      <c r="Q32" s="24"/>
      <c r="R32" s="24"/>
      <c r="S32" s="24"/>
      <c r="T32" s="24"/>
    </row>
    <row r="33" spans="1:20" ht="14.7" thickBot="1" x14ac:dyDescent="0.6">
      <c r="A33" s="57"/>
      <c r="B33" s="58"/>
      <c r="C33" s="58"/>
      <c r="D33" s="58" t="s">
        <v>6</v>
      </c>
      <c r="E33" s="58"/>
      <c r="F33" s="58"/>
      <c r="G33" s="58"/>
      <c r="H33" s="58"/>
      <c r="I33" s="58"/>
      <c r="J33" s="58"/>
      <c r="K33" s="59"/>
      <c r="L33" s="59"/>
      <c r="M33" s="59"/>
      <c r="N33" s="59"/>
      <c r="O33" s="60"/>
      <c r="P33" s="56"/>
      <c r="Q33" s="24"/>
      <c r="R33" s="24"/>
      <c r="S33" s="24"/>
      <c r="T33" s="24"/>
    </row>
    <row r="34" spans="1:20" ht="9.75" customHeight="1" x14ac:dyDescent="0.55000000000000004">
      <c r="A34" s="61" t="s">
        <v>32</v>
      </c>
      <c r="B34" s="62"/>
      <c r="C34" s="62"/>
      <c r="D34" s="62"/>
      <c r="E34" s="63"/>
      <c r="F34" s="64" t="s">
        <v>33</v>
      </c>
      <c r="G34" s="65"/>
      <c r="H34" s="66" t="s">
        <v>34</v>
      </c>
      <c r="I34" s="10"/>
      <c r="J34" s="64"/>
      <c r="K34" s="9"/>
      <c r="L34" s="10"/>
      <c r="M34" s="61" t="s">
        <v>35</v>
      </c>
      <c r="N34" s="64"/>
      <c r="O34" s="67"/>
      <c r="P34" s="26"/>
      <c r="Q34" s="24"/>
      <c r="R34" s="24"/>
      <c r="S34" s="24"/>
      <c r="T34" s="24"/>
    </row>
    <row r="35" spans="1:20" ht="8.25" customHeight="1" x14ac:dyDescent="0.55000000000000004">
      <c r="A35" s="68" t="s">
        <v>6</v>
      </c>
      <c r="B35" s="69"/>
      <c r="C35" s="69"/>
      <c r="D35" s="69"/>
      <c r="E35" s="70"/>
      <c r="F35" s="12"/>
      <c r="G35" s="13"/>
      <c r="H35" s="13"/>
      <c r="I35" s="13"/>
      <c r="J35" s="13"/>
      <c r="K35" s="14"/>
      <c r="L35" s="13"/>
      <c r="M35" s="15"/>
      <c r="N35" s="12"/>
      <c r="O35" s="16"/>
      <c r="P35" s="26"/>
      <c r="Q35" s="24"/>
      <c r="R35" s="24"/>
      <c r="S35" s="24"/>
      <c r="T35" s="24"/>
    </row>
    <row r="36" spans="1:20" ht="9" customHeight="1" x14ac:dyDescent="0.55000000000000004">
      <c r="A36" s="71" t="s">
        <v>36</v>
      </c>
      <c r="B36" s="13" t="s">
        <v>37</v>
      </c>
      <c r="C36" s="13"/>
      <c r="D36" s="13"/>
      <c r="E36" s="16"/>
      <c r="F36" s="13" t="s">
        <v>38</v>
      </c>
      <c r="G36" s="13" t="s">
        <v>39</v>
      </c>
      <c r="H36" s="13"/>
      <c r="I36" s="72" t="s">
        <v>40</v>
      </c>
      <c r="J36" s="13" t="s">
        <v>41</v>
      </c>
      <c r="K36" s="14"/>
      <c r="L36" s="13"/>
      <c r="M36" s="68" t="s">
        <v>42</v>
      </c>
      <c r="N36" s="13"/>
      <c r="O36" s="16" t="s">
        <v>43</v>
      </c>
      <c r="P36" s="26"/>
      <c r="Q36" s="24"/>
      <c r="R36" s="24"/>
      <c r="S36" s="24"/>
      <c r="T36" s="24"/>
    </row>
    <row r="37" spans="1:20" ht="11.25" customHeight="1" x14ac:dyDescent="0.55000000000000004">
      <c r="A37" s="71" t="s">
        <v>44</v>
      </c>
      <c r="B37" s="13" t="s">
        <v>45</v>
      </c>
      <c r="C37" s="13"/>
      <c r="D37" s="13"/>
      <c r="E37" s="16"/>
      <c r="F37" s="13" t="s">
        <v>46</v>
      </c>
      <c r="G37" s="13" t="s">
        <v>47</v>
      </c>
      <c r="H37" s="13"/>
      <c r="I37" s="72" t="s">
        <v>48</v>
      </c>
      <c r="J37" s="13" t="s">
        <v>49</v>
      </c>
      <c r="K37" s="14"/>
      <c r="L37" s="13"/>
      <c r="M37" s="68" t="s">
        <v>50</v>
      </c>
      <c r="N37" s="13"/>
      <c r="O37" s="16" t="s">
        <v>51</v>
      </c>
      <c r="P37" s="26"/>
      <c r="Q37" s="24"/>
      <c r="R37" s="24"/>
      <c r="S37" s="24"/>
      <c r="T37" s="24"/>
    </row>
    <row r="38" spans="1:20" ht="11.25" customHeight="1" x14ac:dyDescent="0.55000000000000004">
      <c r="A38" s="71" t="s">
        <v>52</v>
      </c>
      <c r="B38" s="13" t="s">
        <v>53</v>
      </c>
      <c r="C38" s="13"/>
      <c r="D38" s="13"/>
      <c r="E38" s="16"/>
      <c r="F38" s="13" t="s">
        <v>54</v>
      </c>
      <c r="G38" s="13" t="s">
        <v>55</v>
      </c>
      <c r="H38" s="13"/>
      <c r="I38" s="72" t="s">
        <v>56</v>
      </c>
      <c r="J38" s="13" t="s">
        <v>57</v>
      </c>
      <c r="K38" s="14"/>
      <c r="L38" s="13"/>
      <c r="M38" s="68" t="s">
        <v>58</v>
      </c>
      <c r="N38" s="13"/>
      <c r="O38" s="16" t="s">
        <v>59</v>
      </c>
      <c r="P38" s="26"/>
      <c r="Q38" s="24"/>
      <c r="R38" s="24"/>
      <c r="S38" s="24"/>
      <c r="T38" s="24"/>
    </row>
    <row r="39" spans="1:20" ht="9.75" customHeight="1" x14ac:dyDescent="0.55000000000000004">
      <c r="A39" s="71" t="s">
        <v>6</v>
      </c>
      <c r="B39" s="17" t="s">
        <v>60</v>
      </c>
      <c r="C39" s="13"/>
      <c r="D39" s="13"/>
      <c r="E39" s="16"/>
      <c r="F39" s="13" t="s">
        <v>61</v>
      </c>
      <c r="G39" s="13" t="s">
        <v>62</v>
      </c>
      <c r="H39" s="13"/>
      <c r="I39" s="72" t="s">
        <v>63</v>
      </c>
      <c r="J39" s="13" t="s">
        <v>64</v>
      </c>
      <c r="K39" s="14"/>
      <c r="L39" s="13"/>
      <c r="M39" s="68" t="s">
        <v>65</v>
      </c>
      <c r="N39" s="13"/>
      <c r="O39" s="16" t="s">
        <v>66</v>
      </c>
      <c r="P39" s="26"/>
      <c r="Q39" s="24"/>
      <c r="R39" s="24"/>
      <c r="S39" s="24"/>
      <c r="T39" s="24"/>
    </row>
    <row r="40" spans="1:20" ht="9.75" customHeight="1" x14ac:dyDescent="0.55000000000000004">
      <c r="A40" s="71" t="s">
        <v>67</v>
      </c>
      <c r="B40" s="13" t="s">
        <v>68</v>
      </c>
      <c r="C40" s="13"/>
      <c r="D40" s="13"/>
      <c r="E40" s="16"/>
      <c r="F40" s="13" t="s">
        <v>69</v>
      </c>
      <c r="G40" s="13" t="s">
        <v>70</v>
      </c>
      <c r="H40" s="13"/>
      <c r="I40" s="72" t="s">
        <v>71</v>
      </c>
      <c r="J40" s="13" t="s">
        <v>72</v>
      </c>
      <c r="K40" s="14"/>
      <c r="L40" s="13"/>
      <c r="M40" s="68"/>
      <c r="N40" s="13"/>
      <c r="O40" s="16"/>
      <c r="P40" s="26"/>
      <c r="Q40" s="24"/>
      <c r="R40" s="24"/>
      <c r="S40" s="24"/>
      <c r="T40" s="24"/>
    </row>
    <row r="41" spans="1:20" ht="10.5" customHeight="1" thickBot="1" x14ac:dyDescent="0.6">
      <c r="A41" s="73"/>
      <c r="B41" s="18" t="s">
        <v>73</v>
      </c>
      <c r="C41" s="18"/>
      <c r="D41" s="18"/>
      <c r="E41" s="74"/>
      <c r="F41" s="18" t="s">
        <v>74</v>
      </c>
      <c r="G41" s="18" t="s">
        <v>75</v>
      </c>
      <c r="H41" s="18"/>
      <c r="I41" s="75" t="s">
        <v>76</v>
      </c>
      <c r="J41" s="18" t="s">
        <v>77</v>
      </c>
      <c r="K41" s="19"/>
      <c r="L41" s="18"/>
      <c r="M41" s="73"/>
      <c r="N41" s="18"/>
      <c r="O41" s="74"/>
      <c r="P41" s="26"/>
      <c r="Q41" s="24"/>
      <c r="R41" s="24"/>
      <c r="S41" s="24"/>
      <c r="T41" s="24"/>
    </row>
    <row r="42" spans="1:20" ht="7.5" customHeight="1" thickBot="1" x14ac:dyDescent="0.6">
      <c r="A42" s="57"/>
      <c r="B42" s="11"/>
      <c r="C42" s="11"/>
      <c r="D42" s="11"/>
      <c r="E42" s="57"/>
      <c r="F42" s="57"/>
      <c r="G42" s="57"/>
      <c r="H42" s="57"/>
      <c r="I42" s="57"/>
      <c r="J42" s="57"/>
      <c r="K42" s="76"/>
      <c r="L42" s="57"/>
      <c r="M42" s="57"/>
      <c r="N42" s="57"/>
      <c r="O42" s="57"/>
      <c r="P42" s="24"/>
      <c r="Q42" s="24"/>
      <c r="R42" s="24"/>
      <c r="S42" s="24"/>
      <c r="T42" s="24"/>
    </row>
    <row r="43" spans="1:20" ht="12" customHeight="1" x14ac:dyDescent="0.55000000000000004">
      <c r="A43" s="96" t="s">
        <v>78</v>
      </c>
      <c r="B43" s="97"/>
      <c r="C43" s="97"/>
      <c r="D43" s="98"/>
      <c r="E43" s="13"/>
      <c r="F43" s="57"/>
      <c r="G43" s="57"/>
      <c r="H43" s="57"/>
      <c r="I43" s="57"/>
      <c r="J43" s="57"/>
      <c r="K43" s="76"/>
      <c r="L43" s="13"/>
      <c r="M43" s="57"/>
      <c r="N43" s="57"/>
      <c r="O43" s="57"/>
      <c r="P43" s="24"/>
      <c r="Q43" s="24"/>
      <c r="R43" s="24"/>
      <c r="S43" s="24"/>
      <c r="T43" s="24"/>
    </row>
    <row r="44" spans="1:20" ht="11.25" customHeight="1" thickBot="1" x14ac:dyDescent="0.6">
      <c r="A44" s="99" t="s">
        <v>79</v>
      </c>
      <c r="B44" s="100"/>
      <c r="C44" s="100"/>
      <c r="D44" s="101"/>
      <c r="E44" s="21" t="s">
        <v>6</v>
      </c>
      <c r="F44" s="18"/>
      <c r="G44" s="18"/>
      <c r="H44" s="18"/>
      <c r="I44" s="18"/>
      <c r="J44" s="18"/>
      <c r="K44" s="19"/>
      <c r="L44" s="20"/>
      <c r="M44" s="87">
        <v>43478</v>
      </c>
      <c r="N44" s="18"/>
      <c r="O44" s="18"/>
      <c r="P44" s="24"/>
      <c r="Q44" s="24"/>
      <c r="R44" s="24"/>
      <c r="S44" s="24"/>
      <c r="T44" s="24"/>
    </row>
    <row r="45" spans="1:20" ht="9.75" customHeight="1" x14ac:dyDescent="0.55000000000000004">
      <c r="A45" s="99" t="s">
        <v>80</v>
      </c>
      <c r="B45" s="100"/>
      <c r="C45" s="100"/>
      <c r="D45" s="101"/>
      <c r="E45" s="21"/>
      <c r="F45" s="97" t="s">
        <v>81</v>
      </c>
      <c r="G45" s="97"/>
      <c r="H45" s="97"/>
      <c r="I45" s="97"/>
      <c r="J45" s="97"/>
      <c r="K45" s="97"/>
      <c r="L45" s="20"/>
      <c r="M45" s="22" t="s">
        <v>82</v>
      </c>
      <c r="N45" s="22"/>
      <c r="O45" s="22"/>
      <c r="P45" s="24"/>
      <c r="Q45" s="24"/>
      <c r="R45" s="24"/>
      <c r="S45" s="24"/>
      <c r="T45" s="24"/>
    </row>
    <row r="46" spans="1:20" ht="10.5" customHeight="1" thickBot="1" x14ac:dyDescent="0.6">
      <c r="A46" s="88" t="s">
        <v>83</v>
      </c>
      <c r="B46" s="89"/>
      <c r="C46" s="89"/>
      <c r="D46" s="90"/>
      <c r="E46" s="13"/>
      <c r="F46" s="77"/>
      <c r="G46" s="77"/>
      <c r="H46" s="77"/>
      <c r="I46" s="77"/>
      <c r="J46" s="77"/>
      <c r="K46" s="78"/>
      <c r="L46" s="13"/>
      <c r="M46" s="18"/>
      <c r="N46" s="18"/>
      <c r="O46" s="18"/>
      <c r="P46" s="24"/>
      <c r="Q46" s="24"/>
      <c r="R46" s="24"/>
      <c r="S46" s="24"/>
      <c r="T46" s="24"/>
    </row>
    <row r="47" spans="1:20" x14ac:dyDescent="0.55000000000000004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</row>
  </sheetData>
  <mergeCells count="16">
    <mergeCell ref="M1:O5"/>
    <mergeCell ref="C3:F3"/>
    <mergeCell ref="I3:L3"/>
    <mergeCell ref="C4:F4"/>
    <mergeCell ref="I4:L4"/>
    <mergeCell ref="C5:D5"/>
    <mergeCell ref="I5:J5"/>
    <mergeCell ref="I1:J1"/>
    <mergeCell ref="A46:D46"/>
    <mergeCell ref="L8:O8"/>
    <mergeCell ref="L21:M21"/>
    <mergeCell ref="O21:O22"/>
    <mergeCell ref="A43:D43"/>
    <mergeCell ref="A44:D44"/>
    <mergeCell ref="A45:D45"/>
    <mergeCell ref="F45:K45"/>
  </mergeCells>
  <dataValidations count="3">
    <dataValidation type="list" allowBlank="1" showInputMessage="1" showErrorMessage="1" sqref="I5:J5" xr:uid="{00000000-0002-0000-0000-000000000000}">
      <formula1>$S$1:$S$4</formula1>
    </dataValidation>
    <dataValidation type="list" allowBlank="1" showInputMessage="1" showErrorMessage="1" sqref="K1" xr:uid="{00000000-0002-0000-0000-000001000000}">
      <formula1>$T$1:$T$27</formula1>
    </dataValidation>
    <dataValidation type="list" allowBlank="1" showInputMessage="1" showErrorMessage="1" sqref="I1:J1" xr:uid="{00000000-0002-0000-0000-000002000000}">
      <formula1>PayPeriodEndDates</formula1>
    </dataValidation>
  </dataValidations>
  <pageMargins left="0.15" right="0.15" top="0.15" bottom="0.15" header="0.1" footer="0.1"/>
  <pageSetup scale="9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C80"/>
  <sheetViews>
    <sheetView workbookViewId="0">
      <selection activeCell="C1" sqref="C1:C80"/>
    </sheetView>
  </sheetViews>
  <sheetFormatPr defaultRowHeight="14.4" x14ac:dyDescent="0.55000000000000004"/>
  <cols>
    <col min="3" max="3" width="14.83984375" customWidth="1"/>
  </cols>
  <sheetData>
    <row r="1" spans="3:3" x14ac:dyDescent="0.55000000000000004">
      <c r="C1" s="86">
        <v>42491</v>
      </c>
    </row>
    <row r="2" spans="3:3" x14ac:dyDescent="0.55000000000000004">
      <c r="C2" s="86">
        <v>42505</v>
      </c>
    </row>
    <row r="3" spans="3:3" x14ac:dyDescent="0.55000000000000004">
      <c r="C3" s="86">
        <v>42519</v>
      </c>
    </row>
    <row r="4" spans="3:3" x14ac:dyDescent="0.55000000000000004">
      <c r="C4" s="86">
        <v>42533</v>
      </c>
    </row>
    <row r="5" spans="3:3" x14ac:dyDescent="0.55000000000000004">
      <c r="C5" s="86">
        <v>42547</v>
      </c>
    </row>
    <row r="6" spans="3:3" x14ac:dyDescent="0.55000000000000004">
      <c r="C6" s="86">
        <v>42561</v>
      </c>
    </row>
    <row r="7" spans="3:3" x14ac:dyDescent="0.55000000000000004">
      <c r="C7" s="86">
        <v>42575</v>
      </c>
    </row>
    <row r="8" spans="3:3" x14ac:dyDescent="0.55000000000000004">
      <c r="C8" s="86">
        <v>42589</v>
      </c>
    </row>
    <row r="9" spans="3:3" x14ac:dyDescent="0.55000000000000004">
      <c r="C9" s="86">
        <v>42603</v>
      </c>
    </row>
    <row r="10" spans="3:3" x14ac:dyDescent="0.55000000000000004">
      <c r="C10" s="86">
        <v>42617</v>
      </c>
    </row>
    <row r="11" spans="3:3" x14ac:dyDescent="0.55000000000000004">
      <c r="C11" s="86">
        <v>42631</v>
      </c>
    </row>
    <row r="12" spans="3:3" x14ac:dyDescent="0.55000000000000004">
      <c r="C12" s="86">
        <v>42645</v>
      </c>
    </row>
    <row r="13" spans="3:3" x14ac:dyDescent="0.55000000000000004">
      <c r="C13" s="86">
        <v>42659</v>
      </c>
    </row>
    <row r="14" spans="3:3" x14ac:dyDescent="0.55000000000000004">
      <c r="C14" s="86">
        <v>42673</v>
      </c>
    </row>
    <row r="15" spans="3:3" x14ac:dyDescent="0.55000000000000004">
      <c r="C15" s="86">
        <v>42687</v>
      </c>
    </row>
    <row r="16" spans="3:3" x14ac:dyDescent="0.55000000000000004">
      <c r="C16" s="86">
        <v>42701</v>
      </c>
    </row>
    <row r="17" spans="3:3" x14ac:dyDescent="0.55000000000000004">
      <c r="C17" s="86">
        <v>42715</v>
      </c>
    </row>
    <row r="18" spans="3:3" x14ac:dyDescent="0.55000000000000004">
      <c r="C18" s="86">
        <v>42729</v>
      </c>
    </row>
    <row r="19" spans="3:3" x14ac:dyDescent="0.55000000000000004">
      <c r="C19" s="86">
        <v>42743</v>
      </c>
    </row>
    <row r="20" spans="3:3" x14ac:dyDescent="0.55000000000000004">
      <c r="C20" s="86">
        <v>42757</v>
      </c>
    </row>
    <row r="21" spans="3:3" x14ac:dyDescent="0.55000000000000004">
      <c r="C21" s="86">
        <v>42771</v>
      </c>
    </row>
    <row r="22" spans="3:3" x14ac:dyDescent="0.55000000000000004">
      <c r="C22" s="86">
        <v>42785</v>
      </c>
    </row>
    <row r="23" spans="3:3" x14ac:dyDescent="0.55000000000000004">
      <c r="C23" s="86">
        <v>42799</v>
      </c>
    </row>
    <row r="24" spans="3:3" x14ac:dyDescent="0.55000000000000004">
      <c r="C24" s="86">
        <v>42813</v>
      </c>
    </row>
    <row r="25" spans="3:3" x14ac:dyDescent="0.55000000000000004">
      <c r="C25" s="86">
        <v>42827</v>
      </c>
    </row>
    <row r="26" spans="3:3" x14ac:dyDescent="0.55000000000000004">
      <c r="C26" s="86">
        <v>42841</v>
      </c>
    </row>
    <row r="27" spans="3:3" x14ac:dyDescent="0.55000000000000004">
      <c r="C27" s="86">
        <v>42855</v>
      </c>
    </row>
    <row r="28" spans="3:3" x14ac:dyDescent="0.55000000000000004">
      <c r="C28" s="86">
        <v>42869</v>
      </c>
    </row>
    <row r="29" spans="3:3" x14ac:dyDescent="0.55000000000000004">
      <c r="C29" s="86">
        <v>42883</v>
      </c>
    </row>
    <row r="30" spans="3:3" x14ac:dyDescent="0.55000000000000004">
      <c r="C30" s="86">
        <v>42897</v>
      </c>
    </row>
    <row r="31" spans="3:3" x14ac:dyDescent="0.55000000000000004">
      <c r="C31" s="86">
        <v>42911</v>
      </c>
    </row>
    <row r="32" spans="3:3" x14ac:dyDescent="0.55000000000000004">
      <c r="C32" s="86">
        <v>42925</v>
      </c>
    </row>
    <row r="33" spans="3:3" x14ac:dyDescent="0.55000000000000004">
      <c r="C33" s="86">
        <v>42939</v>
      </c>
    </row>
    <row r="34" spans="3:3" x14ac:dyDescent="0.55000000000000004">
      <c r="C34" s="86">
        <v>42953</v>
      </c>
    </row>
    <row r="35" spans="3:3" x14ac:dyDescent="0.55000000000000004">
      <c r="C35" s="86">
        <v>42967</v>
      </c>
    </row>
    <row r="36" spans="3:3" x14ac:dyDescent="0.55000000000000004">
      <c r="C36" s="86">
        <v>42981</v>
      </c>
    </row>
    <row r="37" spans="3:3" x14ac:dyDescent="0.55000000000000004">
      <c r="C37" s="86">
        <v>42995</v>
      </c>
    </row>
    <row r="38" spans="3:3" x14ac:dyDescent="0.55000000000000004">
      <c r="C38" s="86">
        <v>43009</v>
      </c>
    </row>
    <row r="39" spans="3:3" x14ac:dyDescent="0.55000000000000004">
      <c r="C39" s="86">
        <v>43023</v>
      </c>
    </row>
    <row r="40" spans="3:3" x14ac:dyDescent="0.55000000000000004">
      <c r="C40" s="86">
        <v>43037</v>
      </c>
    </row>
    <row r="41" spans="3:3" x14ac:dyDescent="0.55000000000000004">
      <c r="C41" s="86">
        <v>43051</v>
      </c>
    </row>
    <row r="42" spans="3:3" x14ac:dyDescent="0.55000000000000004">
      <c r="C42" s="86">
        <v>43065</v>
      </c>
    </row>
    <row r="43" spans="3:3" x14ac:dyDescent="0.55000000000000004">
      <c r="C43" s="86">
        <v>43079</v>
      </c>
    </row>
    <row r="44" spans="3:3" x14ac:dyDescent="0.55000000000000004">
      <c r="C44" s="86">
        <v>43093</v>
      </c>
    </row>
    <row r="45" spans="3:3" x14ac:dyDescent="0.55000000000000004">
      <c r="C45" s="86">
        <v>43107</v>
      </c>
    </row>
    <row r="46" spans="3:3" x14ac:dyDescent="0.55000000000000004">
      <c r="C46" s="86">
        <v>43121</v>
      </c>
    </row>
    <row r="47" spans="3:3" x14ac:dyDescent="0.55000000000000004">
      <c r="C47" s="86">
        <v>43135</v>
      </c>
    </row>
    <row r="48" spans="3:3" x14ac:dyDescent="0.55000000000000004">
      <c r="C48" s="86">
        <v>43149</v>
      </c>
    </row>
    <row r="49" spans="3:3" x14ac:dyDescent="0.55000000000000004">
      <c r="C49" s="86">
        <v>43163</v>
      </c>
    </row>
    <row r="50" spans="3:3" x14ac:dyDescent="0.55000000000000004">
      <c r="C50" s="86">
        <v>43177</v>
      </c>
    </row>
    <row r="51" spans="3:3" x14ac:dyDescent="0.55000000000000004">
      <c r="C51" s="86">
        <v>43191</v>
      </c>
    </row>
    <row r="52" spans="3:3" x14ac:dyDescent="0.55000000000000004">
      <c r="C52" s="86">
        <v>43205</v>
      </c>
    </row>
    <row r="53" spans="3:3" x14ac:dyDescent="0.55000000000000004">
      <c r="C53" s="86">
        <v>43219</v>
      </c>
    </row>
    <row r="54" spans="3:3" x14ac:dyDescent="0.55000000000000004">
      <c r="C54" s="86">
        <v>43233</v>
      </c>
    </row>
    <row r="55" spans="3:3" x14ac:dyDescent="0.55000000000000004">
      <c r="C55" s="86">
        <v>43247</v>
      </c>
    </row>
    <row r="56" spans="3:3" x14ac:dyDescent="0.55000000000000004">
      <c r="C56" s="86">
        <v>43261</v>
      </c>
    </row>
    <row r="57" spans="3:3" x14ac:dyDescent="0.55000000000000004">
      <c r="C57" s="86">
        <v>43275</v>
      </c>
    </row>
    <row r="58" spans="3:3" x14ac:dyDescent="0.55000000000000004">
      <c r="C58" s="86">
        <v>43289</v>
      </c>
    </row>
    <row r="59" spans="3:3" x14ac:dyDescent="0.55000000000000004">
      <c r="C59" s="86">
        <v>43303</v>
      </c>
    </row>
    <row r="60" spans="3:3" x14ac:dyDescent="0.55000000000000004">
      <c r="C60" s="86">
        <v>43317</v>
      </c>
    </row>
    <row r="61" spans="3:3" x14ac:dyDescent="0.55000000000000004">
      <c r="C61" s="86">
        <v>43331</v>
      </c>
    </row>
    <row r="62" spans="3:3" x14ac:dyDescent="0.55000000000000004">
      <c r="C62" s="86">
        <v>43345</v>
      </c>
    </row>
    <row r="63" spans="3:3" x14ac:dyDescent="0.55000000000000004">
      <c r="C63" s="86">
        <v>43359</v>
      </c>
    </row>
    <row r="64" spans="3:3" x14ac:dyDescent="0.55000000000000004">
      <c r="C64" s="86">
        <v>43373</v>
      </c>
    </row>
    <row r="65" spans="3:3" x14ac:dyDescent="0.55000000000000004">
      <c r="C65" s="86">
        <v>43387</v>
      </c>
    </row>
    <row r="66" spans="3:3" x14ac:dyDescent="0.55000000000000004">
      <c r="C66" s="86">
        <v>43401</v>
      </c>
    </row>
    <row r="67" spans="3:3" x14ac:dyDescent="0.55000000000000004">
      <c r="C67" s="86">
        <v>43415</v>
      </c>
    </row>
    <row r="68" spans="3:3" x14ac:dyDescent="0.55000000000000004">
      <c r="C68" s="86">
        <v>43429</v>
      </c>
    </row>
    <row r="69" spans="3:3" x14ac:dyDescent="0.55000000000000004">
      <c r="C69" s="86">
        <v>43443</v>
      </c>
    </row>
    <row r="70" spans="3:3" x14ac:dyDescent="0.55000000000000004">
      <c r="C70" s="86">
        <v>43457</v>
      </c>
    </row>
    <row r="71" spans="3:3" x14ac:dyDescent="0.55000000000000004">
      <c r="C71" s="86">
        <v>43471</v>
      </c>
    </row>
    <row r="72" spans="3:3" x14ac:dyDescent="0.55000000000000004">
      <c r="C72" s="86">
        <v>43485</v>
      </c>
    </row>
    <row r="73" spans="3:3" x14ac:dyDescent="0.55000000000000004">
      <c r="C73" s="86">
        <v>43499</v>
      </c>
    </row>
    <row r="74" spans="3:3" x14ac:dyDescent="0.55000000000000004">
      <c r="C74" s="86">
        <v>43513</v>
      </c>
    </row>
    <row r="75" spans="3:3" x14ac:dyDescent="0.55000000000000004">
      <c r="C75" s="86">
        <v>43527</v>
      </c>
    </row>
    <row r="76" spans="3:3" x14ac:dyDescent="0.55000000000000004">
      <c r="C76" s="86">
        <v>43541</v>
      </c>
    </row>
    <row r="77" spans="3:3" x14ac:dyDescent="0.55000000000000004">
      <c r="C77" s="86">
        <v>43555</v>
      </c>
    </row>
    <row r="78" spans="3:3" x14ac:dyDescent="0.55000000000000004">
      <c r="C78" s="86">
        <v>43569</v>
      </c>
    </row>
    <row r="79" spans="3:3" x14ac:dyDescent="0.55000000000000004">
      <c r="C79" s="86">
        <v>43583</v>
      </c>
    </row>
    <row r="80" spans="3:3" x14ac:dyDescent="0.55000000000000004">
      <c r="C80" s="86">
        <v>43597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PayPeriodEndDates</vt:lpstr>
    </vt:vector>
  </TitlesOfParts>
  <Company>University of Tennessee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Greene</dc:creator>
  <cp:lastModifiedBy>Owner</cp:lastModifiedBy>
  <cp:lastPrinted>2016-06-23T13:18:24Z</cp:lastPrinted>
  <dcterms:created xsi:type="dcterms:W3CDTF">2009-12-07T18:30:23Z</dcterms:created>
  <dcterms:modified xsi:type="dcterms:W3CDTF">2019-07-05T16:55:54Z</dcterms:modified>
</cp:coreProperties>
</file>