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"/>
    </mc:Choice>
  </mc:AlternateContent>
  <xr:revisionPtr revIDLastSave="692" documentId="8_{41C0CE89-6447-4F40-9AE7-BA12C8F32FD6}" xr6:coauthVersionLast="47" xr6:coauthVersionMax="47" xr10:uidLastSave="{AAB69BB5-678A-486D-8EDE-92C260047314}"/>
  <bookViews>
    <workbookView xWindow="-19200" yWindow="0" windowWidth="19200" windowHeight="21000" xr2:uid="{01909C59-521F-42F6-9BF4-1C63BBE1C2E8}"/>
  </bookViews>
  <sheets>
    <sheet name="Problem Solving" sheetId="1" r:id="rId1"/>
    <sheet name="Answer Report 1" sheetId="2" r:id="rId2"/>
    <sheet name="Sensitivity Report 1" sheetId="3" r:id="rId3"/>
    <sheet name="Limits Report 1" sheetId="4" r:id="rId4"/>
  </sheets>
  <definedNames>
    <definedName name="solver_adj" localSheetId="0" hidden="1">'Problem Solving'!$B$15:$C$15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'Problem Solving'!$D$11:$D$14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'Problem Solving'!$B$16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'Problem Solving'!$E$11:$E$14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3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/>
  <c r="B16" i="1" a="1"/>
  <c r="B16" i="1" s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<sst xmlns="http://schemas.openxmlformats.org/spreadsheetml/2006/main" count="163" uniqueCount="103">
  <si>
    <t>Item</t>
  </si>
  <si>
    <t>Left-Hand Side Value</t>
  </si>
  <si>
    <t>b (RHS)</t>
  </si>
  <si>
    <t>Objective function coefficient ($/plant)</t>
  </si>
  <si>
    <t>NA</t>
  </si>
  <si>
    <t>Objective function value ($)</t>
  </si>
  <si>
    <t>2. Make Solver Add-In active</t>
  </si>
  <si>
    <t xml:space="preserve">    A. What is the optimal objective function value? (HINT: look in the cell you specified in Step 3A)</t>
  </si>
  <si>
    <t xml:space="preserve">    B. What are the optimal decision variable values? (HINT: look in the cells you specified in Step 3C)</t>
  </si>
  <si>
    <t>Hay</t>
  </si>
  <si>
    <t>Grain</t>
  </si>
  <si>
    <t>June Water Constraint (ac-ft)</t>
  </si>
  <si>
    <t>July Water Constraint (ac-ft)</t>
  </si>
  <si>
    <t>August Water Constraint (ac-ft)</t>
  </si>
  <si>
    <t>Land constraint (ac)</t>
  </si>
  <si>
    <t>Decision variable values (ac planted)</t>
  </si>
  <si>
    <r>
      <t xml:space="preserve">    A. Select </t>
    </r>
    <r>
      <rPr>
        <b/>
        <sz val="11"/>
        <color theme="1"/>
        <rFont val="Aptos Display"/>
        <family val="2"/>
        <scheme val="major"/>
      </rPr>
      <t>File</t>
    </r>
    <r>
      <rPr>
        <sz val="11"/>
        <color theme="1"/>
        <rFont val="Aptos Display"/>
        <family val="2"/>
        <scheme val="major"/>
      </rPr>
      <t xml:space="preserve"> menu =&gt; </t>
    </r>
    <r>
      <rPr>
        <b/>
        <sz val="11"/>
        <color theme="1"/>
        <rFont val="Aptos Display"/>
        <family val="2"/>
        <scheme val="major"/>
      </rPr>
      <t>Options</t>
    </r>
    <r>
      <rPr>
        <sz val="11"/>
        <color theme="1"/>
        <rFont val="Aptos Display"/>
        <family val="2"/>
        <scheme val="major"/>
      </rPr>
      <t xml:space="preserve"> =&gt; </t>
    </r>
    <r>
      <rPr>
        <b/>
        <sz val="11"/>
        <color theme="1"/>
        <rFont val="Aptos Display"/>
        <family val="2"/>
        <scheme val="major"/>
      </rPr>
      <t>Add-Ins</t>
    </r>
    <r>
      <rPr>
        <sz val="11"/>
        <color theme="1"/>
        <rFont val="Aptos Display"/>
        <family val="2"/>
        <scheme val="major"/>
      </rPr>
      <t xml:space="preserve">.  At bottom under </t>
    </r>
    <r>
      <rPr>
        <b/>
        <sz val="11"/>
        <color theme="1"/>
        <rFont val="Aptos Display"/>
        <family val="2"/>
        <scheme val="major"/>
      </rPr>
      <t>Manage</t>
    </r>
    <r>
      <rPr>
        <sz val="11"/>
        <color theme="1"/>
        <rFont val="Aptos Display"/>
        <family val="2"/>
        <scheme val="major"/>
      </rPr>
      <t xml:space="preserve">, select </t>
    </r>
    <r>
      <rPr>
        <i/>
        <sz val="11"/>
        <color theme="1"/>
        <rFont val="Aptos Display"/>
        <family val="2"/>
        <scheme val="major"/>
      </rPr>
      <t>Excel Add-Ins</t>
    </r>
    <r>
      <rPr>
        <sz val="11"/>
        <color theme="1"/>
        <rFont val="Aptos Display"/>
        <family val="2"/>
        <scheme val="major"/>
      </rPr>
      <t xml:space="preserve">, then click </t>
    </r>
    <r>
      <rPr>
        <b/>
        <sz val="11"/>
        <color theme="1"/>
        <rFont val="Aptos Display"/>
        <family val="2"/>
        <scheme val="major"/>
      </rPr>
      <t>Go…</t>
    </r>
    <r>
      <rPr>
        <sz val="11"/>
        <color theme="1"/>
        <rFont val="Aptos Display"/>
        <family val="2"/>
        <scheme val="major"/>
      </rPr>
      <t xml:space="preserve"> button.</t>
    </r>
  </si>
  <si>
    <r>
      <t xml:space="preserve">    B. In the  </t>
    </r>
    <r>
      <rPr>
        <b/>
        <sz val="11"/>
        <color theme="1"/>
        <rFont val="Aptos Display"/>
        <family val="2"/>
        <scheme val="major"/>
      </rPr>
      <t>Add-Ins</t>
    </r>
    <r>
      <rPr>
        <sz val="11"/>
        <color theme="1"/>
        <rFont val="Aptos Display"/>
        <family val="2"/>
        <scheme val="major"/>
      </rPr>
      <t xml:space="preserve"> window, check </t>
    </r>
    <r>
      <rPr>
        <i/>
        <sz val="11"/>
        <color theme="1"/>
        <rFont val="Aptos Display"/>
        <family val="2"/>
        <scheme val="major"/>
      </rPr>
      <t>Solver Add-In</t>
    </r>
    <r>
      <rPr>
        <sz val="11"/>
        <color theme="1"/>
        <rFont val="Aptos Display"/>
        <family val="2"/>
        <scheme val="major"/>
      </rPr>
      <t xml:space="preserve"> and click </t>
    </r>
    <r>
      <rPr>
        <b/>
        <sz val="11"/>
        <color theme="1"/>
        <rFont val="Aptos Display"/>
        <family val="2"/>
        <scheme val="major"/>
      </rPr>
      <t>OK</t>
    </r>
    <r>
      <rPr>
        <sz val="11"/>
        <color theme="1"/>
        <rFont val="Aptos Display"/>
        <family val="2"/>
        <scheme val="major"/>
      </rPr>
      <t>.</t>
    </r>
  </si>
  <si>
    <r>
      <t xml:space="preserve">    C. On the </t>
    </r>
    <r>
      <rPr>
        <b/>
        <sz val="11"/>
        <color theme="1"/>
        <rFont val="Aptos Display"/>
        <family val="2"/>
        <scheme val="major"/>
      </rPr>
      <t>Data</t>
    </r>
    <r>
      <rPr>
        <sz val="11"/>
        <color theme="1"/>
        <rFont val="Aptos Display"/>
        <family val="2"/>
        <scheme val="major"/>
      </rPr>
      <t xml:space="preserve"> Ribbon under </t>
    </r>
    <r>
      <rPr>
        <i/>
        <sz val="11"/>
        <color theme="1"/>
        <rFont val="Aptos Display"/>
        <family val="2"/>
        <scheme val="major"/>
      </rPr>
      <t>Analysis</t>
    </r>
    <r>
      <rPr>
        <sz val="11"/>
        <color theme="1"/>
        <rFont val="Aptos Display"/>
        <family val="2"/>
        <scheme val="major"/>
      </rPr>
      <t xml:space="preserve">, click </t>
    </r>
    <r>
      <rPr>
        <i/>
        <sz val="11"/>
        <color theme="1"/>
        <rFont val="Aptos Display"/>
        <family val="2"/>
        <scheme val="major"/>
      </rPr>
      <t>Solver</t>
    </r>
    <r>
      <rPr>
        <sz val="11"/>
        <color theme="1"/>
        <rFont val="Aptos Display"/>
        <family val="2"/>
        <scheme val="major"/>
      </rPr>
      <t>.</t>
    </r>
  </si>
  <si>
    <r>
      <t xml:space="preserve">    A. For </t>
    </r>
    <r>
      <rPr>
        <b/>
        <sz val="11"/>
        <color theme="1"/>
        <rFont val="Aptos Display"/>
        <family val="2"/>
        <scheme val="major"/>
      </rPr>
      <t>Set Objective</t>
    </r>
    <r>
      <rPr>
        <sz val="11"/>
        <color theme="1"/>
        <rFont val="Aptos Display"/>
        <family val="2"/>
        <scheme val="major"/>
      </rPr>
      <t>, enter cell with objective function value (B17)</t>
    </r>
  </si>
  <si>
    <r>
      <t xml:space="preserve">    B. Set </t>
    </r>
    <r>
      <rPr>
        <b/>
        <sz val="11"/>
        <color theme="1"/>
        <rFont val="Aptos Display"/>
        <family val="2"/>
        <scheme val="major"/>
      </rPr>
      <t>To</t>
    </r>
    <r>
      <rPr>
        <sz val="11"/>
        <color theme="1"/>
        <rFont val="Aptos Display"/>
        <family val="2"/>
        <scheme val="major"/>
      </rPr>
      <t xml:space="preserve"> to the desired direction (Max)</t>
    </r>
  </si>
  <si>
    <r>
      <t xml:space="preserve">    C. Enter range for cells with decision variable values in </t>
    </r>
    <r>
      <rPr>
        <b/>
        <sz val="11"/>
        <color theme="1"/>
        <rFont val="Aptos Display"/>
        <family val="2"/>
        <scheme val="major"/>
      </rPr>
      <t>By Changing Variable Cells</t>
    </r>
    <r>
      <rPr>
        <sz val="11"/>
        <color theme="1"/>
        <rFont val="Aptos Display"/>
        <family val="2"/>
        <scheme val="major"/>
      </rPr>
      <t>:</t>
    </r>
  </si>
  <si>
    <r>
      <t xml:space="preserve">    D. Under </t>
    </r>
    <r>
      <rPr>
        <b/>
        <sz val="11"/>
        <color theme="1"/>
        <rFont val="Aptos Display"/>
        <family val="2"/>
        <scheme val="major"/>
      </rPr>
      <t>Subject to the Contraints</t>
    </r>
    <r>
      <rPr>
        <sz val="11"/>
        <color theme="1"/>
        <rFont val="Aptos Display"/>
        <family val="2"/>
        <scheme val="major"/>
      </rPr>
      <t xml:space="preserve">, click </t>
    </r>
    <r>
      <rPr>
        <b/>
        <sz val="11"/>
        <color theme="1"/>
        <rFont val="Aptos Display"/>
        <family val="2"/>
        <scheme val="major"/>
      </rPr>
      <t>Add</t>
    </r>
    <r>
      <rPr>
        <sz val="11"/>
        <color theme="1"/>
        <rFont val="Aptos Display"/>
        <family val="2"/>
        <scheme val="major"/>
      </rPr>
      <t xml:space="preserve"> and enter cells with left- and right-hand side values</t>
    </r>
  </si>
  <si>
    <r>
      <t xml:space="preserve">    E. Leave </t>
    </r>
    <r>
      <rPr>
        <b/>
        <sz val="11"/>
        <color theme="1"/>
        <rFont val="Aptos Display"/>
        <family val="2"/>
        <scheme val="major"/>
      </rPr>
      <t>Make unconstrained variables non-negative</t>
    </r>
    <r>
      <rPr>
        <sz val="11"/>
        <color theme="1"/>
        <rFont val="Aptos Display"/>
        <family val="2"/>
        <scheme val="major"/>
      </rPr>
      <t xml:space="preserve"> checked (why?)</t>
    </r>
  </si>
  <si>
    <r>
      <t xml:space="preserve">    F. Set Select a </t>
    </r>
    <r>
      <rPr>
        <b/>
        <sz val="11"/>
        <color theme="1"/>
        <rFont val="Aptos Display"/>
        <family val="2"/>
        <scheme val="major"/>
      </rPr>
      <t>Solving Method</t>
    </r>
    <r>
      <rPr>
        <sz val="11"/>
        <color theme="1"/>
        <rFont val="Aptos Display"/>
        <family val="2"/>
        <scheme val="major"/>
      </rPr>
      <t xml:space="preserve"> to</t>
    </r>
    <r>
      <rPr>
        <i/>
        <sz val="11"/>
        <color theme="1"/>
        <rFont val="Aptos Display"/>
        <family val="2"/>
        <scheme val="major"/>
      </rPr>
      <t xml:space="preserve"> Simplex LP</t>
    </r>
    <r>
      <rPr>
        <sz val="11"/>
        <color theme="1"/>
        <rFont val="Aptos Display"/>
        <family val="2"/>
        <scheme val="major"/>
      </rPr>
      <t xml:space="preserve"> (later in the semester we will use other methods)</t>
    </r>
  </si>
  <si>
    <r>
      <t xml:space="preserve">    G. Click </t>
    </r>
    <r>
      <rPr>
        <b/>
        <sz val="11"/>
        <color theme="1"/>
        <rFont val="Aptos Display"/>
        <family val="2"/>
        <scheme val="major"/>
      </rPr>
      <t>Solve</t>
    </r>
  </si>
  <si>
    <r>
      <t xml:space="preserve">    F. In the </t>
    </r>
    <r>
      <rPr>
        <b/>
        <sz val="11"/>
        <color theme="1"/>
        <rFont val="Aptos Display"/>
        <family val="2"/>
        <scheme val="major"/>
      </rPr>
      <t>Solver Results</t>
    </r>
    <r>
      <rPr>
        <sz val="11"/>
        <color theme="1"/>
        <rFont val="Aptos Display"/>
        <family val="2"/>
        <scheme val="major"/>
      </rPr>
      <t xml:space="preserve"> window, under </t>
    </r>
    <r>
      <rPr>
        <b/>
        <sz val="11"/>
        <color theme="1"/>
        <rFont val="Aptos Display"/>
        <family val="2"/>
        <scheme val="major"/>
      </rPr>
      <t>Reports</t>
    </r>
    <r>
      <rPr>
        <sz val="11"/>
        <color theme="1"/>
        <rFont val="Aptos Display"/>
        <family val="2"/>
        <scheme val="major"/>
      </rPr>
      <t xml:space="preserve">, select </t>
    </r>
    <r>
      <rPr>
        <i/>
        <sz val="11"/>
        <color theme="1"/>
        <rFont val="Aptos Display"/>
        <family val="2"/>
        <scheme val="major"/>
      </rPr>
      <t>Answer</t>
    </r>
    <r>
      <rPr>
        <sz val="11"/>
        <color theme="1"/>
        <rFont val="Aptos Display"/>
        <family val="2"/>
        <scheme val="major"/>
      </rPr>
      <t xml:space="preserve"> and </t>
    </r>
    <r>
      <rPr>
        <i/>
        <sz val="11"/>
        <color theme="1"/>
        <rFont val="Aptos Display"/>
        <family val="2"/>
        <scheme val="major"/>
      </rPr>
      <t>Sensitivity</t>
    </r>
    <r>
      <rPr>
        <sz val="11"/>
        <color theme="1"/>
        <rFont val="Aptos Display"/>
        <family val="2"/>
        <scheme val="major"/>
      </rPr>
      <t xml:space="preserve">. Then click </t>
    </r>
    <r>
      <rPr>
        <b/>
        <sz val="11"/>
        <color theme="1"/>
        <rFont val="Aptos Display"/>
        <family val="2"/>
        <scheme val="major"/>
      </rPr>
      <t>OK</t>
    </r>
    <r>
      <rPr>
        <sz val="11"/>
        <color theme="1"/>
        <rFont val="Aptos Display"/>
        <family val="2"/>
        <scheme val="major"/>
      </rPr>
      <t>.</t>
    </r>
  </si>
  <si>
    <r>
      <t xml:space="preserve">    C. On the new </t>
    </r>
    <r>
      <rPr>
        <i/>
        <sz val="11"/>
        <color theme="1"/>
        <rFont val="Aptos Display"/>
        <family val="2"/>
        <scheme val="major"/>
      </rPr>
      <t xml:space="preserve">Answer Report </t>
    </r>
    <r>
      <rPr>
        <sz val="11"/>
        <color theme="1"/>
        <rFont val="Aptos Display"/>
        <family val="2"/>
        <scheme val="major"/>
      </rPr>
      <t>worksheet, what are the slack values for the constraints? What do these values mean?</t>
    </r>
  </si>
  <si>
    <r>
      <t xml:space="preserve">    D. We will interpret results in the </t>
    </r>
    <r>
      <rPr>
        <i/>
        <sz val="11"/>
        <color theme="1"/>
        <rFont val="Aptos Display"/>
        <family val="2"/>
        <scheme val="major"/>
      </rPr>
      <t xml:space="preserve">Sensitivity Report </t>
    </r>
    <r>
      <rPr>
        <sz val="11"/>
        <color theme="1"/>
        <rFont val="Aptos Display"/>
        <family val="2"/>
        <scheme val="major"/>
      </rPr>
      <t>in class</t>
    </r>
  </si>
  <si>
    <t>-</t>
  </si>
  <si>
    <r>
      <t>Max Z = 100 X</t>
    </r>
    <r>
      <rPr>
        <vertAlign val="subscript"/>
        <sz val="11"/>
        <color theme="1"/>
        <rFont val="Aptos Display"/>
        <family val="2"/>
        <scheme val="major"/>
      </rPr>
      <t>hay</t>
    </r>
    <r>
      <rPr>
        <sz val="11"/>
        <color theme="1"/>
        <rFont val="Aptos Display"/>
        <family val="2"/>
        <scheme val="major"/>
      </rPr>
      <t xml:space="preserve"> + 120 X</t>
    </r>
    <r>
      <rPr>
        <vertAlign val="subscript"/>
        <sz val="11"/>
        <color theme="1"/>
        <rFont val="Aptos Display"/>
        <family val="2"/>
        <scheme val="major"/>
      </rPr>
      <t>grain</t>
    </r>
  </si>
  <si>
    <r>
      <t>s.t. 14,000 &gt;= 2 X</t>
    </r>
    <r>
      <rPr>
        <vertAlign val="subscript"/>
        <sz val="11"/>
        <color theme="1"/>
        <rFont val="Aptos Display"/>
        <family val="2"/>
        <scheme val="major"/>
      </rPr>
      <t>hay</t>
    </r>
    <r>
      <rPr>
        <sz val="11"/>
        <color theme="1"/>
        <rFont val="Aptos Display"/>
        <family val="2"/>
        <scheme val="major"/>
      </rPr>
      <t xml:space="preserve"> + 2 X</t>
    </r>
    <r>
      <rPr>
        <vertAlign val="subscript"/>
        <sz val="11"/>
        <color theme="1"/>
        <rFont val="Aptos Display"/>
        <family val="2"/>
        <scheme val="major"/>
      </rPr>
      <t>grain</t>
    </r>
  </si>
  <si>
    <r>
      <t xml:space="preserve">        18,000 &gt;= 1 X</t>
    </r>
    <r>
      <rPr>
        <vertAlign val="subscript"/>
        <sz val="11"/>
        <color theme="1"/>
        <rFont val="Aptos Display"/>
        <family val="2"/>
        <scheme val="major"/>
      </rPr>
      <t>hay</t>
    </r>
    <r>
      <rPr>
        <sz val="11"/>
        <color theme="1"/>
        <rFont val="Aptos Display"/>
        <family val="2"/>
        <scheme val="major"/>
      </rPr>
      <t xml:space="preserve"> + 2 X</t>
    </r>
    <r>
      <rPr>
        <vertAlign val="subscript"/>
        <sz val="11"/>
        <color theme="1"/>
        <rFont val="Aptos Display"/>
        <family val="2"/>
        <scheme val="major"/>
      </rPr>
      <t>grain</t>
    </r>
  </si>
  <si>
    <r>
      <t xml:space="preserve">          6,000 &gt;= 1 X</t>
    </r>
    <r>
      <rPr>
        <vertAlign val="subscript"/>
        <sz val="11"/>
        <color theme="1"/>
        <rFont val="Aptos Display"/>
        <family val="2"/>
        <scheme val="major"/>
      </rPr>
      <t>hay</t>
    </r>
    <r>
      <rPr>
        <sz val="11"/>
        <color theme="1"/>
        <rFont val="Aptos Display"/>
        <family val="2"/>
        <scheme val="major"/>
      </rPr>
      <t xml:space="preserve"> + 0 X</t>
    </r>
    <r>
      <rPr>
        <vertAlign val="subscript"/>
        <sz val="11"/>
        <color theme="1"/>
        <rFont val="Aptos Display"/>
        <family val="2"/>
        <scheme val="major"/>
      </rPr>
      <t>grain</t>
    </r>
  </si>
  <si>
    <r>
      <t xml:space="preserve">       10,000 &gt;= 1 X</t>
    </r>
    <r>
      <rPr>
        <vertAlign val="subscript"/>
        <sz val="11"/>
        <color theme="1"/>
        <rFont val="Aptos Display"/>
        <family val="2"/>
        <scheme val="major"/>
      </rPr>
      <t>hay</t>
    </r>
    <r>
      <rPr>
        <sz val="11"/>
        <color theme="1"/>
        <rFont val="Aptos Display"/>
        <family val="2"/>
        <scheme val="major"/>
      </rPr>
      <t xml:space="preserve"> + 1 X</t>
    </r>
    <r>
      <rPr>
        <vertAlign val="subscript"/>
        <sz val="11"/>
        <color theme="1"/>
        <rFont val="Aptos Display"/>
        <family val="2"/>
        <scheme val="major"/>
      </rPr>
      <t>grain</t>
    </r>
  </si>
  <si>
    <t>Microsoft Excel 16.0 Answer Report</t>
  </si>
  <si>
    <t>Worksheet: [Safely.Brett-CEE6410-HW^N4.xlsx]Sheet1</t>
  </si>
  <si>
    <t>Report Created: 9/30/2024 3:33:30 PM</t>
  </si>
  <si>
    <t>Result: Solver found a solution.  All Constraints and optimality conditions are satisfied.</t>
  </si>
  <si>
    <t>Solver Engine</t>
  </si>
  <si>
    <t>Engine: Simplex LP</t>
  </si>
  <si>
    <t>Solution Time: 0.094 Seconds.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</si>
  <si>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</si>
  <si>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</si>
  <si>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</si>
  <si>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</si>
  <si>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</si>
  <si>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</si>
  <si>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</si>
  <si>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</si>
  <si>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</si>
  <si>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</si>
  <si>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</si>
  <si>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</si>
  <si>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</si>
  <si>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</si>
  <si>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</si>
  <si>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</si>
  <si>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$B$16</t>
  </si>
  <si>
    <t>Objective function value ($) -</t>
  </si>
  <si>
    <t>$B$15</t>
  </si>
  <si>
    <t>Decision variable values (ac planted) -</t>
  </si>
  <si>
    <t>Contin</t>
  </si>
  <si>
    <t>$C$15</t>
  </si>
  <si>
    <t>$D$11</t>
  </si>
  <si>
    <t>June Water Constraint (ac-ft) NA</t>
  </si>
  <si>
    <t>$D$11&lt;=$E$11</t>
  </si>
  <si>
    <t>Not Binding</t>
  </si>
  <si>
    <t>$D$12</t>
  </si>
  <si>
    <t>July Water Constraint (ac-ft) NA</t>
  </si>
  <si>
    <t>$D$12&lt;=$E$12</t>
  </si>
  <si>
    <t>Binding</t>
  </si>
  <si>
    <t>$D$13</t>
  </si>
  <si>
    <t>August Water Constraint (ac-ft) NA</t>
  </si>
  <si>
    <t>$D$13&lt;=$E$13</t>
  </si>
  <si>
    <t>$D$14</t>
  </si>
  <si>
    <t>- NA</t>
  </si>
  <si>
    <t>$D$14&lt;=$E$14</t>
  </si>
  <si>
    <t>$D$11:$D$14 &lt;= $E$11:$E$14</t>
  </si>
  <si>
    <t>Microsoft Excel 16.0 Sensitivity Report</t>
  </si>
  <si>
    <t>Report Created: 9/30/2024 3:33:31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</si>
  <si>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</si>
  <si>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</si>
  <si>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</si>
  <si>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</si>
  <si>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</si>
  <si>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</si>
  <si>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</si>
  <si>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</si>
  <si>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</si>
  <si>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</si>
  <si>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</si>
  <si>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</si>
  <si>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</si>
  <si>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</si>
  <si>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</si>
  <si>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</si>
  <si>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</si>
  <si>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</si>
  <si>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</si>
  <si>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2. Enter problem data into Solver</t>
  </si>
  <si>
    <t>3. Interpret results</t>
  </si>
  <si>
    <t>1. Problem 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</si>
</sst>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rgb="FFFA7D00"/>
      <name val="Aptos Display"/>
      <family val="2"/>
      <scheme val="major"/>
    </font>
    <font>
      <i/>
      <sz val="11"/>
      <color theme="1"/>
      <name val="Aptos Display"/>
      <family val="2"/>
      <scheme val="major"/>
    </font>
    <font>
      <b/>
      <sz val="11"/>
      <color rgb="FF3F3F76"/>
      <name val="Aptos Display"/>
      <family val="2"/>
      <scheme val="major"/>
    </font>
    <font>
      <vertAlign val="subscript"/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color indexed="18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3" fontId="7" fillId="3" borderId="1" xfId="3" applyNumberFormat="1" applyFont="1" applyAlignment="1">
      <alignment horizontal="center" vertical="center" wrapText="1"/>
    </xf>
    <xf numFmtId="0" fontId="5" fillId="0" borderId="4" xfId="0" applyFont="1" applyBorder="1"/>
    <xf numFmtId="0" fontId="6" fillId="0" borderId="4" xfId="0" applyFont="1" applyBorder="1"/>
    <xf numFmtId="0" fontId="6" fillId="0" borderId="0" xfId="0" applyFont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0" fillId="0" borderId="8" xfId="0" applyFill="1" applyBorder="1" applyAlignment="1"/>
    <xf numFmtId="0" fontId="13" fillId="0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3" fontId="0" fillId="0" borderId="0" xfId="0" applyNumberFormat="1" applyFill="1" applyBorder="1" applyAlignment="1"/>
    <xf numFmtId="3" fontId="0" fillId="0" borderId="9" xfId="0" applyNumberFormat="1" applyFill="1" applyBorder="1" applyAlignment="1"/>
    <xf numFmtId="3" fontId="0" fillId="0" borderId="8" xfId="0" applyNumberFormat="1" applyFill="1" applyBorder="1" applyAlignment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5" fillId="5" borderId="0" xfId="0" applyFont="1" applyFill="1"/>
    <xf numFmtId="0" fontId="11" fillId="5" borderId="1" xfId="2" applyFont="1" applyFill="1"/>
    <xf numFmtId="0" fontId="9" fillId="5" borderId="1" xfId="2" applyFont="1" applyFill="1"/>
    <xf numFmtId="0" fontId="12" fillId="5" borderId="1" xfId="2" applyFont="1" applyFill="1" applyAlignment="1">
      <alignment horizontal="center" vertical="center" wrapText="1"/>
    </xf>
    <xf numFmtId="0" fontId="6" fillId="0" borderId="0" xfId="0" applyFont="1" applyFill="1"/>
    <xf numFmtId="44" fontId="7" fillId="3" borderId="1" xfId="1" applyFont="1" applyFill="1" applyBorder="1" applyAlignment="1">
      <alignment horizontal="center"/>
    </xf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4</xdr:col>
      <xdr:colOff>290830</xdr:colOff>
      <xdr:row>52</xdr:row>
      <xdr:rowOff>26858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7EEAAA-C4DE-48F5-945E-02FFF6C8C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19850"/>
          <a:ext cx="6014720" cy="2603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532-AE92-41C1-8190-9E27C0901CA9}">
  <dimension ref="A1:G37"/>
  <sheetViews>
    <sheetView tabSelected="1" zoomScaleNormal="100" workbookViewId="0">
      <selection activeCell="H17" sqref="H17"/>
    </sheetView>
  </sheetViews>
  <sheetFormatPr defaultColWidth="14.15625" defaultRowHeight="14.4" x14ac:dyDescent="0.55000000000000004"/>
  <cols>
    <col min="1" max="1" width="36.62890625" style="3" customWidth="1"/>
    <col min="2" max="16384" width="14.15625" style="3"/>
  </cols>
  <sheetData>
    <row r="1" spans="1:7" x14ac:dyDescent="0.55000000000000004">
      <c r="A1" s="29" t="s">
        <v>102</v>
      </c>
      <c r="B1" s="2"/>
      <c r="C1" s="2"/>
      <c r="D1" s="2"/>
      <c r="E1" s="2"/>
      <c r="F1" s="2"/>
      <c r="G1" s="2"/>
    </row>
    <row r="3" spans="1:7" ht="16.8" x14ac:dyDescent="0.55000000000000004">
      <c r="A3" s="9" t="s">
        <v>30</v>
      </c>
    </row>
    <row r="4" spans="1:7" ht="16.8" x14ac:dyDescent="0.55000000000000004">
      <c r="A4" s="9" t="s">
        <v>31</v>
      </c>
    </row>
    <row r="5" spans="1:7" ht="16.8" x14ac:dyDescent="0.55000000000000004">
      <c r="A5" s="9" t="s">
        <v>32</v>
      </c>
    </row>
    <row r="6" spans="1:7" ht="16.8" x14ac:dyDescent="0.55000000000000004">
      <c r="A6" s="9" t="s">
        <v>33</v>
      </c>
    </row>
    <row r="7" spans="1:7" ht="16.8" x14ac:dyDescent="0.55000000000000004">
      <c r="A7" s="9" t="s">
        <v>34</v>
      </c>
    </row>
    <row r="8" spans="1:7" ht="14.7" thickBot="1" x14ac:dyDescent="0.6">
      <c r="A8" s="9"/>
    </row>
    <row r="9" spans="1:7" ht="29.1" thickTop="1" x14ac:dyDescent="0.55000000000000004">
      <c r="A9" s="10" t="s">
        <v>0</v>
      </c>
      <c r="B9" s="11" t="s">
        <v>9</v>
      </c>
      <c r="C9" s="11" t="s">
        <v>10</v>
      </c>
      <c r="D9" s="11" t="s">
        <v>1</v>
      </c>
      <c r="E9" s="11" t="s">
        <v>2</v>
      </c>
    </row>
    <row r="10" spans="1:7" x14ac:dyDescent="0.55000000000000004">
      <c r="A10" s="12" t="s">
        <v>3</v>
      </c>
      <c r="B10" s="13">
        <v>100</v>
      </c>
      <c r="C10" s="13">
        <v>120</v>
      </c>
      <c r="D10" s="4" t="s">
        <v>4</v>
      </c>
      <c r="E10" s="4" t="s">
        <v>4</v>
      </c>
    </row>
    <row r="11" spans="1:7" x14ac:dyDescent="0.55000000000000004">
      <c r="A11" s="5" t="s">
        <v>11</v>
      </c>
      <c r="B11" s="13">
        <v>2</v>
      </c>
      <c r="C11" s="13">
        <v>1</v>
      </c>
      <c r="D11" s="6">
        <f>SUMPRODUCT(B11:C11,B$15:C$15)</f>
        <v>12000</v>
      </c>
      <c r="E11" s="14">
        <v>14000</v>
      </c>
    </row>
    <row r="12" spans="1:7" x14ac:dyDescent="0.55000000000000004">
      <c r="A12" s="5" t="s">
        <v>12</v>
      </c>
      <c r="B12" s="13">
        <v>1</v>
      </c>
      <c r="C12" s="13">
        <v>2</v>
      </c>
      <c r="D12" s="6">
        <f t="shared" ref="D12:D14" si="0">SUMPRODUCT(B12:C12,B$15:C$15)</f>
        <v>18000</v>
      </c>
      <c r="E12" s="14">
        <v>18000</v>
      </c>
    </row>
    <row r="13" spans="1:7" x14ac:dyDescent="0.55000000000000004">
      <c r="A13" s="5" t="s">
        <v>13</v>
      </c>
      <c r="B13" s="13">
        <v>1</v>
      </c>
      <c r="C13" s="13">
        <v>0</v>
      </c>
      <c r="D13" s="6">
        <f t="shared" si="0"/>
        <v>2000</v>
      </c>
      <c r="E13" s="14">
        <v>6000</v>
      </c>
    </row>
    <row r="14" spans="1:7" x14ac:dyDescent="0.55000000000000004">
      <c r="A14" s="5" t="s">
        <v>14</v>
      </c>
      <c r="B14" s="15" t="s">
        <v>29</v>
      </c>
      <c r="C14" s="15" t="s">
        <v>29</v>
      </c>
      <c r="D14" s="6">
        <f>SUM(B15:C15)</f>
        <v>10000</v>
      </c>
      <c r="E14" s="14">
        <v>10000</v>
      </c>
    </row>
    <row r="15" spans="1:7" x14ac:dyDescent="0.55000000000000004">
      <c r="A15" s="5" t="s">
        <v>15</v>
      </c>
      <c r="B15" s="32">
        <v>2000</v>
      </c>
      <c r="C15" s="32">
        <v>8000</v>
      </c>
      <c r="D15" s="4" t="s">
        <v>4</v>
      </c>
      <c r="E15" s="4" t="s">
        <v>4</v>
      </c>
    </row>
    <row r="16" spans="1:7" x14ac:dyDescent="0.55000000000000004">
      <c r="A16" s="7" t="s">
        <v>5</v>
      </c>
      <c r="B16" s="34" cm="1">
        <f t="array" ref="B16">SUMPRODUCT(B10:C10*B15:C15)</f>
        <v>1160000</v>
      </c>
      <c r="C16" s="8"/>
      <c r="D16" s="8"/>
      <c r="E16" s="8"/>
    </row>
    <row r="18" spans="1:7" hidden="1" x14ac:dyDescent="0.55000000000000004">
      <c r="A18" s="2" t="s">
        <v>6</v>
      </c>
    </row>
    <row r="19" spans="1:7" hidden="1" x14ac:dyDescent="0.55000000000000004">
      <c r="A19" s="3" t="s">
        <v>16</v>
      </c>
    </row>
    <row r="20" spans="1:7" hidden="1" x14ac:dyDescent="0.55000000000000004">
      <c r="A20" s="3" t="s">
        <v>17</v>
      </c>
    </row>
    <row r="21" spans="1:7" hidden="1" x14ac:dyDescent="0.55000000000000004">
      <c r="A21" s="3" t="s">
        <v>18</v>
      </c>
    </row>
    <row r="22" spans="1:7" hidden="1" x14ac:dyDescent="0.55000000000000004"/>
    <row r="23" spans="1:7" x14ac:dyDescent="0.55000000000000004">
      <c r="A23" s="30" t="s">
        <v>100</v>
      </c>
      <c r="B23" s="2"/>
      <c r="C23" s="2"/>
      <c r="D23" s="2"/>
      <c r="E23" s="2"/>
      <c r="F23" s="2"/>
      <c r="G23" s="2"/>
    </row>
    <row r="24" spans="1:7" x14ac:dyDescent="0.55000000000000004">
      <c r="A24" s="3" t="s">
        <v>19</v>
      </c>
    </row>
    <row r="25" spans="1:7" x14ac:dyDescent="0.55000000000000004">
      <c r="A25" s="3" t="s">
        <v>20</v>
      </c>
    </row>
    <row r="26" spans="1:7" x14ac:dyDescent="0.55000000000000004">
      <c r="A26" s="3" t="s">
        <v>21</v>
      </c>
    </row>
    <row r="27" spans="1:7" x14ac:dyDescent="0.55000000000000004">
      <c r="A27" s="3" t="s">
        <v>22</v>
      </c>
      <c r="C27" s="33"/>
    </row>
    <row r="28" spans="1:7" x14ac:dyDescent="0.55000000000000004">
      <c r="A28" s="3" t="s">
        <v>23</v>
      </c>
    </row>
    <row r="29" spans="1:7" x14ac:dyDescent="0.55000000000000004">
      <c r="A29" s="3" t="s">
        <v>24</v>
      </c>
    </row>
    <row r="30" spans="1:7" x14ac:dyDescent="0.55000000000000004">
      <c r="A30" s="3" t="s">
        <v>25</v>
      </c>
    </row>
    <row r="31" spans="1:7" x14ac:dyDescent="0.55000000000000004">
      <c r="A31" s="3" t="s">
        <v>26</v>
      </c>
    </row>
    <row r="33" spans="1:1" x14ac:dyDescent="0.55000000000000004">
      <c r="A33" s="31" t="s">
        <v>101</v>
      </c>
    </row>
    <row r="34" spans="1:1" x14ac:dyDescent="0.55000000000000004">
      <c r="A34" s="3" t="s">
        <v>7</v>
      </c>
    </row>
    <row r="35" spans="1:1" x14ac:dyDescent="0.55000000000000004">
      <c r="A35" s="3" t="s">
        <v>8</v>
      </c>
    </row>
    <row r="36" spans="1:1" x14ac:dyDescent="0.55000000000000004">
      <c r="A36" s="3" t="s">
        <v>27</v>
      </c>
    </row>
    <row r="37" spans="1:1" x14ac:dyDescent="0.55000000000000004">
      <c r="A37" s="3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D031-E103-4B7D-969A-403445086F4C}">
  <dimension ref="A1:G32"/>
  <sheetViews>
    <sheetView showGridLines="0" topLeftCell="A13" workbookViewId="0">
      <selection activeCell="D39" sqref="D39"/>
    </sheetView>
  </sheetViews>
  <sheetFormatPr defaultRowHeight="14.4" outlineLevelRow="1" x14ac:dyDescent="0.55000000000000004"/>
  <cols>
    <col min="1" max="1" width="2.1015625" customWidth="1"/>
    <col min="2" max="2" width="5.89453125" bestFit="1" customWidth="1"/>
    <col min="3" max="3" width="30.578125" bestFit="1" customWidth="1"/>
    <col min="4" max="4" width="12" bestFit="1" customWidth="1"/>
    <col min="5" max="5" width="12.9453125" bestFit="1" customWidth="1"/>
    <col min="6" max="6" width="9.68359375" bestFit="1" customWidth="1"/>
    <col min="7" max="7" width="5.20703125" bestFit="1" customWidth="1"/>
  </cols>
  <sheetData>
    <row r="1" spans="1:5" x14ac:dyDescent="0.55000000000000004">
      <c r="A1" s="1" t="s">
        <v>35</v>
      </c>
    </row>
    <row r="2" spans="1:5" x14ac:dyDescent="0.55000000000000004">
      <c r="A2" s="1" t="s">
        <v>36</v>
      </c>
    </row>
    <row r="3" spans="1:5" x14ac:dyDescent="0.55000000000000004">
      <c r="A3" s="1" t="s">
        <v>37</v>
      </c>
    </row>
    <row r="4" spans="1:5" x14ac:dyDescent="0.55000000000000004">
      <c r="A4" s="1" t="s">
        <v>38</v>
      </c>
    </row>
    <row r="5" spans="1:5" x14ac:dyDescent="0.55000000000000004">
      <c r="A5" s="1" t="s">
        <v>39</v>
      </c>
    </row>
    <row r="6" spans="1:5" outlineLevel="1" x14ac:dyDescent="0.55000000000000004">
      <c r="A6" s="1"/>
      <c r="B6" t="s">
        <v>40</v>
      </c>
    </row>
    <row r="7" spans="1:5" outlineLevel="1" x14ac:dyDescent="0.55000000000000004">
      <c r="A7" s="1"/>
      <c r="B7" t="s">
        <v>41</v>
      </c>
    </row>
    <row r="8" spans="1:5" outlineLevel="1" x14ac:dyDescent="0.55000000000000004">
      <c r="A8" s="1"/>
      <c r="B8" t="s">
        <v>42</v>
      </c>
    </row>
    <row r="9" spans="1:5" x14ac:dyDescent="0.55000000000000004">
      <c r="A9" s="1" t="s">
        <v>43</v>
      </c>
    </row>
    <row r="10" spans="1:5" outlineLevel="1" x14ac:dyDescent="0.55000000000000004">
      <c r="B10" t="s">
        <v>44</v>
      </c>
    </row>
    <row r="11" spans="1:5" outlineLevel="1" x14ac:dyDescent="0.55000000000000004">
      <c r="B11" t="s">
        <v>45</v>
      </c>
    </row>
    <row r="14" spans="1:5" ht="14.7" thickBot="1" x14ac:dyDescent="0.6">
      <c r="A14" t="s">
        <v>46</v>
      </c>
    </row>
    <row r="15" spans="1:5" ht="14.7" thickBot="1" x14ac:dyDescent="0.6">
      <c r="B15" s="17" t="s">
        <v>47</v>
      </c>
      <c r="C15" s="17" t="s">
        <v>48</v>
      </c>
      <c r="D15" s="17" t="s">
        <v>49</v>
      </c>
      <c r="E15" s="17" t="s">
        <v>50</v>
      </c>
    </row>
    <row r="16" spans="1:5" ht="14.7" thickBot="1" x14ac:dyDescent="0.6">
      <c r="B16" s="16" t="s">
        <v>58</v>
      </c>
      <c r="C16" s="16" t="s">
        <v>59</v>
      </c>
      <c r="D16" s="20">
        <v>1160000</v>
      </c>
      <c r="E16" s="20">
        <v>1160000</v>
      </c>
    </row>
    <row r="19" spans="1:7" ht="14.7" thickBot="1" x14ac:dyDescent="0.6">
      <c r="A19" t="s">
        <v>51</v>
      </c>
    </row>
    <row r="20" spans="1:7" ht="14.7" thickBot="1" x14ac:dyDescent="0.6">
      <c r="B20" s="17" t="s">
        <v>47</v>
      </c>
      <c r="C20" s="17" t="s">
        <v>48</v>
      </c>
      <c r="D20" s="17" t="s">
        <v>49</v>
      </c>
      <c r="E20" s="17" t="s">
        <v>50</v>
      </c>
      <c r="F20" s="17" t="s">
        <v>52</v>
      </c>
    </row>
    <row r="21" spans="1:7" x14ac:dyDescent="0.55000000000000004">
      <c r="B21" s="19" t="s">
        <v>60</v>
      </c>
      <c r="C21" s="19" t="s">
        <v>61</v>
      </c>
      <c r="D21" s="21">
        <v>2000</v>
      </c>
      <c r="E21" s="21">
        <v>2000</v>
      </c>
      <c r="F21" s="19" t="s">
        <v>62</v>
      </c>
    </row>
    <row r="22" spans="1:7" ht="14.7" thickBot="1" x14ac:dyDescent="0.6">
      <c r="B22" s="16" t="s">
        <v>63</v>
      </c>
      <c r="C22" s="16" t="s">
        <v>61</v>
      </c>
      <c r="D22" s="20">
        <v>8000</v>
      </c>
      <c r="E22" s="20">
        <v>8000</v>
      </c>
      <c r="F22" s="16" t="s">
        <v>62</v>
      </c>
    </row>
    <row r="25" spans="1:7" ht="14.7" thickBot="1" x14ac:dyDescent="0.6">
      <c r="A25" t="s">
        <v>53</v>
      </c>
    </row>
    <row r="26" spans="1:7" ht="14.7" thickBot="1" x14ac:dyDescent="0.6">
      <c r="B26" s="17" t="s">
        <v>47</v>
      </c>
      <c r="C26" s="17" t="s">
        <v>48</v>
      </c>
      <c r="D26" s="17" t="s">
        <v>54</v>
      </c>
      <c r="E26" s="17" t="s">
        <v>55</v>
      </c>
      <c r="F26" s="17" t="s">
        <v>56</v>
      </c>
      <c r="G26" s="17" t="s">
        <v>57</v>
      </c>
    </row>
    <row r="27" spans="1:7" x14ac:dyDescent="0.55000000000000004">
      <c r="B27" s="26" t="s">
        <v>78</v>
      </c>
      <c r="C27" s="25"/>
      <c r="D27" s="25"/>
      <c r="E27" s="25"/>
      <c r="F27" s="25"/>
      <c r="G27" s="25"/>
    </row>
    <row r="28" spans="1:7" outlineLevel="1" x14ac:dyDescent="0.55000000000000004">
      <c r="B28" s="19" t="s">
        <v>64</v>
      </c>
      <c r="C28" s="19" t="s">
        <v>65</v>
      </c>
      <c r="D28" s="23">
        <v>12000</v>
      </c>
      <c r="E28" s="19" t="s">
        <v>66</v>
      </c>
      <c r="F28" s="19" t="s">
        <v>67</v>
      </c>
      <c r="G28" s="19">
        <v>2000</v>
      </c>
    </row>
    <row r="29" spans="1:7" outlineLevel="1" x14ac:dyDescent="0.55000000000000004">
      <c r="B29" s="19" t="s">
        <v>68</v>
      </c>
      <c r="C29" s="19" t="s">
        <v>69</v>
      </c>
      <c r="D29" s="23">
        <v>18000</v>
      </c>
      <c r="E29" s="19" t="s">
        <v>70</v>
      </c>
      <c r="F29" s="19" t="s">
        <v>71</v>
      </c>
      <c r="G29" s="19">
        <v>0</v>
      </c>
    </row>
    <row r="30" spans="1:7" outlineLevel="1" x14ac:dyDescent="0.55000000000000004">
      <c r="B30" s="19" t="s">
        <v>72</v>
      </c>
      <c r="C30" s="19" t="s">
        <v>73</v>
      </c>
      <c r="D30" s="23">
        <v>2000</v>
      </c>
      <c r="E30" s="19" t="s">
        <v>74</v>
      </c>
      <c r="F30" s="19" t="s">
        <v>67</v>
      </c>
      <c r="G30" s="19">
        <v>4000</v>
      </c>
    </row>
    <row r="31" spans="1:7" ht="14.7" outlineLevel="1" thickBot="1" x14ac:dyDescent="0.6">
      <c r="B31" s="16" t="s">
        <v>75</v>
      </c>
      <c r="C31" s="16" t="s">
        <v>76</v>
      </c>
      <c r="D31" s="24">
        <v>10000</v>
      </c>
      <c r="E31" s="16" t="s">
        <v>77</v>
      </c>
      <c r="F31" s="16" t="s">
        <v>71</v>
      </c>
      <c r="G31" s="16">
        <v>0</v>
      </c>
    </row>
    <row r="32" spans="1:7" x14ac:dyDescent="0.55000000000000004">
      <c r="B32" s="18"/>
      <c r="C32" s="18"/>
      <c r="D32" s="22"/>
      <c r="E32" s="18"/>
      <c r="F32" s="18"/>
      <c r="G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98CB-4EFA-4E20-ABEE-BA200E96B669}">
  <dimension ref="A1:H20"/>
  <sheetViews>
    <sheetView showGridLines="0" workbookViewId="0">
      <selection activeCell="F40" sqref="F40"/>
    </sheetView>
  </sheetViews>
  <sheetFormatPr defaultRowHeight="14.4" outlineLevelRow="1" x14ac:dyDescent="0.55000000000000004"/>
  <cols>
    <col min="1" max="1" width="2.1015625" customWidth="1"/>
    <col min="2" max="2" width="5.89453125" bestFit="1" customWidth="1"/>
    <col min="3" max="3" width="30.578125" bestFit="1" customWidth="1"/>
    <col min="4" max="4" width="5.68359375" bestFit="1" customWidth="1"/>
    <col min="5" max="5" width="7.9453125" bestFit="1" customWidth="1"/>
    <col min="6" max="6" width="9.7890625" bestFit="1" customWidth="1"/>
    <col min="7" max="7" width="11.68359375" bestFit="1" customWidth="1"/>
    <col min="8" max="8" width="8.62890625" bestFit="1" customWidth="1"/>
  </cols>
  <sheetData>
    <row r="1" spans="1:8" x14ac:dyDescent="0.55000000000000004">
      <c r="A1" s="1" t="s">
        <v>79</v>
      </c>
    </row>
    <row r="2" spans="1:8" x14ac:dyDescent="0.55000000000000004">
      <c r="A2" s="1" t="s">
        <v>36</v>
      </c>
    </row>
    <row r="3" spans="1:8" x14ac:dyDescent="0.55000000000000004">
      <c r="A3" s="1" t="s">
        <v>80</v>
      </c>
    </row>
    <row r="6" spans="1:8" ht="14.7" thickBot="1" x14ac:dyDescent="0.6">
      <c r="A6" t="s">
        <v>51</v>
      </c>
    </row>
    <row r="7" spans="1:8" x14ac:dyDescent="0.55000000000000004">
      <c r="B7" s="27"/>
      <c r="C7" s="27"/>
      <c r="D7" s="27" t="s">
        <v>81</v>
      </c>
      <c r="E7" s="27" t="s">
        <v>83</v>
      </c>
      <c r="F7" s="27" t="s">
        <v>85</v>
      </c>
      <c r="G7" s="27" t="s">
        <v>87</v>
      </c>
      <c r="H7" s="27" t="s">
        <v>87</v>
      </c>
    </row>
    <row r="8" spans="1:8" ht="14.7" thickBot="1" x14ac:dyDescent="0.6">
      <c r="B8" s="28" t="s">
        <v>47</v>
      </c>
      <c r="C8" s="28" t="s">
        <v>48</v>
      </c>
      <c r="D8" s="28" t="s">
        <v>82</v>
      </c>
      <c r="E8" s="28" t="s">
        <v>84</v>
      </c>
      <c r="F8" s="28" t="s">
        <v>86</v>
      </c>
      <c r="G8" s="28" t="s">
        <v>88</v>
      </c>
      <c r="H8" s="28" t="s">
        <v>89</v>
      </c>
    </row>
    <row r="9" spans="1:8" x14ac:dyDescent="0.55000000000000004">
      <c r="B9" s="19" t="s">
        <v>60</v>
      </c>
      <c r="C9" s="19" t="s">
        <v>61</v>
      </c>
      <c r="D9" s="19">
        <v>2000</v>
      </c>
      <c r="E9" s="19">
        <v>0</v>
      </c>
      <c r="F9" s="19">
        <v>100</v>
      </c>
      <c r="G9" s="19">
        <v>20</v>
      </c>
      <c r="H9" s="19">
        <v>40</v>
      </c>
    </row>
    <row r="10" spans="1:8" ht="14.7" thickBot="1" x14ac:dyDescent="0.6">
      <c r="B10" s="16" t="s">
        <v>63</v>
      </c>
      <c r="C10" s="16" t="s">
        <v>61</v>
      </c>
      <c r="D10" s="16">
        <v>8000</v>
      </c>
      <c r="E10" s="16">
        <v>0</v>
      </c>
      <c r="F10" s="16">
        <v>120</v>
      </c>
      <c r="G10" s="16">
        <v>80</v>
      </c>
      <c r="H10" s="16">
        <v>20</v>
      </c>
    </row>
    <row r="12" spans="1:8" ht="14.7" thickBot="1" x14ac:dyDescent="0.6">
      <c r="A12" t="s">
        <v>53</v>
      </c>
    </row>
    <row r="13" spans="1:8" x14ac:dyDescent="0.55000000000000004">
      <c r="B13" s="27"/>
      <c r="C13" s="27"/>
      <c r="D13" s="27" t="s">
        <v>81</v>
      </c>
      <c r="E13" s="27" t="s">
        <v>90</v>
      </c>
      <c r="F13" s="27" t="s">
        <v>92</v>
      </c>
      <c r="G13" s="27" t="s">
        <v>87</v>
      </c>
      <c r="H13" s="27" t="s">
        <v>87</v>
      </c>
    </row>
    <row r="14" spans="1:8" ht="14.7" thickBot="1" x14ac:dyDescent="0.6">
      <c r="B14" s="28" t="s">
        <v>47</v>
      </c>
      <c r="C14" s="28" t="s">
        <v>48</v>
      </c>
      <c r="D14" s="28" t="s">
        <v>82</v>
      </c>
      <c r="E14" s="28" t="s">
        <v>91</v>
      </c>
      <c r="F14" s="28" t="s">
        <v>93</v>
      </c>
      <c r="G14" s="28" t="s">
        <v>88</v>
      </c>
      <c r="H14" s="28" t="s">
        <v>89</v>
      </c>
    </row>
    <row r="15" spans="1:8" x14ac:dyDescent="0.55000000000000004">
      <c r="B15" s="26" t="s">
        <v>78</v>
      </c>
      <c r="C15" s="25"/>
      <c r="D15" s="25"/>
      <c r="E15" s="25"/>
      <c r="F15" s="25"/>
      <c r="G15" s="25"/>
      <c r="H15" s="25"/>
    </row>
    <row r="16" spans="1:8" outlineLevel="1" x14ac:dyDescent="0.55000000000000004">
      <c r="B16" s="19" t="s">
        <v>64</v>
      </c>
      <c r="C16" s="19" t="s">
        <v>65</v>
      </c>
      <c r="D16" s="19">
        <v>12000</v>
      </c>
      <c r="E16" s="19">
        <v>0</v>
      </c>
      <c r="F16" s="19">
        <v>14000</v>
      </c>
      <c r="G16" s="19">
        <v>1E+30</v>
      </c>
      <c r="H16" s="19">
        <v>2000</v>
      </c>
    </row>
    <row r="17" spans="2:8" outlineLevel="1" x14ac:dyDescent="0.55000000000000004">
      <c r="B17" s="19" t="s">
        <v>68</v>
      </c>
      <c r="C17" s="19" t="s">
        <v>69</v>
      </c>
      <c r="D17" s="19">
        <v>18000</v>
      </c>
      <c r="E17" s="19">
        <v>20</v>
      </c>
      <c r="F17" s="19">
        <v>18000</v>
      </c>
      <c r="G17" s="19">
        <v>2000</v>
      </c>
      <c r="H17" s="19">
        <v>2000</v>
      </c>
    </row>
    <row r="18" spans="2:8" outlineLevel="1" x14ac:dyDescent="0.55000000000000004">
      <c r="B18" s="19" t="s">
        <v>72</v>
      </c>
      <c r="C18" s="19" t="s">
        <v>73</v>
      </c>
      <c r="D18" s="19">
        <v>2000</v>
      </c>
      <c r="E18" s="19">
        <v>0</v>
      </c>
      <c r="F18" s="19">
        <v>6000</v>
      </c>
      <c r="G18" s="19">
        <v>1E+30</v>
      </c>
      <c r="H18" s="19">
        <v>4000</v>
      </c>
    </row>
    <row r="19" spans="2:8" ht="14.7" outlineLevel="1" thickBot="1" x14ac:dyDescent="0.6">
      <c r="B19" s="16" t="s">
        <v>75</v>
      </c>
      <c r="C19" s="16" t="s">
        <v>76</v>
      </c>
      <c r="D19" s="16">
        <v>10000</v>
      </c>
      <c r="E19" s="16">
        <v>80</v>
      </c>
      <c r="F19" s="16">
        <v>10000</v>
      </c>
      <c r="G19" s="16">
        <v>666.66666666666663</v>
      </c>
      <c r="H19" s="16">
        <v>1000</v>
      </c>
    </row>
    <row r="20" spans="2:8" x14ac:dyDescent="0.55000000000000004">
      <c r="B20" s="18"/>
      <c r="C20" s="18"/>
      <c r="D20" s="18"/>
      <c r="E20" s="18"/>
      <c r="F20" s="18"/>
      <c r="G20" s="18"/>
      <c r="H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6203-7917-4486-BF39-96A867FD3E28}">
  <dimension ref="A1:J14"/>
  <sheetViews>
    <sheetView showGridLines="0" workbookViewId="0"/>
  </sheetViews>
  <sheetFormatPr defaultRowHeight="14.4" x14ac:dyDescent="0.55000000000000004"/>
  <cols>
    <col min="1" max="1" width="2.1015625" customWidth="1"/>
    <col min="2" max="2" width="5.89453125" bestFit="1" customWidth="1"/>
    <col min="3" max="3" width="30.578125" bestFit="1" customWidth="1"/>
    <col min="4" max="4" width="7.68359375" bestFit="1" customWidth="1"/>
    <col min="5" max="5" width="2.1015625" customWidth="1"/>
    <col min="6" max="6" width="5.5234375" bestFit="1" customWidth="1"/>
    <col min="7" max="7" width="8.47265625" bestFit="1" customWidth="1"/>
    <col min="8" max="8" width="2.1015625" customWidth="1"/>
    <col min="9" max="9" width="5.68359375" bestFit="1" customWidth="1"/>
    <col min="10" max="10" width="8.47265625" bestFit="1" customWidth="1"/>
  </cols>
  <sheetData>
    <row r="1" spans="1:10" x14ac:dyDescent="0.55000000000000004">
      <c r="A1" s="1" t="s">
        <v>94</v>
      </c>
    </row>
    <row r="2" spans="1:10" x14ac:dyDescent="0.55000000000000004">
      <c r="A2" s="1" t="s">
        <v>36</v>
      </c>
    </row>
    <row r="3" spans="1:10" x14ac:dyDescent="0.55000000000000004">
      <c r="A3" s="1" t="s">
        <v>80</v>
      </c>
    </row>
    <row r="5" spans="1:10" ht="14.7" thickBot="1" x14ac:dyDescent="0.6"/>
    <row r="6" spans="1:10" x14ac:dyDescent="0.55000000000000004">
      <c r="B6" s="27"/>
      <c r="C6" s="27" t="s">
        <v>85</v>
      </c>
      <c r="D6" s="27"/>
    </row>
    <row r="7" spans="1:10" ht="14.7" thickBot="1" x14ac:dyDescent="0.6">
      <c r="B7" s="28" t="s">
        <v>47</v>
      </c>
      <c r="C7" s="28" t="s">
        <v>48</v>
      </c>
      <c r="D7" s="28" t="s">
        <v>82</v>
      </c>
    </row>
    <row r="8" spans="1:10" ht="14.7" thickBot="1" x14ac:dyDescent="0.6">
      <c r="B8" s="16" t="s">
        <v>58</v>
      </c>
      <c r="C8" s="16" t="s">
        <v>59</v>
      </c>
      <c r="D8" s="20">
        <v>1160000</v>
      </c>
    </row>
    <row r="10" spans="1:10" ht="14.7" thickBot="1" x14ac:dyDescent="0.6"/>
    <row r="11" spans="1:10" x14ac:dyDescent="0.55000000000000004">
      <c r="B11" s="27"/>
      <c r="C11" s="27" t="s">
        <v>95</v>
      </c>
      <c r="D11" s="27"/>
      <c r="F11" s="27" t="s">
        <v>96</v>
      </c>
      <c r="G11" s="27" t="s">
        <v>85</v>
      </c>
      <c r="I11" s="27" t="s">
        <v>99</v>
      </c>
      <c r="J11" s="27" t="s">
        <v>85</v>
      </c>
    </row>
    <row r="12" spans="1:10" ht="14.7" thickBot="1" x14ac:dyDescent="0.6">
      <c r="B12" s="28" t="s">
        <v>47</v>
      </c>
      <c r="C12" s="28" t="s">
        <v>48</v>
      </c>
      <c r="D12" s="28" t="s">
        <v>82</v>
      </c>
      <c r="F12" s="28" t="s">
        <v>97</v>
      </c>
      <c r="G12" s="28" t="s">
        <v>98</v>
      </c>
      <c r="I12" s="28" t="s">
        <v>97</v>
      </c>
      <c r="J12" s="28" t="s">
        <v>98</v>
      </c>
    </row>
    <row r="13" spans="1:10" x14ac:dyDescent="0.55000000000000004">
      <c r="B13" s="19" t="s">
        <v>60</v>
      </c>
      <c r="C13" s="19" t="s">
        <v>61</v>
      </c>
      <c r="D13" s="21">
        <v>2000</v>
      </c>
      <c r="F13" s="21">
        <v>0</v>
      </c>
      <c r="G13" s="21">
        <v>960000</v>
      </c>
      <c r="I13" s="21">
        <v>2000</v>
      </c>
      <c r="J13" s="21">
        <v>1160000</v>
      </c>
    </row>
    <row r="14" spans="1:10" ht="14.7" thickBot="1" x14ac:dyDescent="0.6">
      <c r="B14" s="16" t="s">
        <v>63</v>
      </c>
      <c r="C14" s="16" t="s">
        <v>61</v>
      </c>
      <c r="D14" s="20">
        <v>8000</v>
      </c>
      <c r="F14" s="20">
        <v>0</v>
      </c>
      <c r="G14" s="20">
        <v>200000</v>
      </c>
      <c r="I14" s="20">
        <v>8000</v>
      </c>
      <c r="J14" s="20">
        <v>1160000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Solving</vt:lpstr>
      <vt:lpstr>Answer Report 1</vt:lpstr>
      <vt:lpstr>Sensitivity Report 1</vt:lpstr>
      <vt:lpstr>Limits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2024-09-19T21:54:13Z</dcterms:created>
  <dcterms:modified xsi:type="dcterms:W3CDTF">2024-10-01T00:36:34Z</dcterms:modified>
</cp:coreProperties>
</file>