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2360" yWindow="60" windowWidth="17360" windowHeight="16680" tabRatio="500"/>
  </bookViews>
  <sheets>
    <sheet name="FLYTRACKER ANALYSI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2" i="2" l="1"/>
  <c r="N79" i="2"/>
  <c r="R82" i="2"/>
  <c r="N80" i="2"/>
  <c r="P82" i="2"/>
  <c r="N78" i="2"/>
  <c r="P76" i="2"/>
  <c r="Q76" i="2"/>
  <c r="R76" i="2"/>
  <c r="O82" i="2"/>
  <c r="O76" i="2"/>
  <c r="B40" i="2"/>
  <c r="O83" i="2"/>
  <c r="C40" i="2"/>
  <c r="P83" i="2"/>
  <c r="D40" i="2"/>
  <c r="Q83" i="2"/>
  <c r="E40" i="2"/>
  <c r="R83" i="2"/>
  <c r="G40" i="2"/>
  <c r="O84" i="2"/>
  <c r="H40" i="2"/>
  <c r="P84" i="2"/>
  <c r="I40" i="2"/>
  <c r="Q84" i="2"/>
  <c r="J40" i="2"/>
  <c r="R84" i="2"/>
  <c r="L40" i="2"/>
  <c r="O85" i="2"/>
  <c r="M40" i="2"/>
  <c r="P85" i="2"/>
  <c r="N40" i="2"/>
  <c r="Q85" i="2"/>
  <c r="O40" i="2"/>
  <c r="R85" i="2"/>
  <c r="Q40" i="2"/>
  <c r="O86" i="2"/>
  <c r="R40" i="2"/>
  <c r="P86" i="2"/>
  <c r="S40" i="2"/>
  <c r="Q86" i="2"/>
  <c r="T40" i="2"/>
  <c r="R86" i="2"/>
  <c r="V40" i="2"/>
  <c r="O87" i="2"/>
  <c r="W40" i="2"/>
  <c r="P87" i="2"/>
  <c r="X40" i="2"/>
  <c r="Q87" i="2"/>
  <c r="Y40" i="2"/>
  <c r="R87" i="2"/>
  <c r="AA40" i="2"/>
  <c r="O88" i="2"/>
  <c r="AB40" i="2"/>
  <c r="P88" i="2"/>
  <c r="AC40" i="2"/>
  <c r="Q88" i="2"/>
  <c r="AD40" i="2"/>
  <c r="R88" i="2"/>
  <c r="AF40" i="2"/>
  <c r="O89" i="2"/>
  <c r="AG40" i="2"/>
  <c r="P89" i="2"/>
  <c r="AH40" i="2"/>
  <c r="Q89" i="2"/>
  <c r="AI40" i="2"/>
  <c r="R89" i="2"/>
  <c r="AK40" i="2"/>
  <c r="O90" i="2"/>
  <c r="AL40" i="2"/>
  <c r="P90" i="2"/>
  <c r="AM40" i="2"/>
  <c r="Q90" i="2"/>
  <c r="AN40" i="2"/>
  <c r="R90" i="2"/>
  <c r="AP40" i="2"/>
  <c r="O91" i="2"/>
  <c r="AQ40" i="2"/>
  <c r="P91" i="2"/>
  <c r="AR40" i="2"/>
  <c r="Q91" i="2"/>
  <c r="AS40" i="2"/>
  <c r="R91" i="2"/>
  <c r="AU40" i="2"/>
  <c r="O92" i="2"/>
  <c r="AV40" i="2"/>
  <c r="P92" i="2"/>
  <c r="AW40" i="2"/>
  <c r="Q92" i="2"/>
  <c r="AX40" i="2"/>
  <c r="R92" i="2"/>
  <c r="AZ40" i="2"/>
  <c r="O93" i="2"/>
  <c r="BA40" i="2"/>
  <c r="P93" i="2"/>
  <c r="BB40" i="2"/>
  <c r="Q93" i="2"/>
  <c r="BC40" i="2"/>
  <c r="R93" i="2"/>
  <c r="BE40" i="2"/>
  <c r="O94" i="2"/>
  <c r="BF40" i="2"/>
  <c r="P94" i="2"/>
  <c r="BG40" i="2"/>
  <c r="Q94" i="2"/>
  <c r="BH40" i="2"/>
  <c r="R94" i="2"/>
  <c r="BJ40" i="2"/>
  <c r="O95" i="2"/>
  <c r="BK40" i="2"/>
  <c r="P95" i="2"/>
  <c r="BL40" i="2"/>
  <c r="Q95" i="2"/>
  <c r="BM40" i="2"/>
  <c r="R95" i="2"/>
  <c r="BO40" i="2"/>
  <c r="O96" i="2"/>
  <c r="BP40" i="2"/>
  <c r="P96" i="2"/>
  <c r="BQ40" i="2"/>
  <c r="Q96" i="2"/>
  <c r="BR40" i="2"/>
  <c r="R96" i="2"/>
  <c r="BT40" i="2"/>
  <c r="O97" i="2"/>
  <c r="BU40" i="2"/>
  <c r="P97" i="2"/>
  <c r="BV40" i="2"/>
  <c r="Q97" i="2"/>
  <c r="BW40" i="2"/>
  <c r="R97" i="2"/>
  <c r="BY40" i="2"/>
  <c r="O98" i="2"/>
  <c r="BZ40" i="2"/>
  <c r="P98" i="2"/>
  <c r="CA40" i="2"/>
  <c r="Q98" i="2"/>
  <c r="CB40" i="2"/>
  <c r="R98" i="2"/>
  <c r="CD40" i="2"/>
  <c r="O99" i="2"/>
  <c r="CE40" i="2"/>
  <c r="P99" i="2"/>
  <c r="CF40" i="2"/>
  <c r="Q99" i="2"/>
  <c r="CG40" i="2"/>
  <c r="R99" i="2"/>
  <c r="CI40" i="2"/>
  <c r="O100" i="2"/>
  <c r="CJ40" i="2"/>
  <c r="P100" i="2"/>
  <c r="CK40" i="2"/>
  <c r="Q100" i="2"/>
  <c r="CL40" i="2"/>
  <c r="R100" i="2"/>
  <c r="CN40" i="2"/>
  <c r="O101" i="2"/>
  <c r="CO40" i="2"/>
  <c r="P101" i="2"/>
  <c r="CP40" i="2"/>
  <c r="Q101" i="2"/>
  <c r="CQ40" i="2"/>
  <c r="R101" i="2"/>
  <c r="CS40" i="2"/>
  <c r="O102" i="2"/>
  <c r="CT40" i="2"/>
  <c r="P102" i="2"/>
  <c r="CU40" i="2"/>
  <c r="Q102" i="2"/>
  <c r="CV40" i="2"/>
  <c r="R102" i="2"/>
  <c r="CX40" i="2"/>
  <c r="O103" i="2"/>
  <c r="CY40" i="2"/>
  <c r="P103" i="2"/>
  <c r="CZ40" i="2"/>
  <c r="Q103" i="2"/>
  <c r="DA40" i="2"/>
  <c r="R103" i="2"/>
  <c r="O72" i="2"/>
  <c r="P72" i="2"/>
  <c r="Q72" i="2"/>
  <c r="R72" i="2"/>
  <c r="O73" i="2"/>
  <c r="P73" i="2"/>
  <c r="Q73" i="2"/>
  <c r="R73" i="2"/>
  <c r="P77" i="2"/>
  <c r="I75" i="2"/>
  <c r="I74" i="2"/>
  <c r="J75" i="2"/>
  <c r="J74" i="2"/>
  <c r="K75" i="2"/>
  <c r="K74" i="2"/>
  <c r="H75" i="2"/>
  <c r="H74" i="2"/>
  <c r="D75" i="2"/>
  <c r="D74" i="2"/>
  <c r="D104" i="2"/>
  <c r="E75" i="2"/>
  <c r="E74" i="2"/>
  <c r="E104" i="2"/>
  <c r="F75" i="2"/>
  <c r="F74" i="2"/>
  <c r="F104" i="2"/>
  <c r="C75" i="2"/>
  <c r="C74" i="2"/>
  <c r="C104" i="2"/>
  <c r="C76" i="2"/>
  <c r="D76" i="2"/>
  <c r="E76" i="2"/>
  <c r="F76" i="2"/>
  <c r="K76" i="2"/>
  <c r="J76" i="2"/>
  <c r="I76" i="2"/>
  <c r="H76" i="2"/>
  <c r="H72" i="2"/>
  <c r="I72" i="2"/>
  <c r="J72" i="2"/>
  <c r="K72" i="2"/>
  <c r="C77" i="2"/>
  <c r="D77" i="2"/>
  <c r="E77" i="2"/>
  <c r="F77" i="2"/>
  <c r="H77" i="2"/>
  <c r="I77" i="2"/>
  <c r="J77" i="2"/>
  <c r="K77" i="2"/>
  <c r="C78" i="2"/>
  <c r="D78" i="2"/>
  <c r="E78" i="2"/>
  <c r="F78" i="2"/>
  <c r="H78" i="2"/>
  <c r="I78" i="2"/>
  <c r="J78" i="2"/>
  <c r="K78" i="2"/>
  <c r="C79" i="2"/>
  <c r="D79" i="2"/>
  <c r="E79" i="2"/>
  <c r="F79" i="2"/>
  <c r="H79" i="2"/>
  <c r="I79" i="2"/>
  <c r="J79" i="2"/>
  <c r="K79" i="2"/>
  <c r="C80" i="2"/>
  <c r="D80" i="2"/>
  <c r="E80" i="2"/>
  <c r="F80" i="2"/>
  <c r="H80" i="2"/>
  <c r="I80" i="2"/>
  <c r="J80" i="2"/>
  <c r="K80" i="2"/>
  <c r="C81" i="2"/>
  <c r="D81" i="2"/>
  <c r="E81" i="2"/>
  <c r="F81" i="2"/>
  <c r="H81" i="2"/>
  <c r="I81" i="2"/>
  <c r="J81" i="2"/>
  <c r="K81" i="2"/>
  <c r="C82" i="2"/>
  <c r="D82" i="2"/>
  <c r="E82" i="2"/>
  <c r="F82" i="2"/>
  <c r="H82" i="2"/>
  <c r="I82" i="2"/>
  <c r="J82" i="2"/>
  <c r="K82" i="2"/>
  <c r="C83" i="2"/>
  <c r="D83" i="2"/>
  <c r="E83" i="2"/>
  <c r="F83" i="2"/>
  <c r="H83" i="2"/>
  <c r="I83" i="2"/>
  <c r="J83" i="2"/>
  <c r="K83" i="2"/>
  <c r="C84" i="2"/>
  <c r="D84" i="2"/>
  <c r="E84" i="2"/>
  <c r="F84" i="2"/>
  <c r="H84" i="2"/>
  <c r="I84" i="2"/>
  <c r="J84" i="2"/>
  <c r="K84" i="2"/>
  <c r="C85" i="2"/>
  <c r="D85" i="2"/>
  <c r="E85" i="2"/>
  <c r="F85" i="2"/>
  <c r="H85" i="2"/>
  <c r="I85" i="2"/>
  <c r="J85" i="2"/>
  <c r="K85" i="2"/>
  <c r="C86" i="2"/>
  <c r="D86" i="2"/>
  <c r="E86" i="2"/>
  <c r="F86" i="2"/>
  <c r="H86" i="2"/>
  <c r="I86" i="2"/>
  <c r="J86" i="2"/>
  <c r="K86" i="2"/>
  <c r="C87" i="2"/>
  <c r="D87" i="2"/>
  <c r="E87" i="2"/>
  <c r="F87" i="2"/>
  <c r="H87" i="2"/>
  <c r="I87" i="2"/>
  <c r="J87" i="2"/>
  <c r="K87" i="2"/>
  <c r="C88" i="2"/>
  <c r="D88" i="2"/>
  <c r="E88" i="2"/>
  <c r="F88" i="2"/>
  <c r="H88" i="2"/>
  <c r="I88" i="2"/>
  <c r="J88" i="2"/>
  <c r="K88" i="2"/>
  <c r="C89" i="2"/>
  <c r="D89" i="2"/>
  <c r="E89" i="2"/>
  <c r="F89" i="2"/>
  <c r="H89" i="2"/>
  <c r="I89" i="2"/>
  <c r="J89" i="2"/>
  <c r="K89" i="2"/>
  <c r="C90" i="2"/>
  <c r="D90" i="2"/>
  <c r="E90" i="2"/>
  <c r="F90" i="2"/>
  <c r="H90" i="2"/>
  <c r="I90" i="2"/>
  <c r="J90" i="2"/>
  <c r="K90" i="2"/>
  <c r="C91" i="2"/>
  <c r="D91" i="2"/>
  <c r="E91" i="2"/>
  <c r="F91" i="2"/>
  <c r="H91" i="2"/>
  <c r="I91" i="2"/>
  <c r="J91" i="2"/>
  <c r="K91" i="2"/>
  <c r="C92" i="2"/>
  <c r="D92" i="2"/>
  <c r="E92" i="2"/>
  <c r="F92" i="2"/>
  <c r="H92" i="2"/>
  <c r="I92" i="2"/>
  <c r="J92" i="2"/>
  <c r="K92" i="2"/>
  <c r="C93" i="2"/>
  <c r="D93" i="2"/>
  <c r="E93" i="2"/>
  <c r="F93" i="2"/>
  <c r="H93" i="2"/>
  <c r="I93" i="2"/>
  <c r="J93" i="2"/>
  <c r="K93" i="2"/>
  <c r="C94" i="2"/>
  <c r="D94" i="2"/>
  <c r="E94" i="2"/>
  <c r="F94" i="2"/>
  <c r="H94" i="2"/>
  <c r="I94" i="2"/>
  <c r="J94" i="2"/>
  <c r="K94" i="2"/>
  <c r="C95" i="2"/>
  <c r="D95" i="2"/>
  <c r="E95" i="2"/>
  <c r="F95" i="2"/>
  <c r="H95" i="2"/>
  <c r="I95" i="2"/>
  <c r="J95" i="2"/>
  <c r="K95" i="2"/>
  <c r="C96" i="2"/>
  <c r="D96" i="2"/>
  <c r="E96" i="2"/>
  <c r="F96" i="2"/>
  <c r="H96" i="2"/>
  <c r="I96" i="2"/>
  <c r="J96" i="2"/>
  <c r="K96" i="2"/>
  <c r="C97" i="2"/>
  <c r="D97" i="2"/>
  <c r="E97" i="2"/>
  <c r="F97" i="2"/>
  <c r="H97" i="2"/>
  <c r="I97" i="2"/>
  <c r="J97" i="2"/>
  <c r="K97" i="2"/>
  <c r="C98" i="2"/>
  <c r="D98" i="2"/>
  <c r="E98" i="2"/>
  <c r="F98" i="2"/>
  <c r="H98" i="2"/>
  <c r="I98" i="2"/>
  <c r="J98" i="2"/>
  <c r="K98" i="2"/>
  <c r="C99" i="2"/>
  <c r="D99" i="2"/>
  <c r="E99" i="2"/>
  <c r="F99" i="2"/>
  <c r="H99" i="2"/>
  <c r="I99" i="2"/>
  <c r="J99" i="2"/>
  <c r="K99" i="2"/>
  <c r="C100" i="2"/>
  <c r="D100" i="2"/>
  <c r="E100" i="2"/>
  <c r="F100" i="2"/>
  <c r="H100" i="2"/>
  <c r="I100" i="2"/>
  <c r="J100" i="2"/>
  <c r="K100" i="2"/>
  <c r="C101" i="2"/>
  <c r="D101" i="2"/>
  <c r="E101" i="2"/>
  <c r="F101" i="2"/>
  <c r="H101" i="2"/>
  <c r="I101" i="2"/>
  <c r="J101" i="2"/>
  <c r="K101" i="2"/>
  <c r="C102" i="2"/>
  <c r="D102" i="2"/>
  <c r="E102" i="2"/>
  <c r="F102" i="2"/>
  <c r="H102" i="2"/>
  <c r="I102" i="2"/>
  <c r="J102" i="2"/>
  <c r="K102" i="2"/>
  <c r="R79" i="2"/>
  <c r="Q78" i="2"/>
  <c r="O77" i="2"/>
  <c r="R80" i="2"/>
  <c r="Q79" i="2"/>
  <c r="P78" i="2"/>
  <c r="Q77" i="2"/>
  <c r="R77" i="2"/>
  <c r="R78" i="2"/>
</calcChain>
</file>

<file path=xl/sharedStrings.xml><?xml version="1.0" encoding="utf-8"?>
<sst xmlns="http://schemas.openxmlformats.org/spreadsheetml/2006/main" count="131" uniqueCount="26">
  <si>
    <t>AVERAGES</t>
  </si>
  <si>
    <t>SEM</t>
  </si>
  <si>
    <t>VIAL 1</t>
  </si>
  <si>
    <t>VIAL 2</t>
  </si>
  <si>
    <t>VIAL 3</t>
  </si>
  <si>
    <t>VIAL 4</t>
  </si>
  <si>
    <t>SEGMENT</t>
  </si>
  <si>
    <t>CLIMBING ASSAYS</t>
  </si>
  <si>
    <t>NAME</t>
  </si>
  <si>
    <t>DATE</t>
  </si>
  <si>
    <t>SEC</t>
  </si>
  <si>
    <t>SEM</t>
    <phoneticPr fontId="0" type="noConversion"/>
  </si>
  <si>
    <t>AVG</t>
    <phoneticPr fontId="0" type="noConversion"/>
  </si>
  <si>
    <t>SEGMENT</t>
    <phoneticPr fontId="0" type="noConversion"/>
  </si>
  <si>
    <t>FLYTRACKER VERSION used to get this data is listed in the cell above</t>
  </si>
  <si>
    <t>Numbers show the average height of the flies in the vial during the previous second.</t>
  </si>
  <si>
    <t>This template is designed for 4 vials, up to 21 segments, up to 30 seconds each. It can be expanded to accommodate more.</t>
  </si>
  <si>
    <t>SPEEDS (S3-S2)</t>
  </si>
  <si>
    <t>P-VALUES</t>
  </si>
  <si>
    <t>Analysis can only be accurate up to the length of the shortest segment. All data beyond this time point should be excluded, or the segment in question deleted.</t>
  </si>
  <si>
    <t>Note that flies in the first second of the video are not analyzed, andthese  values are artifically set at zero.</t>
  </si>
  <si>
    <t>SPEEDS</t>
  </si>
  <si>
    <t>HEIGHTS</t>
  </si>
  <si>
    <t>SPEED (S3-S2) (Should agree with speeds calculated for the next graph.)</t>
  </si>
  <si>
    <t>All segments should be examined visually to ensure that video segmentation and vial determination were successful.</t>
  </si>
  <si>
    <t>PASTE AVGHEIGHTS DATA HERE (UP TO FIRST 32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</si>
</sst>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2" fillId="2" borderId="0" xfId="1"/>
    <xf numFmtId="0" fontId="5" fillId="0" borderId="0" xfId="0" applyFont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HEIGHTS</a:t>
            </a:r>
          </a:p>
        </c:rich>
      </c:tx>
      <c:layout>
        <c:manualLayout>
          <c:xMode val="edge"/>
          <c:yMode val="edge"/>
          <c:x val="0.303089012021645"/>
          <c:y val="0.026905775534039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537880400085"/>
          <c:y val="0.182241975918929"/>
          <c:w val="0.637515428814641"/>
          <c:h val="0.559664030224921"/>
        </c:manualLayout>
      </c:layout>
      <c:lineChart>
        <c:grouping val="standard"/>
        <c:varyColors val="0"/>
        <c:ser>
          <c:idx val="0"/>
          <c:order val="0"/>
          <c:tx>
            <c:strRef>
              <c:f>'FLYTRACKER ANALYSIS'!$C$72</c:f>
              <c:strCache>
                <c:ptCount val="1"/>
                <c:pt idx="0">
                  <c:v>VIAL 1</c:v>
                </c:pt>
              </c:strCache>
            </c:strRef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'FLYTRACKER ANALYSIS'!$H$73:$H$102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plus>
            <c:minus>
              <c:numRef>
                <c:f>'FLYTRACKER ANALYSIS'!$H$73:$H$102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val>
            <c:numRef>
              <c:f>'FLYTRACKER ANALYSIS'!$C$73:$C$82</c:f>
              <c:numCache>
                <c:formatCode>General</c:formatCode>
                <c:ptCount val="10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'FLYTRACKER ANALYSIS'!$D$72</c:f>
              <c:strCache>
                <c:ptCount val="1"/>
                <c:pt idx="0">
                  <c:v>VIAL 2</c:v>
                </c:pt>
              </c:strCache>
            </c:strRef>
          </c:tx>
          <c:spPr>
            <a:ln w="38100">
              <a:solidFill>
                <a:srgbClr val="DD2D32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'FLYTRACKER ANALYSIS'!$I$73:$I$102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plus>
            <c:minus>
              <c:numRef>
                <c:f>'FLYTRACKER ANALYSIS'!$I$73:$I$102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val>
            <c:numRef>
              <c:f>'FLYTRACKER ANALYSIS'!$D$73:$D$82</c:f>
              <c:numCache>
                <c:formatCode>General</c:formatCode>
                <c:ptCount val="10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'FLYTRACKER ANALYSIS'!$E$72</c:f>
              <c:strCache>
                <c:ptCount val="1"/>
                <c:pt idx="0">
                  <c:v>VIAL 3</c:v>
                </c:pt>
              </c:strCache>
            </c:strRef>
          </c:tx>
          <c:spPr>
            <a:ln w="38100">
              <a:solidFill>
                <a:srgbClr val="A2BD90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'FLYTRACKER ANALYSIS'!$J$73:$J$102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plus>
            <c:minus>
              <c:numRef>
                <c:f>'FLYTRACKER ANALYSIS'!$J$73:$J$102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val>
            <c:numRef>
              <c:f>'FLYTRACKER ANALYSIS'!$E$73:$E$82</c:f>
              <c:numCache>
                <c:formatCode>General</c:formatCode>
                <c:ptCount val="10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'FLYTRACKER ANALYSIS'!$F$72</c:f>
              <c:strCache>
                <c:ptCount val="1"/>
                <c:pt idx="0">
                  <c:v>VIAL 4</c:v>
                </c:pt>
              </c:strCache>
            </c:strRef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'FLYTRACKER ANALYSIS'!$K$73:$K$102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plus>
            <c:minus>
              <c:numRef>
                <c:f>'FLYTRACKER ANALYSIS'!$K$73:$K$102</c:f>
                <c:numCache>
                  <c:formatCode>General</c:formatCode>
                  <c:ptCount val="30"/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  <c:pt idx="5">
                    <c:v>0.0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  <c:pt idx="9">
                    <c:v>0.0</c:v>
                  </c:pt>
                  <c:pt idx="10">
                    <c:v>0.0</c:v>
                  </c:pt>
                  <c:pt idx="11">
                    <c:v>0.0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  <c:pt idx="20">
                    <c:v>0.0</c:v>
                  </c:pt>
                  <c:pt idx="21">
                    <c:v>0.0</c:v>
                  </c:pt>
                  <c:pt idx="22">
                    <c:v>0.0</c:v>
                  </c:pt>
                  <c:pt idx="23">
                    <c:v>0.0</c:v>
                  </c:pt>
                  <c:pt idx="24">
                    <c:v>0.0</c:v>
                  </c:pt>
                  <c:pt idx="25">
                    <c:v>0.0</c:v>
                  </c:pt>
                  <c:pt idx="26">
                    <c:v>0.0</c:v>
                  </c:pt>
                  <c:pt idx="27">
                    <c:v>0.0</c:v>
                  </c:pt>
                  <c:pt idx="28">
                    <c:v>0.0</c:v>
                  </c:pt>
                  <c:pt idx="29">
                    <c:v>0.0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val>
            <c:numRef>
              <c:f>'FLYTRACKER ANALYSIS'!$F$73:$F$82</c:f>
              <c:numCache>
                <c:formatCode>General</c:formatCode>
                <c:ptCount val="10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059416"/>
        <c:axId val="-2063053320"/>
      </c:lineChart>
      <c:catAx>
        <c:axId val="-2063059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crossAx val="-2063053320"/>
        <c:crosses val="autoZero"/>
        <c:auto val="1"/>
        <c:lblAlgn val="ctr"/>
        <c:lblOffset val="100"/>
        <c:noMultiLvlLbl val="0"/>
      </c:catAx>
      <c:valAx>
        <c:axId val="-206305332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fraction</a:t>
                </a:r>
                <a:r>
                  <a:rPr lang="en-US" baseline="0"/>
                  <a:t> of vial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35134959981854"/>
              <c:y val="0.2958060505594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06305941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5620876782294"/>
          <c:y val="0.251594399915257"/>
          <c:w val="0.153568312406895"/>
          <c:h val="0.418514882949048"/>
        </c:manualLayout>
      </c:layout>
      <c:overlay val="0"/>
      <c:spPr>
        <a:noFill/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3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SPEED (S3-S2)</a:t>
            </a:r>
            <a:endParaRPr 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2918583561886"/>
          <c:y val="0.181428395669291"/>
          <c:w val="0.768822989471822"/>
          <c:h val="0.6718976729471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BC1FF"/>
                </a:gs>
                <a:gs pos="100000">
                  <a:srgbClr val="3F80CD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'FLYTRACKER ANALYSIS'!$O$73:$R$73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</c:numCache>
              </c:numRef>
            </c:plus>
            <c:minus>
              <c:numRef>
                <c:f>'FLYTRACKER ANALYSIS'!$O$73:$R$73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</c:numCache>
              </c:numRef>
            </c:minus>
            <c:spPr>
              <a:ln w="3175">
                <a:solidFill>
                  <a:srgbClr val="000000"/>
                </a:solidFill>
                <a:prstDash val="solid"/>
              </a:ln>
            </c:spPr>
          </c:errBars>
          <c:cat>
            <c:strRef>
              <c:f>'FLYTRACKER ANALYSIS'!$O$82:$R$82</c:f>
              <c:strCache>
                <c:ptCount val="4"/>
                <c:pt idx="0">
                  <c:v>VIAL 1</c:v>
                </c:pt>
                <c:pt idx="1">
                  <c:v>VIAL 2</c:v>
                </c:pt>
                <c:pt idx="2">
                  <c:v>VIAL 3</c:v>
                </c:pt>
                <c:pt idx="3">
                  <c:v>VIAL 4</c:v>
                </c:pt>
              </c:strCache>
            </c:strRef>
          </c:cat>
          <c:val>
            <c:numRef>
              <c:f>'FLYTRACKER ANALYSIS'!$O$72:$R$72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axId val="-2058313704"/>
        <c:axId val="2108343688"/>
      </c:barChart>
      <c:catAx>
        <c:axId val="-205831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108343688"/>
        <c:crosses val="autoZero"/>
        <c:auto val="1"/>
        <c:lblAlgn val="ctr"/>
        <c:lblOffset val="100"/>
        <c:noMultiLvlLbl val="0"/>
      </c:catAx>
      <c:valAx>
        <c:axId val="210834368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fraction of</a:t>
                </a:r>
                <a:r>
                  <a:rPr lang="en-US" baseline="0"/>
                  <a:t> vial per </a:t>
                </a:r>
                <a:r>
                  <a:rPr lang="en-US"/>
                  <a:t>second</a:t>
                </a:r>
              </a:p>
            </c:rich>
          </c:tx>
          <c:layout>
            <c:manualLayout>
              <c:xMode val="edge"/>
              <c:yMode val="edge"/>
              <c:x val="0.0112359550561798"/>
              <c:y val="0.1055355385264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20583137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3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41</xdr:row>
      <xdr:rowOff>63500</xdr:rowOff>
    </xdr:from>
    <xdr:to>
      <xdr:col>11</xdr:col>
      <xdr:colOff>330200</xdr:colOff>
      <xdr:row>69</xdr:row>
      <xdr:rowOff>38100</xdr:rowOff>
    </xdr:to>
    <xdr:graphicFrame macro="">
      <xdr:nvGraphicFramePr>
        <xdr:cNvPr id="5123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41</xdr:row>
      <xdr:rowOff>0</xdr:rowOff>
    </xdr:from>
    <xdr:to>
      <xdr:col>22</xdr:col>
      <xdr:colOff>787400</xdr:colOff>
      <xdr:row>69</xdr:row>
      <xdr:rowOff>0</xdr:rowOff>
    </xdr:to>
    <xdr:graphicFrame macro="">
      <xdr:nvGraphicFramePr>
        <xdr:cNvPr id="5123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4"/>
  <sheetViews>
    <sheetView tabSelected="1" zoomScale="50" zoomScaleNormal="50" zoomScalePageLayoutView="50" workbookViewId="0">
      <selection activeCell="A6" sqref="A6"/>
    </sheetView>
  </sheetViews>
  <sheetFormatPr baseColWidth="10" defaultRowHeight="15" x14ac:dyDescent="0"/>
  <sheetData>
    <row r="1" spans="1:105">
      <c r="A1" t="s">
        <v>7</v>
      </c>
      <c r="D1" t="s">
        <v>15</v>
      </c>
      <c r="O1" t="s">
        <v>19</v>
      </c>
    </row>
    <row r="2" spans="1:105">
      <c r="A2" t="s">
        <v>8</v>
      </c>
      <c r="D2" t="s">
        <v>16</v>
      </c>
      <c r="O2" t="s">
        <v>20</v>
      </c>
    </row>
    <row r="3" spans="1:105">
      <c r="A3" t="s">
        <v>9</v>
      </c>
      <c r="D3" t="s">
        <v>24</v>
      </c>
    </row>
    <row r="5" spans="1:105">
      <c r="A5" t="s">
        <v>6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2</v>
      </c>
      <c r="W5" t="s">
        <v>3</v>
      </c>
      <c r="X5" t="s">
        <v>4</v>
      </c>
      <c r="Y5" t="s">
        <v>5</v>
      </c>
      <c r="Z5" t="s">
        <v>6</v>
      </c>
      <c r="AA5" t="s">
        <v>2</v>
      </c>
      <c r="AB5" t="s">
        <v>3</v>
      </c>
      <c r="AC5" t="s">
        <v>4</v>
      </c>
      <c r="AD5" t="s">
        <v>5</v>
      </c>
      <c r="AE5" t="s">
        <v>6</v>
      </c>
      <c r="AF5" t="s">
        <v>2</v>
      </c>
      <c r="AG5" t="s">
        <v>3</v>
      </c>
      <c r="AH5" t="s">
        <v>4</v>
      </c>
      <c r="AI5" t="s">
        <v>5</v>
      </c>
      <c r="AJ5" t="s">
        <v>6</v>
      </c>
      <c r="AK5" t="s">
        <v>2</v>
      </c>
      <c r="AL5" t="s">
        <v>3</v>
      </c>
      <c r="AM5" t="s">
        <v>4</v>
      </c>
      <c r="AN5" t="s">
        <v>5</v>
      </c>
      <c r="AO5" t="s">
        <v>6</v>
      </c>
      <c r="AP5" t="s">
        <v>2</v>
      </c>
      <c r="AQ5" t="s">
        <v>3</v>
      </c>
      <c r="AR5" t="s">
        <v>4</v>
      </c>
      <c r="AS5" t="s">
        <v>5</v>
      </c>
      <c r="AT5" t="s">
        <v>6</v>
      </c>
      <c r="AU5" t="s">
        <v>2</v>
      </c>
      <c r="AV5" t="s">
        <v>3</v>
      </c>
      <c r="AW5" t="s">
        <v>4</v>
      </c>
      <c r="AX5" t="s">
        <v>5</v>
      </c>
      <c r="AY5" t="s">
        <v>6</v>
      </c>
      <c r="AZ5" t="s">
        <v>2</v>
      </c>
      <c r="BA5" t="s">
        <v>3</v>
      </c>
      <c r="BB5" t="s">
        <v>4</v>
      </c>
      <c r="BC5" t="s">
        <v>5</v>
      </c>
      <c r="BD5" t="s">
        <v>6</v>
      </c>
      <c r="BE5" t="s">
        <v>2</v>
      </c>
      <c r="BF5" t="s">
        <v>3</v>
      </c>
      <c r="BG5" t="s">
        <v>4</v>
      </c>
      <c r="BH5" t="s">
        <v>5</v>
      </c>
      <c r="BI5" t="s">
        <v>6</v>
      </c>
      <c r="BJ5" t="s">
        <v>2</v>
      </c>
      <c r="BK5" t="s">
        <v>3</v>
      </c>
      <c r="BL5" t="s">
        <v>4</v>
      </c>
      <c r="BM5" t="s">
        <v>5</v>
      </c>
      <c r="BN5" t="s">
        <v>6</v>
      </c>
      <c r="BO5" t="s">
        <v>2</v>
      </c>
      <c r="BP5" t="s">
        <v>3</v>
      </c>
      <c r="BQ5" t="s">
        <v>4</v>
      </c>
      <c r="BR5" t="s">
        <v>5</v>
      </c>
      <c r="BS5" t="s">
        <v>6</v>
      </c>
      <c r="BT5" t="s">
        <v>2</v>
      </c>
      <c r="BU5" t="s">
        <v>3</v>
      </c>
      <c r="BV5" t="s">
        <v>4</v>
      </c>
      <c r="BW5" t="s">
        <v>5</v>
      </c>
      <c r="BX5" t="s">
        <v>6</v>
      </c>
      <c r="BY5" t="s">
        <v>2</v>
      </c>
      <c r="BZ5" t="s">
        <v>3</v>
      </c>
      <c r="CA5" t="s">
        <v>4</v>
      </c>
      <c r="CB5" t="s">
        <v>5</v>
      </c>
      <c r="CC5" t="s">
        <v>6</v>
      </c>
      <c r="CD5" t="s">
        <v>2</v>
      </c>
      <c r="CE5" t="s">
        <v>3</v>
      </c>
      <c r="CF5" t="s">
        <v>4</v>
      </c>
      <c r="CG5" t="s">
        <v>5</v>
      </c>
      <c r="CH5" t="s">
        <v>6</v>
      </c>
      <c r="CI5" t="s">
        <v>2</v>
      </c>
      <c r="CJ5" t="s">
        <v>3</v>
      </c>
      <c r="CK5" t="s">
        <v>4</v>
      </c>
      <c r="CL5" t="s">
        <v>5</v>
      </c>
      <c r="CM5" t="s">
        <v>6</v>
      </c>
      <c r="CN5" t="s">
        <v>2</v>
      </c>
      <c r="CO5" t="s">
        <v>3</v>
      </c>
      <c r="CP5" t="s">
        <v>4</v>
      </c>
      <c r="CQ5" t="s">
        <v>5</v>
      </c>
      <c r="CR5" t="s">
        <v>6</v>
      </c>
      <c r="CS5" t="s">
        <v>2</v>
      </c>
      <c r="CT5" t="s">
        <v>3</v>
      </c>
      <c r="CU5" t="s">
        <v>4</v>
      </c>
      <c r="CV5" t="s">
        <v>5</v>
      </c>
      <c r="CW5" t="s">
        <v>6</v>
      </c>
      <c r="CX5" t="s">
        <v>2</v>
      </c>
      <c r="CY5" t="s">
        <v>3</v>
      </c>
      <c r="CZ5" t="s">
        <v>4</v>
      </c>
      <c r="DA5" t="s">
        <v>5</v>
      </c>
    </row>
    <row r="6" spans="1:105">
      <c r="A6" t="s">
        <v>25</v>
      </c>
    </row>
    <row r="38" spans="1:105">
      <c r="A38" t="s">
        <v>14</v>
      </c>
    </row>
    <row r="40" spans="1:105" s="13" customFormat="1">
      <c r="A40" s="13" t="s">
        <v>17</v>
      </c>
      <c r="B40" s="13" t="str">
        <f>IF(OR(B8="NaN",B8=""),"",(B8-B7))</f>
        <v/>
      </c>
      <c r="C40" s="13" t="str">
        <f t="shared" ref="C40:E40" si="0">IF(OR(C8="NaN",C8=""),"",(C8-C7))</f>
        <v/>
      </c>
      <c r="D40" s="13" t="str">
        <f t="shared" si="0"/>
        <v/>
      </c>
      <c r="E40" s="13" t="str">
        <f t="shared" si="0"/>
        <v/>
      </c>
      <c r="G40" s="13" t="str">
        <f t="shared" ref="G40:BR40" si="1">IF(OR(G8="NaN",G8=""),"",(G8-G7))</f>
        <v/>
      </c>
      <c r="H40" s="13" t="str">
        <f t="shared" si="1"/>
        <v/>
      </c>
      <c r="I40" s="13" t="str">
        <f t="shared" si="1"/>
        <v/>
      </c>
      <c r="J40" s="13" t="str">
        <f t="shared" si="1"/>
        <v/>
      </c>
      <c r="L40" s="13" t="str">
        <f t="shared" ref="L40" si="2">IF(OR(L8="NaN",L8=""),"",(L8-L7))</f>
        <v/>
      </c>
      <c r="M40" s="13" t="str">
        <f t="shared" si="1"/>
        <v/>
      </c>
      <c r="N40" s="13" t="str">
        <f t="shared" si="1"/>
        <v/>
      </c>
      <c r="O40" s="13" t="str">
        <f t="shared" si="1"/>
        <v/>
      </c>
      <c r="Q40" s="13" t="str">
        <f t="shared" ref="Q40" si="3">IF(OR(Q8="NaN",Q8=""),"",(Q8-Q7))</f>
        <v/>
      </c>
      <c r="R40" s="13" t="str">
        <f t="shared" si="1"/>
        <v/>
      </c>
      <c r="S40" s="13" t="str">
        <f t="shared" si="1"/>
        <v/>
      </c>
      <c r="T40" s="13" t="str">
        <f t="shared" si="1"/>
        <v/>
      </c>
      <c r="V40" s="13" t="str">
        <f t="shared" ref="V40" si="4">IF(OR(V8="NaN",V8=""),"",(V8-V7))</f>
        <v/>
      </c>
      <c r="W40" s="13" t="str">
        <f t="shared" si="1"/>
        <v/>
      </c>
      <c r="X40" s="13" t="str">
        <f t="shared" si="1"/>
        <v/>
      </c>
      <c r="Y40" s="13" t="str">
        <f t="shared" si="1"/>
        <v/>
      </c>
      <c r="AA40" s="13" t="str">
        <f t="shared" ref="AA40" si="5">IF(OR(AA8="NaN",AA8=""),"",(AA8-AA7))</f>
        <v/>
      </c>
      <c r="AB40" s="13" t="str">
        <f t="shared" si="1"/>
        <v/>
      </c>
      <c r="AC40" s="13" t="str">
        <f t="shared" si="1"/>
        <v/>
      </c>
      <c r="AD40" s="13" t="str">
        <f t="shared" si="1"/>
        <v/>
      </c>
      <c r="AF40" s="13" t="str">
        <f t="shared" ref="AF40" si="6">IF(OR(AF8="NaN",AF8=""),"",(AF8-AF7))</f>
        <v/>
      </c>
      <c r="AG40" s="13" t="str">
        <f t="shared" si="1"/>
        <v/>
      </c>
      <c r="AH40" s="13" t="str">
        <f t="shared" si="1"/>
        <v/>
      </c>
      <c r="AI40" s="13" t="str">
        <f t="shared" si="1"/>
        <v/>
      </c>
      <c r="AK40" s="13" t="str">
        <f t="shared" ref="AK40" si="7">IF(OR(AK8="NaN",AK8=""),"",(AK8-AK7))</f>
        <v/>
      </c>
      <c r="AL40" s="13" t="str">
        <f t="shared" si="1"/>
        <v/>
      </c>
      <c r="AM40" s="13" t="str">
        <f t="shared" si="1"/>
        <v/>
      </c>
      <c r="AN40" s="13" t="str">
        <f t="shared" si="1"/>
        <v/>
      </c>
      <c r="AP40" s="13" t="str">
        <f t="shared" ref="AP40" si="8">IF(OR(AP8="NaN",AP8=""),"",(AP8-AP7))</f>
        <v/>
      </c>
      <c r="AQ40" s="13" t="str">
        <f t="shared" si="1"/>
        <v/>
      </c>
      <c r="AR40" s="13" t="str">
        <f t="shared" si="1"/>
        <v/>
      </c>
      <c r="AS40" s="13" t="str">
        <f t="shared" si="1"/>
        <v/>
      </c>
      <c r="AU40" s="13" t="str">
        <f t="shared" ref="AU40" si="9">IF(OR(AU8="NaN",AU8=""),"",(AU8-AU7))</f>
        <v/>
      </c>
      <c r="AV40" s="13" t="str">
        <f t="shared" si="1"/>
        <v/>
      </c>
      <c r="AW40" s="13" t="str">
        <f t="shared" si="1"/>
        <v/>
      </c>
      <c r="AX40" s="13" t="str">
        <f t="shared" si="1"/>
        <v/>
      </c>
      <c r="AZ40" s="13" t="str">
        <f t="shared" ref="AZ40" si="10">IF(OR(AZ8="NaN",AZ8=""),"",(AZ8-AZ7))</f>
        <v/>
      </c>
      <c r="BA40" s="13" t="str">
        <f t="shared" si="1"/>
        <v/>
      </c>
      <c r="BB40" s="13" t="str">
        <f t="shared" si="1"/>
        <v/>
      </c>
      <c r="BC40" s="13" t="str">
        <f t="shared" si="1"/>
        <v/>
      </c>
      <c r="BE40" s="13" t="str">
        <f t="shared" ref="BE40" si="11">IF(OR(BE8="NaN",BE8=""),"",(BE8-BE7))</f>
        <v/>
      </c>
      <c r="BF40" s="13" t="str">
        <f t="shared" si="1"/>
        <v/>
      </c>
      <c r="BG40" s="13" t="str">
        <f t="shared" si="1"/>
        <v/>
      </c>
      <c r="BH40" s="13" t="str">
        <f t="shared" si="1"/>
        <v/>
      </c>
      <c r="BJ40" s="13" t="str">
        <f t="shared" ref="BJ40" si="12">IF(OR(BJ8="NaN",BJ8=""),"",(BJ8-BJ7))</f>
        <v/>
      </c>
      <c r="BK40" s="13" t="str">
        <f t="shared" si="1"/>
        <v/>
      </c>
      <c r="BL40" s="13" t="str">
        <f t="shared" si="1"/>
        <v/>
      </c>
      <c r="BM40" s="13" t="str">
        <f t="shared" si="1"/>
        <v/>
      </c>
      <c r="BO40" s="13" t="str">
        <f t="shared" ref="BO40" si="13">IF(OR(BO8="NaN",BO8=""),"",(BO8-BO7))</f>
        <v/>
      </c>
      <c r="BP40" s="13" t="str">
        <f t="shared" si="1"/>
        <v/>
      </c>
      <c r="BQ40" s="13" t="str">
        <f t="shared" si="1"/>
        <v/>
      </c>
      <c r="BR40" s="13" t="str">
        <f t="shared" si="1"/>
        <v/>
      </c>
      <c r="BT40" s="13" t="str">
        <f t="shared" ref="BT40:DA40" si="14">IF(OR(BT8="NaN",BT8=""),"",(BT8-BT7))</f>
        <v/>
      </c>
      <c r="BU40" s="13" t="str">
        <f t="shared" si="14"/>
        <v/>
      </c>
      <c r="BV40" s="13" t="str">
        <f t="shared" si="14"/>
        <v/>
      </c>
      <c r="BW40" s="13" t="str">
        <f t="shared" si="14"/>
        <v/>
      </c>
      <c r="BY40" s="13" t="str">
        <f t="shared" ref="BY40" si="15">IF(OR(BY8="NaN",BY8=""),"",(BY8-BY7))</f>
        <v/>
      </c>
      <c r="BZ40" s="13" t="str">
        <f t="shared" si="14"/>
        <v/>
      </c>
      <c r="CA40" s="13" t="str">
        <f t="shared" si="14"/>
        <v/>
      </c>
      <c r="CB40" s="13" t="str">
        <f t="shared" si="14"/>
        <v/>
      </c>
      <c r="CD40" s="13" t="str">
        <f t="shared" ref="CD40" si="16">IF(OR(CD8="NaN",CD8=""),"",(CD8-CD7))</f>
        <v/>
      </c>
      <c r="CE40" s="13" t="str">
        <f t="shared" si="14"/>
        <v/>
      </c>
      <c r="CF40" s="13" t="str">
        <f t="shared" si="14"/>
        <v/>
      </c>
      <c r="CG40" s="13" t="str">
        <f t="shared" si="14"/>
        <v/>
      </c>
      <c r="CI40" s="13" t="str">
        <f t="shared" ref="CI40" si="17">IF(OR(CI8="NaN",CI8=""),"",(CI8-CI7))</f>
        <v/>
      </c>
      <c r="CJ40" s="13" t="str">
        <f t="shared" si="14"/>
        <v/>
      </c>
      <c r="CK40" s="13" t="str">
        <f t="shared" si="14"/>
        <v/>
      </c>
      <c r="CL40" s="13" t="str">
        <f t="shared" si="14"/>
        <v/>
      </c>
      <c r="CN40" s="13" t="str">
        <f t="shared" ref="CN40" si="18">IF(OR(CN8="NaN",CN8=""),"",(CN8-CN7))</f>
        <v/>
      </c>
      <c r="CO40" s="13" t="str">
        <f t="shared" si="14"/>
        <v/>
      </c>
      <c r="CP40" s="13" t="str">
        <f t="shared" si="14"/>
        <v/>
      </c>
      <c r="CQ40" s="13" t="str">
        <f t="shared" si="14"/>
        <v/>
      </c>
      <c r="CS40" s="13" t="str">
        <f t="shared" ref="CS40" si="19">IF(OR(CS8="NaN",CS8=""),"",(CS8-CS7))</f>
        <v/>
      </c>
      <c r="CT40" s="13" t="str">
        <f t="shared" si="14"/>
        <v/>
      </c>
      <c r="CU40" s="13" t="str">
        <f t="shared" si="14"/>
        <v/>
      </c>
      <c r="CV40" s="13" t="str">
        <f t="shared" si="14"/>
        <v/>
      </c>
      <c r="CX40" s="13" t="str">
        <f t="shared" ref="CX40" si="20">IF(OR(CX8="NaN",CX8=""),"",(CX8-CX7))</f>
        <v/>
      </c>
      <c r="CY40" s="13" t="str">
        <f t="shared" si="14"/>
        <v/>
      </c>
      <c r="CZ40" s="13" t="str">
        <f t="shared" si="14"/>
        <v/>
      </c>
      <c r="DA40" s="13" t="str">
        <f t="shared" si="14"/>
        <v/>
      </c>
    </row>
    <row r="71" spans="1:18">
      <c r="A71" s="14" t="s">
        <v>22</v>
      </c>
      <c r="C71" t="s">
        <v>0</v>
      </c>
      <c r="H71" t="s">
        <v>1</v>
      </c>
      <c r="M71" s="14" t="s">
        <v>21</v>
      </c>
    </row>
    <row r="72" spans="1:18">
      <c r="A72" t="s">
        <v>10</v>
      </c>
      <c r="C72" t="s">
        <v>2</v>
      </c>
      <c r="D72" t="s">
        <v>3</v>
      </c>
      <c r="E72" t="s">
        <v>4</v>
      </c>
      <c r="F72" t="s">
        <v>5</v>
      </c>
      <c r="H72" t="str">
        <f>C72</f>
        <v>VIAL 1</v>
      </c>
      <c r="I72" t="str">
        <f>D72</f>
        <v>VIAL 2</v>
      </c>
      <c r="J72" t="str">
        <f>E72</f>
        <v>VIAL 3</v>
      </c>
      <c r="K72" t="str">
        <f>F72</f>
        <v>VIAL 4</v>
      </c>
      <c r="M72" s="1" t="s">
        <v>12</v>
      </c>
      <c r="N72" s="1"/>
      <c r="O72" t="e">
        <f>AVERAGE(O83:O103)</f>
        <v>#DIV/0!</v>
      </c>
      <c r="P72" t="e">
        <f>AVERAGE(P83:P103)</f>
        <v>#DIV/0!</v>
      </c>
      <c r="Q72" t="e">
        <f>AVERAGE(Q83:Q103)</f>
        <v>#DIV/0!</v>
      </c>
      <c r="R72" t="e">
        <f>AVERAGE(R83:R103)</f>
        <v>#DIV/0!</v>
      </c>
    </row>
    <row r="73" spans="1:18">
      <c r="A73">
        <v>1</v>
      </c>
      <c r="M73" s="1" t="s">
        <v>11</v>
      </c>
      <c r="N73" s="1"/>
      <c r="O73" s="1" t="e">
        <f>STDEV(O83:O103)/SQRT(COUNT(O83:O103))</f>
        <v>#DIV/0!</v>
      </c>
      <c r="P73" s="1" t="e">
        <f>STDEV(P83:P103)/SQRT(COUNT(P83:P103))</f>
        <v>#DIV/0!</v>
      </c>
      <c r="Q73" s="1" t="e">
        <f>STDEV(Q83:Q103)/SQRT(COUNT(Q83:Q103))</f>
        <v>#DIV/0!</v>
      </c>
      <c r="R73" s="1" t="e">
        <f>STDEV(R83:R103)/SQRT(COUNT(R83:R103))</f>
        <v>#DIV/0!</v>
      </c>
    </row>
    <row r="74" spans="1:18" ht="16" thickBot="1">
      <c r="A74">
        <v>2</v>
      </c>
      <c r="C74" t="e">
        <f t="shared" ref="C74:C102" si="21">AVERAGE(B7,G7,L7,Q7,V7,AA7,AF7,AK7,AP7,AU7,AZ7,BE7,BJ7,BO7,BT7,BY7,CD7,CI7,CN7,CS7,CX7)</f>
        <v>#DIV/0!</v>
      </c>
      <c r="D74" t="e">
        <f t="shared" ref="D74:D102" si="22">AVERAGE(C7,H7,M7,R7,W7,AB7,AG7,AL7,AQ7,AV7,BA7,BF7,BK7,BP7,BU7,BZ7,CE7,CJ7,CO7,CT7,CY7)</f>
        <v>#DIV/0!</v>
      </c>
      <c r="E74" t="e">
        <f t="shared" ref="E74:E102" si="23">AVERAGE(D7,I7,N7,S7,X7,AC7,AH7,AM7,AR7,AW7,BB7,BG7,BL7,BQ7,BV7,CA7,CF7,CK7,CP7,CU7,CZ7)</f>
        <v>#DIV/0!</v>
      </c>
      <c r="F74" t="e">
        <f t="shared" ref="F74:F102" si="24">AVERAGE(E7,J7,O7,T7,Y7,AD7,AI7,AN7,AS7,AX7,BC7,BH7,BM7,BR7,BW7,CB7,CG7,CL7,CQ7,CV7,DA7)</f>
        <v>#DIV/0!</v>
      </c>
      <c r="H74" t="e">
        <f t="shared" ref="H74:H102" si="25">STDEV(B7,G7,L7,Q7,V7,AA7,AF7,AK7,AP7,AU7,AZ7,BE7,BJ7,BO7,BT7,BY7,CD7,CI7,CN7,CS7,CX7)/SQRT(COUNT(B7,G7,L7,Q7,V7,AA7,AF7,AK7,AP7,AU7,AZ7,BE7,BJ7,BO7,BT7,BY7,CD7,CI7,CN7,CS7,CX7))</f>
        <v>#DIV/0!</v>
      </c>
      <c r="I74" t="e">
        <f t="shared" ref="I74:I102" si="26">STDEV(C7,H7,M7,R7,W7,AB7,AG7,AL7,AQ7,AV7,BA7,BF7,BK7,BP7,BU7,BZ7,CE7,CJ7,CO7,CT7,CY7)/SQRT(COUNT(C7,H7,M7,R7,W7,AB7,AG7,AL7,AQ7,AV7,BA7,BF7,BK7,BP7,BU7,BZ7,CE7,CJ7,CO7,CT7,CY7))</f>
        <v>#DIV/0!</v>
      </c>
      <c r="J74" t="e">
        <f t="shared" ref="J74:J102" si="27">STDEV(D7,I7,N7,S7,X7,AC7,AH7,AM7,AR7,AW7,BB7,BG7,BL7,BQ7,BV7,CA7,CF7,CK7,CP7,CU7,CZ7)/SQRT(COUNT(D7,I7,N7,S7,X7,AC7,AH7,AM7,AR7,AW7,BB7,BG7,BL7,BQ7,BV7,CA7,CF7,CK7,CP7,CU7,CZ7))</f>
        <v>#DIV/0!</v>
      </c>
      <c r="K74" t="e">
        <f t="shared" ref="K74:K102" si="28">STDEV(E7,J7,O7,T7,Y7,AD7,AI7,AN7,AS7,AX7,BC7,BH7,BM7,BR7,BW7,CB7,CG7,CL7,CQ7,CV7,DA7)/SQRT(COUNT(E7,J7,O7,T7,Y7,AD7,AI7,AN7,AS7,AX7,BC7,BH7,BM7,BR7,BW7,CB7,CG7,CL7,CQ7,CV7,DA7))</f>
        <v>#DIV/0!</v>
      </c>
    </row>
    <row r="75" spans="1:18">
      <c r="A75">
        <v>3</v>
      </c>
      <c r="C75" t="e">
        <f t="shared" si="21"/>
        <v>#DIV/0!</v>
      </c>
      <c r="D75" t="e">
        <f t="shared" si="22"/>
        <v>#DIV/0!</v>
      </c>
      <c r="E75" t="e">
        <f t="shared" si="23"/>
        <v>#DIV/0!</v>
      </c>
      <c r="F75" t="e">
        <f t="shared" si="24"/>
        <v>#DIV/0!</v>
      </c>
      <c r="H75" t="e">
        <f t="shared" si="25"/>
        <v>#DIV/0!</v>
      </c>
      <c r="I75" t="e">
        <f t="shared" si="26"/>
        <v>#DIV/0!</v>
      </c>
      <c r="J75" t="e">
        <f t="shared" si="27"/>
        <v>#DIV/0!</v>
      </c>
      <c r="K75" t="e">
        <f t="shared" si="28"/>
        <v>#DIV/0!</v>
      </c>
      <c r="N75" s="4" t="s">
        <v>18</v>
      </c>
      <c r="O75" s="5"/>
      <c r="P75" s="5"/>
      <c r="Q75" s="5"/>
      <c r="R75" s="6"/>
    </row>
    <row r="76" spans="1:18">
      <c r="A76">
        <v>4</v>
      </c>
      <c r="C76" t="e">
        <f t="shared" si="21"/>
        <v>#DIV/0!</v>
      </c>
      <c r="D76" t="e">
        <f t="shared" si="22"/>
        <v>#DIV/0!</v>
      </c>
      <c r="E76" t="e">
        <f t="shared" si="23"/>
        <v>#DIV/0!</v>
      </c>
      <c r="F76" t="e">
        <f t="shared" si="24"/>
        <v>#DIV/0!</v>
      </c>
      <c r="H76" t="e">
        <f t="shared" si="25"/>
        <v>#DIV/0!</v>
      </c>
      <c r="I76" t="e">
        <f t="shared" si="26"/>
        <v>#DIV/0!</v>
      </c>
      <c r="J76" t="e">
        <f t="shared" si="27"/>
        <v>#DIV/0!</v>
      </c>
      <c r="K76" t="e">
        <f t="shared" si="28"/>
        <v>#DIV/0!</v>
      </c>
      <c r="N76" s="7"/>
      <c r="O76" s="2" t="str">
        <f>O82</f>
        <v>VIAL 1</v>
      </c>
      <c r="P76" s="2" t="str">
        <f>P82</f>
        <v>VIAL 2</v>
      </c>
      <c r="Q76" s="2" t="str">
        <f>Q82</f>
        <v>VIAL 3</v>
      </c>
      <c r="R76" s="8" t="str">
        <f>R82</f>
        <v>VIAL 4</v>
      </c>
    </row>
    <row r="77" spans="1:18">
      <c r="A77">
        <v>5</v>
      </c>
      <c r="C77" t="e">
        <f t="shared" si="21"/>
        <v>#DIV/0!</v>
      </c>
      <c r="D77" t="e">
        <f t="shared" si="22"/>
        <v>#DIV/0!</v>
      </c>
      <c r="E77" t="e">
        <f t="shared" si="23"/>
        <v>#DIV/0!</v>
      </c>
      <c r="F77" t="e">
        <f t="shared" si="24"/>
        <v>#DIV/0!</v>
      </c>
      <c r="H77" t="e">
        <f t="shared" si="25"/>
        <v>#DIV/0!</v>
      </c>
      <c r="I77" t="e">
        <f t="shared" si="26"/>
        <v>#DIV/0!</v>
      </c>
      <c r="J77" t="e">
        <f t="shared" si="27"/>
        <v>#DIV/0!</v>
      </c>
      <c r="K77" t="e">
        <f t="shared" si="28"/>
        <v>#DIV/0!</v>
      </c>
      <c r="N77" s="7" t="s">
        <v>2</v>
      </c>
      <c r="O77" s="2" t="e">
        <f>TTEST(O83:O103,O83:O103,2,1)</f>
        <v>#DIV/0!</v>
      </c>
      <c r="P77" s="2" t="e">
        <f>TTEST(O83:O103,P83:P103,2,1)</f>
        <v>#DIV/0!</v>
      </c>
      <c r="Q77" s="2" t="e">
        <f>TTEST(O83:O103,Q83:Q103,2,1)</f>
        <v>#DIV/0!</v>
      </c>
      <c r="R77" s="8" t="e">
        <f>TTEST(O83:O103,R83:R103,2,1)</f>
        <v>#DIV/0!</v>
      </c>
    </row>
    <row r="78" spans="1:18">
      <c r="A78">
        <v>6</v>
      </c>
      <c r="C78" t="e">
        <f t="shared" si="21"/>
        <v>#DIV/0!</v>
      </c>
      <c r="D78" t="e">
        <f t="shared" si="22"/>
        <v>#DIV/0!</v>
      </c>
      <c r="E78" t="e">
        <f t="shared" si="23"/>
        <v>#DIV/0!</v>
      </c>
      <c r="F78" t="e">
        <f t="shared" si="24"/>
        <v>#DIV/0!</v>
      </c>
      <c r="H78" t="e">
        <f t="shared" si="25"/>
        <v>#DIV/0!</v>
      </c>
      <c r="I78" t="e">
        <f t="shared" si="26"/>
        <v>#DIV/0!</v>
      </c>
      <c r="J78" t="e">
        <f t="shared" si="27"/>
        <v>#DIV/0!</v>
      </c>
      <c r="K78" t="e">
        <f t="shared" si="28"/>
        <v>#DIV/0!</v>
      </c>
      <c r="N78" s="7" t="str">
        <f>P82</f>
        <v>VIAL 2</v>
      </c>
      <c r="O78" s="3"/>
      <c r="P78" s="2" t="e">
        <f>TTEST(P83:P103,P83:P103,2,1)</f>
        <v>#DIV/0!</v>
      </c>
      <c r="Q78" s="2" t="e">
        <f>TTEST(P83:P103,Q83:Q103,2,1)</f>
        <v>#DIV/0!</v>
      </c>
      <c r="R78" s="8" t="e">
        <f>TTEST(P83:P103,R83:R103,2,1)</f>
        <v>#DIV/0!</v>
      </c>
    </row>
    <row r="79" spans="1:18">
      <c r="A79">
        <v>7</v>
      </c>
      <c r="C79" t="e">
        <f t="shared" si="21"/>
        <v>#DIV/0!</v>
      </c>
      <c r="D79" t="e">
        <f t="shared" si="22"/>
        <v>#DIV/0!</v>
      </c>
      <c r="E79" t="e">
        <f t="shared" si="23"/>
        <v>#DIV/0!</v>
      </c>
      <c r="F79" t="e">
        <f t="shared" si="24"/>
        <v>#DIV/0!</v>
      </c>
      <c r="H79" t="e">
        <f t="shared" si="25"/>
        <v>#DIV/0!</v>
      </c>
      <c r="I79" t="e">
        <f t="shared" si="26"/>
        <v>#DIV/0!</v>
      </c>
      <c r="J79" t="e">
        <f t="shared" si="27"/>
        <v>#DIV/0!</v>
      </c>
      <c r="K79" t="e">
        <f t="shared" si="28"/>
        <v>#DIV/0!</v>
      </c>
      <c r="N79" s="9" t="str">
        <f>Q82</f>
        <v>VIAL 3</v>
      </c>
      <c r="O79" s="3"/>
      <c r="P79" s="3"/>
      <c r="Q79" s="2" t="e">
        <f>TTEST(Q83:Q103,Q83:Q103,2,1)</f>
        <v>#DIV/0!</v>
      </c>
      <c r="R79" s="8" t="e">
        <f>TTEST(Q83:Q103,R83:R103,2,1)</f>
        <v>#DIV/0!</v>
      </c>
    </row>
    <row r="80" spans="1:18" ht="16" thickBot="1">
      <c r="A80">
        <v>8</v>
      </c>
      <c r="C80" t="e">
        <f t="shared" si="21"/>
        <v>#DIV/0!</v>
      </c>
      <c r="D80" t="e">
        <f t="shared" si="22"/>
        <v>#DIV/0!</v>
      </c>
      <c r="E80" t="e">
        <f t="shared" si="23"/>
        <v>#DIV/0!</v>
      </c>
      <c r="F80" t="e">
        <f t="shared" si="24"/>
        <v>#DIV/0!</v>
      </c>
      <c r="H80" t="e">
        <f t="shared" si="25"/>
        <v>#DIV/0!</v>
      </c>
      <c r="I80" t="e">
        <f t="shared" si="26"/>
        <v>#DIV/0!</v>
      </c>
      <c r="J80" t="e">
        <f t="shared" si="27"/>
        <v>#DIV/0!</v>
      </c>
      <c r="K80" t="e">
        <f t="shared" si="28"/>
        <v>#DIV/0!</v>
      </c>
      <c r="N80" s="10" t="str">
        <f>R82</f>
        <v>VIAL 4</v>
      </c>
      <c r="O80" s="11"/>
      <c r="P80" s="11"/>
      <c r="Q80" s="11"/>
      <c r="R80" s="12" t="e">
        <f>TTEST(R83:R103,R83:R103,2,1)</f>
        <v>#DIV/0!</v>
      </c>
    </row>
    <row r="81" spans="1:18">
      <c r="A81">
        <v>9</v>
      </c>
      <c r="C81" t="e">
        <f t="shared" si="21"/>
        <v>#DIV/0!</v>
      </c>
      <c r="D81" t="e">
        <f t="shared" si="22"/>
        <v>#DIV/0!</v>
      </c>
      <c r="E81" t="e">
        <f t="shared" si="23"/>
        <v>#DIV/0!</v>
      </c>
      <c r="F81" t="e">
        <f t="shared" si="24"/>
        <v>#DIV/0!</v>
      </c>
      <c r="H81" t="e">
        <f t="shared" si="25"/>
        <v>#DIV/0!</v>
      </c>
      <c r="I81" t="e">
        <f t="shared" si="26"/>
        <v>#DIV/0!</v>
      </c>
      <c r="J81" t="e">
        <f t="shared" si="27"/>
        <v>#DIV/0!</v>
      </c>
      <c r="K81" t="e">
        <f t="shared" si="28"/>
        <v>#DIV/0!</v>
      </c>
    </row>
    <row r="82" spans="1:18">
      <c r="A82">
        <v>10</v>
      </c>
      <c r="C82" t="e">
        <f t="shared" si="21"/>
        <v>#DIV/0!</v>
      </c>
      <c r="D82" t="e">
        <f t="shared" si="22"/>
        <v>#DIV/0!</v>
      </c>
      <c r="E82" t="e">
        <f t="shared" si="23"/>
        <v>#DIV/0!</v>
      </c>
      <c r="F82" t="e">
        <f t="shared" si="24"/>
        <v>#DIV/0!</v>
      </c>
      <c r="H82" t="e">
        <f t="shared" si="25"/>
        <v>#DIV/0!</v>
      </c>
      <c r="I82" t="e">
        <f t="shared" si="26"/>
        <v>#DIV/0!</v>
      </c>
      <c r="J82" t="e">
        <f t="shared" si="27"/>
        <v>#DIV/0!</v>
      </c>
      <c r="K82" t="e">
        <f t="shared" si="28"/>
        <v>#DIV/0!</v>
      </c>
      <c r="M82" s="1" t="s">
        <v>13</v>
      </c>
      <c r="N82" s="1"/>
      <c r="O82" s="1" t="str">
        <f>C72</f>
        <v>VIAL 1</v>
      </c>
      <c r="P82" s="1" t="str">
        <f>D72</f>
        <v>VIAL 2</v>
      </c>
      <c r="Q82" s="1" t="str">
        <f>E72</f>
        <v>VIAL 3</v>
      </c>
      <c r="R82" s="1" t="str">
        <f>F72</f>
        <v>VIAL 4</v>
      </c>
    </row>
    <row r="83" spans="1:18">
      <c r="A83">
        <v>11</v>
      </c>
      <c r="C83" t="e">
        <f t="shared" si="21"/>
        <v>#DIV/0!</v>
      </c>
      <c r="D83" t="e">
        <f t="shared" si="22"/>
        <v>#DIV/0!</v>
      </c>
      <c r="E83" t="e">
        <f t="shared" si="23"/>
        <v>#DIV/0!</v>
      </c>
      <c r="F83" t="e">
        <f t="shared" si="24"/>
        <v>#DIV/0!</v>
      </c>
      <c r="H83" t="e">
        <f t="shared" si="25"/>
        <v>#DIV/0!</v>
      </c>
      <c r="I83" t="e">
        <f t="shared" si="26"/>
        <v>#DIV/0!</v>
      </c>
      <c r="J83" t="e">
        <f t="shared" si="27"/>
        <v>#DIV/0!</v>
      </c>
      <c r="K83" t="e">
        <f t="shared" si="28"/>
        <v>#DIV/0!</v>
      </c>
      <c r="M83" s="1">
        <v>1</v>
      </c>
      <c r="N83" s="1"/>
      <c r="O83" s="1" t="str">
        <f>IF(B40=0,"",B40)</f>
        <v/>
      </c>
      <c r="P83" s="1" t="str">
        <f>IF(C40=0,"",C40)</f>
        <v/>
      </c>
      <c r="Q83" s="1" t="str">
        <f>IF(D40=0,"",D40)</f>
        <v/>
      </c>
      <c r="R83" s="1" t="str">
        <f>IF(E40=0,"",E40)</f>
        <v/>
      </c>
    </row>
    <row r="84" spans="1:18">
      <c r="A84">
        <v>12</v>
      </c>
      <c r="C84" t="e">
        <f t="shared" si="21"/>
        <v>#DIV/0!</v>
      </c>
      <c r="D84" t="e">
        <f t="shared" si="22"/>
        <v>#DIV/0!</v>
      </c>
      <c r="E84" t="e">
        <f t="shared" si="23"/>
        <v>#DIV/0!</v>
      </c>
      <c r="F84" t="e">
        <f t="shared" si="24"/>
        <v>#DIV/0!</v>
      </c>
      <c r="H84" t="e">
        <f t="shared" si="25"/>
        <v>#DIV/0!</v>
      </c>
      <c r="I84" t="e">
        <f t="shared" si="26"/>
        <v>#DIV/0!</v>
      </c>
      <c r="J84" t="e">
        <f t="shared" si="27"/>
        <v>#DIV/0!</v>
      </c>
      <c r="K84" t="e">
        <f t="shared" si="28"/>
        <v>#DIV/0!</v>
      </c>
      <c r="M84" s="1">
        <v>2</v>
      </c>
      <c r="N84" s="1"/>
      <c r="O84" s="1" t="str">
        <f>IF(G40=0,"",G40)</f>
        <v/>
      </c>
      <c r="P84" s="1" t="str">
        <f>IF(H40=0,"",H40)</f>
        <v/>
      </c>
      <c r="Q84" s="1" t="str">
        <f>IF(I40=0,"",I40)</f>
        <v/>
      </c>
      <c r="R84" s="1" t="str">
        <f>IF(J40=0,"",J40)</f>
        <v/>
      </c>
    </row>
    <row r="85" spans="1:18">
      <c r="A85">
        <v>13</v>
      </c>
      <c r="C85" t="e">
        <f t="shared" si="21"/>
        <v>#DIV/0!</v>
      </c>
      <c r="D85" t="e">
        <f t="shared" si="22"/>
        <v>#DIV/0!</v>
      </c>
      <c r="E85" t="e">
        <f t="shared" si="23"/>
        <v>#DIV/0!</v>
      </c>
      <c r="F85" t="e">
        <f t="shared" si="24"/>
        <v>#DIV/0!</v>
      </c>
      <c r="H85" t="e">
        <f t="shared" si="25"/>
        <v>#DIV/0!</v>
      </c>
      <c r="I85" t="e">
        <f t="shared" si="26"/>
        <v>#DIV/0!</v>
      </c>
      <c r="J85" t="e">
        <f t="shared" si="27"/>
        <v>#DIV/0!</v>
      </c>
      <c r="K85" t="e">
        <f t="shared" si="28"/>
        <v>#DIV/0!</v>
      </c>
      <c r="M85" s="1">
        <v>3</v>
      </c>
      <c r="N85" s="1"/>
      <c r="O85" s="1" t="str">
        <f>IF(L40=0,"",L40)</f>
        <v/>
      </c>
      <c r="P85" s="1" t="str">
        <f>IF(M40=0,"",M40)</f>
        <v/>
      </c>
      <c r="Q85" s="1" t="str">
        <f>IF(N40=0,"",N40)</f>
        <v/>
      </c>
      <c r="R85" s="1" t="str">
        <f>IF(O40=0,"",O40)</f>
        <v/>
      </c>
    </row>
    <row r="86" spans="1:18">
      <c r="A86">
        <v>14</v>
      </c>
      <c r="C86" t="e">
        <f t="shared" si="21"/>
        <v>#DIV/0!</v>
      </c>
      <c r="D86" t="e">
        <f t="shared" si="22"/>
        <v>#DIV/0!</v>
      </c>
      <c r="E86" t="e">
        <f t="shared" si="23"/>
        <v>#DIV/0!</v>
      </c>
      <c r="F86" t="e">
        <f t="shared" si="24"/>
        <v>#DIV/0!</v>
      </c>
      <c r="H86" t="e">
        <f t="shared" si="25"/>
        <v>#DIV/0!</v>
      </c>
      <c r="I86" t="e">
        <f t="shared" si="26"/>
        <v>#DIV/0!</v>
      </c>
      <c r="J86" t="e">
        <f t="shared" si="27"/>
        <v>#DIV/0!</v>
      </c>
      <c r="K86" t="e">
        <f t="shared" si="28"/>
        <v>#DIV/0!</v>
      </c>
      <c r="M86" s="1">
        <v>4</v>
      </c>
      <c r="N86" s="1"/>
      <c r="O86" s="1" t="str">
        <f>IF(Q40=0,"",Q40)</f>
        <v/>
      </c>
      <c r="P86" s="1" t="str">
        <f>IF(R40=0,"",R40)</f>
        <v/>
      </c>
      <c r="Q86" s="1" t="str">
        <f>IF(S40=0,"",S40)</f>
        <v/>
      </c>
      <c r="R86" s="1" t="str">
        <f>IF(T40=0,"",T40)</f>
        <v/>
      </c>
    </row>
    <row r="87" spans="1:18">
      <c r="A87">
        <v>15</v>
      </c>
      <c r="C87" t="e">
        <f t="shared" si="21"/>
        <v>#DIV/0!</v>
      </c>
      <c r="D87" t="e">
        <f t="shared" si="22"/>
        <v>#DIV/0!</v>
      </c>
      <c r="E87" t="e">
        <f t="shared" si="23"/>
        <v>#DIV/0!</v>
      </c>
      <c r="F87" t="e">
        <f t="shared" si="24"/>
        <v>#DIV/0!</v>
      </c>
      <c r="H87" t="e">
        <f t="shared" si="25"/>
        <v>#DIV/0!</v>
      </c>
      <c r="I87" t="e">
        <f t="shared" si="26"/>
        <v>#DIV/0!</v>
      </c>
      <c r="J87" t="e">
        <f t="shared" si="27"/>
        <v>#DIV/0!</v>
      </c>
      <c r="K87" t="e">
        <f t="shared" si="28"/>
        <v>#DIV/0!</v>
      </c>
      <c r="M87" s="1">
        <v>5</v>
      </c>
      <c r="N87" s="1"/>
      <c r="O87" s="1" t="str">
        <f>IF(V40=0,"",V40)</f>
        <v/>
      </c>
      <c r="P87" s="1" t="str">
        <f>IF(W40=0,"",W40)</f>
        <v/>
      </c>
      <c r="Q87" s="1" t="str">
        <f>IF(X40=0,"",X40)</f>
        <v/>
      </c>
      <c r="R87" s="1" t="str">
        <f>IF(Y40=0,"",Y40)</f>
        <v/>
      </c>
    </row>
    <row r="88" spans="1:18">
      <c r="A88">
        <v>16</v>
      </c>
      <c r="C88" t="e">
        <f t="shared" si="21"/>
        <v>#DIV/0!</v>
      </c>
      <c r="D88" t="e">
        <f t="shared" si="22"/>
        <v>#DIV/0!</v>
      </c>
      <c r="E88" t="e">
        <f t="shared" si="23"/>
        <v>#DIV/0!</v>
      </c>
      <c r="F88" t="e">
        <f t="shared" si="24"/>
        <v>#DIV/0!</v>
      </c>
      <c r="H88" t="e">
        <f t="shared" si="25"/>
        <v>#DIV/0!</v>
      </c>
      <c r="I88" t="e">
        <f t="shared" si="26"/>
        <v>#DIV/0!</v>
      </c>
      <c r="J88" t="e">
        <f t="shared" si="27"/>
        <v>#DIV/0!</v>
      </c>
      <c r="K88" t="e">
        <f t="shared" si="28"/>
        <v>#DIV/0!</v>
      </c>
      <c r="M88" s="1">
        <v>6</v>
      </c>
      <c r="N88" s="1"/>
      <c r="O88" s="1" t="str">
        <f>IF(AA40=0,"",AA40)</f>
        <v/>
      </c>
      <c r="P88" s="1" t="str">
        <f>IF(AB40=0,"",AB40)</f>
        <v/>
      </c>
      <c r="Q88" s="1" t="str">
        <f>IF(AC40=0,"",AC40)</f>
        <v/>
      </c>
      <c r="R88" s="1" t="str">
        <f>IF(AD40=0,"",AD40)</f>
        <v/>
      </c>
    </row>
    <row r="89" spans="1:18">
      <c r="A89">
        <v>17</v>
      </c>
      <c r="C89" t="e">
        <f t="shared" si="21"/>
        <v>#DIV/0!</v>
      </c>
      <c r="D89" t="e">
        <f t="shared" si="22"/>
        <v>#DIV/0!</v>
      </c>
      <c r="E89" t="e">
        <f t="shared" si="23"/>
        <v>#DIV/0!</v>
      </c>
      <c r="F89" t="e">
        <f t="shared" si="24"/>
        <v>#DIV/0!</v>
      </c>
      <c r="H89" t="e">
        <f t="shared" si="25"/>
        <v>#DIV/0!</v>
      </c>
      <c r="I89" t="e">
        <f t="shared" si="26"/>
        <v>#DIV/0!</v>
      </c>
      <c r="J89" t="e">
        <f t="shared" si="27"/>
        <v>#DIV/0!</v>
      </c>
      <c r="K89" t="e">
        <f t="shared" si="28"/>
        <v>#DIV/0!</v>
      </c>
      <c r="M89" s="1">
        <v>7</v>
      </c>
      <c r="N89" s="1"/>
      <c r="O89" s="1" t="str">
        <f>IF(AF40=0,"",AF40)</f>
        <v/>
      </c>
      <c r="P89" s="1" t="str">
        <f>IF(AG40=0,"",AG40)</f>
        <v/>
      </c>
      <c r="Q89" s="1" t="str">
        <f>IF(AH40=0,"",AH40)</f>
        <v/>
      </c>
      <c r="R89" s="1" t="str">
        <f>IF(AI40=0,"",AI40)</f>
        <v/>
      </c>
    </row>
    <row r="90" spans="1:18">
      <c r="A90">
        <v>18</v>
      </c>
      <c r="C90" t="e">
        <f t="shared" si="21"/>
        <v>#DIV/0!</v>
      </c>
      <c r="D90" t="e">
        <f t="shared" si="22"/>
        <v>#DIV/0!</v>
      </c>
      <c r="E90" t="e">
        <f t="shared" si="23"/>
        <v>#DIV/0!</v>
      </c>
      <c r="F90" t="e">
        <f t="shared" si="24"/>
        <v>#DIV/0!</v>
      </c>
      <c r="H90" t="e">
        <f t="shared" si="25"/>
        <v>#DIV/0!</v>
      </c>
      <c r="I90" t="e">
        <f t="shared" si="26"/>
        <v>#DIV/0!</v>
      </c>
      <c r="J90" t="e">
        <f t="shared" si="27"/>
        <v>#DIV/0!</v>
      </c>
      <c r="K90" t="e">
        <f t="shared" si="28"/>
        <v>#DIV/0!</v>
      </c>
      <c r="M90" s="1">
        <v>8</v>
      </c>
      <c r="N90" s="1"/>
      <c r="O90" s="1" t="str">
        <f>IF(AK40=0,"",AK40)</f>
        <v/>
      </c>
      <c r="P90" s="1" t="str">
        <f>IF(AL40=0,"",AL40)</f>
        <v/>
      </c>
      <c r="Q90" s="1" t="str">
        <f>IF(AM40=0,"",AM40)</f>
        <v/>
      </c>
      <c r="R90" s="1" t="str">
        <f>IF(AN40=0,"",AN40)</f>
        <v/>
      </c>
    </row>
    <row r="91" spans="1:18">
      <c r="A91">
        <v>19</v>
      </c>
      <c r="C91" t="e">
        <f t="shared" si="21"/>
        <v>#DIV/0!</v>
      </c>
      <c r="D91" t="e">
        <f t="shared" si="22"/>
        <v>#DIV/0!</v>
      </c>
      <c r="E91" t="e">
        <f t="shared" si="23"/>
        <v>#DIV/0!</v>
      </c>
      <c r="F91" t="e">
        <f t="shared" si="24"/>
        <v>#DIV/0!</v>
      </c>
      <c r="H91" t="e">
        <f t="shared" si="25"/>
        <v>#DIV/0!</v>
      </c>
      <c r="I91" t="e">
        <f t="shared" si="26"/>
        <v>#DIV/0!</v>
      </c>
      <c r="J91" t="e">
        <f t="shared" si="27"/>
        <v>#DIV/0!</v>
      </c>
      <c r="K91" t="e">
        <f t="shared" si="28"/>
        <v>#DIV/0!</v>
      </c>
      <c r="M91" s="1">
        <v>9</v>
      </c>
      <c r="N91" s="1"/>
      <c r="O91" s="1" t="str">
        <f>IF(AP40=0,"",AP40)</f>
        <v/>
      </c>
      <c r="P91" s="1" t="str">
        <f>IF(AQ40=0,"",AQ40)</f>
        <v/>
      </c>
      <c r="Q91" s="1" t="str">
        <f>IF(AR40=0,"",AR40)</f>
        <v/>
      </c>
      <c r="R91" s="1" t="str">
        <f>IF(AS40=0,"",AS40)</f>
        <v/>
      </c>
    </row>
    <row r="92" spans="1:18">
      <c r="A92">
        <v>20</v>
      </c>
      <c r="C92" t="e">
        <f t="shared" si="21"/>
        <v>#DIV/0!</v>
      </c>
      <c r="D92" t="e">
        <f t="shared" si="22"/>
        <v>#DIV/0!</v>
      </c>
      <c r="E92" t="e">
        <f t="shared" si="23"/>
        <v>#DIV/0!</v>
      </c>
      <c r="F92" t="e">
        <f t="shared" si="24"/>
        <v>#DIV/0!</v>
      </c>
      <c r="H92" t="e">
        <f t="shared" si="25"/>
        <v>#DIV/0!</v>
      </c>
      <c r="I92" t="e">
        <f t="shared" si="26"/>
        <v>#DIV/0!</v>
      </c>
      <c r="J92" t="e">
        <f t="shared" si="27"/>
        <v>#DIV/0!</v>
      </c>
      <c r="K92" t="e">
        <f t="shared" si="28"/>
        <v>#DIV/0!</v>
      </c>
      <c r="M92" s="1">
        <v>10</v>
      </c>
      <c r="N92" s="1"/>
      <c r="O92" s="1" t="str">
        <f>IF(AU40=0,"",AU40)</f>
        <v/>
      </c>
      <c r="P92" s="1" t="str">
        <f>IF(AV40=0,"",AV40)</f>
        <v/>
      </c>
      <c r="Q92" s="1" t="str">
        <f>IF(AW40=0,"",AW40)</f>
        <v/>
      </c>
      <c r="R92" s="1" t="str">
        <f>IF(AX40=0,"",AX40)</f>
        <v/>
      </c>
    </row>
    <row r="93" spans="1:18">
      <c r="A93">
        <v>21</v>
      </c>
      <c r="C93" t="e">
        <f t="shared" si="21"/>
        <v>#DIV/0!</v>
      </c>
      <c r="D93" t="e">
        <f t="shared" si="22"/>
        <v>#DIV/0!</v>
      </c>
      <c r="E93" t="e">
        <f t="shared" si="23"/>
        <v>#DIV/0!</v>
      </c>
      <c r="F93" t="e">
        <f t="shared" si="24"/>
        <v>#DIV/0!</v>
      </c>
      <c r="H93" t="e">
        <f t="shared" si="25"/>
        <v>#DIV/0!</v>
      </c>
      <c r="I93" t="e">
        <f t="shared" si="26"/>
        <v>#DIV/0!</v>
      </c>
      <c r="J93" t="e">
        <f t="shared" si="27"/>
        <v>#DIV/0!</v>
      </c>
      <c r="K93" t="e">
        <f t="shared" si="28"/>
        <v>#DIV/0!</v>
      </c>
      <c r="M93" s="1">
        <v>11</v>
      </c>
      <c r="N93" s="1"/>
      <c r="O93" s="1" t="str">
        <f>IF(AZ40=0,"",AZ40)</f>
        <v/>
      </c>
      <c r="P93" s="1" t="str">
        <f>IF(BA40=0,"",BA40)</f>
        <v/>
      </c>
      <c r="Q93" s="1" t="str">
        <f>IF(BB40=0,"",BB40)</f>
        <v/>
      </c>
      <c r="R93" s="1" t="str">
        <f>IF(BC40=0,"",BC40)</f>
        <v/>
      </c>
    </row>
    <row r="94" spans="1:18">
      <c r="A94">
        <v>22</v>
      </c>
      <c r="C94" t="e">
        <f t="shared" si="21"/>
        <v>#DIV/0!</v>
      </c>
      <c r="D94" t="e">
        <f t="shared" si="22"/>
        <v>#DIV/0!</v>
      </c>
      <c r="E94" t="e">
        <f t="shared" si="23"/>
        <v>#DIV/0!</v>
      </c>
      <c r="F94" t="e">
        <f t="shared" si="24"/>
        <v>#DIV/0!</v>
      </c>
      <c r="H94" t="e">
        <f t="shared" si="25"/>
        <v>#DIV/0!</v>
      </c>
      <c r="I94" t="e">
        <f t="shared" si="26"/>
        <v>#DIV/0!</v>
      </c>
      <c r="J94" t="e">
        <f t="shared" si="27"/>
        <v>#DIV/0!</v>
      </c>
      <c r="K94" t="e">
        <f t="shared" si="28"/>
        <v>#DIV/0!</v>
      </c>
      <c r="M94" s="1">
        <v>12</v>
      </c>
      <c r="N94" s="1"/>
      <c r="O94" s="1" t="str">
        <f>IF(BE40=0,"",BE40)</f>
        <v/>
      </c>
      <c r="P94" s="1" t="str">
        <f>IF(BF40=0,"",BF40)</f>
        <v/>
      </c>
      <c r="Q94" s="1" t="str">
        <f>IF(BG40=0,"",BG40)</f>
        <v/>
      </c>
      <c r="R94" s="1" t="str">
        <f>IF(BH40=0,"",BH40)</f>
        <v/>
      </c>
    </row>
    <row r="95" spans="1:18">
      <c r="A95">
        <v>23</v>
      </c>
      <c r="C95" t="e">
        <f t="shared" si="21"/>
        <v>#DIV/0!</v>
      </c>
      <c r="D95" t="e">
        <f t="shared" si="22"/>
        <v>#DIV/0!</v>
      </c>
      <c r="E95" t="e">
        <f t="shared" si="23"/>
        <v>#DIV/0!</v>
      </c>
      <c r="F95" t="e">
        <f t="shared" si="24"/>
        <v>#DIV/0!</v>
      </c>
      <c r="H95" t="e">
        <f t="shared" si="25"/>
        <v>#DIV/0!</v>
      </c>
      <c r="I95" t="e">
        <f t="shared" si="26"/>
        <v>#DIV/0!</v>
      </c>
      <c r="J95" t="e">
        <f t="shared" si="27"/>
        <v>#DIV/0!</v>
      </c>
      <c r="K95" t="e">
        <f t="shared" si="28"/>
        <v>#DIV/0!</v>
      </c>
      <c r="M95" s="1">
        <v>13</v>
      </c>
      <c r="N95" s="1"/>
      <c r="O95" s="1" t="str">
        <f>IF(BJ40=0,"",BJ40)</f>
        <v/>
      </c>
      <c r="P95" s="1" t="str">
        <f>IF(BK40=0,"",BK40)</f>
        <v/>
      </c>
      <c r="Q95" s="1" t="str">
        <f>IF(BL40=0,"",BL40)</f>
        <v/>
      </c>
      <c r="R95" s="1" t="str">
        <f>IF(BM40=0,"",BM40)</f>
        <v/>
      </c>
    </row>
    <row r="96" spans="1:18">
      <c r="A96">
        <v>24</v>
      </c>
      <c r="C96" t="e">
        <f t="shared" si="21"/>
        <v>#DIV/0!</v>
      </c>
      <c r="D96" t="e">
        <f t="shared" si="22"/>
        <v>#DIV/0!</v>
      </c>
      <c r="E96" t="e">
        <f t="shared" si="23"/>
        <v>#DIV/0!</v>
      </c>
      <c r="F96" t="e">
        <f t="shared" si="24"/>
        <v>#DIV/0!</v>
      </c>
      <c r="H96" t="e">
        <f t="shared" si="25"/>
        <v>#DIV/0!</v>
      </c>
      <c r="I96" t="e">
        <f t="shared" si="26"/>
        <v>#DIV/0!</v>
      </c>
      <c r="J96" t="e">
        <f t="shared" si="27"/>
        <v>#DIV/0!</v>
      </c>
      <c r="K96" t="e">
        <f t="shared" si="28"/>
        <v>#DIV/0!</v>
      </c>
      <c r="M96" s="1">
        <v>14</v>
      </c>
      <c r="N96" s="1"/>
      <c r="O96" s="1" t="str">
        <f>IF(BO40=0,"",BO40)</f>
        <v/>
      </c>
      <c r="P96" s="1" t="str">
        <f>IF(BP40=0,"",BP40)</f>
        <v/>
      </c>
      <c r="Q96" s="1" t="str">
        <f>IF(BQ40=0,"",BQ40)</f>
        <v/>
      </c>
      <c r="R96" s="1" t="str">
        <f>IF(BR40=0,"",BR40)</f>
        <v/>
      </c>
    </row>
    <row r="97" spans="1:18">
      <c r="A97">
        <v>25</v>
      </c>
      <c r="C97" t="e">
        <f t="shared" si="21"/>
        <v>#DIV/0!</v>
      </c>
      <c r="D97" t="e">
        <f t="shared" si="22"/>
        <v>#DIV/0!</v>
      </c>
      <c r="E97" t="e">
        <f t="shared" si="23"/>
        <v>#DIV/0!</v>
      </c>
      <c r="F97" t="e">
        <f t="shared" si="24"/>
        <v>#DIV/0!</v>
      </c>
      <c r="H97" t="e">
        <f t="shared" si="25"/>
        <v>#DIV/0!</v>
      </c>
      <c r="I97" t="e">
        <f t="shared" si="26"/>
        <v>#DIV/0!</v>
      </c>
      <c r="J97" t="e">
        <f t="shared" si="27"/>
        <v>#DIV/0!</v>
      </c>
      <c r="K97" t="e">
        <f t="shared" si="28"/>
        <v>#DIV/0!</v>
      </c>
      <c r="M97" s="1">
        <v>15</v>
      </c>
      <c r="N97" s="1"/>
      <c r="O97" s="1" t="str">
        <f>IF(BT40=0,"",BT40)</f>
        <v/>
      </c>
      <c r="P97" s="1" t="str">
        <f>IF(BU40=0,"",BU40)</f>
        <v/>
      </c>
      <c r="Q97" s="1" t="str">
        <f>IF(BV40=0,"",BV40)</f>
        <v/>
      </c>
      <c r="R97" s="1" t="str">
        <f>IF(BW40=0,"",BW40)</f>
        <v/>
      </c>
    </row>
    <row r="98" spans="1:18">
      <c r="A98">
        <v>26</v>
      </c>
      <c r="C98" t="e">
        <f t="shared" si="21"/>
        <v>#DIV/0!</v>
      </c>
      <c r="D98" t="e">
        <f t="shared" si="22"/>
        <v>#DIV/0!</v>
      </c>
      <c r="E98" t="e">
        <f t="shared" si="23"/>
        <v>#DIV/0!</v>
      </c>
      <c r="F98" t="e">
        <f t="shared" si="24"/>
        <v>#DIV/0!</v>
      </c>
      <c r="H98" t="e">
        <f t="shared" si="25"/>
        <v>#DIV/0!</v>
      </c>
      <c r="I98" t="e">
        <f t="shared" si="26"/>
        <v>#DIV/0!</v>
      </c>
      <c r="J98" t="e">
        <f t="shared" si="27"/>
        <v>#DIV/0!</v>
      </c>
      <c r="K98" t="e">
        <f t="shared" si="28"/>
        <v>#DIV/0!</v>
      </c>
      <c r="M98" s="1">
        <v>16</v>
      </c>
      <c r="N98" s="1"/>
      <c r="O98" s="1" t="str">
        <f>IF(BY40=0,"",BY40)</f>
        <v/>
      </c>
      <c r="P98" s="1" t="str">
        <f>IF(BZ40=0,"",BZ40)</f>
        <v/>
      </c>
      <c r="Q98" s="1" t="str">
        <f>IF(CA40=0,"",CA40)</f>
        <v/>
      </c>
      <c r="R98" s="1" t="str">
        <f>IF(CB40=0,"",CB40)</f>
        <v/>
      </c>
    </row>
    <row r="99" spans="1:18">
      <c r="A99">
        <v>27</v>
      </c>
      <c r="C99" t="e">
        <f t="shared" si="21"/>
        <v>#DIV/0!</v>
      </c>
      <c r="D99" t="e">
        <f t="shared" si="22"/>
        <v>#DIV/0!</v>
      </c>
      <c r="E99" t="e">
        <f t="shared" si="23"/>
        <v>#DIV/0!</v>
      </c>
      <c r="F99" t="e">
        <f t="shared" si="24"/>
        <v>#DIV/0!</v>
      </c>
      <c r="H99" t="e">
        <f t="shared" si="25"/>
        <v>#DIV/0!</v>
      </c>
      <c r="I99" t="e">
        <f t="shared" si="26"/>
        <v>#DIV/0!</v>
      </c>
      <c r="J99" t="e">
        <f t="shared" si="27"/>
        <v>#DIV/0!</v>
      </c>
      <c r="K99" t="e">
        <f t="shared" si="28"/>
        <v>#DIV/0!</v>
      </c>
      <c r="M99" s="1">
        <v>17</v>
      </c>
      <c r="N99" s="1"/>
      <c r="O99" s="1" t="str">
        <f>IF(CD40=0,"",CD40)</f>
        <v/>
      </c>
      <c r="P99" s="1" t="str">
        <f>IF(CE40=0,"",CE40)</f>
        <v/>
      </c>
      <c r="Q99" s="1" t="str">
        <f>IF(CF40=0,"",CF40)</f>
        <v/>
      </c>
      <c r="R99" s="1" t="str">
        <f>IF(CG40=0,"",CG40)</f>
        <v/>
      </c>
    </row>
    <row r="100" spans="1:18">
      <c r="A100">
        <v>28</v>
      </c>
      <c r="C100" t="e">
        <f t="shared" si="21"/>
        <v>#DIV/0!</v>
      </c>
      <c r="D100" t="e">
        <f t="shared" si="22"/>
        <v>#DIV/0!</v>
      </c>
      <c r="E100" t="e">
        <f t="shared" si="23"/>
        <v>#DIV/0!</v>
      </c>
      <c r="F100" t="e">
        <f t="shared" si="24"/>
        <v>#DIV/0!</v>
      </c>
      <c r="H100" t="e">
        <f t="shared" si="25"/>
        <v>#DIV/0!</v>
      </c>
      <c r="I100" t="e">
        <f t="shared" si="26"/>
        <v>#DIV/0!</v>
      </c>
      <c r="J100" t="e">
        <f t="shared" si="27"/>
        <v>#DIV/0!</v>
      </c>
      <c r="K100" t="e">
        <f t="shared" si="28"/>
        <v>#DIV/0!</v>
      </c>
      <c r="M100" s="1">
        <v>18</v>
      </c>
      <c r="N100" s="1"/>
      <c r="O100" s="1" t="str">
        <f>IF(CI40=0,"",CI40)</f>
        <v/>
      </c>
      <c r="P100" s="1" t="str">
        <f>IF(CJ40=0,"",CJ40)</f>
        <v/>
      </c>
      <c r="Q100" s="1" t="str">
        <f>IF(CK40=0,"",CK40)</f>
        <v/>
      </c>
      <c r="R100" s="1" t="str">
        <f>IF(CL40=0,"",CL40)</f>
        <v/>
      </c>
    </row>
    <row r="101" spans="1:18">
      <c r="A101">
        <v>29</v>
      </c>
      <c r="C101" t="e">
        <f t="shared" si="21"/>
        <v>#DIV/0!</v>
      </c>
      <c r="D101" t="e">
        <f t="shared" si="22"/>
        <v>#DIV/0!</v>
      </c>
      <c r="E101" t="e">
        <f t="shared" si="23"/>
        <v>#DIV/0!</v>
      </c>
      <c r="F101" t="e">
        <f t="shared" si="24"/>
        <v>#DIV/0!</v>
      </c>
      <c r="H101" t="e">
        <f t="shared" si="25"/>
        <v>#DIV/0!</v>
      </c>
      <c r="I101" t="e">
        <f t="shared" si="26"/>
        <v>#DIV/0!</v>
      </c>
      <c r="J101" t="e">
        <f t="shared" si="27"/>
        <v>#DIV/0!</v>
      </c>
      <c r="K101" t="e">
        <f t="shared" si="28"/>
        <v>#DIV/0!</v>
      </c>
      <c r="M101" s="1">
        <v>19</v>
      </c>
      <c r="N101" s="1"/>
      <c r="O101" s="1" t="str">
        <f>IF(CN40=0,"",CN40)</f>
        <v/>
      </c>
      <c r="P101" s="1" t="str">
        <f>IF(CO40=0,"",CO40)</f>
        <v/>
      </c>
      <c r="Q101" s="1" t="str">
        <f>IF(CP40=0,"",CP40)</f>
        <v/>
      </c>
      <c r="R101" s="1" t="str">
        <f>IF(CQ40=0,"",CQ40)</f>
        <v/>
      </c>
    </row>
    <row r="102" spans="1:18">
      <c r="A102">
        <v>30</v>
      </c>
      <c r="C102" t="e">
        <f t="shared" si="21"/>
        <v>#DIV/0!</v>
      </c>
      <c r="D102" t="e">
        <f t="shared" si="22"/>
        <v>#DIV/0!</v>
      </c>
      <c r="E102" t="e">
        <f t="shared" si="23"/>
        <v>#DIV/0!</v>
      </c>
      <c r="F102" t="e">
        <f t="shared" si="24"/>
        <v>#DIV/0!</v>
      </c>
      <c r="H102" t="e">
        <f t="shared" si="25"/>
        <v>#DIV/0!</v>
      </c>
      <c r="I102" t="e">
        <f t="shared" si="26"/>
        <v>#DIV/0!</v>
      </c>
      <c r="J102" t="e">
        <f t="shared" si="27"/>
        <v>#DIV/0!</v>
      </c>
      <c r="K102" t="e">
        <f t="shared" si="28"/>
        <v>#DIV/0!</v>
      </c>
      <c r="M102" s="1">
        <v>20</v>
      </c>
      <c r="N102" s="1"/>
      <c r="O102" s="1" t="str">
        <f>IF(CS40=0,"",CS40)</f>
        <v/>
      </c>
      <c r="P102" s="1" t="str">
        <f>IF(CT40=0,"",CT40)</f>
        <v/>
      </c>
      <c r="Q102" s="1" t="str">
        <f>IF(CU40=0,"",CU40)</f>
        <v/>
      </c>
      <c r="R102" s="1" t="str">
        <f>IF(CV40=0,"",CV40)</f>
        <v/>
      </c>
    </row>
    <row r="103" spans="1:18">
      <c r="M103" s="1">
        <v>21</v>
      </c>
      <c r="N103" s="1"/>
      <c r="O103" s="1" t="str">
        <f>IF(CX40=0,"",CX40)</f>
        <v/>
      </c>
      <c r="P103" s="1" t="str">
        <f>IF(CY40=0,"",CY40)</f>
        <v/>
      </c>
      <c r="Q103" s="1" t="str">
        <f>IF(CZ40=0,"",CZ40)</f>
        <v/>
      </c>
      <c r="R103" s="1" t="str">
        <f>IF(DA40=0,"",DA40)</f>
        <v/>
      </c>
    </row>
    <row r="104" spans="1:18">
      <c r="A104" t="s">
        <v>23</v>
      </c>
      <c r="C104" t="e">
        <f>C75-C74</f>
        <v>#DIV/0!</v>
      </c>
      <c r="D104" t="e">
        <f>D75-D74</f>
        <v>#DIV/0!</v>
      </c>
      <c r="E104" t="e">
        <f>E75-E74</f>
        <v>#DIV/0!</v>
      </c>
      <c r="F104" t="e">
        <f>F75-F74</f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FLYTRACKER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Barbaro</cp:lastModifiedBy>
  <dcterms:created xsi:type="dcterms:W3CDTF">2011-09-13T05:25:14Z</dcterms:created>
  <dcterms:modified xsi:type="dcterms:W3CDTF">2017-01-15T04:35:03Z</dcterms:modified>
</cp:coreProperties>
</file>