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lock/Documents/01-Grad-School/03-research/LAS/ProvenanceSummaries/code/ProvSegments/Dataset_4/User Interactions/extractingActionDetails/"/>
    </mc:Choice>
  </mc:AlternateContent>
  <xr:revisionPtr revIDLastSave="0" documentId="13_ncr:1_{2DB96EA8-5EBD-4F40-81F2-168AD1F7B16F}" xr6:coauthVersionLast="47" xr6:coauthVersionMax="47" xr10:uidLastSave="{00000000-0000-0000-0000-000000000000}"/>
  <bookViews>
    <workbookView xWindow="11980" yWindow="5900" windowWidth="27640" windowHeight="16940" xr2:uid="{256F5011-BAD7-D840-9CCA-5C98D4286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U2" i="1"/>
  <c r="T2" i="1"/>
  <c r="S2" i="1"/>
  <c r="R2" i="1"/>
  <c r="Q2" i="1"/>
  <c r="P2" i="1"/>
  <c r="O2" i="1"/>
  <c r="N2" i="1"/>
  <c r="L2" i="1"/>
  <c r="M2" i="1" s="1"/>
  <c r="K2" i="1"/>
  <c r="J2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76F57719-F305-5244-B068-24130343EA85}">
      <text>
        <r>
          <rPr>
            <sz val="11"/>
            <color theme="1"/>
            <rFont val="Calibri"/>
            <family val="2"/>
            <scheme val="minor"/>
          </rPr>
          <t>this transcript doesn't match the subtitles of the video
======</t>
        </r>
      </text>
    </comment>
  </commentList>
</comments>
</file>

<file path=xl/sharedStrings.xml><?xml version="1.0" encoding="utf-8"?>
<sst xmlns="http://schemas.openxmlformats.org/spreadsheetml/2006/main" count="28" uniqueCount="28">
  <si>
    <t>time</t>
  </si>
  <si>
    <t>video_timecode</t>
  </si>
  <si>
    <t>action</t>
  </si>
  <si>
    <t>action_details</t>
  </si>
  <si>
    <t>eventStartTime</t>
  </si>
  <si>
    <t>query_str</t>
  </si>
  <si>
    <t>date_limits</t>
  </si>
  <si>
    <t>sort</t>
  </si>
  <si>
    <t>uuid</t>
  </si>
  <si>
    <t>documentUUID</t>
  </si>
  <si>
    <t>documentURL</t>
  </si>
  <si>
    <t>startTimeSec</t>
  </si>
  <si>
    <t>id</t>
  </si>
  <si>
    <t>personalNotes</t>
  </si>
  <si>
    <t>question</t>
  </si>
  <si>
    <t>description</t>
  </si>
  <si>
    <t>tag</t>
  </si>
  <si>
    <t>documentBucketUUID</t>
  </si>
  <si>
    <t>recordID</t>
  </si>
  <si>
    <t>note</t>
  </si>
  <si>
    <t>Bucket Name</t>
  </si>
  <si>
    <t>Bucket Category</t>
  </si>
  <si>
    <t>caption</t>
  </si>
  <si>
    <t>paging</t>
  </si>
  <si>
    <t>page_num</t>
  </si>
  <si>
    <t>01:00:06:26</t>
  </si>
  <si>
    <t>1:00:06.06</t>
  </si>
  <si>
    <t>{"query_str": "", "page_num": 3,}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</si>
</sst>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99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E197-4807-3545-86C2-7BB7F6CBA5B2}">
  <dimension ref="A1:X2"/>
  <sheetViews>
    <sheetView tabSelected="1" workbookViewId="0">
      <selection activeCell="F2" sqref="F2"/>
    </sheetView>
  </sheetViews>
  <sheetFormatPr baseColWidth="10" defaultRowHeight="16" x14ac:dyDescent="0.2"/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24</v>
      </c>
      <c r="V1" s="2" t="s">
        <v>20</v>
      </c>
      <c r="W1" s="2" t="s">
        <v>21</v>
      </c>
      <c r="X1" s="3" t="s">
        <v>22</v>
      </c>
    </row>
    <row r="2" spans="1:24" x14ac:dyDescent="0.2">
      <c r="A2" s="1" t="s">
        <v>25</v>
      </c>
      <c r="B2" s="1" t="s">
        <v>26</v>
      </c>
      <c r="C2" s="1" t="s">
        <v>23</v>
      </c>
      <c r="D2" s="1" t="s">
        <v>27</v>
      </c>
      <c r="E2" s="1" t="str">
        <f>IFERROR(MID($D2,FIND(E$1,$D2)+LEN(E$1)+3,FIND(",",$D2,FIND(E$1,$D2)+LEN(E$1)+3)-(FIND(E$1,$D2)+LEN(E$1)+3)),"")</f>
        <v/>
      </c>
      <c r="F2" s="1" t="str">
        <f>IFERROR(MID($D2,FIND(F$1,$D2)+LEN(F$1)+4,FIND(",",$D2,FIND(F$1,$D2)+LEN(F$1)+4)-(FIND(F$1,$D2)+LEN(F$1)+5)),"")</f>
        <v/>
      </c>
      <c r="G2" t="str">
        <f>IFERROR(MID($D2,FIND(G$1,$D2)+LEN(G$1)+3,FIND(",",$D2,FIND(G$1,$D2)+LEN(G$1)+3)-(FIND(G$1,$D2)+LEN(G$1)+3)),"")</f>
        <v/>
      </c>
      <c r="H2" s="1" t="str">
        <f>IFERROR(MID($D2,FIND(H$1,$D2)+LEN(H$1)+3,FIND(",",$D2,FIND(H$1,$D2)+LEN(H$1)+3)-(FIND(H$1,$D2)+LEN(H$1)+3)),"")</f>
        <v/>
      </c>
      <c r="I2" s="1" t="str">
        <f t="shared" ref="I2:K2" si="0">IFERROR(MID($D2,FIND(I$1,$D2)+LEN(I$1)+4,FIND(",",$D2,FIND(I$1,$D2)+LEN(I$1)+4)-(FIND(I$1,$D2)+LEN(I$1)+5)),"")</f>
        <v/>
      </c>
      <c r="J2" s="1" t="str">
        <f t="shared" si="0"/>
        <v/>
      </c>
      <c r="K2" s="1" t="str">
        <f t="shared" si="0"/>
        <v/>
      </c>
      <c r="L2" t="str">
        <f>IFERROR(MID($D2,FIND(L$1,$D2)+LEN(L$1)+5,FIND(",",$D2,FIND(L$1,$D2)+LEN(L$1)+5)-(FIND(L$1,$D2)+LEN(L$1)+7)),"")</f>
        <v/>
      </c>
      <c r="M2" t="str">
        <f t="shared" ref="M2" si="1">IFERROR(IF(L2&lt;&gt;"",MID($D2,FIND(M$1,$D2)+LEN(M$1)+5,FIND(",",$D2,FIND(M$1,$D2)+LEN(M$1)+5)-(FIND(M$1,$D2)+LEN(M$1)+7)),""),"")</f>
        <v/>
      </c>
      <c r="N2" s="1" t="str">
        <f t="shared" ref="N2:P2" si="2">IFERROR(MID($D2,FIND(N$1,$D2)+LEN(N$1)+4,FIND(",",$D2,FIND(N$1,$D2)+LEN(N$1)+4)-(FIND(N$1,$D2)+LEN(N$1)+5)),"")</f>
        <v/>
      </c>
      <c r="O2" s="1" t="str">
        <f t="shared" si="2"/>
        <v/>
      </c>
      <c r="P2" s="1" t="str">
        <f t="shared" si="2"/>
        <v/>
      </c>
      <c r="Q2" s="1" t="str">
        <f>IFERROR(MID($D2,FIND(Q$1,$D2)+LEN(Q$1)+4,FIND(",",$D2,FIND(Q$1,$D2)+LEN(Q$1)+4)-(FIND(Q$1,$D2)+LEN(Q$1)+5)),"")</f>
        <v/>
      </c>
      <c r="R2" s="1" t="str">
        <f>IFERROR(MID($D2,FIND(R$1,$D2)+LEN(R$1)+4,FIND(",",$D2,FIND(R$1,$D2)+LEN(R$1)+4)-(FIND(R$1,$D2)+LEN(R$1)+5)),"")</f>
        <v/>
      </c>
      <c r="S2" s="1" t="str">
        <f t="shared" ref="S2:T2" si="3">IFERROR(MID($D2,FIND(S$1,$D2)+LEN(S$1)+4,FIND(",",$D2,FIND(S$1,$D2)+LEN(S$1)+4)-(FIND(S$1,$D2)+LEN(S$1)+5)),"")</f>
        <v/>
      </c>
      <c r="T2" s="1" t="str">
        <f t="shared" si="3"/>
        <v/>
      </c>
      <c r="U2" s="1" t="str">
        <f>IFERROR(MID($D2,FIND(U$1,$D2)+LEN(U$1)+3,FIND(",",$D2,FIND(U$1,$D2)+LEN(U$1)+3)-(FIND(U$1,$D2)+LEN(U$1)+3)),"")</f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Ethan Block</dc:creator>
  <cp:lastModifiedBy>Jeremy Ethan Block</cp:lastModifiedBy>
  <dcterms:created xsi:type="dcterms:W3CDTF">2022-11-07T21:36:06Z</dcterms:created>
  <dcterms:modified xsi:type="dcterms:W3CDTF">2022-11-08T00:43:56Z</dcterms:modified>
</cp:coreProperties>
</file>