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tt/Documents/KiCad/MSZAIC/"/>
    </mc:Choice>
  </mc:AlternateContent>
  <xr:revisionPtr revIDLastSave="0" documentId="13_ncr:1_{4CCB287B-8D9A-1E4E-BF27-0E98B3D2D18B}" xr6:coauthVersionLast="36" xr6:coauthVersionMax="36" xr10:uidLastSave="{00000000-0000-0000-0000-000000000000}"/>
  <bookViews>
    <workbookView xWindow="2680" yWindow="4380" windowWidth="28040" windowHeight="17440" xr2:uid="{730704FA-FA35-F848-8A11-CA97F6D1B3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51" i="1"/>
  <c r="L53" i="1"/>
  <c r="L76" i="1"/>
  <c r="L77" i="1"/>
  <c r="L85" i="1"/>
  <c r="L91" i="1"/>
  <c r="L92" i="1"/>
  <c r="L93" i="1"/>
  <c r="L99" i="1"/>
  <c r="L100" i="1"/>
  <c r="L101" i="1"/>
  <c r="U12" i="1"/>
  <c r="U13" i="1"/>
  <c r="U14" i="1"/>
  <c r="U11" i="1"/>
  <c r="W11" i="1"/>
  <c r="W12" i="1"/>
  <c r="W13" i="1"/>
  <c r="W14" i="1"/>
  <c r="W3" i="1"/>
  <c r="W4" i="1"/>
  <c r="W5" i="1"/>
  <c r="W6" i="1"/>
  <c r="U8" i="1"/>
  <c r="M20" i="1" s="1"/>
  <c r="N20" i="1" s="1"/>
  <c r="U9" i="1"/>
  <c r="M12" i="1" s="1"/>
  <c r="N12" i="1" s="1"/>
  <c r="U10" i="1"/>
  <c r="M3" i="1" s="1"/>
  <c r="N3" i="1" s="1"/>
  <c r="U7" i="1"/>
  <c r="U4" i="1"/>
  <c r="U5" i="1"/>
  <c r="U6" i="1"/>
  <c r="U3" i="1"/>
  <c r="W8" i="1"/>
  <c r="W9" i="1"/>
  <c r="W10" i="1"/>
  <c r="W7" i="1"/>
  <c r="I91" i="1"/>
  <c r="I92" i="1"/>
  <c r="I93" i="1"/>
  <c r="I94" i="1"/>
  <c r="I95" i="1"/>
  <c r="I96" i="1"/>
  <c r="L96" i="1" s="1"/>
  <c r="I97" i="1"/>
  <c r="L97" i="1" s="1"/>
  <c r="I98" i="1"/>
  <c r="I99" i="1"/>
  <c r="I100" i="1"/>
  <c r="I101" i="1"/>
  <c r="J91" i="1"/>
  <c r="J92" i="1"/>
  <c r="J93" i="1"/>
  <c r="J94" i="1"/>
  <c r="L94" i="1" s="1"/>
  <c r="J95" i="1"/>
  <c r="L95" i="1" s="1"/>
  <c r="J96" i="1"/>
  <c r="J97" i="1"/>
  <c r="J98" i="1"/>
  <c r="L98" i="1" s="1"/>
  <c r="J99" i="1"/>
  <c r="J100" i="1"/>
  <c r="J101" i="1"/>
  <c r="J84" i="1"/>
  <c r="L84" i="1" s="1"/>
  <c r="J85" i="1"/>
  <c r="J86" i="1"/>
  <c r="L86" i="1" s="1"/>
  <c r="J87" i="1"/>
  <c r="L87" i="1" s="1"/>
  <c r="J88" i="1"/>
  <c r="L88" i="1" s="1"/>
  <c r="J89" i="1"/>
  <c r="L89" i="1" s="1"/>
  <c r="J90" i="1"/>
  <c r="L90" i="1" s="1"/>
  <c r="I90" i="1"/>
  <c r="I89" i="1"/>
  <c r="I88" i="1"/>
  <c r="I87" i="1"/>
  <c r="I86" i="1"/>
  <c r="I85" i="1"/>
  <c r="I84" i="1"/>
  <c r="I83" i="1"/>
  <c r="I82" i="1"/>
  <c r="I81" i="1"/>
  <c r="I80" i="1"/>
  <c r="J79" i="1"/>
  <c r="L79" i="1" s="1"/>
  <c r="J80" i="1"/>
  <c r="L80" i="1" s="1"/>
  <c r="J81" i="1"/>
  <c r="L81" i="1" s="1"/>
  <c r="J82" i="1"/>
  <c r="L82" i="1" s="1"/>
  <c r="J83" i="1"/>
  <c r="L83" i="1" s="1"/>
  <c r="I79" i="1"/>
  <c r="J78" i="1"/>
  <c r="L78" i="1" s="1"/>
  <c r="I78" i="1"/>
  <c r="J77" i="1"/>
  <c r="I77" i="1"/>
  <c r="J75" i="1"/>
  <c r="J76" i="1"/>
  <c r="I76" i="1"/>
  <c r="I75" i="1"/>
  <c r="L75" i="1" s="1"/>
  <c r="I64" i="1"/>
  <c r="I65" i="1"/>
  <c r="I66" i="1"/>
  <c r="I67" i="1"/>
  <c r="I68" i="1"/>
  <c r="I69" i="1"/>
  <c r="I70" i="1"/>
  <c r="I71" i="1"/>
  <c r="I72" i="1"/>
  <c r="I73" i="1"/>
  <c r="I74" i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I53" i="1"/>
  <c r="J53" i="1"/>
  <c r="J52" i="1"/>
  <c r="L52" i="1" s="1"/>
  <c r="I52" i="1"/>
  <c r="J51" i="1"/>
  <c r="I51" i="1"/>
  <c r="J50" i="1"/>
  <c r="L50" i="1" s="1"/>
  <c r="I50" i="1"/>
  <c r="J49" i="1"/>
  <c r="L49" i="1" s="1"/>
  <c r="I49" i="1"/>
  <c r="J18" i="1"/>
  <c r="L18" i="1" s="1"/>
  <c r="I18" i="1"/>
  <c r="J13" i="1"/>
  <c r="J14" i="1"/>
  <c r="L14" i="1" s="1"/>
  <c r="I14" i="1"/>
  <c r="I13" i="1"/>
  <c r="J12" i="1"/>
  <c r="I12" i="1"/>
  <c r="L12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5" i="1"/>
  <c r="L15" i="1" s="1"/>
  <c r="J16" i="1"/>
  <c r="J17" i="1"/>
  <c r="J19" i="1"/>
  <c r="L19" i="1" s="1"/>
  <c r="J20" i="1"/>
  <c r="J21" i="1"/>
  <c r="J22" i="1"/>
  <c r="L22" i="1" s="1"/>
  <c r="J23" i="1"/>
  <c r="L23" i="1" s="1"/>
  <c r="J24" i="1"/>
  <c r="L24" i="1" s="1"/>
  <c r="J25" i="1"/>
  <c r="J26" i="1"/>
  <c r="L26" i="1" s="1"/>
  <c r="J27" i="1"/>
  <c r="L27" i="1" s="1"/>
  <c r="J28" i="1"/>
  <c r="J29" i="1"/>
  <c r="J30" i="1"/>
  <c r="L30" i="1" s="1"/>
  <c r="J31" i="1"/>
  <c r="L31" i="1" s="1"/>
  <c r="J32" i="1"/>
  <c r="L32" i="1" s="1"/>
  <c r="J33" i="1"/>
  <c r="J34" i="1"/>
  <c r="L34" i="1" s="1"/>
  <c r="J35" i="1"/>
  <c r="L35" i="1" s="1"/>
  <c r="J36" i="1"/>
  <c r="J37" i="1"/>
  <c r="J38" i="1"/>
  <c r="L38" i="1" s="1"/>
  <c r="J39" i="1"/>
  <c r="L39" i="1" s="1"/>
  <c r="J40" i="1"/>
  <c r="L40" i="1" s="1"/>
  <c r="J41" i="1"/>
  <c r="J42" i="1"/>
  <c r="L42" i="1" s="1"/>
  <c r="J43" i="1"/>
  <c r="L43" i="1" s="1"/>
  <c r="J44" i="1"/>
  <c r="J45" i="1"/>
  <c r="J46" i="1"/>
  <c r="L46" i="1" s="1"/>
  <c r="J47" i="1"/>
  <c r="L47" i="1" s="1"/>
  <c r="J48" i="1"/>
  <c r="L48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I4" i="1"/>
  <c r="I5" i="1"/>
  <c r="I6" i="1"/>
  <c r="I7" i="1"/>
  <c r="I8" i="1"/>
  <c r="I9" i="1"/>
  <c r="I10" i="1"/>
  <c r="I11" i="1"/>
  <c r="I15" i="1"/>
  <c r="I16" i="1"/>
  <c r="L16" i="1" s="1"/>
  <c r="I17" i="1"/>
  <c r="L17" i="1" s="1"/>
  <c r="I19" i="1"/>
  <c r="I20" i="1"/>
  <c r="L20" i="1" s="1"/>
  <c r="I21" i="1"/>
  <c r="L21" i="1" s="1"/>
  <c r="I22" i="1"/>
  <c r="I23" i="1"/>
  <c r="I24" i="1"/>
  <c r="I25" i="1"/>
  <c r="L25" i="1" s="1"/>
  <c r="I26" i="1"/>
  <c r="I27" i="1"/>
  <c r="I28" i="1"/>
  <c r="L28" i="1" s="1"/>
  <c r="I29" i="1"/>
  <c r="L29" i="1" s="1"/>
  <c r="I30" i="1"/>
  <c r="I31" i="1"/>
  <c r="I32" i="1"/>
  <c r="I33" i="1"/>
  <c r="L33" i="1" s="1"/>
  <c r="I34" i="1"/>
  <c r="I35" i="1"/>
  <c r="I36" i="1"/>
  <c r="L36" i="1" s="1"/>
  <c r="I37" i="1"/>
  <c r="L37" i="1" s="1"/>
  <c r="I38" i="1"/>
  <c r="I39" i="1"/>
  <c r="I40" i="1"/>
  <c r="I41" i="1"/>
  <c r="L41" i="1" s="1"/>
  <c r="I42" i="1"/>
  <c r="I43" i="1"/>
  <c r="I44" i="1"/>
  <c r="L44" i="1" s="1"/>
  <c r="I45" i="1"/>
  <c r="L45" i="1" s="1"/>
  <c r="I46" i="1"/>
  <c r="I47" i="1"/>
  <c r="I48" i="1"/>
  <c r="I54" i="1"/>
  <c r="I55" i="1"/>
  <c r="I56" i="1"/>
  <c r="I57" i="1"/>
  <c r="I58" i="1"/>
  <c r="I59" i="1"/>
  <c r="I60" i="1"/>
  <c r="I61" i="1"/>
  <c r="I62" i="1"/>
  <c r="I63" i="1"/>
  <c r="I3" i="1"/>
  <c r="J3" i="1"/>
  <c r="L3" i="1" s="1"/>
</calcChain>
</file>

<file path=xl/sharedStrings.xml><?xml version="1.0" encoding="utf-8"?>
<sst xmlns="http://schemas.openxmlformats.org/spreadsheetml/2006/main" count="24" uniqueCount="22">
  <si>
    <t>Rload</t>
  </si>
  <si>
    <t>Rgain</t>
  </si>
  <si>
    <t>Vinpp</t>
  </si>
  <si>
    <t>Ioutpp</t>
  </si>
  <si>
    <t>fin</t>
  </si>
  <si>
    <t>Vopamppp</t>
  </si>
  <si>
    <t>Voutpp</t>
  </si>
  <si>
    <t>Theoretical I/V gain</t>
  </si>
  <si>
    <t>Actual I/V gain</t>
  </si>
  <si>
    <t>Error</t>
  </si>
  <si>
    <t>Clipped?</t>
  </si>
  <si>
    <t>Phase shift</t>
  </si>
  <si>
    <t>Lower limit for Rgain?</t>
  </si>
  <si>
    <t>Comments</t>
  </si>
  <si>
    <t>Freq</t>
  </si>
  <si>
    <t>Phase (rad)</t>
  </si>
  <si>
    <t>Phase (deg)</t>
  </si>
  <si>
    <t>Mag (dB)</t>
  </si>
  <si>
    <t>Relative Mag</t>
  </si>
  <si>
    <t>Compensated Error</t>
  </si>
  <si>
    <t>Compensated Gain</t>
  </si>
  <si>
    <t>Dual-supply Howland current source with feedback buffer and OPA388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</si>
</sst>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0" fontId="0" fillId="0" borderId="0" xfId="0" applyNumberFormat="1"/>
    <xf numFmtId="11" fontId="1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4CC4-25AC-D340-8F5C-9CA6813DF46B}">
  <dimension ref="A1:W105"/>
  <sheetViews>
    <sheetView tabSelected="1" workbookViewId="0">
      <selection activeCell="E9" sqref="E9"/>
    </sheetView>
  </sheetViews>
  <sheetFormatPr baseColWidth="10" defaultRowHeight="16" x14ac:dyDescent="0.2"/>
  <cols>
    <col min="9" max="9" width="17.5" customWidth="1"/>
    <col min="13" max="14" width="17" customWidth="1"/>
  </cols>
  <sheetData>
    <row r="1" spans="1:23" x14ac:dyDescent="0.2">
      <c r="A1" t="s">
        <v>21</v>
      </c>
    </row>
    <row r="2" spans="1:23" x14ac:dyDescent="0.2">
      <c r="A2" t="s">
        <v>2</v>
      </c>
      <c r="B2" t="s">
        <v>4</v>
      </c>
      <c r="C2" t="s">
        <v>1</v>
      </c>
      <c r="D2" t="s">
        <v>0</v>
      </c>
      <c r="E2" t="s">
        <v>3</v>
      </c>
      <c r="F2" t="s">
        <v>6</v>
      </c>
      <c r="G2" t="s">
        <v>5</v>
      </c>
      <c r="H2" t="s">
        <v>11</v>
      </c>
      <c r="I2" t="s">
        <v>7</v>
      </c>
      <c r="J2" t="s">
        <v>8</v>
      </c>
      <c r="K2" t="s">
        <v>10</v>
      </c>
      <c r="L2" t="s">
        <v>9</v>
      </c>
      <c r="M2" t="s">
        <v>20</v>
      </c>
      <c r="N2" t="s">
        <v>19</v>
      </c>
      <c r="O2" t="s">
        <v>13</v>
      </c>
      <c r="Q2" t="s">
        <v>1</v>
      </c>
      <c r="R2" t="s">
        <v>0</v>
      </c>
      <c r="S2" t="s">
        <v>14</v>
      </c>
      <c r="T2" t="s">
        <v>17</v>
      </c>
      <c r="U2" t="s">
        <v>18</v>
      </c>
      <c r="V2" t="s">
        <v>15</v>
      </c>
      <c r="W2" t="s">
        <v>16</v>
      </c>
    </row>
    <row r="3" spans="1:23" x14ac:dyDescent="0.2">
      <c r="A3">
        <v>2</v>
      </c>
      <c r="B3" s="1">
        <v>100000</v>
      </c>
      <c r="C3">
        <v>100</v>
      </c>
      <c r="D3">
        <v>1000</v>
      </c>
      <c r="E3" s="1">
        <v>1.9725680000000001E-3</v>
      </c>
      <c r="F3" s="1">
        <v>1.9725680000000001</v>
      </c>
      <c r="G3" s="1">
        <v>2.1698170000000001</v>
      </c>
      <c r="H3" s="4"/>
      <c r="I3">
        <f>1/C3/10</f>
        <v>1E-3</v>
      </c>
      <c r="J3" s="1">
        <f>E3/A3</f>
        <v>9.8628400000000003E-4</v>
      </c>
      <c r="K3" t="b">
        <v>0</v>
      </c>
      <c r="L3" s="2">
        <f>(J3-I3)/I3</f>
        <v>-1.3715999999999989E-2</v>
      </c>
      <c r="M3" s="6">
        <f>(E3/A3)/$U$10</f>
        <v>9.999448369295142E-4</v>
      </c>
      <c r="N3" s="2">
        <f>(M3-I3)/I3</f>
        <v>-5.5163070485824209E-5</v>
      </c>
      <c r="Q3">
        <v>100</v>
      </c>
      <c r="R3">
        <v>100</v>
      </c>
      <c r="S3" s="1">
        <v>1</v>
      </c>
      <c r="T3" s="6">
        <v>-20</v>
      </c>
      <c r="U3" s="6">
        <f>10^((T3-$T$3)/20)</f>
        <v>1</v>
      </c>
      <c r="V3" s="1">
        <v>-1.625379E-6</v>
      </c>
      <c r="W3" s="4">
        <f t="shared" ref="W3:W6" si="0">180/PI()*V3</f>
        <v>-9.3127356809194229E-5</v>
      </c>
    </row>
    <row r="4" spans="1:23" x14ac:dyDescent="0.2">
      <c r="A4">
        <v>2</v>
      </c>
      <c r="B4" s="1">
        <v>100000</v>
      </c>
      <c r="C4">
        <v>80</v>
      </c>
      <c r="D4">
        <v>1000</v>
      </c>
      <c r="E4" s="1">
        <v>2.4383550000000001E-3</v>
      </c>
      <c r="F4" s="1">
        <v>2.4383550000000001</v>
      </c>
      <c r="G4" s="1">
        <v>2.633416</v>
      </c>
      <c r="H4" s="4"/>
      <c r="I4">
        <f t="shared" ref="I4:I67" si="1">1/C4/10</f>
        <v>1.25E-3</v>
      </c>
      <c r="J4" s="1">
        <f t="shared" ref="J4:J67" si="2">E4/A4</f>
        <v>1.2191775000000001E-3</v>
      </c>
      <c r="K4" t="b">
        <v>0</v>
      </c>
      <c r="L4" s="2">
        <f t="shared" ref="L4:L67" si="3">(J4-I4)/I4</f>
        <v>-2.4657999999999972E-2</v>
      </c>
      <c r="M4" s="6"/>
      <c r="N4" s="2"/>
      <c r="Q4">
        <v>100</v>
      </c>
      <c r="R4">
        <v>100</v>
      </c>
      <c r="S4" s="1">
        <v>1000</v>
      </c>
      <c r="T4" s="6">
        <v>-20.00001</v>
      </c>
      <c r="U4" s="6">
        <f t="shared" ref="U4:U6" si="4">10^((T4-$T$3)/20)</f>
        <v>0.99999884870811628</v>
      </c>
      <c r="V4" s="1">
        <v>-1.6252759999999999E-3</v>
      </c>
      <c r="W4" s="4">
        <f t="shared" si="0"/>
        <v>-9.3121455343904383E-2</v>
      </c>
    </row>
    <row r="5" spans="1:23" x14ac:dyDescent="0.2">
      <c r="A5">
        <v>2</v>
      </c>
      <c r="B5" s="1">
        <v>100000</v>
      </c>
      <c r="C5">
        <v>60</v>
      </c>
      <c r="D5">
        <v>1000</v>
      </c>
      <c r="E5" s="1">
        <v>3.1670999999999999E-3</v>
      </c>
      <c r="F5" s="1">
        <v>3.1671</v>
      </c>
      <c r="G5" s="1">
        <v>3.357113</v>
      </c>
      <c r="H5" s="4"/>
      <c r="I5">
        <f t="shared" si="1"/>
        <v>1.6666666666666666E-3</v>
      </c>
      <c r="J5" s="1">
        <f t="shared" si="2"/>
        <v>1.58355E-3</v>
      </c>
      <c r="K5" t="b">
        <v>0</v>
      </c>
      <c r="L5" s="2">
        <f t="shared" si="3"/>
        <v>-4.9869999999999949E-2</v>
      </c>
      <c r="M5" s="6"/>
      <c r="N5" s="2"/>
      <c r="Q5">
        <v>100</v>
      </c>
      <c r="R5">
        <v>100</v>
      </c>
      <c r="S5" s="1">
        <v>10000</v>
      </c>
      <c r="T5" s="6">
        <v>-20.00018</v>
      </c>
      <c r="U5" s="6">
        <f t="shared" si="4"/>
        <v>0.99997927694888833</v>
      </c>
      <c r="V5" s="1">
        <v>-1.6206499999999999E-2</v>
      </c>
      <c r="W5" s="4">
        <f t="shared" si="0"/>
        <v>-0.92856405067876857</v>
      </c>
    </row>
    <row r="6" spans="1:23" x14ac:dyDescent="0.2">
      <c r="A6">
        <v>2</v>
      </c>
      <c r="B6" s="1">
        <v>100000</v>
      </c>
      <c r="C6">
        <v>50</v>
      </c>
      <c r="D6">
        <v>1000</v>
      </c>
      <c r="E6" s="1">
        <v>3.701027E-3</v>
      </c>
      <c r="F6" s="1">
        <v>3.7010269999999998</v>
      </c>
      <c r="G6" s="1">
        <v>3.8860800000000002</v>
      </c>
      <c r="H6" s="4"/>
      <c r="I6">
        <f t="shared" si="1"/>
        <v>2E-3</v>
      </c>
      <c r="J6" s="1">
        <f t="shared" si="2"/>
        <v>1.8505135E-3</v>
      </c>
      <c r="K6" t="b">
        <v>0</v>
      </c>
      <c r="L6" s="2">
        <f t="shared" si="3"/>
        <v>-7.4743250000000025E-2</v>
      </c>
      <c r="M6" s="6"/>
      <c r="N6" s="2"/>
      <c r="Q6">
        <v>100</v>
      </c>
      <c r="R6">
        <v>100</v>
      </c>
      <c r="S6" s="1">
        <v>100000</v>
      </c>
      <c r="T6" s="6">
        <v>-19.950510000000001</v>
      </c>
      <c r="U6" s="6">
        <f t="shared" si="4"/>
        <v>1.0057140098448594</v>
      </c>
      <c r="V6" s="1">
        <v>-0.1659899</v>
      </c>
      <c r="W6" s="4">
        <f t="shared" si="0"/>
        <v>-9.5105207117985824</v>
      </c>
    </row>
    <row r="7" spans="1:23" x14ac:dyDescent="0.2">
      <c r="A7">
        <v>2</v>
      </c>
      <c r="B7" s="1">
        <v>100000</v>
      </c>
      <c r="C7">
        <v>40</v>
      </c>
      <c r="D7">
        <v>1000</v>
      </c>
      <c r="E7" s="1">
        <v>4.4097520000000003E-3</v>
      </c>
      <c r="F7" s="1">
        <v>4.5861470000000004</v>
      </c>
      <c r="G7" s="1">
        <v>4.4097520000000001</v>
      </c>
      <c r="H7" s="4"/>
      <c r="I7">
        <f t="shared" si="1"/>
        <v>2.5000000000000001E-3</v>
      </c>
      <c r="J7" s="1">
        <f t="shared" si="2"/>
        <v>2.2048760000000001E-3</v>
      </c>
      <c r="K7" t="b">
        <v>0</v>
      </c>
      <c r="L7" s="2">
        <f t="shared" si="3"/>
        <v>-0.11804959999999996</v>
      </c>
      <c r="M7" s="6"/>
      <c r="N7" s="2"/>
      <c r="Q7">
        <v>100</v>
      </c>
      <c r="R7">
        <v>1000</v>
      </c>
      <c r="S7" s="1">
        <v>1</v>
      </c>
      <c r="T7" s="6">
        <v>-2.5910259999999999E-5</v>
      </c>
      <c r="U7" s="6">
        <f>10^((T7-$T$7)/20)</f>
        <v>1</v>
      </c>
      <c r="V7" s="1">
        <v>-3.811736E-6</v>
      </c>
      <c r="W7" s="4">
        <f>180/PI()*V7</f>
        <v>-2.1839638541807835E-4</v>
      </c>
    </row>
    <row r="8" spans="1:23" x14ac:dyDescent="0.2">
      <c r="A8">
        <v>2</v>
      </c>
      <c r="B8" s="1">
        <v>100000</v>
      </c>
      <c r="C8">
        <v>38</v>
      </c>
      <c r="D8">
        <v>1000</v>
      </c>
      <c r="E8" s="1">
        <v>4.5777049999999996E-3</v>
      </c>
      <c r="F8" s="1">
        <v>4.5777049999999999</v>
      </c>
      <c r="G8" s="1">
        <v>4.751646</v>
      </c>
      <c r="H8" s="4"/>
      <c r="I8">
        <f t="shared" si="1"/>
        <v>2.631578947368421E-3</v>
      </c>
      <c r="J8" s="1">
        <f t="shared" si="2"/>
        <v>2.2888524999999998E-3</v>
      </c>
      <c r="K8" t="b">
        <v>0</v>
      </c>
      <c r="L8" s="2">
        <f t="shared" si="3"/>
        <v>-0.13023605000000005</v>
      </c>
      <c r="M8" s="6"/>
      <c r="N8" s="2"/>
      <c r="Q8">
        <v>100</v>
      </c>
      <c r="R8">
        <v>1000</v>
      </c>
      <c r="S8" s="1">
        <v>1000</v>
      </c>
      <c r="T8" s="6">
        <v>-5.4410070000000001E-5</v>
      </c>
      <c r="U8" s="6">
        <f t="shared" ref="U8:U10" si="5">10^((T8-$T$7)/20)</f>
        <v>0.99999671884350017</v>
      </c>
      <c r="V8" s="1">
        <v>-3.811535E-3</v>
      </c>
      <c r="W8" s="4">
        <f t="shared" ref="W8:W14" si="6">180/PI()*V8</f>
        <v>-0.21838486896639622</v>
      </c>
    </row>
    <row r="9" spans="1:23" x14ac:dyDescent="0.2">
      <c r="A9">
        <v>2</v>
      </c>
      <c r="B9" s="1">
        <v>100000</v>
      </c>
      <c r="C9">
        <v>36</v>
      </c>
      <c r="D9">
        <v>1000</v>
      </c>
      <c r="E9" s="1">
        <v>4.730906E-3</v>
      </c>
      <c r="F9" s="1">
        <v>4.7309060000000001</v>
      </c>
      <c r="G9" s="1">
        <v>4.9012640000000003</v>
      </c>
      <c r="H9" s="4"/>
      <c r="I9">
        <f t="shared" si="1"/>
        <v>2.7777777777777775E-3</v>
      </c>
      <c r="J9" s="1">
        <f t="shared" si="2"/>
        <v>2.365453E-3</v>
      </c>
      <c r="K9" t="b">
        <v>1</v>
      </c>
      <c r="L9" s="2">
        <f t="shared" si="3"/>
        <v>-0.14843691999999989</v>
      </c>
      <c r="M9" s="6"/>
      <c r="N9" s="2"/>
      <c r="Q9">
        <v>100</v>
      </c>
      <c r="R9">
        <v>1000</v>
      </c>
      <c r="S9" s="1">
        <v>10000</v>
      </c>
      <c r="T9" s="6">
        <v>-2.2929740000000001E-3</v>
      </c>
      <c r="U9" s="6">
        <f t="shared" si="5"/>
        <v>0.99973902870030573</v>
      </c>
      <c r="V9" s="1">
        <v>-3.8024879999999997E-2</v>
      </c>
      <c r="W9" s="4">
        <f t="shared" si="6"/>
        <v>-2.1786651404914137</v>
      </c>
    </row>
    <row r="10" spans="1:23" x14ac:dyDescent="0.2">
      <c r="A10">
        <v>2</v>
      </c>
      <c r="B10" s="1">
        <v>100000</v>
      </c>
      <c r="C10">
        <v>35</v>
      </c>
      <c r="D10">
        <v>1000</v>
      </c>
      <c r="E10" s="1">
        <v>4.7855069999999996E-3</v>
      </c>
      <c r="F10" s="1">
        <v>4.785507</v>
      </c>
      <c r="G10" s="1">
        <v>4.9530640000000004</v>
      </c>
      <c r="H10" s="4"/>
      <c r="I10">
        <f t="shared" si="1"/>
        <v>2.8571428571428571E-3</v>
      </c>
      <c r="J10" s="1">
        <f t="shared" si="2"/>
        <v>2.3927534999999998E-3</v>
      </c>
      <c r="K10" t="b">
        <v>1</v>
      </c>
      <c r="L10" s="2">
        <f t="shared" si="3"/>
        <v>-0.16253627500000006</v>
      </c>
      <c r="M10" s="6"/>
      <c r="N10" s="2"/>
      <c r="Q10">
        <v>100</v>
      </c>
      <c r="R10">
        <v>1000</v>
      </c>
      <c r="S10" s="1">
        <v>100000</v>
      </c>
      <c r="T10" s="6">
        <v>-0.119507</v>
      </c>
      <c r="U10" s="6">
        <f t="shared" si="5"/>
        <v>0.98633840945520368</v>
      </c>
      <c r="V10" s="1">
        <v>-0.38951039999999998</v>
      </c>
      <c r="W10" s="4">
        <f t="shared" si="6"/>
        <v>-22.3173019964525</v>
      </c>
    </row>
    <row r="11" spans="1:23" x14ac:dyDescent="0.2">
      <c r="A11">
        <v>2</v>
      </c>
      <c r="B11" s="1">
        <v>100000</v>
      </c>
      <c r="C11">
        <v>34</v>
      </c>
      <c r="D11">
        <v>1000</v>
      </c>
      <c r="E11" s="1">
        <v>4.8125279999999999E-3</v>
      </c>
      <c r="F11" s="1">
        <v>4.8125280000000004</v>
      </c>
      <c r="G11" s="1">
        <v>4.9767590000000004</v>
      </c>
      <c r="H11" s="4"/>
      <c r="I11">
        <f t="shared" si="1"/>
        <v>2.9411764705882353E-3</v>
      </c>
      <c r="J11" s="1">
        <f t="shared" si="2"/>
        <v>2.406264E-3</v>
      </c>
      <c r="K11" t="b">
        <v>1</v>
      </c>
      <c r="L11" s="2">
        <f t="shared" si="3"/>
        <v>-0.18187023999999999</v>
      </c>
      <c r="M11" s="6"/>
      <c r="N11" s="2"/>
      <c r="Q11">
        <v>100</v>
      </c>
      <c r="R11">
        <v>10000</v>
      </c>
      <c r="S11" s="1">
        <v>1</v>
      </c>
      <c r="T11" s="6">
        <v>19.999749999999999</v>
      </c>
      <c r="U11" s="6">
        <f>10^((T11-$T$11)/20)</f>
        <v>1</v>
      </c>
      <c r="V11" s="1">
        <v>-2.56747E-5</v>
      </c>
      <c r="W11" s="4">
        <f t="shared" si="6"/>
        <v>-1.4710519502645347E-3</v>
      </c>
    </row>
    <row r="12" spans="1:23" x14ac:dyDescent="0.2">
      <c r="A12">
        <v>2</v>
      </c>
      <c r="B12" s="1">
        <v>10000</v>
      </c>
      <c r="C12">
        <v>100</v>
      </c>
      <c r="D12">
        <v>1000</v>
      </c>
      <c r="E12" s="1">
        <v>1.999472E-3</v>
      </c>
      <c r="F12" s="1">
        <v>1.9994719999999999</v>
      </c>
      <c r="G12" s="1">
        <v>2.1994189999999998</v>
      </c>
      <c r="H12" s="4"/>
      <c r="I12">
        <f t="shared" si="1"/>
        <v>1E-3</v>
      </c>
      <c r="J12" s="1">
        <f t="shared" si="2"/>
        <v>9.9973599999999998E-4</v>
      </c>
      <c r="K12" t="b">
        <v>0</v>
      </c>
      <c r="L12" s="2">
        <f t="shared" si="3"/>
        <v>-2.6400000000003677E-4</v>
      </c>
      <c r="M12" s="6">
        <f>(E12/A12)/U9</f>
        <v>9.9999697050908408E-4</v>
      </c>
      <c r="N12" s="2">
        <f>(M12-I12)/I12</f>
        <v>-3.0294909159414574E-6</v>
      </c>
      <c r="Q12">
        <v>100</v>
      </c>
      <c r="R12">
        <v>10000</v>
      </c>
      <c r="S12" s="1">
        <v>1000</v>
      </c>
      <c r="T12" s="6">
        <v>19.997199999999999</v>
      </c>
      <c r="U12" s="6">
        <f t="shared" ref="U12:U14" si="7">10^((T12-$T$11)/20)</f>
        <v>0.99970646349091696</v>
      </c>
      <c r="V12" s="1">
        <v>-2.566883E-2</v>
      </c>
      <c r="W12" s="4">
        <f t="shared" si="6"/>
        <v>-1.4707156240387929</v>
      </c>
    </row>
    <row r="13" spans="1:23" x14ac:dyDescent="0.2">
      <c r="A13">
        <v>2</v>
      </c>
      <c r="B13" s="1">
        <v>10000</v>
      </c>
      <c r="C13">
        <v>80</v>
      </c>
      <c r="D13">
        <v>1000</v>
      </c>
      <c r="E13" s="1">
        <v>2.4989970000000002E-3</v>
      </c>
      <c r="F13" s="1">
        <v>2.4989970000000001</v>
      </c>
      <c r="G13" s="1">
        <v>2.6989169999999998</v>
      </c>
      <c r="H13" s="4"/>
      <c r="I13">
        <f t="shared" si="1"/>
        <v>1.25E-3</v>
      </c>
      <c r="J13" s="1">
        <f t="shared" si="2"/>
        <v>1.2494985000000001E-3</v>
      </c>
      <c r="K13" t="b">
        <v>0</v>
      </c>
      <c r="L13" s="2">
        <f t="shared" si="3"/>
        <v>-4.0119999999994188E-4</v>
      </c>
      <c r="M13" s="6"/>
      <c r="N13" s="4"/>
      <c r="Q13">
        <v>100</v>
      </c>
      <c r="R13">
        <v>10000</v>
      </c>
      <c r="S13" s="1">
        <v>10000</v>
      </c>
      <c r="T13" s="6">
        <v>19.756070000000001</v>
      </c>
      <c r="U13" s="6">
        <f t="shared" si="7"/>
        <v>0.97233518174998057</v>
      </c>
      <c r="V13" s="1">
        <v>-0.25177820000000001</v>
      </c>
      <c r="W13" s="4">
        <f t="shared" si="6"/>
        <v>-14.425828233400743</v>
      </c>
    </row>
    <row r="14" spans="1:23" x14ac:dyDescent="0.2">
      <c r="A14">
        <v>2</v>
      </c>
      <c r="B14" s="1">
        <v>10000</v>
      </c>
      <c r="C14">
        <v>60</v>
      </c>
      <c r="D14">
        <v>1000</v>
      </c>
      <c r="E14" s="1">
        <v>3.3309699999999999E-3</v>
      </c>
      <c r="F14" s="1">
        <v>3.3309700000000002</v>
      </c>
      <c r="G14" s="1">
        <v>3.5308290000000002</v>
      </c>
      <c r="H14" s="4"/>
      <c r="I14">
        <f t="shared" si="1"/>
        <v>1.6666666666666666E-3</v>
      </c>
      <c r="J14" s="1">
        <f t="shared" si="2"/>
        <v>1.665485E-3</v>
      </c>
      <c r="K14" t="b">
        <v>0</v>
      </c>
      <c r="L14" s="2">
        <f t="shared" si="3"/>
        <v>-7.0899999999995272E-4</v>
      </c>
      <c r="M14" s="6"/>
      <c r="N14" s="4"/>
      <c r="Q14">
        <v>100</v>
      </c>
      <c r="R14">
        <v>10000</v>
      </c>
      <c r="S14" s="1">
        <v>100000</v>
      </c>
      <c r="T14" s="6">
        <v>11.56183</v>
      </c>
      <c r="U14" s="6">
        <f t="shared" si="7"/>
        <v>0.37853322077934587</v>
      </c>
      <c r="V14" s="1">
        <v>-1.376336</v>
      </c>
      <c r="W14" s="4">
        <f t="shared" si="6"/>
        <v>-78.858243991917675</v>
      </c>
    </row>
    <row r="15" spans="1:23" x14ac:dyDescent="0.2">
      <c r="A15">
        <v>2</v>
      </c>
      <c r="B15" s="1">
        <v>10000</v>
      </c>
      <c r="C15">
        <v>50</v>
      </c>
      <c r="D15">
        <v>1000</v>
      </c>
      <c r="E15" s="1">
        <v>3.9958950000000002E-3</v>
      </c>
      <c r="F15" s="1">
        <v>3.995895</v>
      </c>
      <c r="G15" s="1">
        <v>4.1956899999999999</v>
      </c>
      <c r="H15" s="4"/>
      <c r="I15">
        <f t="shared" si="1"/>
        <v>2E-3</v>
      </c>
      <c r="J15" s="1">
        <f t="shared" si="2"/>
        <v>1.9979475000000001E-3</v>
      </c>
      <c r="K15" t="b">
        <v>0</v>
      </c>
      <c r="L15" s="2">
        <f t="shared" si="3"/>
        <v>-1.0262499999999768E-3</v>
      </c>
      <c r="M15" s="6"/>
      <c r="N15" s="4"/>
      <c r="S15" s="1"/>
    </row>
    <row r="16" spans="1:23" x14ac:dyDescent="0.2">
      <c r="A16">
        <v>2</v>
      </c>
      <c r="B16" s="1">
        <v>10000</v>
      </c>
      <c r="C16">
        <v>45</v>
      </c>
      <c r="D16">
        <v>1000</v>
      </c>
      <c r="E16" s="1">
        <v>4.4387869999999996E-3</v>
      </c>
      <c r="F16" s="1">
        <v>4.4387869999999996</v>
      </c>
      <c r="G16" s="1">
        <v>4.6385319999999997</v>
      </c>
      <c r="H16" s="4"/>
      <c r="I16">
        <f t="shared" si="1"/>
        <v>2.2222222222222222E-3</v>
      </c>
      <c r="J16" s="1">
        <f t="shared" si="2"/>
        <v>2.2193934999999998E-3</v>
      </c>
      <c r="K16" t="b">
        <v>0</v>
      </c>
      <c r="L16" s="2">
        <f t="shared" si="3"/>
        <v>-1.2729250000000905E-3</v>
      </c>
      <c r="M16" s="6"/>
      <c r="N16" s="4"/>
      <c r="S16" s="1"/>
    </row>
    <row r="17" spans="1:14" x14ac:dyDescent="0.2">
      <c r="A17">
        <v>2</v>
      </c>
      <c r="B17" s="1">
        <v>10000</v>
      </c>
      <c r="C17">
        <v>44</v>
      </c>
      <c r="D17">
        <v>1000</v>
      </c>
      <c r="E17" s="1">
        <v>4.5393969999999997E-3</v>
      </c>
      <c r="F17" s="1">
        <v>4.5393970000000001</v>
      </c>
      <c r="G17" s="1">
        <v>4.7391300000000003</v>
      </c>
      <c r="H17" s="4"/>
      <c r="I17">
        <f t="shared" si="1"/>
        <v>2.2727272727272726E-3</v>
      </c>
      <c r="J17" s="1">
        <f t="shared" si="2"/>
        <v>2.2696984999999999E-3</v>
      </c>
      <c r="K17" t="b">
        <v>0</v>
      </c>
      <c r="L17" s="2">
        <f t="shared" si="3"/>
        <v>-1.3326600000000167E-3</v>
      </c>
      <c r="M17" s="6"/>
      <c r="N17" s="4"/>
    </row>
    <row r="18" spans="1:14" x14ac:dyDescent="0.2">
      <c r="A18">
        <v>2</v>
      </c>
      <c r="B18" s="1">
        <v>10000</v>
      </c>
      <c r="C18">
        <v>43</v>
      </c>
      <c r="D18">
        <v>1000</v>
      </c>
      <c r="E18" s="1">
        <v>4.6446639999999997E-3</v>
      </c>
      <c r="F18" s="1">
        <v>4.6446639999999997</v>
      </c>
      <c r="G18" s="1">
        <v>4.8443849999999999</v>
      </c>
      <c r="H18" s="4"/>
      <c r="I18">
        <f t="shared" si="1"/>
        <v>2.3255813953488372E-3</v>
      </c>
      <c r="J18" s="1">
        <f t="shared" si="2"/>
        <v>2.3223319999999999E-3</v>
      </c>
      <c r="K18" t="b">
        <v>0</v>
      </c>
      <c r="L18" s="2">
        <f t="shared" si="3"/>
        <v>-1.3972400000000426E-3</v>
      </c>
      <c r="M18" s="6"/>
      <c r="N18" s="4"/>
    </row>
    <row r="19" spans="1:14" x14ac:dyDescent="0.2">
      <c r="A19">
        <v>2</v>
      </c>
      <c r="B19" s="1">
        <v>10000</v>
      </c>
      <c r="C19">
        <v>42</v>
      </c>
      <c r="D19">
        <v>1000</v>
      </c>
      <c r="E19" s="1">
        <v>4.6940519999999998E-3</v>
      </c>
      <c r="F19" s="1">
        <v>4.6940520000000001</v>
      </c>
      <c r="G19" s="1">
        <v>4.8912139999999997</v>
      </c>
      <c r="H19" s="4"/>
      <c r="I19">
        <f t="shared" si="1"/>
        <v>2.3809523809523807E-3</v>
      </c>
      <c r="J19" s="1">
        <f t="shared" si="2"/>
        <v>2.3470259999999999E-3</v>
      </c>
      <c r="K19" t="b">
        <v>1</v>
      </c>
      <c r="L19" s="2">
        <f t="shared" si="3"/>
        <v>-1.4249079999999957E-2</v>
      </c>
      <c r="M19" s="6"/>
      <c r="N19" s="4"/>
    </row>
    <row r="20" spans="1:14" x14ac:dyDescent="0.2">
      <c r="A20">
        <v>2</v>
      </c>
      <c r="B20" s="1">
        <v>1000</v>
      </c>
      <c r="C20">
        <v>100</v>
      </c>
      <c r="D20">
        <v>1000</v>
      </c>
      <c r="E20" s="1">
        <v>1.9999869999999999E-3</v>
      </c>
      <c r="F20" s="1">
        <v>1.999987</v>
      </c>
      <c r="G20" s="1">
        <v>2.199986</v>
      </c>
      <c r="H20" s="4"/>
      <c r="I20">
        <f t="shared" si="1"/>
        <v>1E-3</v>
      </c>
      <c r="J20" s="1">
        <f t="shared" si="2"/>
        <v>9.9999349999999997E-4</v>
      </c>
      <c r="K20" t="b">
        <v>0</v>
      </c>
      <c r="L20" s="2">
        <f t="shared" si="3"/>
        <v>-6.5000000000481339E-6</v>
      </c>
      <c r="M20" s="6">
        <f>(E20/A20)/U8</f>
        <v>9.9999678114593826E-4</v>
      </c>
      <c r="N20" s="2">
        <f>(M20-I20)/I20</f>
        <v>-3.2188540617650307E-6</v>
      </c>
    </row>
    <row r="21" spans="1:14" x14ac:dyDescent="0.2">
      <c r="A21">
        <v>2</v>
      </c>
      <c r="B21" s="1">
        <v>1000</v>
      </c>
      <c r="C21">
        <v>80</v>
      </c>
      <c r="D21">
        <v>1000</v>
      </c>
      <c r="E21" s="1">
        <v>2.4999789999999998E-3</v>
      </c>
      <c r="F21" s="1">
        <v>2.4999790000000002</v>
      </c>
      <c r="G21" s="1">
        <v>2.6999770000000001</v>
      </c>
      <c r="H21" s="4"/>
      <c r="I21">
        <f t="shared" si="1"/>
        <v>1.25E-3</v>
      </c>
      <c r="J21" s="1">
        <f t="shared" si="2"/>
        <v>1.2499894999999999E-3</v>
      </c>
      <c r="K21" t="b">
        <v>0</v>
      </c>
      <c r="L21" s="2">
        <f t="shared" si="3"/>
        <v>-8.4000000000888919E-6</v>
      </c>
      <c r="M21" s="6"/>
      <c r="N21" s="4"/>
    </row>
    <row r="22" spans="1:14" x14ac:dyDescent="0.2">
      <c r="A22">
        <v>2</v>
      </c>
      <c r="B22" s="1">
        <v>1000</v>
      </c>
      <c r="C22">
        <v>60</v>
      </c>
      <c r="D22">
        <v>1000</v>
      </c>
      <c r="E22" s="1">
        <v>3.33329E-3</v>
      </c>
      <c r="F22" s="1">
        <v>3.3332899999999999</v>
      </c>
      <c r="G22" s="1">
        <v>3.5332870000000001</v>
      </c>
      <c r="H22" s="4"/>
      <c r="I22">
        <f t="shared" si="1"/>
        <v>1.6666666666666666E-3</v>
      </c>
      <c r="J22" s="1">
        <f t="shared" si="2"/>
        <v>1.666645E-3</v>
      </c>
      <c r="K22" t="b">
        <v>0</v>
      </c>
      <c r="L22" s="2">
        <f t="shared" si="3"/>
        <v>-1.2999999999922797E-5</v>
      </c>
      <c r="M22" s="6"/>
      <c r="N22" s="4"/>
    </row>
    <row r="23" spans="1:14" x14ac:dyDescent="0.2">
      <c r="A23">
        <v>2</v>
      </c>
      <c r="B23" s="1">
        <v>1000</v>
      </c>
      <c r="C23">
        <v>50</v>
      </c>
      <c r="D23">
        <v>1000</v>
      </c>
      <c r="E23" s="1">
        <v>3.9999299999999996E-3</v>
      </c>
      <c r="F23" s="1">
        <v>3.99993</v>
      </c>
      <c r="G23" s="1">
        <v>4.1999269999999997</v>
      </c>
      <c r="H23" s="4"/>
      <c r="I23">
        <f t="shared" si="1"/>
        <v>2E-3</v>
      </c>
      <c r="J23" s="1">
        <f t="shared" si="2"/>
        <v>1.9999649999999998E-3</v>
      </c>
      <c r="K23" t="b">
        <v>0</v>
      </c>
      <c r="L23" s="2">
        <f t="shared" si="3"/>
        <v>-1.7500000000112911E-5</v>
      </c>
      <c r="M23" s="6"/>
      <c r="N23" s="2"/>
    </row>
    <row r="24" spans="1:14" x14ac:dyDescent="0.2">
      <c r="A24">
        <v>2</v>
      </c>
      <c r="B24" s="1">
        <v>1000</v>
      </c>
      <c r="C24">
        <v>45</v>
      </c>
      <c r="D24">
        <v>1000</v>
      </c>
      <c r="E24" s="1">
        <v>4.4443529999999998E-3</v>
      </c>
      <c r="F24" s="1">
        <v>4.4443530000000004</v>
      </c>
      <c r="G24" s="1">
        <v>4.6443479999999999</v>
      </c>
      <c r="H24" s="4"/>
      <c r="I24">
        <f t="shared" si="1"/>
        <v>2.2222222222222222E-3</v>
      </c>
      <c r="J24" s="1">
        <f t="shared" si="2"/>
        <v>2.2221764999999999E-3</v>
      </c>
      <c r="K24" t="b">
        <v>0</v>
      </c>
      <c r="L24" s="2">
        <f t="shared" si="3"/>
        <v>-2.0575000000033934E-5</v>
      </c>
      <c r="M24" s="6"/>
      <c r="N24" s="2"/>
    </row>
    <row r="25" spans="1:14" x14ac:dyDescent="0.2">
      <c r="A25">
        <v>2</v>
      </c>
      <c r="B25" s="1">
        <v>1000</v>
      </c>
      <c r="C25">
        <v>44</v>
      </c>
      <c r="D25">
        <v>1000</v>
      </c>
      <c r="E25" s="1">
        <v>4.5453569999999999E-3</v>
      </c>
      <c r="F25" s="1">
        <v>4.5453570000000001</v>
      </c>
      <c r="G25" s="1">
        <v>4.7453529999999997</v>
      </c>
      <c r="H25" s="4"/>
      <c r="I25">
        <f t="shared" si="1"/>
        <v>2.2727272727272726E-3</v>
      </c>
      <c r="J25" s="1">
        <f t="shared" si="2"/>
        <v>2.2726784999999999E-3</v>
      </c>
      <c r="K25" t="b">
        <v>0</v>
      </c>
      <c r="L25" s="2">
        <f t="shared" si="3"/>
        <v>-2.1459999999980106E-5</v>
      </c>
      <c r="M25" s="6"/>
      <c r="N25" s="2"/>
    </row>
    <row r="26" spans="1:14" x14ac:dyDescent="0.2">
      <c r="A26">
        <v>2</v>
      </c>
      <c r="B26" s="1">
        <v>1000</v>
      </c>
      <c r="C26">
        <v>43</v>
      </c>
      <c r="D26">
        <v>1000</v>
      </c>
      <c r="E26" s="1">
        <v>4.6495030000000001E-3</v>
      </c>
      <c r="F26" s="1">
        <v>4.6495030000000002</v>
      </c>
      <c r="G26" s="1">
        <v>4.8494320000000002</v>
      </c>
      <c r="H26" s="4"/>
      <c r="I26">
        <f t="shared" si="1"/>
        <v>2.3255813953488372E-3</v>
      </c>
      <c r="J26" s="1">
        <f t="shared" si="2"/>
        <v>2.3247515000000001E-3</v>
      </c>
      <c r="K26" t="b">
        <v>0</v>
      </c>
      <c r="L26" s="2">
        <f t="shared" si="3"/>
        <v>-3.5685499999995544E-4</v>
      </c>
      <c r="M26" s="6"/>
      <c r="N26" s="2"/>
    </row>
    <row r="27" spans="1:14" x14ac:dyDescent="0.2">
      <c r="A27">
        <v>2</v>
      </c>
      <c r="B27" s="1">
        <v>1000</v>
      </c>
      <c r="C27">
        <v>42</v>
      </c>
      <c r="D27">
        <v>1000</v>
      </c>
      <c r="E27" s="1">
        <v>4.6949399999999999E-3</v>
      </c>
      <c r="F27" s="1">
        <v>4.6949399999999999</v>
      </c>
      <c r="G27" s="1">
        <v>4.8921289999999997</v>
      </c>
      <c r="H27" s="4"/>
      <c r="I27">
        <f t="shared" si="1"/>
        <v>2.3809523809523807E-3</v>
      </c>
      <c r="J27" s="1">
        <f t="shared" si="2"/>
        <v>2.3474699999999999E-3</v>
      </c>
      <c r="K27" t="b">
        <v>1</v>
      </c>
      <c r="L27" s="2">
        <f t="shared" si="3"/>
        <v>-1.4062599999999936E-2</v>
      </c>
      <c r="M27" s="6"/>
      <c r="N27" s="2"/>
    </row>
    <row r="28" spans="1:14" x14ac:dyDescent="0.2">
      <c r="A28">
        <v>2</v>
      </c>
      <c r="B28" s="1">
        <v>100000</v>
      </c>
      <c r="C28">
        <v>1000</v>
      </c>
      <c r="D28">
        <v>10000</v>
      </c>
      <c r="E28" s="1">
        <v>1.9421980000000001E-4</v>
      </c>
      <c r="F28" s="1">
        <v>1.9421980000000001</v>
      </c>
      <c r="G28" s="1">
        <v>2.1363919999999998</v>
      </c>
      <c r="H28" s="4"/>
      <c r="I28">
        <f t="shared" si="1"/>
        <v>1E-4</v>
      </c>
      <c r="J28" s="1">
        <f t="shared" si="2"/>
        <v>9.7109900000000003E-5</v>
      </c>
      <c r="K28" t="b">
        <v>0</v>
      </c>
      <c r="L28" s="2">
        <f t="shared" si="3"/>
        <v>-2.8901000000000013E-2</v>
      </c>
      <c r="M28" s="6"/>
      <c r="N28" s="2"/>
    </row>
    <row r="29" spans="1:14" x14ac:dyDescent="0.2">
      <c r="A29">
        <v>2</v>
      </c>
      <c r="B29" s="1">
        <v>100000</v>
      </c>
      <c r="C29">
        <v>900</v>
      </c>
      <c r="D29">
        <v>10000</v>
      </c>
      <c r="E29" s="1">
        <v>2.1452099999999999E-4</v>
      </c>
      <c r="F29" s="1">
        <v>2.1452100000000001</v>
      </c>
      <c r="G29" s="1">
        <v>2.3382510000000001</v>
      </c>
      <c r="H29" s="4"/>
      <c r="I29">
        <f t="shared" si="1"/>
        <v>1.1111111111111112E-4</v>
      </c>
      <c r="J29" s="1">
        <f t="shared" si="2"/>
        <v>1.0726049999999999E-4</v>
      </c>
      <c r="K29" t="b">
        <v>0</v>
      </c>
      <c r="L29" s="2">
        <f t="shared" si="3"/>
        <v>-3.4655500000000103E-2</v>
      </c>
      <c r="M29" s="6"/>
      <c r="N29" s="2"/>
    </row>
    <row r="30" spans="1:14" x14ac:dyDescent="0.2">
      <c r="A30">
        <v>2</v>
      </c>
      <c r="B30" s="1">
        <v>100000</v>
      </c>
      <c r="C30">
        <v>800</v>
      </c>
      <c r="D30">
        <v>10000</v>
      </c>
      <c r="E30" s="1">
        <v>2.393409E-4</v>
      </c>
      <c r="F30" s="1">
        <v>2.3934090000000001</v>
      </c>
      <c r="G30" s="1">
        <v>2.5848620000000002</v>
      </c>
      <c r="H30" s="4"/>
      <c r="I30">
        <f t="shared" si="1"/>
        <v>1.25E-4</v>
      </c>
      <c r="J30" s="1">
        <f t="shared" si="2"/>
        <v>1.1967045E-4</v>
      </c>
      <c r="K30" t="b">
        <v>0</v>
      </c>
      <c r="L30" s="2">
        <f t="shared" si="3"/>
        <v>-4.2636400000000005E-2</v>
      </c>
      <c r="M30" s="6"/>
      <c r="N30" s="2"/>
    </row>
    <row r="31" spans="1:14" x14ac:dyDescent="0.2">
      <c r="A31">
        <v>2</v>
      </c>
      <c r="B31" s="1">
        <v>100000</v>
      </c>
      <c r="C31">
        <v>700</v>
      </c>
      <c r="D31">
        <v>10000</v>
      </c>
      <c r="E31" s="1">
        <v>2.7026110000000003E-4</v>
      </c>
      <c r="F31" s="1">
        <v>2.7026110000000001</v>
      </c>
      <c r="G31" s="1">
        <v>2.8917739999999998</v>
      </c>
      <c r="H31" s="4"/>
      <c r="I31">
        <f t="shared" si="1"/>
        <v>1.4285714285714287E-4</v>
      </c>
      <c r="J31" s="1">
        <f t="shared" si="2"/>
        <v>1.3513055000000001E-4</v>
      </c>
      <c r="K31" t="b">
        <v>0</v>
      </c>
      <c r="L31" s="2">
        <f t="shared" si="3"/>
        <v>-5.4086149999999979E-2</v>
      </c>
      <c r="M31" s="6"/>
      <c r="N31" s="2"/>
    </row>
    <row r="32" spans="1:14" x14ac:dyDescent="0.2">
      <c r="A32">
        <v>2</v>
      </c>
      <c r="B32" s="1">
        <v>100000</v>
      </c>
      <c r="C32">
        <v>680</v>
      </c>
      <c r="D32">
        <v>10000</v>
      </c>
      <c r="E32" s="1">
        <v>2.7736420000000001E-4</v>
      </c>
      <c r="F32" s="1">
        <v>2.7736420000000002</v>
      </c>
      <c r="G32" s="1">
        <v>2.962237</v>
      </c>
      <c r="H32" s="4"/>
      <c r="I32">
        <f t="shared" si="1"/>
        <v>1.4705882352941175E-4</v>
      </c>
      <c r="J32" s="1">
        <f t="shared" si="2"/>
        <v>1.386821E-4</v>
      </c>
      <c r="K32" t="b">
        <v>0</v>
      </c>
      <c r="L32" s="2">
        <f t="shared" si="3"/>
        <v>-5.6961719999999882E-2</v>
      </c>
      <c r="M32" s="6"/>
      <c r="N32" s="2"/>
    </row>
    <row r="33" spans="1:14" x14ac:dyDescent="0.2">
      <c r="A33">
        <v>2</v>
      </c>
      <c r="B33" s="1">
        <v>100000</v>
      </c>
      <c r="C33">
        <v>600</v>
      </c>
      <c r="D33">
        <v>10000</v>
      </c>
      <c r="E33" s="1">
        <v>3.0960260000000001E-4</v>
      </c>
      <c r="F33" s="1">
        <v>3.0960260000000002</v>
      </c>
      <c r="G33" s="1">
        <v>3.2817940000000001</v>
      </c>
      <c r="H33" s="4"/>
      <c r="I33">
        <f t="shared" si="1"/>
        <v>1.6666666666666669E-4</v>
      </c>
      <c r="J33" s="1">
        <f t="shared" si="2"/>
        <v>1.548013E-4</v>
      </c>
      <c r="K33" t="b">
        <v>0</v>
      </c>
      <c r="L33" s="2">
        <f t="shared" si="3"/>
        <v>-7.1192200000000094E-2</v>
      </c>
      <c r="M33" s="6"/>
      <c r="N33" s="2"/>
    </row>
    <row r="34" spans="1:14" x14ac:dyDescent="0.2">
      <c r="A34">
        <v>2</v>
      </c>
      <c r="B34" s="1">
        <v>100000</v>
      </c>
      <c r="C34">
        <v>500</v>
      </c>
      <c r="D34">
        <v>10000</v>
      </c>
      <c r="E34" s="1">
        <v>3.6083079999999997E-4</v>
      </c>
      <c r="F34" s="1">
        <v>3.6083080000000001</v>
      </c>
      <c r="G34" s="1">
        <v>3.7887019999999998</v>
      </c>
      <c r="H34" s="4"/>
      <c r="I34">
        <f t="shared" si="1"/>
        <v>2.0000000000000001E-4</v>
      </c>
      <c r="J34" s="1">
        <f t="shared" si="2"/>
        <v>1.8041539999999999E-4</v>
      </c>
      <c r="K34" t="b">
        <v>0</v>
      </c>
      <c r="L34" s="2">
        <f t="shared" si="3"/>
        <v>-9.7923000000000107E-2</v>
      </c>
      <c r="M34" s="6"/>
      <c r="N34" s="2"/>
    </row>
    <row r="35" spans="1:14" x14ac:dyDescent="0.2">
      <c r="A35">
        <v>2</v>
      </c>
      <c r="B35" s="1">
        <v>100000</v>
      </c>
      <c r="C35">
        <v>400</v>
      </c>
      <c r="D35">
        <v>10000</v>
      </c>
      <c r="E35" s="1">
        <v>4.2889730000000002E-4</v>
      </c>
      <c r="F35" s="1">
        <v>4.2889730000000004</v>
      </c>
      <c r="G35" s="1">
        <v>4.4605199999999998</v>
      </c>
      <c r="H35" s="4"/>
      <c r="I35">
        <f t="shared" si="1"/>
        <v>2.5000000000000001E-4</v>
      </c>
      <c r="J35" s="1">
        <f t="shared" si="2"/>
        <v>2.1444865000000001E-4</v>
      </c>
      <c r="K35" t="b">
        <v>0</v>
      </c>
      <c r="L35" s="2">
        <f t="shared" si="3"/>
        <v>-0.14220539999999998</v>
      </c>
      <c r="M35" s="6"/>
      <c r="N35" s="2"/>
    </row>
    <row r="36" spans="1:14" x14ac:dyDescent="0.2">
      <c r="A36">
        <v>2</v>
      </c>
      <c r="B36" s="1">
        <v>100000</v>
      </c>
      <c r="C36">
        <v>380</v>
      </c>
      <c r="D36">
        <v>10000</v>
      </c>
      <c r="E36" s="1">
        <v>4.4507409999999998E-4</v>
      </c>
      <c r="F36" s="1">
        <v>4.4507409999999998</v>
      </c>
      <c r="G36" s="1">
        <v>4.6198629999999996</v>
      </c>
      <c r="H36" s="4"/>
      <c r="I36">
        <f t="shared" si="1"/>
        <v>2.631578947368421E-4</v>
      </c>
      <c r="J36" s="1">
        <f t="shared" si="2"/>
        <v>2.2253704999999999E-4</v>
      </c>
      <c r="K36" t="b">
        <v>0</v>
      </c>
      <c r="L36" s="2">
        <f t="shared" si="3"/>
        <v>-0.15435921000000002</v>
      </c>
      <c r="M36" s="6"/>
      <c r="N36" s="2"/>
    </row>
    <row r="37" spans="1:14" x14ac:dyDescent="0.2">
      <c r="A37">
        <v>2</v>
      </c>
      <c r="B37" s="1">
        <v>100000</v>
      </c>
      <c r="C37">
        <v>370</v>
      </c>
      <c r="D37">
        <v>10000</v>
      </c>
      <c r="E37" s="1">
        <v>4.535276E-4</v>
      </c>
      <c r="F37" s="1">
        <v>4.5352759999999996</v>
      </c>
      <c r="G37" s="1">
        <v>4.7030430000000001</v>
      </c>
      <c r="H37" s="4"/>
      <c r="I37">
        <f t="shared" si="1"/>
        <v>2.7027027027027027E-4</v>
      </c>
      <c r="J37" s="1">
        <f t="shared" si="2"/>
        <v>2.267638E-4</v>
      </c>
      <c r="K37" t="b">
        <v>0</v>
      </c>
      <c r="L37" s="2">
        <f t="shared" si="3"/>
        <v>-0.16097394000000001</v>
      </c>
      <c r="M37" s="6"/>
      <c r="N37" s="2"/>
    </row>
    <row r="38" spans="1:14" x14ac:dyDescent="0.2">
      <c r="A38">
        <v>2</v>
      </c>
      <c r="B38" s="1">
        <v>100000</v>
      </c>
      <c r="C38">
        <v>360</v>
      </c>
      <c r="D38">
        <v>10000</v>
      </c>
      <c r="E38" s="1">
        <v>4.6223020000000001E-4</v>
      </c>
      <c r="F38" s="1">
        <v>4.6223020000000004</v>
      </c>
      <c r="G38" s="1">
        <v>4.7886829999999998</v>
      </c>
      <c r="H38" s="4"/>
      <c r="I38">
        <f t="shared" si="1"/>
        <v>2.7777777777777778E-4</v>
      </c>
      <c r="J38" s="1">
        <f t="shared" si="2"/>
        <v>2.3111510000000001E-4</v>
      </c>
      <c r="K38" t="b">
        <v>0</v>
      </c>
      <c r="L38" s="2">
        <f t="shared" si="3"/>
        <v>-0.16798563999999999</v>
      </c>
      <c r="M38" s="6"/>
      <c r="N38" s="2"/>
    </row>
    <row r="39" spans="1:14" x14ac:dyDescent="0.2">
      <c r="A39">
        <v>2</v>
      </c>
      <c r="B39" s="1">
        <v>100000</v>
      </c>
      <c r="C39">
        <v>350</v>
      </c>
      <c r="D39">
        <v>10000</v>
      </c>
      <c r="E39" s="1">
        <v>4.7118799999999999E-4</v>
      </c>
      <c r="F39" s="1">
        <v>4.7118799999999998</v>
      </c>
      <c r="G39" s="1">
        <v>4.8767620000000003</v>
      </c>
      <c r="H39" s="4"/>
      <c r="I39">
        <f t="shared" si="1"/>
        <v>2.8571428571428574E-4</v>
      </c>
      <c r="J39" s="1">
        <f t="shared" si="2"/>
        <v>2.3559399999999999E-4</v>
      </c>
      <c r="K39" t="b">
        <v>0</v>
      </c>
      <c r="L39" s="2">
        <f t="shared" si="3"/>
        <v>-0.17542100000000008</v>
      </c>
      <c r="M39" s="6"/>
      <c r="N39" s="2"/>
    </row>
    <row r="40" spans="1:14" x14ac:dyDescent="0.2">
      <c r="A40">
        <v>2</v>
      </c>
      <c r="B40" s="1">
        <v>100000</v>
      </c>
      <c r="C40">
        <v>340</v>
      </c>
      <c r="D40">
        <v>10000</v>
      </c>
      <c r="E40" s="1">
        <v>4.8032339999999998E-4</v>
      </c>
      <c r="F40" s="1">
        <v>4.8032339999999998</v>
      </c>
      <c r="G40" s="1">
        <v>4.966602</v>
      </c>
      <c r="H40" s="4"/>
      <c r="I40">
        <f t="shared" si="1"/>
        <v>2.941176470588235E-4</v>
      </c>
      <c r="J40" s="1">
        <f t="shared" si="2"/>
        <v>2.4016169999999999E-4</v>
      </c>
      <c r="K40" t="b">
        <v>0</v>
      </c>
      <c r="L40" s="2">
        <f t="shared" si="3"/>
        <v>-0.18345021999999997</v>
      </c>
      <c r="M40" s="6"/>
      <c r="N40" s="2"/>
    </row>
    <row r="41" spans="1:14" x14ac:dyDescent="0.2">
      <c r="A41">
        <v>2</v>
      </c>
      <c r="B41" s="1">
        <v>100000</v>
      </c>
      <c r="C41">
        <v>330</v>
      </c>
      <c r="D41">
        <v>10000</v>
      </c>
      <c r="E41" s="1">
        <v>4.8578439999999998E-4</v>
      </c>
      <c r="F41" s="1">
        <v>4.8578440000000001</v>
      </c>
      <c r="G41" s="1">
        <v>5.0182640000000003</v>
      </c>
      <c r="H41" s="4"/>
      <c r="I41">
        <f t="shared" si="1"/>
        <v>3.0303030303030303E-4</v>
      </c>
      <c r="J41" s="1">
        <f t="shared" si="2"/>
        <v>2.4289219999999999E-4</v>
      </c>
      <c r="K41" t="b">
        <v>1</v>
      </c>
      <c r="L41" s="2">
        <f t="shared" si="3"/>
        <v>-0.19845574000000002</v>
      </c>
      <c r="M41" s="6"/>
      <c r="N41" s="2"/>
    </row>
    <row r="42" spans="1:14" x14ac:dyDescent="0.2">
      <c r="A42">
        <v>2</v>
      </c>
      <c r="B42" s="1">
        <v>100000</v>
      </c>
      <c r="C42">
        <v>320</v>
      </c>
      <c r="D42">
        <v>10000</v>
      </c>
      <c r="E42" s="1">
        <v>4.8908039999999995E-4</v>
      </c>
      <c r="F42" s="1">
        <v>4.8908040000000002</v>
      </c>
      <c r="G42" s="3">
        <v>5.0470040000000003</v>
      </c>
      <c r="H42" s="5"/>
      <c r="I42">
        <f t="shared" si="1"/>
        <v>3.1250000000000001E-4</v>
      </c>
      <c r="J42" s="1">
        <f t="shared" si="2"/>
        <v>2.4454019999999997E-4</v>
      </c>
      <c r="K42" t="b">
        <v>1</v>
      </c>
      <c r="L42" s="2">
        <f t="shared" si="3"/>
        <v>-0.21747136000000011</v>
      </c>
      <c r="M42" s="6"/>
      <c r="N42" s="2"/>
    </row>
    <row r="43" spans="1:14" x14ac:dyDescent="0.2">
      <c r="A43">
        <v>2</v>
      </c>
      <c r="B43" s="1">
        <v>10000</v>
      </c>
      <c r="C43">
        <v>1000</v>
      </c>
      <c r="D43">
        <v>10000</v>
      </c>
      <c r="E43" s="1">
        <v>1.999254E-4</v>
      </c>
      <c r="F43" s="1">
        <v>1.9992540000000001</v>
      </c>
      <c r="G43" s="1">
        <v>2.199179</v>
      </c>
      <c r="H43" s="4">
        <v>182.32599999999999</v>
      </c>
      <c r="I43">
        <f t="shared" si="1"/>
        <v>1E-4</v>
      </c>
      <c r="J43" s="1">
        <f t="shared" si="2"/>
        <v>9.9962699999999998E-5</v>
      </c>
      <c r="K43" t="b">
        <v>0</v>
      </c>
      <c r="L43" s="2">
        <f t="shared" si="3"/>
        <v>-3.7300000000007249E-4</v>
      </c>
      <c r="M43" s="6"/>
      <c r="N43" s="2"/>
    </row>
    <row r="44" spans="1:14" x14ac:dyDescent="0.2">
      <c r="A44">
        <v>2</v>
      </c>
      <c r="B44" s="1">
        <v>10000</v>
      </c>
      <c r="C44">
        <v>900</v>
      </c>
      <c r="D44">
        <v>10000</v>
      </c>
      <c r="E44" s="1">
        <v>2.2212410000000001E-4</v>
      </c>
      <c r="F44" s="1">
        <v>2.4211520000000002</v>
      </c>
      <c r="G44" s="1">
        <v>2.221241</v>
      </c>
      <c r="H44" s="4">
        <v>182.47900000000001</v>
      </c>
      <c r="I44">
        <f t="shared" si="1"/>
        <v>1.1111111111111112E-4</v>
      </c>
      <c r="J44" s="1">
        <f t="shared" si="2"/>
        <v>1.1106205000000001E-4</v>
      </c>
      <c r="K44" t="b">
        <v>0</v>
      </c>
      <c r="L44" s="2">
        <f t="shared" si="3"/>
        <v>-4.4155000000000257E-4</v>
      </c>
      <c r="M44" s="6"/>
      <c r="N44" s="2"/>
    </row>
    <row r="45" spans="1:14" x14ac:dyDescent="0.2">
      <c r="A45">
        <v>2</v>
      </c>
      <c r="B45" s="1">
        <v>10000</v>
      </c>
      <c r="C45">
        <v>800</v>
      </c>
      <c r="D45">
        <v>10000</v>
      </c>
      <c r="E45" s="1">
        <v>2.4986559999999998E-4</v>
      </c>
      <c r="F45" s="1">
        <v>2.498656</v>
      </c>
      <c r="G45" s="1">
        <v>2.6985489999999999</v>
      </c>
      <c r="H45" s="4">
        <v>182.66900000000001</v>
      </c>
      <c r="I45">
        <f t="shared" si="1"/>
        <v>1.25E-4</v>
      </c>
      <c r="J45" s="1">
        <f t="shared" si="2"/>
        <v>1.2493279999999999E-4</v>
      </c>
      <c r="K45" t="b">
        <v>0</v>
      </c>
      <c r="L45" s="2">
        <f t="shared" si="3"/>
        <v>-5.376000000000946E-4</v>
      </c>
      <c r="M45" s="6"/>
      <c r="N45" s="2"/>
    </row>
    <row r="46" spans="1:14" x14ac:dyDescent="0.2">
      <c r="A46">
        <v>2</v>
      </c>
      <c r="B46" s="1">
        <v>10000</v>
      </c>
      <c r="C46">
        <v>700</v>
      </c>
      <c r="D46">
        <v>10000</v>
      </c>
      <c r="E46" s="1">
        <v>2.8552109999999999E-4</v>
      </c>
      <c r="F46" s="1">
        <v>2.8552110000000002</v>
      </c>
      <c r="G46" s="1">
        <v>3.0550760000000001</v>
      </c>
      <c r="H46" s="4">
        <v>182.91399999999999</v>
      </c>
      <c r="I46">
        <f t="shared" si="1"/>
        <v>1.4285714285714287E-4</v>
      </c>
      <c r="J46" s="1">
        <f t="shared" si="2"/>
        <v>1.4276054999999999E-4</v>
      </c>
      <c r="K46" t="b">
        <v>0</v>
      </c>
      <c r="L46" s="2">
        <f t="shared" si="3"/>
        <v>-6.7615000000012396E-4</v>
      </c>
      <c r="M46" s="6"/>
      <c r="N46" s="2"/>
    </row>
    <row r="47" spans="1:14" x14ac:dyDescent="0.2">
      <c r="A47">
        <v>2</v>
      </c>
      <c r="B47" s="1">
        <v>10000</v>
      </c>
      <c r="C47">
        <v>600</v>
      </c>
      <c r="D47">
        <v>10000</v>
      </c>
      <c r="E47" s="1">
        <v>3.3303670000000001E-4</v>
      </c>
      <c r="F47" s="1">
        <v>3.3303669999999999</v>
      </c>
      <c r="G47" s="1">
        <v>3.530189</v>
      </c>
      <c r="H47" s="4">
        <v>183.24</v>
      </c>
      <c r="I47">
        <f t="shared" si="1"/>
        <v>1.6666666666666669E-4</v>
      </c>
      <c r="J47" s="1">
        <f t="shared" si="2"/>
        <v>1.6651835E-4</v>
      </c>
      <c r="K47" t="b">
        <v>0</v>
      </c>
      <c r="L47" s="2">
        <f t="shared" si="3"/>
        <v>-8.8990000000010127E-4</v>
      </c>
      <c r="M47" s="6"/>
      <c r="N47" s="2"/>
    </row>
    <row r="48" spans="1:14" x14ac:dyDescent="0.2">
      <c r="A48">
        <v>2</v>
      </c>
      <c r="B48" s="1">
        <v>10000</v>
      </c>
      <c r="C48">
        <v>500</v>
      </c>
      <c r="D48">
        <v>10000</v>
      </c>
      <c r="E48" s="1">
        <v>3.9950270000000001E-4</v>
      </c>
      <c r="F48" s="1">
        <v>3.9950269999999999</v>
      </c>
      <c r="G48" s="1">
        <v>4.1947780000000003</v>
      </c>
      <c r="H48" s="4">
        <v>183.697</v>
      </c>
      <c r="I48">
        <f t="shared" si="1"/>
        <v>2.0000000000000001E-4</v>
      </c>
      <c r="J48" s="1">
        <f t="shared" si="2"/>
        <v>1.9975135E-4</v>
      </c>
      <c r="K48" t="b">
        <v>0</v>
      </c>
      <c r="L48" s="2">
        <f t="shared" si="3"/>
        <v>-1.2432500000000325E-3</v>
      </c>
      <c r="M48" s="6"/>
      <c r="N48" s="2"/>
    </row>
    <row r="49" spans="1:14" x14ac:dyDescent="0.2">
      <c r="A49">
        <v>2</v>
      </c>
      <c r="B49" s="1">
        <v>10000</v>
      </c>
      <c r="C49">
        <v>450</v>
      </c>
      <c r="D49">
        <v>10000</v>
      </c>
      <c r="E49" s="1">
        <v>4.437717E-4</v>
      </c>
      <c r="F49" s="1">
        <v>4.4377170000000001</v>
      </c>
      <c r="G49" s="1">
        <v>4.6374139999999997</v>
      </c>
      <c r="H49" s="4">
        <v>184.001</v>
      </c>
      <c r="I49">
        <f t="shared" si="1"/>
        <v>2.2222222222222223E-4</v>
      </c>
      <c r="J49" s="1">
        <f t="shared" si="2"/>
        <v>2.2188585E-4</v>
      </c>
      <c r="K49" t="b">
        <v>0</v>
      </c>
      <c r="L49" s="2">
        <f t="shared" si="3"/>
        <v>-1.5136750000000511E-3</v>
      </c>
      <c r="M49" s="6"/>
      <c r="N49" s="2"/>
    </row>
    <row r="50" spans="1:14" x14ac:dyDescent="0.2">
      <c r="A50">
        <v>2</v>
      </c>
      <c r="B50" s="1">
        <v>10000</v>
      </c>
      <c r="C50">
        <v>440</v>
      </c>
      <c r="D50">
        <v>10000</v>
      </c>
      <c r="E50" s="1">
        <v>4.5382769999999998E-4</v>
      </c>
      <c r="F50" s="1">
        <v>4.5382769999999999</v>
      </c>
      <c r="G50" s="1">
        <v>4.7379610000000003</v>
      </c>
      <c r="H50" s="4">
        <v>184.07</v>
      </c>
      <c r="I50">
        <f t="shared" si="1"/>
        <v>2.2727272727272727E-4</v>
      </c>
      <c r="J50" s="1">
        <f t="shared" si="2"/>
        <v>2.2691384999999999E-4</v>
      </c>
      <c r="K50" t="b">
        <v>0</v>
      </c>
      <c r="L50" s="2">
        <f t="shared" si="3"/>
        <v>-1.5790600000000323E-3</v>
      </c>
      <c r="M50" s="6"/>
      <c r="N50" s="2"/>
    </row>
    <row r="51" spans="1:14" x14ac:dyDescent="0.2">
      <c r="A51">
        <v>2</v>
      </c>
      <c r="B51" s="1">
        <v>10000</v>
      </c>
      <c r="C51">
        <v>430</v>
      </c>
      <c r="D51">
        <v>10000</v>
      </c>
      <c r="E51" s="1">
        <v>4.6434930000000002E-4</v>
      </c>
      <c r="F51" s="1">
        <v>4.8431629999999997</v>
      </c>
      <c r="G51" s="1">
        <v>4.6434930000000003</v>
      </c>
      <c r="H51" s="4">
        <v>184.143</v>
      </c>
      <c r="I51">
        <f t="shared" si="1"/>
        <v>2.3255813953488371E-4</v>
      </c>
      <c r="J51" s="1">
        <f t="shared" si="2"/>
        <v>2.3217465000000001E-4</v>
      </c>
      <c r="K51" t="b">
        <v>0</v>
      </c>
      <c r="L51" s="2">
        <f t="shared" si="3"/>
        <v>-1.6490049999999042E-3</v>
      </c>
      <c r="M51" s="6"/>
      <c r="N51" s="2"/>
    </row>
    <row r="52" spans="1:14" x14ac:dyDescent="0.2">
      <c r="A52">
        <v>2</v>
      </c>
      <c r="B52" s="1">
        <v>10000</v>
      </c>
      <c r="C52">
        <v>420</v>
      </c>
      <c r="D52">
        <v>10000</v>
      </c>
      <c r="E52" s="1">
        <v>4.7536950000000002E-4</v>
      </c>
      <c r="F52" s="1">
        <v>4.7536949999999996</v>
      </c>
      <c r="G52" s="1">
        <v>4.9533500000000004</v>
      </c>
      <c r="H52" s="4">
        <v>184.21899999999999</v>
      </c>
      <c r="I52">
        <f t="shared" si="1"/>
        <v>2.3809523809523812E-4</v>
      </c>
      <c r="J52" s="1">
        <f t="shared" si="2"/>
        <v>2.3768475000000001E-4</v>
      </c>
      <c r="K52" t="b">
        <v>0</v>
      </c>
      <c r="L52" s="2">
        <f t="shared" si="3"/>
        <v>-1.7240500000000783E-3</v>
      </c>
      <c r="M52" s="6"/>
      <c r="N52" s="2"/>
    </row>
    <row r="53" spans="1:14" x14ac:dyDescent="0.2">
      <c r="A53">
        <v>2</v>
      </c>
      <c r="B53" s="1">
        <v>10000</v>
      </c>
      <c r="C53">
        <v>410</v>
      </c>
      <c r="D53">
        <v>10000</v>
      </c>
      <c r="E53" s="1">
        <v>4.7738419999999998E-4</v>
      </c>
      <c r="F53" s="1">
        <v>4.7738420000000001</v>
      </c>
      <c r="G53" s="1">
        <v>4.9696749999999996</v>
      </c>
      <c r="H53" s="4">
        <v>184.298</v>
      </c>
      <c r="I53">
        <f t="shared" si="1"/>
        <v>2.4390243902439024E-4</v>
      </c>
      <c r="J53" s="1">
        <f t="shared" si="2"/>
        <v>2.3869209999999999E-4</v>
      </c>
      <c r="K53" t="b">
        <v>1</v>
      </c>
      <c r="L53" s="2">
        <f t="shared" si="3"/>
        <v>-2.1362390000000037E-2</v>
      </c>
      <c r="M53" s="6"/>
      <c r="N53" s="2"/>
    </row>
    <row r="54" spans="1:14" x14ac:dyDescent="0.2">
      <c r="A54">
        <v>2</v>
      </c>
      <c r="B54" s="1">
        <v>10000</v>
      </c>
      <c r="C54">
        <v>400</v>
      </c>
      <c r="D54">
        <v>10000</v>
      </c>
      <c r="E54" s="1">
        <v>4.781486E-4</v>
      </c>
      <c r="F54" s="1">
        <v>4.7814860000000001</v>
      </c>
      <c r="G54" s="1">
        <v>4.972893</v>
      </c>
      <c r="H54" s="4">
        <v>184.38200000000001</v>
      </c>
      <c r="I54">
        <f t="shared" si="1"/>
        <v>2.5000000000000001E-4</v>
      </c>
      <c r="J54" s="1">
        <f t="shared" si="2"/>
        <v>2.390743E-4</v>
      </c>
      <c r="K54" t="b">
        <v>1</v>
      </c>
      <c r="L54" s="2">
        <f t="shared" si="3"/>
        <v>-4.3702800000000007E-2</v>
      </c>
      <c r="M54" s="6"/>
      <c r="N54" s="2"/>
    </row>
    <row r="55" spans="1:14" x14ac:dyDescent="0.2">
      <c r="A55">
        <v>2</v>
      </c>
      <c r="B55" s="1">
        <v>1000</v>
      </c>
      <c r="C55">
        <v>2000</v>
      </c>
      <c r="D55">
        <v>10000</v>
      </c>
      <c r="E55" s="1">
        <v>9.9999630000000006E-5</v>
      </c>
      <c r="F55" s="1">
        <v>0.99999629999999995</v>
      </c>
      <c r="G55" s="1">
        <v>1.1999960000000001</v>
      </c>
      <c r="H55" s="4">
        <v>180.16399999999999</v>
      </c>
      <c r="I55">
        <f t="shared" si="1"/>
        <v>5.0000000000000002E-5</v>
      </c>
      <c r="J55" s="1">
        <f t="shared" si="2"/>
        <v>4.9999815000000003E-5</v>
      </c>
      <c r="K55" t="b">
        <v>0</v>
      </c>
      <c r="L55" s="2">
        <f t="shared" si="3"/>
        <v>-3.6999999999877842E-6</v>
      </c>
      <c r="M55" s="6"/>
      <c r="N55" s="2"/>
    </row>
    <row r="56" spans="1:14" x14ac:dyDescent="0.2">
      <c r="A56">
        <v>2</v>
      </c>
      <c r="B56" s="1">
        <v>1000</v>
      </c>
      <c r="C56">
        <v>1000</v>
      </c>
      <c r="D56">
        <v>10000</v>
      </c>
      <c r="E56" s="1">
        <v>1.9999850000000001E-4</v>
      </c>
      <c r="F56" s="1">
        <v>1.9999849999999999</v>
      </c>
      <c r="G56" s="1">
        <v>2.1999840000000002</v>
      </c>
      <c r="H56" s="4">
        <v>180.233</v>
      </c>
      <c r="I56">
        <f t="shared" si="1"/>
        <v>1E-4</v>
      </c>
      <c r="J56" s="1">
        <f t="shared" si="2"/>
        <v>9.9999250000000007E-5</v>
      </c>
      <c r="K56" t="b">
        <v>0</v>
      </c>
      <c r="L56" s="2">
        <f t="shared" si="3"/>
        <v>-7.499999999982564E-6</v>
      </c>
      <c r="M56" s="6"/>
      <c r="N56" s="2"/>
    </row>
    <row r="57" spans="1:14" x14ac:dyDescent="0.2">
      <c r="A57">
        <v>2</v>
      </c>
      <c r="B57" s="1">
        <v>1000</v>
      </c>
      <c r="C57">
        <v>900</v>
      </c>
      <c r="D57">
        <v>10000</v>
      </c>
      <c r="E57" s="1">
        <v>2.222204E-4</v>
      </c>
      <c r="F57" s="1">
        <v>2.2222040000000001</v>
      </c>
      <c r="G57" s="1">
        <v>2.422202</v>
      </c>
      <c r="H57" s="4">
        <v>180.24799999999999</v>
      </c>
      <c r="I57">
        <f t="shared" si="1"/>
        <v>1.1111111111111112E-4</v>
      </c>
      <c r="J57" s="1">
        <f t="shared" si="2"/>
        <v>1.111102E-4</v>
      </c>
      <c r="K57" t="b">
        <v>0</v>
      </c>
      <c r="L57" s="2">
        <f t="shared" si="3"/>
        <v>-8.2000000000586378E-6</v>
      </c>
      <c r="M57" s="6"/>
      <c r="N57" s="2"/>
    </row>
    <row r="58" spans="1:14" x14ac:dyDescent="0.2">
      <c r="A58">
        <v>2</v>
      </c>
      <c r="B58" s="1">
        <v>1000</v>
      </c>
      <c r="C58">
        <v>800</v>
      </c>
      <c r="D58">
        <v>10000</v>
      </c>
      <c r="E58" s="1">
        <v>2.499976E-4</v>
      </c>
      <c r="F58" s="1">
        <v>2.4999760000000002</v>
      </c>
      <c r="G58" s="1">
        <v>2.6999740000000001</v>
      </c>
      <c r="H58" s="4">
        <v>180.267</v>
      </c>
      <c r="I58">
        <f t="shared" si="1"/>
        <v>1.25E-4</v>
      </c>
      <c r="J58" s="1">
        <f t="shared" si="2"/>
        <v>1.249988E-4</v>
      </c>
      <c r="K58" t="b">
        <v>0</v>
      </c>
      <c r="L58" s="2">
        <f t="shared" si="3"/>
        <v>-9.60000000002105E-6</v>
      </c>
      <c r="M58" s="6"/>
      <c r="N58" s="2"/>
    </row>
    <row r="59" spans="1:14" x14ac:dyDescent="0.2">
      <c r="A59">
        <v>2</v>
      </c>
      <c r="B59" s="1">
        <v>1000</v>
      </c>
      <c r="C59">
        <v>700</v>
      </c>
      <c r="D59">
        <v>10000</v>
      </c>
      <c r="E59" s="1">
        <v>2.8571100000000002E-4</v>
      </c>
      <c r="F59" s="1">
        <v>2.85711</v>
      </c>
      <c r="G59" s="1">
        <v>3.0571069999999998</v>
      </c>
      <c r="H59" s="4">
        <v>180.292</v>
      </c>
      <c r="I59">
        <f t="shared" si="1"/>
        <v>1.4285714285714287E-4</v>
      </c>
      <c r="J59" s="1">
        <f t="shared" si="2"/>
        <v>1.4285550000000001E-4</v>
      </c>
      <c r="K59" t="b">
        <v>0</v>
      </c>
      <c r="L59" s="2">
        <f t="shared" si="3"/>
        <v>-1.1500000000018438E-5</v>
      </c>
      <c r="M59" s="6"/>
      <c r="N59" s="2"/>
    </row>
    <row r="60" spans="1:14" x14ac:dyDescent="0.2">
      <c r="A60">
        <v>2</v>
      </c>
      <c r="B60" s="1">
        <v>1000</v>
      </c>
      <c r="C60">
        <v>600</v>
      </c>
      <c r="D60">
        <v>10000</v>
      </c>
      <c r="E60" s="1">
        <v>3.3332849999999999E-4</v>
      </c>
      <c r="F60" s="1">
        <v>3.3332850000000001</v>
      </c>
      <c r="G60" s="1">
        <v>3.5332819999999998</v>
      </c>
      <c r="H60" s="4">
        <v>180.32499999999999</v>
      </c>
      <c r="I60">
        <f t="shared" si="1"/>
        <v>1.6666666666666669E-4</v>
      </c>
      <c r="J60" s="1">
        <f t="shared" si="2"/>
        <v>1.6666424999999999E-4</v>
      </c>
      <c r="K60" t="b">
        <v>0</v>
      </c>
      <c r="L60" s="2">
        <f t="shared" si="3"/>
        <v>-1.4500000000174094E-5</v>
      </c>
      <c r="M60" s="6"/>
      <c r="N60" s="2"/>
    </row>
    <row r="61" spans="1:14" x14ac:dyDescent="0.2">
      <c r="A61">
        <v>2</v>
      </c>
      <c r="B61" s="1">
        <v>1000</v>
      </c>
      <c r="C61">
        <v>500</v>
      </c>
      <c r="D61">
        <v>10000</v>
      </c>
      <c r="E61" s="1">
        <v>3.999923E-4</v>
      </c>
      <c r="F61" s="1">
        <v>3.9999229999999999</v>
      </c>
      <c r="G61" s="1">
        <v>4.1999199999999997</v>
      </c>
      <c r="H61" s="4">
        <v>180.37</v>
      </c>
      <c r="I61">
        <f t="shared" si="1"/>
        <v>2.0000000000000001E-4</v>
      </c>
      <c r="J61" s="1">
        <f t="shared" si="2"/>
        <v>1.9999615E-4</v>
      </c>
      <c r="K61" t="b">
        <v>0</v>
      </c>
      <c r="L61" s="2">
        <f t="shared" si="3"/>
        <v>-1.925000000005915E-5</v>
      </c>
      <c r="M61" s="6"/>
      <c r="N61" s="2"/>
    </row>
    <row r="62" spans="1:14" x14ac:dyDescent="0.2">
      <c r="A62">
        <v>2</v>
      </c>
      <c r="B62" s="1">
        <v>1000</v>
      </c>
      <c r="C62">
        <v>450</v>
      </c>
      <c r="D62">
        <v>10000</v>
      </c>
      <c r="E62" s="1">
        <v>4.4443420000000002E-4</v>
      </c>
      <c r="F62" s="1">
        <v>4.4443419999999998</v>
      </c>
      <c r="G62" s="1">
        <v>4.6443370000000002</v>
      </c>
      <c r="H62" s="4">
        <v>180.40100000000001</v>
      </c>
      <c r="I62">
        <f t="shared" si="1"/>
        <v>2.2222222222222223E-4</v>
      </c>
      <c r="J62" s="1">
        <f t="shared" si="2"/>
        <v>2.2221710000000001E-4</v>
      </c>
      <c r="K62" t="b">
        <v>0</v>
      </c>
      <c r="L62" s="2">
        <f t="shared" si="3"/>
        <v>-2.304999999999972E-5</v>
      </c>
      <c r="M62" s="6"/>
      <c r="N62" s="2"/>
    </row>
    <row r="63" spans="1:14" x14ac:dyDescent="0.2">
      <c r="A63">
        <v>2</v>
      </c>
      <c r="B63" s="1">
        <v>1000</v>
      </c>
      <c r="C63">
        <v>440</v>
      </c>
      <c r="D63">
        <v>10000</v>
      </c>
      <c r="E63" s="1">
        <v>4.5453479999999998E-4</v>
      </c>
      <c r="F63" s="1">
        <v>4.5453479999999997</v>
      </c>
      <c r="G63" s="1">
        <v>4.7453430000000001</v>
      </c>
      <c r="H63" s="4">
        <v>180.40799999999999</v>
      </c>
      <c r="I63">
        <f t="shared" si="1"/>
        <v>2.2727272727272727E-4</v>
      </c>
      <c r="J63" s="1">
        <f t="shared" si="2"/>
        <v>2.2726739999999999E-4</v>
      </c>
      <c r="K63" t="b">
        <v>0</v>
      </c>
      <c r="L63" s="2">
        <f t="shared" si="3"/>
        <v>-2.3440000000035134E-5</v>
      </c>
      <c r="M63" s="6"/>
      <c r="N63" s="2"/>
    </row>
    <row r="64" spans="1:14" x14ac:dyDescent="0.2">
      <c r="A64">
        <v>2</v>
      </c>
      <c r="B64" s="1">
        <v>1000</v>
      </c>
      <c r="C64">
        <v>430</v>
      </c>
      <c r="D64">
        <v>10000</v>
      </c>
      <c r="E64" s="1">
        <v>4.65105E-4</v>
      </c>
      <c r="F64" s="1">
        <v>4.6510499999999997</v>
      </c>
      <c r="G64" s="1">
        <v>4.8510450000000001</v>
      </c>
      <c r="H64" s="1">
        <v>180.41499999999999</v>
      </c>
      <c r="I64">
        <f t="shared" si="1"/>
        <v>2.3255813953488371E-4</v>
      </c>
      <c r="J64" s="1">
        <f t="shared" si="2"/>
        <v>2.325525E-4</v>
      </c>
      <c r="K64" t="b">
        <v>0</v>
      </c>
      <c r="L64" s="2">
        <f t="shared" si="3"/>
        <v>-2.424999999994001E-5</v>
      </c>
      <c r="M64" s="6"/>
      <c r="N64" s="2"/>
    </row>
    <row r="65" spans="1:15" x14ac:dyDescent="0.2">
      <c r="A65">
        <v>2</v>
      </c>
      <c r="B65" s="1">
        <v>1000</v>
      </c>
      <c r="C65">
        <v>420</v>
      </c>
      <c r="D65">
        <v>10000</v>
      </c>
      <c r="E65" s="1">
        <v>4.7589239999999998E-4</v>
      </c>
      <c r="F65" s="1">
        <v>4.7589240000000004</v>
      </c>
      <c r="G65" s="1">
        <v>4.9588039999999998</v>
      </c>
      <c r="H65" s="1">
        <v>180.423</v>
      </c>
      <c r="I65">
        <f t="shared" si="1"/>
        <v>2.3809523809523812E-4</v>
      </c>
      <c r="J65" s="1">
        <f t="shared" si="2"/>
        <v>2.3794619999999999E-4</v>
      </c>
      <c r="K65" t="b">
        <v>0</v>
      </c>
      <c r="L65" s="2">
        <f t="shared" si="3"/>
        <v>-6.2596000000016085E-4</v>
      </c>
      <c r="M65" s="6"/>
      <c r="N65" s="2"/>
    </row>
    <row r="66" spans="1:15" x14ac:dyDescent="0.2">
      <c r="A66">
        <v>2</v>
      </c>
      <c r="B66" s="1">
        <v>1000</v>
      </c>
      <c r="C66">
        <v>410</v>
      </c>
      <c r="D66">
        <v>10000</v>
      </c>
      <c r="E66" s="1">
        <v>4.777332E-4</v>
      </c>
      <c r="F66" s="1">
        <v>4.7773320000000004</v>
      </c>
      <c r="G66" s="1">
        <v>4.9734150000000001</v>
      </c>
      <c r="H66" s="1">
        <v>180.43100000000001</v>
      </c>
      <c r="I66">
        <f t="shared" si="1"/>
        <v>2.4390243902439024E-4</v>
      </c>
      <c r="J66" s="1">
        <f t="shared" si="2"/>
        <v>2.388666E-4</v>
      </c>
      <c r="K66" t="b">
        <v>1</v>
      </c>
      <c r="L66" s="2">
        <f t="shared" si="3"/>
        <v>-2.0646939999999996E-2</v>
      </c>
      <c r="M66" s="6"/>
      <c r="N66" s="2"/>
    </row>
    <row r="67" spans="1:15" x14ac:dyDescent="0.2">
      <c r="A67">
        <v>2</v>
      </c>
      <c r="B67" s="1">
        <v>100000</v>
      </c>
      <c r="C67">
        <v>1000</v>
      </c>
      <c r="D67">
        <v>100</v>
      </c>
      <c r="E67" s="1">
        <v>1.988604E-4</v>
      </c>
      <c r="F67" s="1">
        <v>1.9886040000000001E-2</v>
      </c>
      <c r="G67" s="1">
        <v>0.2187453</v>
      </c>
      <c r="H67" s="1">
        <v>188.07300000000001</v>
      </c>
      <c r="I67">
        <f t="shared" si="1"/>
        <v>1E-4</v>
      </c>
      <c r="J67" s="1">
        <f t="shared" si="2"/>
        <v>9.9430200000000002E-5</v>
      </c>
      <c r="K67" t="b">
        <v>0</v>
      </c>
      <c r="L67" s="2">
        <f t="shared" si="3"/>
        <v>-5.6980000000000251E-3</v>
      </c>
      <c r="M67" s="6"/>
      <c r="N67" s="2"/>
    </row>
    <row r="68" spans="1:15" x14ac:dyDescent="0.2">
      <c r="A68">
        <v>2</v>
      </c>
      <c r="B68" s="1">
        <v>100000</v>
      </c>
      <c r="C68">
        <v>900</v>
      </c>
      <c r="D68">
        <v>100</v>
      </c>
      <c r="E68" s="1">
        <v>2.2101630000000001E-4</v>
      </c>
      <c r="F68" s="1">
        <v>2.2101630000000001E-2</v>
      </c>
      <c r="G68" s="1">
        <v>0.2210162</v>
      </c>
      <c r="H68" s="1">
        <v>188.09100000000001</v>
      </c>
      <c r="I68">
        <f t="shared" ref="I68:I101" si="8">1/C68/10</f>
        <v>1.1111111111111112E-4</v>
      </c>
      <c r="J68" s="1">
        <f t="shared" ref="J68:J101" si="9">E68/A68</f>
        <v>1.1050815E-4</v>
      </c>
      <c r="K68" t="b">
        <v>0</v>
      </c>
      <c r="L68" s="2">
        <f t="shared" ref="L68:L101" si="10">(J68-I68)/I68</f>
        <v>-5.4266500000000164E-3</v>
      </c>
      <c r="M68" s="6"/>
      <c r="N68" s="2"/>
    </row>
    <row r="69" spans="1:15" x14ac:dyDescent="0.2">
      <c r="A69">
        <v>2</v>
      </c>
      <c r="B69" s="1">
        <v>100000</v>
      </c>
      <c r="C69">
        <v>800</v>
      </c>
      <c r="D69">
        <v>100</v>
      </c>
      <c r="E69" s="1">
        <v>2.486764E-4</v>
      </c>
      <c r="F69" s="1">
        <v>2.486764E-2</v>
      </c>
      <c r="G69" s="1">
        <v>0.22380900000000001</v>
      </c>
      <c r="H69" s="1">
        <v>188.113</v>
      </c>
      <c r="I69">
        <f t="shared" si="8"/>
        <v>1.25E-4</v>
      </c>
      <c r="J69" s="1">
        <f t="shared" si="9"/>
        <v>1.243382E-4</v>
      </c>
      <c r="K69" t="b">
        <v>0</v>
      </c>
      <c r="L69" s="2">
        <f t="shared" si="10"/>
        <v>-5.2944000000000081E-3</v>
      </c>
      <c r="M69" s="6"/>
      <c r="N69" s="2"/>
    </row>
    <row r="70" spans="1:15" x14ac:dyDescent="0.2">
      <c r="A70">
        <v>2</v>
      </c>
      <c r="B70" s="1">
        <v>100000</v>
      </c>
      <c r="C70">
        <v>700</v>
      </c>
      <c r="D70">
        <v>100</v>
      </c>
      <c r="E70" s="1">
        <v>2.8420609999999999E-4</v>
      </c>
      <c r="F70" s="1">
        <v>2.8420609999999999E-2</v>
      </c>
      <c r="G70" s="1">
        <v>0.22736590000000001</v>
      </c>
      <c r="H70" s="1">
        <v>188.14099999999999</v>
      </c>
      <c r="I70">
        <f t="shared" si="8"/>
        <v>1.4285714285714287E-4</v>
      </c>
      <c r="J70" s="1">
        <f t="shared" si="9"/>
        <v>1.4210304999999999E-4</v>
      </c>
      <c r="K70" t="b">
        <v>0</v>
      </c>
      <c r="L70" s="2">
        <f t="shared" si="10"/>
        <v>-5.2786500000001121E-3</v>
      </c>
      <c r="M70" s="6"/>
      <c r="N70" s="2"/>
    </row>
    <row r="71" spans="1:15" x14ac:dyDescent="0.2">
      <c r="A71">
        <v>2</v>
      </c>
      <c r="B71" s="1">
        <v>100000</v>
      </c>
      <c r="C71">
        <v>600</v>
      </c>
      <c r="D71">
        <v>100</v>
      </c>
      <c r="E71" s="1">
        <v>3.316215E-4</v>
      </c>
      <c r="F71" s="1">
        <v>3.3162150000000001E-2</v>
      </c>
      <c r="G71" s="1">
        <v>0.23213639999999999</v>
      </c>
      <c r="H71" s="1">
        <v>188.179</v>
      </c>
      <c r="I71">
        <f t="shared" si="8"/>
        <v>1.6666666666666669E-4</v>
      </c>
      <c r="J71" s="1">
        <f t="shared" si="9"/>
        <v>1.6581075E-4</v>
      </c>
      <c r="K71" t="b">
        <v>0</v>
      </c>
      <c r="L71" s="2">
        <f t="shared" si="10"/>
        <v>-5.13550000000014E-3</v>
      </c>
      <c r="M71" s="6"/>
      <c r="N71" s="2"/>
    </row>
    <row r="72" spans="1:15" x14ac:dyDescent="0.2">
      <c r="A72">
        <v>2</v>
      </c>
      <c r="B72" s="1">
        <v>100000</v>
      </c>
      <c r="C72">
        <v>100</v>
      </c>
      <c r="D72">
        <v>100</v>
      </c>
      <c r="E72" s="1">
        <v>2.0107200000000001E-3</v>
      </c>
      <c r="F72" s="1">
        <v>0.201072</v>
      </c>
      <c r="G72" s="1">
        <v>0.40214519999999998</v>
      </c>
      <c r="H72" s="1">
        <v>189.51499999999999</v>
      </c>
      <c r="I72">
        <f t="shared" si="8"/>
        <v>1E-3</v>
      </c>
      <c r="J72" s="1">
        <f t="shared" si="9"/>
        <v>1.0053600000000001E-3</v>
      </c>
      <c r="K72" t="b">
        <v>0</v>
      </c>
      <c r="L72" s="2">
        <f t="shared" si="10"/>
        <v>5.3600000000000435E-3</v>
      </c>
      <c r="M72" s="6"/>
      <c r="N72" s="2"/>
    </row>
    <row r="73" spans="1:15" x14ac:dyDescent="0.2">
      <c r="A73">
        <v>2</v>
      </c>
      <c r="B73" s="1">
        <v>100000</v>
      </c>
      <c r="C73">
        <v>80</v>
      </c>
      <c r="D73">
        <v>100</v>
      </c>
      <c r="E73" s="1">
        <v>2.5217360000000001E-3</v>
      </c>
      <c r="F73" s="1">
        <v>0.2521736</v>
      </c>
      <c r="G73" s="1">
        <v>0.45391150000000002</v>
      </c>
      <c r="H73" s="1">
        <v>189.92</v>
      </c>
      <c r="I73">
        <f t="shared" si="8"/>
        <v>1.25E-3</v>
      </c>
      <c r="J73" s="1">
        <f t="shared" si="9"/>
        <v>1.2608680000000001E-3</v>
      </c>
      <c r="K73" t="b">
        <v>0</v>
      </c>
      <c r="L73" s="2">
        <f t="shared" si="10"/>
        <v>8.6944000000000257E-3</v>
      </c>
      <c r="M73" s="6"/>
      <c r="N73" s="2"/>
    </row>
    <row r="74" spans="1:15" x14ac:dyDescent="0.2">
      <c r="A74">
        <v>2</v>
      </c>
      <c r="B74" s="1">
        <v>100000</v>
      </c>
      <c r="C74">
        <v>50</v>
      </c>
      <c r="D74">
        <v>100</v>
      </c>
      <c r="E74" s="1">
        <v>4.0696710000000004E-3</v>
      </c>
      <c r="F74" s="1">
        <v>0.40696710000000003</v>
      </c>
      <c r="G74" s="1">
        <v>0.61045190000000005</v>
      </c>
      <c r="H74" s="1">
        <v>191.15299999999999</v>
      </c>
      <c r="I74">
        <f t="shared" si="8"/>
        <v>2E-3</v>
      </c>
      <c r="J74" s="1">
        <f t="shared" si="9"/>
        <v>2.0348355000000002E-3</v>
      </c>
      <c r="K74" t="b">
        <v>0</v>
      </c>
      <c r="L74" s="2">
        <f t="shared" si="10"/>
        <v>1.7417750000000079E-2</v>
      </c>
      <c r="M74" s="6"/>
      <c r="N74" s="2"/>
      <c r="O74" t="s">
        <v>12</v>
      </c>
    </row>
    <row r="75" spans="1:15" x14ac:dyDescent="0.2">
      <c r="A75">
        <v>2</v>
      </c>
      <c r="B75" s="1">
        <v>100000</v>
      </c>
      <c r="C75">
        <v>20</v>
      </c>
      <c r="D75">
        <v>100</v>
      </c>
      <c r="E75" s="1">
        <v>1.049986E-2</v>
      </c>
      <c r="F75" s="1">
        <v>1.0499860000000001</v>
      </c>
      <c r="G75" s="1">
        <v>1.259984</v>
      </c>
      <c r="H75" s="1">
        <v>196.29400000000001</v>
      </c>
      <c r="I75">
        <f t="shared" si="8"/>
        <v>5.0000000000000001E-3</v>
      </c>
      <c r="J75" s="1">
        <f t="shared" si="9"/>
        <v>5.2499299999999999E-3</v>
      </c>
      <c r="K75" t="b">
        <v>0</v>
      </c>
      <c r="L75" s="2">
        <f t="shared" si="10"/>
        <v>4.9985999999999954E-2</v>
      </c>
      <c r="M75" s="6"/>
      <c r="N75" s="2"/>
    </row>
    <row r="76" spans="1:15" x14ac:dyDescent="0.2">
      <c r="A76">
        <v>2</v>
      </c>
      <c r="B76" s="1">
        <v>100000</v>
      </c>
      <c r="C76">
        <v>15</v>
      </c>
      <c r="D76">
        <v>100</v>
      </c>
      <c r="E76" s="1">
        <v>1.4201119999999999E-2</v>
      </c>
      <c r="F76" s="1">
        <v>1.420112</v>
      </c>
      <c r="G76" s="1">
        <v>1.6331279999999999</v>
      </c>
      <c r="H76" s="1">
        <v>199.279</v>
      </c>
      <c r="I76">
        <f t="shared" si="8"/>
        <v>6.6666666666666662E-3</v>
      </c>
      <c r="J76" s="1">
        <f t="shared" si="9"/>
        <v>7.1005599999999997E-3</v>
      </c>
      <c r="K76" t="b">
        <v>0</v>
      </c>
      <c r="L76" s="2">
        <f t="shared" si="10"/>
        <v>6.5084000000000017E-2</v>
      </c>
      <c r="M76" s="6"/>
      <c r="N76" s="2"/>
    </row>
    <row r="77" spans="1:15" x14ac:dyDescent="0.2">
      <c r="A77">
        <v>2</v>
      </c>
      <c r="B77" s="1">
        <v>100000</v>
      </c>
      <c r="C77">
        <v>10</v>
      </c>
      <c r="D77">
        <v>100</v>
      </c>
      <c r="E77" s="1">
        <v>2.1735020000000001E-2</v>
      </c>
      <c r="F77" s="1">
        <v>2.173502</v>
      </c>
      <c r="G77" s="1">
        <v>2.3908510000000001</v>
      </c>
      <c r="H77" s="1">
        <v>205.46700000000001</v>
      </c>
      <c r="I77">
        <f t="shared" si="8"/>
        <v>0.01</v>
      </c>
      <c r="J77" s="1">
        <f t="shared" si="9"/>
        <v>1.086751E-2</v>
      </c>
      <c r="K77" t="b">
        <v>0</v>
      </c>
      <c r="L77" s="2">
        <f t="shared" si="10"/>
        <v>8.6751000000000009E-2</v>
      </c>
      <c r="M77" s="6"/>
      <c r="N77" s="2"/>
    </row>
    <row r="78" spans="1:15" x14ac:dyDescent="0.2">
      <c r="A78">
        <v>2</v>
      </c>
      <c r="B78" s="1">
        <v>100000</v>
      </c>
      <c r="C78">
        <v>5</v>
      </c>
      <c r="D78">
        <v>100</v>
      </c>
      <c r="E78" s="1">
        <v>4.0772599999999999E-2</v>
      </c>
      <c r="F78" s="1">
        <v>4.0772599999999999</v>
      </c>
      <c r="G78" s="1">
        <v>4.2803420000000001</v>
      </c>
      <c r="H78" s="1">
        <v>224.745</v>
      </c>
      <c r="I78">
        <f t="shared" si="8"/>
        <v>0.02</v>
      </c>
      <c r="J78" s="1">
        <f t="shared" si="9"/>
        <v>2.03863E-2</v>
      </c>
      <c r="K78" t="b">
        <v>1</v>
      </c>
      <c r="L78" s="2">
        <f t="shared" si="10"/>
        <v>1.9314999999999957E-2</v>
      </c>
      <c r="M78" s="6"/>
      <c r="N78" s="2"/>
    </row>
    <row r="79" spans="1:15" x14ac:dyDescent="0.2">
      <c r="A79">
        <v>2</v>
      </c>
      <c r="B79" s="1">
        <v>10000</v>
      </c>
      <c r="C79">
        <v>1000</v>
      </c>
      <c r="D79">
        <v>100</v>
      </c>
      <c r="E79" s="1">
        <v>1.9998649999999999E-4</v>
      </c>
      <c r="F79" s="1">
        <v>1.999865E-2</v>
      </c>
      <c r="G79" s="1">
        <v>0.21998509999999999</v>
      </c>
      <c r="H79" s="1">
        <v>180.80699999999999</v>
      </c>
      <c r="I79">
        <f t="shared" si="8"/>
        <v>1E-4</v>
      </c>
      <c r="J79" s="1">
        <f t="shared" si="9"/>
        <v>9.9993249999999993E-5</v>
      </c>
      <c r="K79" t="b">
        <v>0</v>
      </c>
      <c r="L79" s="2">
        <f t="shared" si="10"/>
        <v>-6.7500000000114127E-5</v>
      </c>
      <c r="M79" s="6"/>
      <c r="N79" s="2"/>
    </row>
    <row r="80" spans="1:15" x14ac:dyDescent="0.2">
      <c r="A80">
        <v>2</v>
      </c>
      <c r="B80" s="1">
        <v>10000</v>
      </c>
      <c r="C80">
        <v>900</v>
      </c>
      <c r="D80">
        <v>100</v>
      </c>
      <c r="E80" s="1">
        <v>2.222072E-4</v>
      </c>
      <c r="F80" s="1">
        <v>2.2220719999999999E-2</v>
      </c>
      <c r="G80" s="1">
        <v>0.22220719999999999</v>
      </c>
      <c r="H80" s="1">
        <v>180.80799999999999</v>
      </c>
      <c r="I80">
        <f t="shared" si="8"/>
        <v>1.1111111111111112E-4</v>
      </c>
      <c r="J80" s="1">
        <f t="shared" si="9"/>
        <v>1.111036E-4</v>
      </c>
      <c r="K80" t="b">
        <v>0</v>
      </c>
      <c r="L80" s="2">
        <f t="shared" si="10"/>
        <v>-6.7600000000066912E-5</v>
      </c>
      <c r="M80" s="6"/>
      <c r="N80" s="2"/>
    </row>
    <row r="81" spans="1:14" x14ac:dyDescent="0.2">
      <c r="A81">
        <v>2</v>
      </c>
      <c r="B81" s="1">
        <v>10000</v>
      </c>
      <c r="C81">
        <v>800</v>
      </c>
      <c r="D81">
        <v>100</v>
      </c>
      <c r="E81" s="1">
        <v>2.4998350000000002E-4</v>
      </c>
      <c r="F81" s="1">
        <v>2.4998349999999999E-2</v>
      </c>
      <c r="G81" s="1">
        <v>0.22498509999999999</v>
      </c>
      <c r="H81" s="1">
        <v>180.81</v>
      </c>
      <c r="I81">
        <f t="shared" si="8"/>
        <v>1.25E-4</v>
      </c>
      <c r="J81" s="1">
        <f t="shared" si="9"/>
        <v>1.2499175000000001E-4</v>
      </c>
      <c r="K81" t="b">
        <v>0</v>
      </c>
      <c r="L81" s="2">
        <f t="shared" si="10"/>
        <v>-6.5999999999954984E-5</v>
      </c>
      <c r="M81" s="6"/>
      <c r="N81" s="2"/>
    </row>
    <row r="82" spans="1:14" x14ac:dyDescent="0.2">
      <c r="A82">
        <v>2</v>
      </c>
      <c r="B82" s="1">
        <v>10000</v>
      </c>
      <c r="C82">
        <v>700</v>
      </c>
      <c r="D82">
        <v>100</v>
      </c>
      <c r="E82" s="1">
        <v>2.8569560000000002E-4</v>
      </c>
      <c r="F82" s="1">
        <v>2.8569560000000001E-2</v>
      </c>
      <c r="G82" s="1">
        <v>0.2285565</v>
      </c>
      <c r="H82" s="1">
        <v>180.81299999999999</v>
      </c>
      <c r="I82">
        <f t="shared" si="8"/>
        <v>1.4285714285714287E-4</v>
      </c>
      <c r="J82" s="1">
        <f t="shared" si="9"/>
        <v>1.4284780000000001E-4</v>
      </c>
      <c r="K82" t="b">
        <v>0</v>
      </c>
      <c r="L82" s="2">
        <f t="shared" si="10"/>
        <v>-6.5399999999994326E-5</v>
      </c>
      <c r="M82" s="6"/>
      <c r="N82" s="2"/>
    </row>
    <row r="83" spans="1:14" x14ac:dyDescent="0.2">
      <c r="A83">
        <v>2</v>
      </c>
      <c r="B83" s="1">
        <v>10000</v>
      </c>
      <c r="C83">
        <v>600</v>
      </c>
      <c r="D83">
        <v>100</v>
      </c>
      <c r="E83" s="1">
        <v>3.3331099999999998E-4</v>
      </c>
      <c r="F83" s="1">
        <v>3.3331100000000002E-2</v>
      </c>
      <c r="G83" s="1">
        <v>0.23331769999999999</v>
      </c>
      <c r="H83" s="1">
        <v>180.816</v>
      </c>
      <c r="I83">
        <f t="shared" si="8"/>
        <v>1.6666666666666669E-4</v>
      </c>
      <c r="J83" s="1">
        <f t="shared" si="9"/>
        <v>1.6665549999999999E-4</v>
      </c>
      <c r="K83" t="b">
        <v>0</v>
      </c>
      <c r="L83" s="2">
        <f t="shared" si="10"/>
        <v>-6.7000000000187556E-5</v>
      </c>
      <c r="M83" s="6"/>
      <c r="N83" s="2"/>
    </row>
    <row r="84" spans="1:14" x14ac:dyDescent="0.2">
      <c r="A84">
        <v>2</v>
      </c>
      <c r="B84" s="1">
        <v>10000</v>
      </c>
      <c r="C84">
        <v>100</v>
      </c>
      <c r="D84">
        <v>100</v>
      </c>
      <c r="E84" s="1">
        <v>1.999958E-3</v>
      </c>
      <c r="F84" s="1">
        <v>0.1999958</v>
      </c>
      <c r="G84" s="1">
        <v>0.3999916</v>
      </c>
      <c r="H84" s="1">
        <v>180.928</v>
      </c>
      <c r="I84">
        <f t="shared" si="8"/>
        <v>1E-3</v>
      </c>
      <c r="J84" s="1">
        <f t="shared" si="9"/>
        <v>9.9997900000000002E-4</v>
      </c>
      <c r="K84" t="b">
        <v>0</v>
      </c>
      <c r="L84" s="2">
        <f t="shared" si="10"/>
        <v>-2.1000000000005389E-5</v>
      </c>
      <c r="M84" s="6"/>
      <c r="N84" s="2"/>
    </row>
    <row r="85" spans="1:14" x14ac:dyDescent="0.2">
      <c r="A85">
        <v>2</v>
      </c>
      <c r="B85" s="1">
        <v>10000</v>
      </c>
      <c r="C85">
        <v>80</v>
      </c>
      <c r="D85">
        <v>100</v>
      </c>
      <c r="E85" s="1">
        <v>2.4999779999999999E-3</v>
      </c>
      <c r="F85" s="1">
        <v>0.24999779999999999</v>
      </c>
      <c r="G85" s="1">
        <v>0.44999600000000001</v>
      </c>
      <c r="H85" s="1">
        <v>180.96199999999999</v>
      </c>
      <c r="I85">
        <f t="shared" si="8"/>
        <v>1.25E-3</v>
      </c>
      <c r="J85" s="1">
        <f t="shared" si="9"/>
        <v>1.249989E-3</v>
      </c>
      <c r="K85" t="b">
        <v>0</v>
      </c>
      <c r="L85" s="2">
        <f t="shared" si="10"/>
        <v>-8.8000000000518219E-6</v>
      </c>
      <c r="M85" s="6"/>
      <c r="N85" s="2"/>
    </row>
    <row r="86" spans="1:14" x14ac:dyDescent="0.2">
      <c r="A86">
        <v>2</v>
      </c>
      <c r="B86" s="1">
        <v>10000</v>
      </c>
      <c r="C86">
        <v>50</v>
      </c>
      <c r="D86">
        <v>100</v>
      </c>
      <c r="E86" s="1">
        <v>4.0001009999999998E-3</v>
      </c>
      <c r="F86" s="1">
        <v>0.40001009999999998</v>
      </c>
      <c r="G86" s="1">
        <v>0.60001519999999997</v>
      </c>
      <c r="H86" s="1">
        <v>181.06399999999999</v>
      </c>
      <c r="I86">
        <f t="shared" si="8"/>
        <v>2E-3</v>
      </c>
      <c r="J86" s="1">
        <f t="shared" si="9"/>
        <v>2.0000504999999999E-3</v>
      </c>
      <c r="K86" t="b">
        <v>0</v>
      </c>
      <c r="L86" s="2">
        <f t="shared" si="10"/>
        <v>2.5249999999936781E-5</v>
      </c>
      <c r="M86" s="6"/>
      <c r="N86" s="2"/>
    </row>
    <row r="87" spans="1:14" x14ac:dyDescent="0.2">
      <c r="A87">
        <v>2</v>
      </c>
      <c r="B87" s="1">
        <v>10000</v>
      </c>
      <c r="C87">
        <v>20</v>
      </c>
      <c r="D87">
        <v>100</v>
      </c>
      <c r="E87" s="1">
        <v>1.0001309999999999E-2</v>
      </c>
      <c r="F87" s="1">
        <v>1.0001310000000001</v>
      </c>
      <c r="G87" s="1">
        <v>1.2001569999999999</v>
      </c>
      <c r="H87" s="1">
        <v>181.46899999999999</v>
      </c>
      <c r="I87">
        <f t="shared" si="8"/>
        <v>5.0000000000000001E-3</v>
      </c>
      <c r="J87" s="1">
        <f t="shared" si="9"/>
        <v>5.0006549999999997E-3</v>
      </c>
      <c r="K87" t="b">
        <v>0</v>
      </c>
      <c r="L87" s="2">
        <f t="shared" si="10"/>
        <v>1.3099999999991591E-4</v>
      </c>
      <c r="M87" s="6"/>
      <c r="N87" s="2"/>
    </row>
    <row r="88" spans="1:14" x14ac:dyDescent="0.2">
      <c r="A88">
        <v>2</v>
      </c>
      <c r="B88" s="1">
        <v>10000</v>
      </c>
      <c r="C88">
        <v>15</v>
      </c>
      <c r="D88">
        <v>100</v>
      </c>
      <c r="E88" s="1">
        <v>1.333558E-2</v>
      </c>
      <c r="F88" s="1">
        <v>1.333558</v>
      </c>
      <c r="G88" s="1">
        <v>1.5335920000000001</v>
      </c>
      <c r="H88" s="1">
        <v>181.69399999999999</v>
      </c>
      <c r="I88">
        <f t="shared" si="8"/>
        <v>6.6666666666666662E-3</v>
      </c>
      <c r="J88" s="1">
        <f t="shared" si="9"/>
        <v>6.6677899999999998E-3</v>
      </c>
      <c r="K88" t="b">
        <v>0</v>
      </c>
      <c r="L88" s="2">
        <f t="shared" si="10"/>
        <v>1.6850000000004015E-4</v>
      </c>
      <c r="M88" s="6"/>
      <c r="N88" s="2"/>
    </row>
    <row r="89" spans="1:14" x14ac:dyDescent="0.2">
      <c r="A89">
        <v>2</v>
      </c>
      <c r="B89" s="1">
        <v>10000</v>
      </c>
      <c r="C89">
        <v>10</v>
      </c>
      <c r="D89">
        <v>100</v>
      </c>
      <c r="E89" s="1">
        <v>2.000393E-2</v>
      </c>
      <c r="F89" s="1">
        <v>2.0003929999999999</v>
      </c>
      <c r="G89" s="1">
        <v>2.2004329999999999</v>
      </c>
      <c r="H89" s="1">
        <v>182.14400000000001</v>
      </c>
      <c r="I89">
        <f t="shared" si="8"/>
        <v>0.01</v>
      </c>
      <c r="J89" s="1">
        <f t="shared" si="9"/>
        <v>1.0001965E-2</v>
      </c>
      <c r="K89" t="b">
        <v>0</v>
      </c>
      <c r="L89" s="2">
        <f t="shared" si="10"/>
        <v>1.964999999999606E-4</v>
      </c>
      <c r="M89" s="6"/>
      <c r="N89" s="2"/>
    </row>
    <row r="90" spans="1:14" x14ac:dyDescent="0.2">
      <c r="A90">
        <v>2</v>
      </c>
      <c r="B90" s="1">
        <v>10000</v>
      </c>
      <c r="C90">
        <v>5</v>
      </c>
      <c r="D90">
        <v>100</v>
      </c>
      <c r="E90" s="1">
        <v>3.8654069999999999E-2</v>
      </c>
      <c r="F90" s="1">
        <v>3.8654069999999998</v>
      </c>
      <c r="G90" s="1">
        <v>4.0586349999999998</v>
      </c>
      <c r="H90" s="1">
        <v>183.495</v>
      </c>
      <c r="I90">
        <f t="shared" si="8"/>
        <v>0.02</v>
      </c>
      <c r="J90" s="1">
        <f t="shared" si="9"/>
        <v>1.9327034999999999E-2</v>
      </c>
      <c r="K90" t="b">
        <v>1</v>
      </c>
      <c r="L90" s="2">
        <f t="shared" si="10"/>
        <v>-3.3648250000000053E-2</v>
      </c>
      <c r="M90" s="6"/>
      <c r="N90" s="2"/>
    </row>
    <row r="91" spans="1:14" x14ac:dyDescent="0.2">
      <c r="A91">
        <v>2</v>
      </c>
      <c r="B91" s="1">
        <v>1000</v>
      </c>
      <c r="C91">
        <v>1000</v>
      </c>
      <c r="D91">
        <v>100</v>
      </c>
      <c r="E91" s="1">
        <v>1.9999969999999999E-4</v>
      </c>
      <c r="F91" s="1">
        <v>1.9999969999999999E-2</v>
      </c>
      <c r="G91" s="1">
        <v>0.21999959999999999</v>
      </c>
      <c r="H91" s="1">
        <v>180.08099999999999</v>
      </c>
      <c r="I91">
        <f t="shared" si="8"/>
        <v>1E-4</v>
      </c>
      <c r="J91" s="1">
        <f t="shared" si="9"/>
        <v>9.9999849999999994E-5</v>
      </c>
      <c r="K91" t="b">
        <v>0</v>
      </c>
      <c r="L91" s="2">
        <f t="shared" si="10"/>
        <v>-1.500000000104933E-6</v>
      </c>
      <c r="M91" s="6"/>
      <c r="N91" s="2"/>
    </row>
    <row r="92" spans="1:14" x14ac:dyDescent="0.2">
      <c r="A92">
        <v>2</v>
      </c>
      <c r="B92" s="1">
        <v>1000</v>
      </c>
      <c r="C92">
        <v>900</v>
      </c>
      <c r="D92">
        <v>100</v>
      </c>
      <c r="E92" s="1">
        <v>2.22222E-4</v>
      </c>
      <c r="F92" s="1">
        <v>2.2222200000000001E-2</v>
      </c>
      <c r="G92" s="1">
        <v>0.222222</v>
      </c>
      <c r="H92" s="1">
        <v>180.08099999999999</v>
      </c>
      <c r="I92">
        <f t="shared" si="8"/>
        <v>1.1111111111111112E-4</v>
      </c>
      <c r="J92" s="1">
        <f t="shared" si="9"/>
        <v>1.11111E-4</v>
      </c>
      <c r="K92" t="b">
        <v>0</v>
      </c>
      <c r="L92" s="2">
        <f t="shared" si="10"/>
        <v>-1.0000000000428503E-6</v>
      </c>
      <c r="M92" s="6"/>
      <c r="N92" s="2"/>
    </row>
    <row r="93" spans="1:14" x14ac:dyDescent="0.2">
      <c r="A93">
        <v>2</v>
      </c>
      <c r="B93" s="1">
        <v>1000</v>
      </c>
      <c r="C93">
        <v>800</v>
      </c>
      <c r="D93">
        <v>100</v>
      </c>
      <c r="E93" s="1">
        <v>2.499995E-4</v>
      </c>
      <c r="F93" s="3">
        <v>2.499995E-2</v>
      </c>
      <c r="G93" s="1">
        <v>0.22499949999999999</v>
      </c>
      <c r="H93" s="3">
        <v>180.08099999999999</v>
      </c>
      <c r="I93">
        <f t="shared" si="8"/>
        <v>1.25E-4</v>
      </c>
      <c r="J93" s="1">
        <f t="shared" si="9"/>
        <v>1.2499975E-4</v>
      </c>
      <c r="K93" t="b">
        <v>0</v>
      </c>
      <c r="L93" s="2">
        <f t="shared" si="10"/>
        <v>-2.0000000000314905E-6</v>
      </c>
      <c r="M93" s="6"/>
      <c r="N93" s="2"/>
    </row>
    <row r="94" spans="1:14" x14ac:dyDescent="0.2">
      <c r="A94">
        <v>2</v>
      </c>
      <c r="B94" s="1">
        <v>1000</v>
      </c>
      <c r="C94">
        <v>700</v>
      </c>
      <c r="D94">
        <v>100</v>
      </c>
      <c r="E94" s="1">
        <v>2.8571400000000001E-4</v>
      </c>
      <c r="F94" s="1">
        <v>2.85714E-2</v>
      </c>
      <c r="G94" s="1">
        <v>0.2285712</v>
      </c>
      <c r="H94" s="1">
        <v>180.08099999999999</v>
      </c>
      <c r="I94">
        <f t="shared" si="8"/>
        <v>1.4285714285714287E-4</v>
      </c>
      <c r="J94" s="1">
        <f t="shared" si="9"/>
        <v>1.42857E-4</v>
      </c>
      <c r="K94" t="b">
        <v>0</v>
      </c>
      <c r="L94" s="2">
        <f t="shared" si="10"/>
        <v>-1.0000000000428503E-6</v>
      </c>
      <c r="M94" s="6"/>
      <c r="N94" s="2"/>
    </row>
    <row r="95" spans="1:14" x14ac:dyDescent="0.2">
      <c r="A95">
        <v>2</v>
      </c>
      <c r="B95" s="1">
        <v>1000</v>
      </c>
      <c r="C95">
        <v>600</v>
      </c>
      <c r="D95">
        <v>100</v>
      </c>
      <c r="E95" s="1">
        <v>3.3333290000000002E-4</v>
      </c>
      <c r="F95" s="1">
        <v>3.3333290000000002E-2</v>
      </c>
      <c r="G95" s="1">
        <v>0.23333309999999999</v>
      </c>
      <c r="H95" s="1">
        <v>180.08199999999999</v>
      </c>
      <c r="I95">
        <f t="shared" si="8"/>
        <v>1.6666666666666669E-4</v>
      </c>
      <c r="J95" s="1">
        <f t="shared" si="9"/>
        <v>1.6666645000000001E-4</v>
      </c>
      <c r="K95" t="b">
        <v>0</v>
      </c>
      <c r="L95" s="2">
        <f t="shared" si="10"/>
        <v>-1.3000000000638367E-6</v>
      </c>
      <c r="M95" s="6"/>
      <c r="N95" s="2"/>
    </row>
    <row r="96" spans="1:14" x14ac:dyDescent="0.2">
      <c r="A96">
        <v>2</v>
      </c>
      <c r="B96" s="1">
        <v>1000</v>
      </c>
      <c r="C96">
        <v>100</v>
      </c>
      <c r="D96">
        <v>100</v>
      </c>
      <c r="E96" s="1">
        <v>1.9999979999999998E-3</v>
      </c>
      <c r="F96" s="1">
        <v>0.19999980000000001</v>
      </c>
      <c r="G96" s="1">
        <v>0.39999960000000001</v>
      </c>
      <c r="H96" s="1">
        <v>180.09299999999999</v>
      </c>
      <c r="I96">
        <f t="shared" si="8"/>
        <v>1E-3</v>
      </c>
      <c r="J96" s="1">
        <f t="shared" si="9"/>
        <v>9.999989999999999E-4</v>
      </c>
      <c r="K96" t="b">
        <v>0</v>
      </c>
      <c r="L96" s="2">
        <f t="shared" si="10"/>
        <v>-1.0000000001241655E-6</v>
      </c>
      <c r="M96" s="6"/>
      <c r="N96" s="2"/>
    </row>
    <row r="97" spans="1:14" x14ac:dyDescent="0.2">
      <c r="A97">
        <v>2</v>
      </c>
      <c r="B97" s="1">
        <v>1000</v>
      </c>
      <c r="C97">
        <v>80</v>
      </c>
      <c r="D97">
        <v>100</v>
      </c>
      <c r="E97" s="1">
        <v>2.499996E-3</v>
      </c>
      <c r="F97" s="1">
        <v>0.24999959999999999</v>
      </c>
      <c r="G97" s="1">
        <v>0.44999929999999999</v>
      </c>
      <c r="H97" s="1">
        <v>180.096</v>
      </c>
      <c r="I97">
        <f t="shared" si="8"/>
        <v>1.25E-3</v>
      </c>
      <c r="J97" s="1">
        <f t="shared" si="9"/>
        <v>1.249998E-3</v>
      </c>
      <c r="K97" t="b">
        <v>0</v>
      </c>
      <c r="L97" s="2">
        <f t="shared" si="10"/>
        <v>-1.6000000000251924E-6</v>
      </c>
      <c r="M97" s="6"/>
      <c r="N97" s="2"/>
    </row>
    <row r="98" spans="1:14" x14ac:dyDescent="0.2">
      <c r="A98">
        <v>2</v>
      </c>
      <c r="B98" s="1">
        <v>1000</v>
      </c>
      <c r="C98">
        <v>50</v>
      </c>
      <c r="D98">
        <v>100</v>
      </c>
      <c r="E98" s="1">
        <v>3.9999950000000001E-3</v>
      </c>
      <c r="F98" s="1">
        <v>0.39999950000000001</v>
      </c>
      <c r="G98" s="1">
        <v>0.59999919999999995</v>
      </c>
      <c r="H98" s="1">
        <v>180.107</v>
      </c>
      <c r="I98">
        <f t="shared" si="8"/>
        <v>2E-3</v>
      </c>
      <c r="J98" s="1">
        <f t="shared" si="9"/>
        <v>1.9999975000000001E-3</v>
      </c>
      <c r="K98" t="b">
        <v>0</v>
      </c>
      <c r="L98" s="2">
        <f t="shared" si="10"/>
        <v>-1.2499999999925765E-6</v>
      </c>
      <c r="M98" s="6"/>
      <c r="N98" s="2"/>
    </row>
    <row r="99" spans="1:14" x14ac:dyDescent="0.2">
      <c r="A99">
        <v>2</v>
      </c>
      <c r="B99" s="1">
        <v>1000</v>
      </c>
      <c r="C99">
        <v>20</v>
      </c>
      <c r="D99">
        <v>100</v>
      </c>
      <c r="E99" s="1">
        <v>9.9999800000000003E-3</v>
      </c>
      <c r="F99" s="1">
        <v>0.99999800000000005</v>
      </c>
      <c r="G99" s="1">
        <v>1.1999979999999999</v>
      </c>
      <c r="H99" s="1">
        <v>180.148</v>
      </c>
      <c r="I99">
        <f t="shared" si="8"/>
        <v>5.0000000000000001E-3</v>
      </c>
      <c r="J99" s="1">
        <f t="shared" si="9"/>
        <v>4.9999900000000002E-3</v>
      </c>
      <c r="K99" t="b">
        <v>0</v>
      </c>
      <c r="L99" s="2">
        <f t="shared" si="10"/>
        <v>-1.9999999999881224E-6</v>
      </c>
      <c r="M99" s="6"/>
      <c r="N99" s="2"/>
    </row>
    <row r="100" spans="1:14" x14ac:dyDescent="0.2">
      <c r="A100">
        <v>2</v>
      </c>
      <c r="B100" s="1">
        <v>1000</v>
      </c>
      <c r="C100">
        <v>15</v>
      </c>
      <c r="D100">
        <v>100</v>
      </c>
      <c r="E100" s="1">
        <v>1.3333299999999999E-2</v>
      </c>
      <c r="F100" s="1">
        <v>1.3333299999999999</v>
      </c>
      <c r="G100" s="1">
        <v>1.5333289999999999</v>
      </c>
      <c r="H100" s="1">
        <v>180.17099999999999</v>
      </c>
      <c r="I100">
        <f t="shared" si="8"/>
        <v>6.6666666666666662E-3</v>
      </c>
      <c r="J100" s="1">
        <f t="shared" si="9"/>
        <v>6.6666499999999997E-3</v>
      </c>
      <c r="K100" t="b">
        <v>0</v>
      </c>
      <c r="L100" s="2">
        <f t="shared" si="10"/>
        <v>-2.499999999985153E-6</v>
      </c>
      <c r="M100" s="6"/>
      <c r="N100" s="2"/>
    </row>
    <row r="101" spans="1:14" x14ac:dyDescent="0.2">
      <c r="A101">
        <v>2</v>
      </c>
      <c r="B101" s="1">
        <v>1000</v>
      </c>
      <c r="C101">
        <v>10</v>
      </c>
      <c r="D101">
        <v>100</v>
      </c>
      <c r="E101" s="1">
        <v>1.9999909999999999E-2</v>
      </c>
      <c r="F101" s="1">
        <v>1.999987</v>
      </c>
      <c r="G101" s="1">
        <v>2.1999849999999999</v>
      </c>
      <c r="H101" s="1">
        <v>180.21700000000001</v>
      </c>
      <c r="I101">
        <f t="shared" si="8"/>
        <v>0.01</v>
      </c>
      <c r="J101" s="1">
        <f t="shared" si="9"/>
        <v>9.9999549999999996E-3</v>
      </c>
      <c r="K101" t="b">
        <v>0</v>
      </c>
      <c r="L101" s="2">
        <f t="shared" si="10"/>
        <v>-4.5000000000600116E-6</v>
      </c>
      <c r="M101" s="6"/>
      <c r="N101" s="2"/>
    </row>
    <row r="102" spans="1:14" x14ac:dyDescent="0.2">
      <c r="B102" s="1"/>
      <c r="E102" s="1"/>
      <c r="F102" s="1"/>
      <c r="G102" s="1"/>
      <c r="H102" s="1"/>
      <c r="J102" s="1"/>
      <c r="L102" s="2"/>
      <c r="M102" s="2"/>
      <c r="N102" s="2"/>
    </row>
    <row r="103" spans="1:14" x14ac:dyDescent="0.2">
      <c r="B103" s="1"/>
      <c r="E103" s="1"/>
      <c r="F103" s="1"/>
      <c r="G103" s="1"/>
      <c r="H103" s="1"/>
      <c r="J103" s="1"/>
      <c r="L103" s="2"/>
    </row>
    <row r="104" spans="1:14" x14ac:dyDescent="0.2">
      <c r="B104" s="1"/>
    </row>
    <row r="105" spans="1:14" x14ac:dyDescent="0.2">
      <c r="B10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Hannigan</dc:creator>
  <cp:lastModifiedBy>Brett Hannigan</cp:lastModifiedBy>
  <dcterms:created xsi:type="dcterms:W3CDTF">2020-08-26T19:43:32Z</dcterms:created>
  <dcterms:modified xsi:type="dcterms:W3CDTF">2020-09-01T03:43:23Z</dcterms:modified>
</cp:coreProperties>
</file>