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BA84516-AD18-499E-B345-8F41CF0F57FA}" xr6:coauthVersionLast="47" xr6:coauthVersionMax="47" xr10:uidLastSave="{00000000-0000-0000-0000-000000000000}"/>
  <bookViews>
    <workbookView xWindow="-28920" yWindow="-120" windowWidth="29040" windowHeight="15720" activeTab="9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Tourney Stats" sheetId="19" r:id="rId5"/>
    <sheet name="OB Season 2" sheetId="13" state="hidden" r:id="rId6"/>
    <sheet name="OB History S2" sheetId="15" state="hidden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History'!$A$1:$AO$1645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S3'!$A$1:$AS$42</definedName>
    <definedName name="_xlnm._FilterDatabase" localSheetId="8" hidden="1">'BA v2'!$A$1:$AT$66</definedName>
    <definedName name="_xlnm._FilterDatabase" localSheetId="1" hidden="1">'OB History'!$A$1:$AD$2077</definedName>
    <definedName name="_xlnm._FilterDatabase" localSheetId="6" hidden="1">'OB History S2'!$A$1:$AD$554</definedName>
    <definedName name="_xlnm._FilterDatabase" localSheetId="3" hidden="1">'OB History S3'!$A$1:$AD$866</definedName>
    <definedName name="_xlnm._FilterDatabase" localSheetId="5" hidden="1">'OB Season 2'!$A$1:$AI$55</definedName>
    <definedName name="_xlnm._FilterDatabase" localSheetId="2" hidden="1">'OB Season 3'!$A$1:$AI$66</definedName>
    <definedName name="_xlnm._FilterDatabase" localSheetId="0" hidden="1">'Old Bow v2'!$A$1:$AJ$73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History'!$A$1:$AD$375</definedName>
    <definedName name="_xlnm._FilterDatabase" localSheetId="14" hidden="1">'Tourney History BA'!$A$1:$AO$159</definedName>
    <definedName name="_xlnm._FilterDatabase" localSheetId="4" hidden="1">'Tourney Stats'!$A$1:$AE$49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367" i="29" l="1"/>
  <c r="AM367" i="29"/>
  <c r="AN367" i="29"/>
  <c r="AO367" i="29"/>
  <c r="AL368" i="29"/>
  <c r="AM368" i="29"/>
  <c r="AN368" i="29"/>
  <c r="AO368" i="29"/>
  <c r="AL369" i="29"/>
  <c r="AM369" i="29"/>
  <c r="AN369" i="29"/>
  <c r="AO369" i="29"/>
  <c r="AL370" i="29"/>
  <c r="AM370" i="29"/>
  <c r="AN370" i="29"/>
  <c r="AO370" i="29"/>
  <c r="AL371" i="29"/>
  <c r="AM371" i="29"/>
  <c r="AN371" i="29"/>
  <c r="AO371" i="29"/>
  <c r="AL372" i="29"/>
  <c r="AM372" i="29"/>
  <c r="AN372" i="29"/>
  <c r="AO372" i="29"/>
  <c r="AL373" i="29"/>
  <c r="AM373" i="29"/>
  <c r="AN373" i="29"/>
  <c r="AO373" i="29"/>
  <c r="AL374" i="29"/>
  <c r="AM374" i="29"/>
  <c r="AN374" i="29"/>
  <c r="AO374" i="29"/>
  <c r="AL375" i="29"/>
  <c r="AM375" i="29"/>
  <c r="AN375" i="29"/>
  <c r="AO375" i="29"/>
  <c r="AL376" i="29"/>
  <c r="AM376" i="29"/>
  <c r="AN376" i="29"/>
  <c r="AO376" i="29"/>
  <c r="AL377" i="29"/>
  <c r="AM377" i="29"/>
  <c r="AN377" i="29"/>
  <c r="AO377" i="29"/>
  <c r="AL378" i="29"/>
  <c r="AM378" i="29"/>
  <c r="AN378" i="29"/>
  <c r="AO378" i="29"/>
  <c r="AL379" i="29"/>
  <c r="AM379" i="29"/>
  <c r="AN379" i="29"/>
  <c r="AO379" i="29"/>
  <c r="AL380" i="29"/>
  <c r="AM380" i="29"/>
  <c r="AN380" i="29"/>
  <c r="AO380" i="29"/>
  <c r="AL1938" i="9"/>
  <c r="AM1938" i="9"/>
  <c r="AN1938" i="9"/>
  <c r="AO1938" i="9"/>
  <c r="AL1939" i="9"/>
  <c r="AM1939" i="9"/>
  <c r="AN1939" i="9"/>
  <c r="AO1939" i="9"/>
  <c r="AL1940" i="9"/>
  <c r="AM1940" i="9"/>
  <c r="AN1940" i="9"/>
  <c r="AO1940" i="9"/>
  <c r="AL1941" i="9"/>
  <c r="AM1941" i="9"/>
  <c r="AN1941" i="9"/>
  <c r="AO1941" i="9"/>
  <c r="AL1942" i="9"/>
  <c r="AM1942" i="9"/>
  <c r="AN1942" i="9"/>
  <c r="AO1942" i="9"/>
  <c r="AL1943" i="9"/>
  <c r="AM1943" i="9"/>
  <c r="AN1943" i="9"/>
  <c r="AO1943" i="9"/>
  <c r="AL1944" i="9"/>
  <c r="AM1944" i="9"/>
  <c r="AN1944" i="9"/>
  <c r="AO1944" i="9"/>
  <c r="AL1945" i="9"/>
  <c r="AM1945" i="9"/>
  <c r="AN1945" i="9"/>
  <c r="AO1945" i="9"/>
  <c r="AL1946" i="9"/>
  <c r="AM1946" i="9"/>
  <c r="AN1946" i="9"/>
  <c r="AO1946" i="9"/>
  <c r="AL1947" i="9"/>
  <c r="AM1947" i="9"/>
  <c r="AN1947" i="9"/>
  <c r="AO1947" i="9"/>
  <c r="AL1948" i="9"/>
  <c r="AM1948" i="9"/>
  <c r="AN1948" i="9"/>
  <c r="AO1948" i="9"/>
  <c r="AL1949" i="9"/>
  <c r="AM1949" i="9"/>
  <c r="AN1949" i="9"/>
  <c r="AO1949" i="9"/>
  <c r="AL1950" i="9"/>
  <c r="AM1950" i="9"/>
  <c r="AN1950" i="9"/>
  <c r="AO1950" i="9"/>
  <c r="AL1951" i="9"/>
  <c r="AM1951" i="9"/>
  <c r="AN1951" i="9"/>
  <c r="AO1951" i="9"/>
  <c r="AL1925" i="9"/>
  <c r="AM1925" i="9"/>
  <c r="AN1925" i="9"/>
  <c r="AO1925" i="9"/>
  <c r="AL1926" i="9"/>
  <c r="AM1926" i="9"/>
  <c r="AN1926" i="9"/>
  <c r="AO1926" i="9"/>
  <c r="AL1927" i="9"/>
  <c r="AM1927" i="9"/>
  <c r="AN1927" i="9"/>
  <c r="AO1927" i="9"/>
  <c r="AL1928" i="9"/>
  <c r="AM1928" i="9"/>
  <c r="AN1928" i="9"/>
  <c r="AO1928" i="9"/>
  <c r="AL1929" i="9"/>
  <c r="AM1929" i="9"/>
  <c r="AN1929" i="9"/>
  <c r="AO1929" i="9"/>
  <c r="AL1930" i="9"/>
  <c r="AM1930" i="9"/>
  <c r="AN1930" i="9"/>
  <c r="AO1930" i="9"/>
  <c r="AL1931" i="9"/>
  <c r="AM1931" i="9"/>
  <c r="AN1931" i="9"/>
  <c r="AO1931" i="9"/>
  <c r="AL1932" i="9"/>
  <c r="AM1932" i="9"/>
  <c r="AN1932" i="9"/>
  <c r="AO1932" i="9"/>
  <c r="AL1933" i="9"/>
  <c r="AM1933" i="9"/>
  <c r="AN1933" i="9"/>
  <c r="AO1933" i="9"/>
  <c r="AL1934" i="9"/>
  <c r="AM1934" i="9"/>
  <c r="AN1934" i="9"/>
  <c r="AO1934" i="9"/>
  <c r="AL1935" i="9"/>
  <c r="AM1935" i="9"/>
  <c r="AN1935" i="9"/>
  <c r="AO1935" i="9"/>
  <c r="AL1936" i="9"/>
  <c r="AM1936" i="9"/>
  <c r="AN1936" i="9"/>
  <c r="AO1936" i="9"/>
  <c r="AL1937" i="9"/>
  <c r="AM1937" i="9"/>
  <c r="AN1937" i="9"/>
  <c r="AO1937" i="9"/>
  <c r="AL354" i="29"/>
  <c r="AM354" i="29"/>
  <c r="AN354" i="29"/>
  <c r="AO354" i="29"/>
  <c r="AL355" i="29"/>
  <c r="AM355" i="29"/>
  <c r="AN355" i="29"/>
  <c r="AO355" i="29"/>
  <c r="AL356" i="29"/>
  <c r="AM356" i="29"/>
  <c r="AN356" i="29"/>
  <c r="AO356" i="29"/>
  <c r="AL357" i="29"/>
  <c r="AM357" i="29"/>
  <c r="AN357" i="29"/>
  <c r="AO357" i="29"/>
  <c r="AL358" i="29"/>
  <c r="AM358" i="29"/>
  <c r="AN358" i="29"/>
  <c r="AO358" i="29"/>
  <c r="AL359" i="29"/>
  <c r="AM359" i="29"/>
  <c r="AN359" i="29"/>
  <c r="AO359" i="29"/>
  <c r="AL360" i="29"/>
  <c r="AM360" i="29"/>
  <c r="AN360" i="29"/>
  <c r="AO360" i="29"/>
  <c r="AL361" i="29"/>
  <c r="AM361" i="29"/>
  <c r="AN361" i="29"/>
  <c r="AO361" i="29"/>
  <c r="AL362" i="29"/>
  <c r="AM362" i="29"/>
  <c r="AN362" i="29"/>
  <c r="AO362" i="29"/>
  <c r="AL363" i="29"/>
  <c r="AM363" i="29"/>
  <c r="AN363" i="29"/>
  <c r="AO363" i="29"/>
  <c r="AL364" i="29"/>
  <c r="AM364" i="29"/>
  <c r="AN364" i="29"/>
  <c r="AO364" i="29"/>
  <c r="AL365" i="29"/>
  <c r="AM365" i="29"/>
  <c r="AN365" i="29"/>
  <c r="AO365" i="29"/>
  <c r="AL366" i="29"/>
  <c r="AM366" i="29"/>
  <c r="AN366" i="29"/>
  <c r="AO366" i="29"/>
  <c r="AA2403" i="10"/>
  <c r="AB2403" i="10"/>
  <c r="AC2403" i="10"/>
  <c r="AD2403" i="10"/>
  <c r="AA2404" i="10"/>
  <c r="AB2404" i="10"/>
  <c r="AC2404" i="10"/>
  <c r="AD2404" i="10"/>
  <c r="AA2405" i="10"/>
  <c r="AB2405" i="10"/>
  <c r="AC2405" i="10"/>
  <c r="AD2405" i="10"/>
  <c r="AA2406" i="10"/>
  <c r="AB2406" i="10"/>
  <c r="AC2406" i="10"/>
  <c r="AD2406" i="10"/>
  <c r="AA2407" i="10"/>
  <c r="AB2407" i="10"/>
  <c r="AC2407" i="10"/>
  <c r="AD2407" i="10"/>
  <c r="AA2408" i="10"/>
  <c r="AB2408" i="10"/>
  <c r="AC2408" i="10"/>
  <c r="AD2408" i="10"/>
  <c r="AA2409" i="10"/>
  <c r="AB2409" i="10"/>
  <c r="AC2409" i="10"/>
  <c r="AD2409" i="10"/>
  <c r="AA2410" i="10"/>
  <c r="AB2410" i="10"/>
  <c r="AC2410" i="10"/>
  <c r="AD2410" i="10"/>
  <c r="AA2411" i="10"/>
  <c r="AB2411" i="10"/>
  <c r="AC2411" i="10"/>
  <c r="AD2411" i="10"/>
  <c r="AA2412" i="10"/>
  <c r="AB2412" i="10"/>
  <c r="AC2412" i="10"/>
  <c r="AD2412" i="10"/>
  <c r="AA2413" i="10"/>
  <c r="AB2413" i="10"/>
  <c r="AC2413" i="10"/>
  <c r="AD2413" i="10"/>
  <c r="AA2414" i="10"/>
  <c r="AB2414" i="10"/>
  <c r="AC2414" i="10"/>
  <c r="AD2414" i="10"/>
  <c r="AA2415" i="10"/>
  <c r="AB2415" i="10"/>
  <c r="AC2415" i="10"/>
  <c r="AD2415" i="10"/>
  <c r="AA2416" i="10"/>
  <c r="AB2416" i="10"/>
  <c r="AC2416" i="10"/>
  <c r="AD2416" i="10"/>
  <c r="AA2417" i="10"/>
  <c r="AB2417" i="10"/>
  <c r="AC2417" i="10"/>
  <c r="AD2417" i="10"/>
  <c r="AA2418" i="10"/>
  <c r="AB2418" i="10"/>
  <c r="AC2418" i="10"/>
  <c r="AD2418" i="10"/>
  <c r="AA959" i="27"/>
  <c r="AB959" i="27"/>
  <c r="AC959" i="27"/>
  <c r="AD959" i="27"/>
  <c r="AA960" i="27"/>
  <c r="AB960" i="27"/>
  <c r="AC960" i="27"/>
  <c r="AD960" i="27"/>
  <c r="AA961" i="27"/>
  <c r="AB961" i="27"/>
  <c r="AC961" i="27"/>
  <c r="AD961" i="27"/>
  <c r="AA962" i="27"/>
  <c r="AB962" i="27"/>
  <c r="AC962" i="27"/>
  <c r="AD962" i="27"/>
  <c r="AA963" i="27"/>
  <c r="AB963" i="27"/>
  <c r="AC963" i="27"/>
  <c r="AD963" i="27"/>
  <c r="AA964" i="27"/>
  <c r="AB964" i="27"/>
  <c r="AC964" i="27"/>
  <c r="AD964" i="27"/>
  <c r="AA965" i="27"/>
  <c r="AB965" i="27"/>
  <c r="AC965" i="27"/>
  <c r="AD965" i="27"/>
  <c r="AA966" i="27"/>
  <c r="AB966" i="27"/>
  <c r="AC966" i="27"/>
  <c r="AD966" i="27"/>
  <c r="AA967" i="27"/>
  <c r="AB967" i="27"/>
  <c r="AC967" i="27"/>
  <c r="AD967" i="27"/>
  <c r="AA968" i="27"/>
  <c r="AB968" i="27"/>
  <c r="AC968" i="27"/>
  <c r="AD968" i="27"/>
  <c r="AA969" i="27"/>
  <c r="AB969" i="27"/>
  <c r="AC969" i="27"/>
  <c r="AD969" i="27"/>
  <c r="AA970" i="27"/>
  <c r="AB970" i="27"/>
  <c r="AC970" i="27"/>
  <c r="AD970" i="27"/>
  <c r="AA971" i="27"/>
  <c r="AB971" i="27"/>
  <c r="AC971" i="27"/>
  <c r="AD971" i="27"/>
  <c r="AA972" i="27"/>
  <c r="AB972" i="27"/>
  <c r="AC972" i="27"/>
  <c r="AD972" i="27"/>
  <c r="AA973" i="27"/>
  <c r="AB973" i="27"/>
  <c r="AC973" i="27"/>
  <c r="AD973" i="27"/>
  <c r="AA974" i="27"/>
  <c r="AB974" i="27"/>
  <c r="AC974" i="27"/>
  <c r="AD974" i="27"/>
  <c r="AA2391" i="10"/>
  <c r="AB2391" i="10"/>
  <c r="AC2391" i="10"/>
  <c r="AD2391" i="10"/>
  <c r="AA2392" i="10"/>
  <c r="AB2392" i="10"/>
  <c r="AC2392" i="10"/>
  <c r="AD2392" i="10"/>
  <c r="AA2393" i="10"/>
  <c r="AB2393" i="10"/>
  <c r="AC2393" i="10"/>
  <c r="AD2393" i="10"/>
  <c r="AA2394" i="10"/>
  <c r="AB2394" i="10"/>
  <c r="AC2394" i="10"/>
  <c r="AD2394" i="10"/>
  <c r="AA2395" i="10"/>
  <c r="AB2395" i="10"/>
  <c r="AC2395" i="10"/>
  <c r="AD2395" i="10"/>
  <c r="AA2396" i="10"/>
  <c r="AB2396" i="10"/>
  <c r="AC2396" i="10"/>
  <c r="AD2396" i="10"/>
  <c r="AA2397" i="10"/>
  <c r="AB2397" i="10"/>
  <c r="AC2397" i="10"/>
  <c r="AD2397" i="10"/>
  <c r="AA2398" i="10"/>
  <c r="AB2398" i="10"/>
  <c r="AC2398" i="10"/>
  <c r="AD2398" i="10"/>
  <c r="AA2399" i="10"/>
  <c r="AB2399" i="10"/>
  <c r="AC2399" i="10"/>
  <c r="AD2399" i="10"/>
  <c r="AA2400" i="10"/>
  <c r="AB2400" i="10"/>
  <c r="AC2400" i="10"/>
  <c r="AD2400" i="10"/>
  <c r="AA2401" i="10"/>
  <c r="AB2401" i="10"/>
  <c r="AC2401" i="10"/>
  <c r="AD2401" i="10"/>
  <c r="AA2402" i="10"/>
  <c r="AB2402" i="10"/>
  <c r="AC2402" i="10"/>
  <c r="AD2402" i="10"/>
  <c r="AA947" i="27"/>
  <c r="AB947" i="27"/>
  <c r="AC947" i="27"/>
  <c r="AD947" i="27"/>
  <c r="AA948" i="27"/>
  <c r="AB948" i="27"/>
  <c r="AC948" i="27"/>
  <c r="AD948" i="27"/>
  <c r="AA949" i="27"/>
  <c r="AB949" i="27"/>
  <c r="AC949" i="27"/>
  <c r="AD949" i="27"/>
  <c r="AA950" i="27"/>
  <c r="AB950" i="27"/>
  <c r="AC950" i="27"/>
  <c r="AD950" i="27"/>
  <c r="AA951" i="27"/>
  <c r="AB951" i="27"/>
  <c r="AC951" i="27"/>
  <c r="AD951" i="27"/>
  <c r="AA952" i="27"/>
  <c r="AB952" i="27"/>
  <c r="AC952" i="27"/>
  <c r="AD952" i="27"/>
  <c r="AA953" i="27"/>
  <c r="AB953" i="27"/>
  <c r="AC953" i="27"/>
  <c r="AD953" i="27"/>
  <c r="AA954" i="27"/>
  <c r="AB954" i="27"/>
  <c r="AC954" i="27"/>
  <c r="AD954" i="27"/>
  <c r="AA955" i="27"/>
  <c r="AB955" i="27"/>
  <c r="AC955" i="27"/>
  <c r="AD955" i="27"/>
  <c r="AA956" i="27"/>
  <c r="AB956" i="27"/>
  <c r="AC956" i="27"/>
  <c r="AD956" i="27"/>
  <c r="AA957" i="27"/>
  <c r="AB957" i="27"/>
  <c r="AC957" i="27"/>
  <c r="AD957" i="27"/>
  <c r="AA958" i="27"/>
  <c r="AB958" i="27"/>
  <c r="AC958" i="27"/>
  <c r="AD958" i="27"/>
  <c r="AA388" i="18"/>
  <c r="AB388" i="18"/>
  <c r="AC388" i="18"/>
  <c r="AD388" i="18"/>
  <c r="AA389" i="18"/>
  <c r="AB389" i="18"/>
  <c r="AC389" i="18"/>
  <c r="AD389" i="18"/>
  <c r="AA390" i="18"/>
  <c r="AB390" i="18"/>
  <c r="AC390" i="18"/>
  <c r="AD390" i="18"/>
  <c r="AA391" i="18"/>
  <c r="AB391" i="18"/>
  <c r="AC391" i="18"/>
  <c r="AD391" i="18"/>
  <c r="AA392" i="18"/>
  <c r="AB392" i="18"/>
  <c r="AC392" i="18"/>
  <c r="AD392" i="18"/>
  <c r="AA393" i="18"/>
  <c r="AB393" i="18"/>
  <c r="AC393" i="18"/>
  <c r="AD393" i="18"/>
  <c r="AA394" i="18"/>
  <c r="AB394" i="18"/>
  <c r="AC394" i="18"/>
  <c r="AD394" i="18"/>
  <c r="AA395" i="18"/>
  <c r="AB395" i="18"/>
  <c r="AC395" i="18"/>
  <c r="AD395" i="18"/>
  <c r="AA396" i="18"/>
  <c r="AB396" i="18"/>
  <c r="AC396" i="18"/>
  <c r="AD396" i="18"/>
  <c r="AA397" i="18"/>
  <c r="AB397" i="18"/>
  <c r="AC397" i="18"/>
  <c r="AD397" i="18"/>
  <c r="AA398" i="18"/>
  <c r="AB398" i="18"/>
  <c r="AC398" i="18"/>
  <c r="AD398" i="18"/>
  <c r="AA399" i="18"/>
  <c r="AB399" i="18"/>
  <c r="AC399" i="18"/>
  <c r="AD399" i="18"/>
  <c r="AA2363" i="10"/>
  <c r="AB2363" i="10"/>
  <c r="AC2363" i="10"/>
  <c r="AD2363" i="10"/>
  <c r="AA2364" i="10"/>
  <c r="AB2364" i="10"/>
  <c r="AC2364" i="10"/>
  <c r="AD2364" i="10"/>
  <c r="AA2365" i="10"/>
  <c r="AB2365" i="10"/>
  <c r="AC2365" i="10"/>
  <c r="AD2365" i="10"/>
  <c r="AA2366" i="10"/>
  <c r="AB2366" i="10"/>
  <c r="AC2366" i="10"/>
  <c r="AD2366" i="10"/>
  <c r="AA2367" i="10"/>
  <c r="AB2367" i="10"/>
  <c r="AC2367" i="10"/>
  <c r="AD2367" i="10"/>
  <c r="AA2368" i="10"/>
  <c r="AB2368" i="10"/>
  <c r="AC2368" i="10"/>
  <c r="AD2368" i="10"/>
  <c r="AA2369" i="10"/>
  <c r="AB2369" i="10"/>
  <c r="AC2369" i="10"/>
  <c r="AD2369" i="10"/>
  <c r="AA2370" i="10"/>
  <c r="AB2370" i="10"/>
  <c r="AC2370" i="10"/>
  <c r="AD2370" i="10"/>
  <c r="AA2371" i="10"/>
  <c r="AB2371" i="10"/>
  <c r="AC2371" i="10"/>
  <c r="AD2371" i="10"/>
  <c r="AA2372" i="10"/>
  <c r="AB2372" i="10"/>
  <c r="AC2372" i="10"/>
  <c r="AD2372" i="10"/>
  <c r="AA2373" i="10"/>
  <c r="AB2373" i="10"/>
  <c r="AC2373" i="10"/>
  <c r="AD2373" i="10"/>
  <c r="AA2374" i="10"/>
  <c r="AB2374" i="10"/>
  <c r="AC2374" i="10"/>
  <c r="AD2374" i="10"/>
  <c r="AA2375" i="10"/>
  <c r="AB2375" i="10"/>
  <c r="AC2375" i="10"/>
  <c r="AD2375" i="10"/>
  <c r="AA2376" i="10"/>
  <c r="AB2376" i="10"/>
  <c r="AC2376" i="10"/>
  <c r="AD2376" i="10"/>
  <c r="AA2377" i="10"/>
  <c r="AB2377" i="10"/>
  <c r="AC2377" i="10"/>
  <c r="AD2377" i="10"/>
  <c r="AA2378" i="10"/>
  <c r="AB2378" i="10"/>
  <c r="AC2378" i="10"/>
  <c r="AD2378" i="10"/>
  <c r="AA2379" i="10"/>
  <c r="AB2379" i="10"/>
  <c r="AC2379" i="10"/>
  <c r="AD2379" i="10"/>
  <c r="AA2380" i="10"/>
  <c r="AB2380" i="10"/>
  <c r="AC2380" i="10"/>
  <c r="AD2380" i="10"/>
  <c r="AA2381" i="10"/>
  <c r="AB2381" i="10"/>
  <c r="AC2381" i="10"/>
  <c r="AD2381" i="10"/>
  <c r="AA2382" i="10"/>
  <c r="AB2382" i="10"/>
  <c r="AC2382" i="10"/>
  <c r="AD2382" i="10"/>
  <c r="AA2383" i="10"/>
  <c r="AB2383" i="10"/>
  <c r="AC2383" i="10"/>
  <c r="AD2383" i="10"/>
  <c r="AA2384" i="10"/>
  <c r="AB2384" i="10"/>
  <c r="AC2384" i="10"/>
  <c r="AD2384" i="10"/>
  <c r="AA2385" i="10"/>
  <c r="AB2385" i="10"/>
  <c r="AC2385" i="10"/>
  <c r="AD2385" i="10"/>
  <c r="AA2386" i="10"/>
  <c r="AB2386" i="10"/>
  <c r="AC2386" i="10"/>
  <c r="AD2386" i="10"/>
  <c r="AA2387" i="10"/>
  <c r="AB2387" i="10"/>
  <c r="AC2387" i="10"/>
  <c r="AD2387" i="10"/>
  <c r="AA2388" i="10"/>
  <c r="AB2388" i="10"/>
  <c r="AC2388" i="10"/>
  <c r="AD2388" i="10"/>
  <c r="AA2389" i="10"/>
  <c r="AB2389" i="10"/>
  <c r="AC2389" i="10"/>
  <c r="AD2389" i="10"/>
  <c r="AA2390" i="10"/>
  <c r="AB2390" i="10"/>
  <c r="AC2390" i="10"/>
  <c r="AD2390" i="10"/>
  <c r="AA931" i="27"/>
  <c r="AB931" i="27"/>
  <c r="AC931" i="27"/>
  <c r="AD931" i="27"/>
  <c r="AA932" i="27"/>
  <c r="AB932" i="27"/>
  <c r="AC932" i="27"/>
  <c r="AD932" i="27"/>
  <c r="AA933" i="27"/>
  <c r="AB933" i="27"/>
  <c r="AC933" i="27"/>
  <c r="AD933" i="27"/>
  <c r="AA934" i="27"/>
  <c r="AB934" i="27"/>
  <c r="AC934" i="27"/>
  <c r="AD934" i="27"/>
  <c r="AA935" i="27"/>
  <c r="AB935" i="27"/>
  <c r="AC935" i="27"/>
  <c r="AD935" i="27"/>
  <c r="AA936" i="27"/>
  <c r="AB936" i="27"/>
  <c r="AC936" i="27"/>
  <c r="AD936" i="27"/>
  <c r="AA937" i="27"/>
  <c r="AB937" i="27"/>
  <c r="AC937" i="27"/>
  <c r="AD937" i="27"/>
  <c r="AA938" i="27"/>
  <c r="AB938" i="27"/>
  <c r="AC938" i="27"/>
  <c r="AD938" i="27"/>
  <c r="AA939" i="27"/>
  <c r="AB939" i="27"/>
  <c r="AC939" i="27"/>
  <c r="AD939" i="27"/>
  <c r="AA940" i="27"/>
  <c r="AB940" i="27"/>
  <c r="AC940" i="27"/>
  <c r="AD940" i="27"/>
  <c r="AA941" i="27"/>
  <c r="AB941" i="27"/>
  <c r="AC941" i="27"/>
  <c r="AD941" i="27"/>
  <c r="AA942" i="27"/>
  <c r="AB942" i="27"/>
  <c r="AC942" i="27"/>
  <c r="AD942" i="27"/>
  <c r="AA943" i="27"/>
  <c r="AB943" i="27"/>
  <c r="AC943" i="27"/>
  <c r="AD943" i="27"/>
  <c r="AA944" i="27"/>
  <c r="AB944" i="27"/>
  <c r="AC944" i="27"/>
  <c r="AD944" i="27"/>
  <c r="AA945" i="27"/>
  <c r="AB945" i="27"/>
  <c r="AC945" i="27"/>
  <c r="AD945" i="27"/>
  <c r="AA946" i="27"/>
  <c r="AB946" i="27"/>
  <c r="AC946" i="27"/>
  <c r="AD946" i="27"/>
  <c r="AA919" i="27"/>
  <c r="AB919" i="27"/>
  <c r="AC919" i="27"/>
  <c r="AD919" i="27"/>
  <c r="AA920" i="27"/>
  <c r="AB920" i="27"/>
  <c r="AC920" i="27"/>
  <c r="AD920" i="27"/>
  <c r="AA921" i="27"/>
  <c r="AB921" i="27"/>
  <c r="AC921" i="27"/>
  <c r="AD921" i="27"/>
  <c r="AA922" i="27"/>
  <c r="AB922" i="27"/>
  <c r="AC922" i="27"/>
  <c r="AD922" i="27"/>
  <c r="AA923" i="27"/>
  <c r="AB923" i="27"/>
  <c r="AC923" i="27"/>
  <c r="AD923" i="27"/>
  <c r="AA924" i="27"/>
  <c r="AB924" i="27"/>
  <c r="AC924" i="27"/>
  <c r="AD924" i="27"/>
  <c r="AA925" i="27"/>
  <c r="AB925" i="27"/>
  <c r="AC925" i="27"/>
  <c r="AD925" i="27"/>
  <c r="AA926" i="27"/>
  <c r="AB926" i="27"/>
  <c r="AC926" i="27"/>
  <c r="AD926" i="27"/>
  <c r="AA927" i="27"/>
  <c r="AB927" i="27"/>
  <c r="AC927" i="27"/>
  <c r="AD927" i="27"/>
  <c r="AA928" i="27"/>
  <c r="AB928" i="27"/>
  <c r="AC928" i="27"/>
  <c r="AD928" i="27"/>
  <c r="AA929" i="27"/>
  <c r="AB929" i="27"/>
  <c r="AC929" i="27"/>
  <c r="AD929" i="27"/>
  <c r="AA930" i="27"/>
  <c r="AB930" i="27"/>
  <c r="AC930" i="27"/>
  <c r="AD930" i="27"/>
  <c r="AA2351" i="10"/>
  <c r="AB2351" i="10"/>
  <c r="AC2351" i="10"/>
  <c r="AD2351" i="10"/>
  <c r="AA2352" i="10"/>
  <c r="AB2352" i="10"/>
  <c r="AC2352" i="10"/>
  <c r="AD2352" i="10"/>
  <c r="AA2353" i="10"/>
  <c r="AB2353" i="10"/>
  <c r="AC2353" i="10"/>
  <c r="AD2353" i="10"/>
  <c r="AA2354" i="10"/>
  <c r="AB2354" i="10"/>
  <c r="AC2354" i="10"/>
  <c r="AD2354" i="10"/>
  <c r="AA2355" i="10"/>
  <c r="AB2355" i="10"/>
  <c r="AC2355" i="10"/>
  <c r="AD2355" i="10"/>
  <c r="AA2356" i="10"/>
  <c r="AB2356" i="10"/>
  <c r="AC2356" i="10"/>
  <c r="AD2356" i="10"/>
  <c r="AA2357" i="10"/>
  <c r="AB2357" i="10"/>
  <c r="AC2357" i="10"/>
  <c r="AD2357" i="10"/>
  <c r="AA2358" i="10"/>
  <c r="AB2358" i="10"/>
  <c r="AC2358" i="10"/>
  <c r="AD2358" i="10"/>
  <c r="AA2359" i="10"/>
  <c r="AB2359" i="10"/>
  <c r="AC2359" i="10"/>
  <c r="AD2359" i="10"/>
  <c r="AA2360" i="10"/>
  <c r="AB2360" i="10"/>
  <c r="AC2360" i="10"/>
  <c r="AD2360" i="10"/>
  <c r="AA2361" i="10"/>
  <c r="AB2361" i="10"/>
  <c r="AC2361" i="10"/>
  <c r="AD2361" i="10"/>
  <c r="AA2362" i="10"/>
  <c r="AB2362" i="10"/>
  <c r="AC2362" i="10"/>
  <c r="AD2362" i="10"/>
  <c r="AA895" i="27"/>
  <c r="AB895" i="27"/>
  <c r="AC895" i="27"/>
  <c r="AD895" i="27"/>
  <c r="AA896" i="27"/>
  <c r="AB896" i="27"/>
  <c r="AC896" i="27"/>
  <c r="AD896" i="27"/>
  <c r="AA897" i="27"/>
  <c r="AB897" i="27"/>
  <c r="AC897" i="27"/>
  <c r="AD897" i="27"/>
  <c r="AA898" i="27"/>
  <c r="AB898" i="27"/>
  <c r="AC898" i="27"/>
  <c r="AD898" i="27"/>
  <c r="AA899" i="27"/>
  <c r="AB899" i="27"/>
  <c r="AC899" i="27"/>
  <c r="AD899" i="27"/>
  <c r="AA900" i="27"/>
  <c r="AB900" i="27"/>
  <c r="AC900" i="27"/>
  <c r="AD900" i="27"/>
  <c r="AA901" i="27"/>
  <c r="AB901" i="27"/>
  <c r="AC901" i="27"/>
  <c r="AD901" i="27"/>
  <c r="AA902" i="27"/>
  <c r="AB902" i="27"/>
  <c r="AC902" i="27"/>
  <c r="AD902" i="27"/>
  <c r="AA903" i="27"/>
  <c r="AB903" i="27"/>
  <c r="AC903" i="27"/>
  <c r="AD903" i="27"/>
  <c r="AA904" i="27"/>
  <c r="AB904" i="27"/>
  <c r="AC904" i="27"/>
  <c r="AD904" i="27"/>
  <c r="AA905" i="27"/>
  <c r="AB905" i="27"/>
  <c r="AC905" i="27"/>
  <c r="AD905" i="27"/>
  <c r="AA906" i="27"/>
  <c r="AB906" i="27"/>
  <c r="AC906" i="27"/>
  <c r="AD906" i="27"/>
  <c r="AA907" i="27"/>
  <c r="AB907" i="27"/>
  <c r="AC907" i="27"/>
  <c r="AD907" i="27"/>
  <c r="AA908" i="27"/>
  <c r="AB908" i="27"/>
  <c r="AC908" i="27"/>
  <c r="AD908" i="27"/>
  <c r="AA909" i="27"/>
  <c r="AB909" i="27"/>
  <c r="AC909" i="27"/>
  <c r="AD909" i="27"/>
  <c r="AA910" i="27"/>
  <c r="AB910" i="27"/>
  <c r="AC910" i="27"/>
  <c r="AD910" i="27"/>
  <c r="AA911" i="27"/>
  <c r="AB911" i="27"/>
  <c r="AC911" i="27"/>
  <c r="AD911" i="27"/>
  <c r="AA912" i="27"/>
  <c r="AB912" i="27"/>
  <c r="AC912" i="27"/>
  <c r="AD912" i="27"/>
  <c r="AA913" i="27"/>
  <c r="AB913" i="27"/>
  <c r="AC913" i="27"/>
  <c r="AD913" i="27"/>
  <c r="AA914" i="27"/>
  <c r="AB914" i="27"/>
  <c r="AC914" i="27"/>
  <c r="AD914" i="27"/>
  <c r="AA915" i="27"/>
  <c r="AB915" i="27"/>
  <c r="AC915" i="27"/>
  <c r="AD915" i="27"/>
  <c r="AA916" i="27"/>
  <c r="AB916" i="27"/>
  <c r="AC916" i="27"/>
  <c r="AD916" i="27"/>
  <c r="AA917" i="27"/>
  <c r="AB917" i="27"/>
  <c r="AC917" i="27"/>
  <c r="AD917" i="27"/>
  <c r="AA918" i="27"/>
  <c r="AB918" i="27"/>
  <c r="AC918" i="27"/>
  <c r="AD918" i="27"/>
  <c r="AA376" i="18"/>
  <c r="AB376" i="18"/>
  <c r="AC376" i="18"/>
  <c r="AD376" i="18"/>
  <c r="AA377" i="18"/>
  <c r="AB377" i="18"/>
  <c r="AC377" i="18"/>
  <c r="AD377" i="18"/>
  <c r="AA378" i="18"/>
  <c r="AB378" i="18"/>
  <c r="AC378" i="18"/>
  <c r="AD378" i="18"/>
  <c r="AA379" i="18"/>
  <c r="AB379" i="18"/>
  <c r="AC379" i="18"/>
  <c r="AD379" i="18"/>
  <c r="AA380" i="18"/>
  <c r="AB380" i="18"/>
  <c r="AC380" i="18"/>
  <c r="AD380" i="18"/>
  <c r="AA381" i="18"/>
  <c r="AB381" i="18"/>
  <c r="AC381" i="18"/>
  <c r="AD381" i="18"/>
  <c r="AA382" i="18"/>
  <c r="AB382" i="18"/>
  <c r="AC382" i="18"/>
  <c r="AD382" i="18"/>
  <c r="AA383" i="18"/>
  <c r="AB383" i="18"/>
  <c r="AC383" i="18"/>
  <c r="AD383" i="18"/>
  <c r="AA384" i="18"/>
  <c r="AB384" i="18"/>
  <c r="AC384" i="18"/>
  <c r="AD384" i="18"/>
  <c r="AA385" i="18"/>
  <c r="AB385" i="18"/>
  <c r="AC385" i="18"/>
  <c r="AD385" i="18"/>
  <c r="AA386" i="18"/>
  <c r="AB386" i="18"/>
  <c r="AC386" i="18"/>
  <c r="AD386" i="18"/>
  <c r="AA387" i="18"/>
  <c r="AB387" i="18"/>
  <c r="AC387" i="18"/>
  <c r="AD387" i="18"/>
  <c r="AA2339" i="10"/>
  <c r="AB2339" i="10"/>
  <c r="AC2339" i="10"/>
  <c r="AD2339" i="10"/>
  <c r="AA2340" i="10"/>
  <c r="AB2340" i="10"/>
  <c r="AC2340" i="10"/>
  <c r="AD2340" i="10"/>
  <c r="AA2341" i="10"/>
  <c r="AB2341" i="10"/>
  <c r="AC2341" i="10"/>
  <c r="AD2341" i="10"/>
  <c r="AA2342" i="10"/>
  <c r="AB2342" i="10"/>
  <c r="AC2342" i="10"/>
  <c r="AD2342" i="10"/>
  <c r="AA2343" i="10"/>
  <c r="AB2343" i="10"/>
  <c r="AC2343" i="10"/>
  <c r="AD2343" i="10"/>
  <c r="AA2344" i="10"/>
  <c r="AB2344" i="10"/>
  <c r="AC2344" i="10"/>
  <c r="AD2344" i="10"/>
  <c r="AA2345" i="10"/>
  <c r="AB2345" i="10"/>
  <c r="AC2345" i="10"/>
  <c r="AD2345" i="10"/>
  <c r="AA2346" i="10"/>
  <c r="AB2346" i="10"/>
  <c r="AC2346" i="10"/>
  <c r="AD2346" i="10"/>
  <c r="AA2347" i="10"/>
  <c r="AB2347" i="10"/>
  <c r="AC2347" i="10"/>
  <c r="AD2347" i="10"/>
  <c r="AA2348" i="10"/>
  <c r="AB2348" i="10"/>
  <c r="AC2348" i="10"/>
  <c r="AD2348" i="10"/>
  <c r="AA2349" i="10"/>
  <c r="AB2349" i="10"/>
  <c r="AC2349" i="10"/>
  <c r="AD2349" i="10"/>
  <c r="AA2350" i="10"/>
  <c r="AB2350" i="10"/>
  <c r="AC2350" i="10"/>
  <c r="AD2350" i="10"/>
  <c r="AA883" i="27"/>
  <c r="AB883" i="27"/>
  <c r="AC883" i="27"/>
  <c r="AD883" i="27"/>
  <c r="AA884" i="27"/>
  <c r="AB884" i="27"/>
  <c r="AC884" i="27"/>
  <c r="AD884" i="27"/>
  <c r="AA885" i="27"/>
  <c r="AB885" i="27"/>
  <c r="AC885" i="27"/>
  <c r="AD885" i="27"/>
  <c r="AA886" i="27"/>
  <c r="AB886" i="27"/>
  <c r="AC886" i="27"/>
  <c r="AD886" i="27"/>
  <c r="AA887" i="27"/>
  <c r="AB887" i="27"/>
  <c r="AC887" i="27"/>
  <c r="AD887" i="27"/>
  <c r="AA888" i="27"/>
  <c r="AB888" i="27"/>
  <c r="AC888" i="27"/>
  <c r="AD888" i="27"/>
  <c r="AA889" i="27"/>
  <c r="AB889" i="27"/>
  <c r="AC889" i="27"/>
  <c r="AD889" i="27"/>
  <c r="AA890" i="27"/>
  <c r="AB890" i="27"/>
  <c r="AC890" i="27"/>
  <c r="AD890" i="27"/>
  <c r="AA891" i="27"/>
  <c r="AB891" i="27"/>
  <c r="AC891" i="27"/>
  <c r="AD891" i="27"/>
  <c r="AA892" i="27"/>
  <c r="AB892" i="27"/>
  <c r="AC892" i="27"/>
  <c r="AD892" i="27"/>
  <c r="AA893" i="27"/>
  <c r="AB893" i="27"/>
  <c r="AC893" i="27"/>
  <c r="AD893" i="27"/>
  <c r="AA894" i="27"/>
  <c r="AB894" i="27"/>
  <c r="AC894" i="27"/>
  <c r="AD894" i="27"/>
  <c r="AA2327" i="10"/>
  <c r="AB2327" i="10"/>
  <c r="AC2327" i="10"/>
  <c r="AD2327" i="10"/>
  <c r="AA2328" i="10"/>
  <c r="AB2328" i="10"/>
  <c r="AC2328" i="10"/>
  <c r="AD2328" i="10"/>
  <c r="AA2329" i="10"/>
  <c r="AB2329" i="10"/>
  <c r="AC2329" i="10"/>
  <c r="AD2329" i="10"/>
  <c r="AA2330" i="10"/>
  <c r="AB2330" i="10"/>
  <c r="AC2330" i="10"/>
  <c r="AD2330" i="10"/>
  <c r="AA2331" i="10"/>
  <c r="AB2331" i="10"/>
  <c r="AC2331" i="10"/>
  <c r="AD2331" i="10"/>
  <c r="AA2332" i="10"/>
  <c r="AB2332" i="10"/>
  <c r="AC2332" i="10"/>
  <c r="AD2332" i="10"/>
  <c r="AA2333" i="10"/>
  <c r="AB2333" i="10"/>
  <c r="AC2333" i="10"/>
  <c r="AD2333" i="10"/>
  <c r="AA2334" i="10"/>
  <c r="AB2334" i="10"/>
  <c r="AC2334" i="10"/>
  <c r="AD2334" i="10"/>
  <c r="AA2335" i="10"/>
  <c r="AB2335" i="10"/>
  <c r="AC2335" i="10"/>
  <c r="AD2335" i="10"/>
  <c r="AA2336" i="10"/>
  <c r="AB2336" i="10"/>
  <c r="AC2336" i="10"/>
  <c r="AD2336" i="10"/>
  <c r="AA2337" i="10"/>
  <c r="AB2337" i="10"/>
  <c r="AC2337" i="10"/>
  <c r="AD2337" i="10"/>
  <c r="AA2338" i="10"/>
  <c r="AB2338" i="10"/>
  <c r="AC2338" i="10"/>
  <c r="AD2338" i="10"/>
  <c r="AA2311" i="10"/>
  <c r="AB2311" i="10"/>
  <c r="AC2311" i="10"/>
  <c r="AD2311" i="10"/>
  <c r="AA2312" i="10"/>
  <c r="AB2312" i="10"/>
  <c r="AC2312" i="10"/>
  <c r="AD2312" i="10"/>
  <c r="AA2313" i="10"/>
  <c r="AB2313" i="10"/>
  <c r="AC2313" i="10"/>
  <c r="AD2313" i="10"/>
  <c r="AA2314" i="10"/>
  <c r="AB2314" i="10"/>
  <c r="AC2314" i="10"/>
  <c r="AD2314" i="10"/>
  <c r="AA2315" i="10"/>
  <c r="AB2315" i="10"/>
  <c r="AC2315" i="10"/>
  <c r="AD2315" i="10"/>
  <c r="AA2316" i="10"/>
  <c r="AB2316" i="10"/>
  <c r="AC2316" i="10"/>
  <c r="AD2316" i="10"/>
  <c r="AA2317" i="10"/>
  <c r="AB2317" i="10"/>
  <c r="AC2317" i="10"/>
  <c r="AD2317" i="10"/>
  <c r="AA2318" i="10"/>
  <c r="AB2318" i="10"/>
  <c r="AC2318" i="10"/>
  <c r="AD2318" i="10"/>
  <c r="AA2319" i="10"/>
  <c r="AB2319" i="10"/>
  <c r="AC2319" i="10"/>
  <c r="AD2319" i="10"/>
  <c r="AA2320" i="10"/>
  <c r="AB2320" i="10"/>
  <c r="AC2320" i="10"/>
  <c r="AD2320" i="10"/>
  <c r="AA2321" i="10"/>
  <c r="AB2321" i="10"/>
  <c r="AC2321" i="10"/>
  <c r="AD2321" i="10"/>
  <c r="AA2322" i="10"/>
  <c r="AB2322" i="10"/>
  <c r="AC2322" i="10"/>
  <c r="AD2322" i="10"/>
  <c r="AA2323" i="10"/>
  <c r="AB2323" i="10"/>
  <c r="AC2323" i="10"/>
  <c r="AD2323" i="10"/>
  <c r="AA2324" i="10"/>
  <c r="AB2324" i="10"/>
  <c r="AC2324" i="10"/>
  <c r="AD2324" i="10"/>
  <c r="AA2325" i="10"/>
  <c r="AB2325" i="10"/>
  <c r="AC2325" i="10"/>
  <c r="AD2325" i="10"/>
  <c r="AA2326" i="10"/>
  <c r="AB2326" i="10"/>
  <c r="AC2326" i="10"/>
  <c r="AD2326" i="10"/>
  <c r="AA867" i="27"/>
  <c r="AB867" i="27"/>
  <c r="AC867" i="27"/>
  <c r="AD867" i="27"/>
  <c r="AA868" i="27"/>
  <c r="AB868" i="27"/>
  <c r="AC868" i="27"/>
  <c r="AD868" i="27"/>
  <c r="AA869" i="27"/>
  <c r="AB869" i="27"/>
  <c r="AC869" i="27"/>
  <c r="AD869" i="27"/>
  <c r="AA870" i="27"/>
  <c r="AB870" i="27"/>
  <c r="AC870" i="27"/>
  <c r="AD870" i="27"/>
  <c r="AA871" i="27"/>
  <c r="AB871" i="27"/>
  <c r="AC871" i="27"/>
  <c r="AD871" i="27"/>
  <c r="AA872" i="27"/>
  <c r="AB872" i="27"/>
  <c r="AC872" i="27"/>
  <c r="AD872" i="27"/>
  <c r="AA873" i="27"/>
  <c r="AB873" i="27"/>
  <c r="AC873" i="27"/>
  <c r="AD873" i="27"/>
  <c r="AA874" i="27"/>
  <c r="AB874" i="27"/>
  <c r="AC874" i="27"/>
  <c r="AD874" i="27"/>
  <c r="AA875" i="27"/>
  <c r="AB875" i="27"/>
  <c r="AC875" i="27"/>
  <c r="AD875" i="27"/>
  <c r="AA876" i="27"/>
  <c r="AB876" i="27"/>
  <c r="AC876" i="27"/>
  <c r="AD876" i="27"/>
  <c r="AA877" i="27"/>
  <c r="AB877" i="27"/>
  <c r="AC877" i="27"/>
  <c r="AD877" i="27"/>
  <c r="AA878" i="27"/>
  <c r="AB878" i="27"/>
  <c r="AC878" i="27"/>
  <c r="AD878" i="27"/>
  <c r="AA879" i="27"/>
  <c r="AB879" i="27"/>
  <c r="AC879" i="27"/>
  <c r="AD879" i="27"/>
  <c r="AA880" i="27"/>
  <c r="AB880" i="27"/>
  <c r="AC880" i="27"/>
  <c r="AD880" i="27"/>
  <c r="AA881" i="27"/>
  <c r="AB881" i="27"/>
  <c r="AC881" i="27"/>
  <c r="AD881" i="27"/>
  <c r="AA882" i="27"/>
  <c r="AB882" i="27"/>
  <c r="AC882" i="27"/>
  <c r="AD882" i="27"/>
  <c r="AA854" i="27"/>
  <c r="AB854" i="27"/>
  <c r="AC854" i="27"/>
  <c r="AD854" i="27"/>
  <c r="AA855" i="27"/>
  <c r="AB855" i="27"/>
  <c r="AC855" i="27"/>
  <c r="AD855" i="27"/>
  <c r="AA856" i="27"/>
  <c r="AB856" i="27"/>
  <c r="AC856" i="27"/>
  <c r="AD856" i="27"/>
  <c r="AA857" i="27"/>
  <c r="AB857" i="27"/>
  <c r="AC857" i="27"/>
  <c r="AD857" i="27"/>
  <c r="AA858" i="27"/>
  <c r="AB858" i="27"/>
  <c r="AC858" i="27"/>
  <c r="AD858" i="27"/>
  <c r="AA859" i="27"/>
  <c r="AB859" i="27"/>
  <c r="AC859" i="27"/>
  <c r="AD859" i="27"/>
  <c r="AA860" i="27"/>
  <c r="AB860" i="27"/>
  <c r="AC860" i="27"/>
  <c r="AD860" i="27"/>
  <c r="AA861" i="27"/>
  <c r="AB861" i="27"/>
  <c r="AC861" i="27"/>
  <c r="AD861" i="27"/>
  <c r="AA862" i="27"/>
  <c r="AB862" i="27"/>
  <c r="AC862" i="27"/>
  <c r="AD862" i="27"/>
  <c r="AA863" i="27"/>
  <c r="AB863" i="27"/>
  <c r="AC863" i="27"/>
  <c r="AD863" i="27"/>
  <c r="AA864" i="27"/>
  <c r="AB864" i="27"/>
  <c r="AC864" i="27"/>
  <c r="AD864" i="27"/>
  <c r="AA865" i="27"/>
  <c r="AB865" i="27"/>
  <c r="AC865" i="27"/>
  <c r="AD865" i="27"/>
  <c r="AA866" i="27"/>
  <c r="AB866" i="27"/>
  <c r="AC866" i="27"/>
  <c r="AD866" i="27"/>
  <c r="AA2298" i="10"/>
  <c r="AB2298" i="10"/>
  <c r="AC2298" i="10"/>
  <c r="AD2298" i="10"/>
  <c r="AA2299" i="10"/>
  <c r="AB2299" i="10"/>
  <c r="AC2299" i="10"/>
  <c r="AD2299" i="10"/>
  <c r="AA2300" i="10"/>
  <c r="AB2300" i="10"/>
  <c r="AC2300" i="10"/>
  <c r="AD2300" i="10"/>
  <c r="AA2301" i="10"/>
  <c r="AB2301" i="10"/>
  <c r="AC2301" i="10"/>
  <c r="AD2301" i="10"/>
  <c r="AA2302" i="10"/>
  <c r="AB2302" i="10"/>
  <c r="AC2302" i="10"/>
  <c r="AD2302" i="10"/>
  <c r="AA2303" i="10"/>
  <c r="AB2303" i="10"/>
  <c r="AC2303" i="10"/>
  <c r="AD2303" i="10"/>
  <c r="AA2304" i="10"/>
  <c r="AB2304" i="10"/>
  <c r="AC2304" i="10"/>
  <c r="AD2304" i="10"/>
  <c r="AA2305" i="10"/>
  <c r="AB2305" i="10"/>
  <c r="AC2305" i="10"/>
  <c r="AD2305" i="10"/>
  <c r="AA2306" i="10"/>
  <c r="AB2306" i="10"/>
  <c r="AC2306" i="10"/>
  <c r="AD2306" i="10"/>
  <c r="AA2307" i="10"/>
  <c r="AB2307" i="10"/>
  <c r="AC2307" i="10"/>
  <c r="AD2307" i="10"/>
  <c r="AA2308" i="10"/>
  <c r="AB2308" i="10"/>
  <c r="AC2308" i="10"/>
  <c r="AD2308" i="10"/>
  <c r="AA2309" i="10"/>
  <c r="AB2309" i="10"/>
  <c r="AC2309" i="10"/>
  <c r="AD2309" i="10"/>
  <c r="AA2310" i="10"/>
  <c r="AB2310" i="10"/>
  <c r="AC2310" i="10"/>
  <c r="AD2310" i="10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AJ56" i="11"/>
  <c r="U56" i="11"/>
  <c r="H56" i="11"/>
  <c r="I56" i="11"/>
  <c r="J56" i="11" a="1"/>
  <c r="J56" i="11" s="1"/>
  <c r="K56" i="11" a="1"/>
  <c r="K56" i="11" s="1"/>
  <c r="L56" i="11"/>
  <c r="M56" i="11"/>
  <c r="N56" i="11"/>
  <c r="O56" i="11"/>
  <c r="P56" i="11" s="1"/>
  <c r="Q56" i="11"/>
  <c r="R56" i="11"/>
  <c r="S56" i="11" s="1"/>
  <c r="T56" i="11"/>
  <c r="U49" i="26"/>
  <c r="V49" i="26"/>
  <c r="W49" i="26"/>
  <c r="X49" i="26"/>
  <c r="Y49" i="26"/>
  <c r="Z49" i="26"/>
  <c r="AA49" i="26"/>
  <c r="AB49" i="26"/>
  <c r="AC49" i="26"/>
  <c r="AD49" i="26"/>
  <c r="AE49" i="26"/>
  <c r="AF49" i="26"/>
  <c r="AG49" i="26"/>
  <c r="AH49" i="26"/>
  <c r="AI49" i="26"/>
  <c r="T49" i="26"/>
  <c r="H49" i="26"/>
  <c r="I49" i="26"/>
  <c r="J49" i="26" a="1"/>
  <c r="J49" i="26" s="1"/>
  <c r="K49" i="26"/>
  <c r="L49" i="26"/>
  <c r="M49" i="26"/>
  <c r="N49" i="26"/>
  <c r="O49" i="26" s="1"/>
  <c r="P49" i="26"/>
  <c r="Q49" i="26"/>
  <c r="R49" i="26" s="1"/>
  <c r="S49" i="26"/>
  <c r="AA840" i="27"/>
  <c r="AB840" i="27"/>
  <c r="AC840" i="27"/>
  <c r="AD840" i="27"/>
  <c r="AA841" i="27"/>
  <c r="AB841" i="27"/>
  <c r="AC841" i="27"/>
  <c r="AD841" i="27"/>
  <c r="AA842" i="27"/>
  <c r="AB842" i="27"/>
  <c r="AC842" i="27"/>
  <c r="AD842" i="27"/>
  <c r="AA843" i="27"/>
  <c r="AB843" i="27"/>
  <c r="AC843" i="27"/>
  <c r="AD843" i="27"/>
  <c r="AA844" i="27"/>
  <c r="AB844" i="27"/>
  <c r="AC844" i="27"/>
  <c r="AD844" i="27"/>
  <c r="AA845" i="27"/>
  <c r="AB845" i="27"/>
  <c r="AC845" i="27"/>
  <c r="AD845" i="27"/>
  <c r="AA846" i="27"/>
  <c r="AB846" i="27"/>
  <c r="AC846" i="27"/>
  <c r="AD846" i="27"/>
  <c r="AA847" i="27"/>
  <c r="AB847" i="27"/>
  <c r="AC847" i="27"/>
  <c r="AD847" i="27"/>
  <c r="AA848" i="27"/>
  <c r="AB848" i="27"/>
  <c r="AC848" i="27"/>
  <c r="AD848" i="27"/>
  <c r="AA849" i="27"/>
  <c r="AB849" i="27"/>
  <c r="AC849" i="27"/>
  <c r="AD849" i="27"/>
  <c r="AA850" i="27"/>
  <c r="AB850" i="27"/>
  <c r="AC850" i="27"/>
  <c r="AD850" i="27"/>
  <c r="AA851" i="27"/>
  <c r="AB851" i="27"/>
  <c r="AC851" i="27"/>
  <c r="AD851" i="27"/>
  <c r="AA852" i="27"/>
  <c r="AB852" i="27"/>
  <c r="AC852" i="27"/>
  <c r="AD852" i="27"/>
  <c r="AA853" i="27"/>
  <c r="AB853" i="27"/>
  <c r="AC853" i="27"/>
  <c r="AD853" i="27"/>
  <c r="AA2284" i="10"/>
  <c r="AB2284" i="10"/>
  <c r="AC2284" i="10"/>
  <c r="AD2284" i="10"/>
  <c r="AA2285" i="10"/>
  <c r="AB2285" i="10"/>
  <c r="AC2285" i="10"/>
  <c r="AD2285" i="10"/>
  <c r="AA2286" i="10"/>
  <c r="AB2286" i="10"/>
  <c r="AC2286" i="10"/>
  <c r="AD2286" i="10"/>
  <c r="AA2287" i="10"/>
  <c r="AB2287" i="10"/>
  <c r="AC2287" i="10"/>
  <c r="AD2287" i="10"/>
  <c r="AA2288" i="10"/>
  <c r="AB2288" i="10"/>
  <c r="AC2288" i="10"/>
  <c r="AD2288" i="10"/>
  <c r="AA2289" i="10"/>
  <c r="AB2289" i="10"/>
  <c r="AC2289" i="10"/>
  <c r="AD2289" i="10"/>
  <c r="AA2290" i="10"/>
  <c r="AB2290" i="10"/>
  <c r="AC2290" i="10"/>
  <c r="AD2290" i="10"/>
  <c r="AA2291" i="10"/>
  <c r="AB2291" i="10"/>
  <c r="AC2291" i="10"/>
  <c r="AD2291" i="10"/>
  <c r="AA2292" i="10"/>
  <c r="AB2292" i="10"/>
  <c r="AC2292" i="10"/>
  <c r="AD2292" i="10"/>
  <c r="AA2293" i="10"/>
  <c r="AB2293" i="10"/>
  <c r="AC2293" i="10"/>
  <c r="AD2293" i="10"/>
  <c r="AA2294" i="10"/>
  <c r="AB2294" i="10"/>
  <c r="AC2294" i="10"/>
  <c r="AD2294" i="10"/>
  <c r="AA2295" i="10"/>
  <c r="AB2295" i="10"/>
  <c r="AC2295" i="10"/>
  <c r="AD2295" i="10"/>
  <c r="AA2296" i="10"/>
  <c r="AB2296" i="10"/>
  <c r="AC2296" i="10"/>
  <c r="AD2296" i="10"/>
  <c r="AA2297" i="10"/>
  <c r="AB2297" i="10"/>
  <c r="AC2297" i="10"/>
  <c r="AD2297" i="10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U38" i="11"/>
  <c r="H38" i="11"/>
  <c r="I38" i="11"/>
  <c r="J38" i="11" a="1"/>
  <c r="J38" i="11" s="1"/>
  <c r="K38" i="11" a="1"/>
  <c r="K38" i="11" s="1"/>
  <c r="L38" i="11"/>
  <c r="M38" i="11"/>
  <c r="N38" i="11"/>
  <c r="O38" i="11"/>
  <c r="P38" i="11" s="1"/>
  <c r="Q38" i="11"/>
  <c r="R38" i="11"/>
  <c r="S38" i="11" s="1"/>
  <c r="T38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AJ31" i="11"/>
  <c r="U31" i="11"/>
  <c r="H31" i="11"/>
  <c r="I31" i="11"/>
  <c r="J31" i="11" a="1"/>
  <c r="J31" i="11" s="1"/>
  <c r="K31" i="11" a="1"/>
  <c r="K31" i="11" s="1"/>
  <c r="L31" i="11"/>
  <c r="M31" i="11"/>
  <c r="O31" i="11"/>
  <c r="P31" i="11" s="1"/>
  <c r="Q31" i="11"/>
  <c r="R31" i="11"/>
  <c r="S31" i="11" s="1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H34" i="26"/>
  <c r="I34" i="26"/>
  <c r="J34" i="26" a="1"/>
  <c r="J34" i="26" s="1"/>
  <c r="K34" i="26"/>
  <c r="L34" i="26"/>
  <c r="M34" i="26"/>
  <c r="N34" i="26"/>
  <c r="O34" i="26" s="1"/>
  <c r="P34" i="26"/>
  <c r="Q34" i="26"/>
  <c r="R34" i="26" s="1"/>
  <c r="S34" i="26"/>
  <c r="AA824" i="27"/>
  <c r="AB824" i="27"/>
  <c r="AC824" i="27"/>
  <c r="AD824" i="27"/>
  <c r="AA825" i="27"/>
  <c r="AB825" i="27"/>
  <c r="AC825" i="27"/>
  <c r="AD825" i="27"/>
  <c r="AA826" i="27"/>
  <c r="AB826" i="27"/>
  <c r="AC826" i="27"/>
  <c r="AD826" i="27"/>
  <c r="AA827" i="27"/>
  <c r="AB827" i="27"/>
  <c r="AC827" i="27"/>
  <c r="AD827" i="27"/>
  <c r="AA828" i="27"/>
  <c r="AB828" i="27"/>
  <c r="AC828" i="27"/>
  <c r="AD828" i="27"/>
  <c r="AA829" i="27"/>
  <c r="AB829" i="27"/>
  <c r="AC829" i="27"/>
  <c r="AD829" i="27"/>
  <c r="AA830" i="27"/>
  <c r="AB830" i="27"/>
  <c r="AC830" i="27"/>
  <c r="AD830" i="27"/>
  <c r="AA831" i="27"/>
  <c r="AB831" i="27"/>
  <c r="AC831" i="27"/>
  <c r="AD831" i="27"/>
  <c r="AA832" i="27"/>
  <c r="AB832" i="27"/>
  <c r="AC832" i="27"/>
  <c r="AD832" i="27"/>
  <c r="AA833" i="27"/>
  <c r="AB833" i="27"/>
  <c r="AC833" i="27"/>
  <c r="AD833" i="27"/>
  <c r="AA834" i="27"/>
  <c r="AB834" i="27"/>
  <c r="AC834" i="27"/>
  <c r="AD834" i="27"/>
  <c r="AA835" i="27"/>
  <c r="AB835" i="27"/>
  <c r="AC835" i="27"/>
  <c r="AD835" i="27"/>
  <c r="AA836" i="27"/>
  <c r="AB836" i="27"/>
  <c r="AC836" i="27"/>
  <c r="AD836" i="27"/>
  <c r="AA837" i="27"/>
  <c r="AB837" i="27"/>
  <c r="AC837" i="27"/>
  <c r="AD837" i="27"/>
  <c r="AA838" i="27"/>
  <c r="AB838" i="27"/>
  <c r="AC838" i="27"/>
  <c r="AD838" i="27"/>
  <c r="AA839" i="27"/>
  <c r="AB839" i="27"/>
  <c r="AC839" i="27"/>
  <c r="AD839" i="27"/>
  <c r="AA2268" i="10"/>
  <c r="AB2268" i="10"/>
  <c r="AC2268" i="10"/>
  <c r="AD2268" i="10"/>
  <c r="AA2269" i="10"/>
  <c r="AB2269" i="10"/>
  <c r="AC2269" i="10"/>
  <c r="AD2269" i="10"/>
  <c r="AA2270" i="10"/>
  <c r="AB2270" i="10"/>
  <c r="AC2270" i="10"/>
  <c r="AD2270" i="10"/>
  <c r="AA2271" i="10"/>
  <c r="AB2271" i="10"/>
  <c r="AC2271" i="10"/>
  <c r="AD2271" i="10"/>
  <c r="AA2272" i="10"/>
  <c r="AB2272" i="10"/>
  <c r="AC2272" i="10"/>
  <c r="AD2272" i="10"/>
  <c r="AA2273" i="10"/>
  <c r="AB2273" i="10"/>
  <c r="AC2273" i="10"/>
  <c r="AD2273" i="10"/>
  <c r="AA2274" i="10"/>
  <c r="AB2274" i="10"/>
  <c r="AC2274" i="10"/>
  <c r="AD2274" i="10"/>
  <c r="AA2275" i="10"/>
  <c r="AB2275" i="10"/>
  <c r="AC2275" i="10"/>
  <c r="AD2275" i="10"/>
  <c r="AA2276" i="10"/>
  <c r="AB2276" i="10"/>
  <c r="AC2276" i="10"/>
  <c r="AD2276" i="10"/>
  <c r="AA2277" i="10"/>
  <c r="AB2277" i="10"/>
  <c r="AC2277" i="10"/>
  <c r="AD2277" i="10"/>
  <c r="AA2278" i="10"/>
  <c r="AB2278" i="10"/>
  <c r="AC2278" i="10"/>
  <c r="AD2278" i="10"/>
  <c r="AA2279" i="10"/>
  <c r="AB2279" i="10"/>
  <c r="AC2279" i="10"/>
  <c r="AD2279" i="10"/>
  <c r="AA2280" i="10"/>
  <c r="AB2280" i="10"/>
  <c r="AC2280" i="10"/>
  <c r="AD2280" i="10"/>
  <c r="AA2281" i="10"/>
  <c r="AB2281" i="10"/>
  <c r="AC2281" i="10"/>
  <c r="AD2281" i="10"/>
  <c r="AA2282" i="10"/>
  <c r="AB2282" i="10"/>
  <c r="AC2282" i="10"/>
  <c r="T31" i="11" s="1"/>
  <c r="AD2282" i="10"/>
  <c r="N31" i="11" s="1"/>
  <c r="AA2283" i="10"/>
  <c r="AB2283" i="10"/>
  <c r="AC2283" i="10"/>
  <c r="AD2283" i="10"/>
  <c r="AA2252" i="10"/>
  <c r="AB2252" i="10"/>
  <c r="AC2252" i="10"/>
  <c r="AD2252" i="10"/>
  <c r="AA2253" i="10"/>
  <c r="AB2253" i="10"/>
  <c r="AC2253" i="10"/>
  <c r="AD2253" i="10"/>
  <c r="AA2254" i="10"/>
  <c r="AB2254" i="10"/>
  <c r="AC2254" i="10"/>
  <c r="AD2254" i="10"/>
  <c r="AA2255" i="10"/>
  <c r="AB2255" i="10"/>
  <c r="AC2255" i="10"/>
  <c r="AD2255" i="10"/>
  <c r="AA2256" i="10"/>
  <c r="AB2256" i="10"/>
  <c r="AC2256" i="10"/>
  <c r="AD2256" i="10"/>
  <c r="AA2257" i="10"/>
  <c r="AB2257" i="10"/>
  <c r="AC2257" i="10"/>
  <c r="AD2257" i="10"/>
  <c r="AA2258" i="10"/>
  <c r="AB2258" i="10"/>
  <c r="AC2258" i="10"/>
  <c r="AD2258" i="10"/>
  <c r="AA2259" i="10"/>
  <c r="AB2259" i="10"/>
  <c r="AC2259" i="10"/>
  <c r="AD2259" i="10"/>
  <c r="AA2260" i="10"/>
  <c r="AB2260" i="10"/>
  <c r="AC2260" i="10"/>
  <c r="AD2260" i="10"/>
  <c r="AA2261" i="10"/>
  <c r="AB2261" i="10"/>
  <c r="AC2261" i="10"/>
  <c r="AD2261" i="10"/>
  <c r="AA2262" i="10"/>
  <c r="AB2262" i="10"/>
  <c r="Q16" i="11" s="1"/>
  <c r="AC2262" i="10"/>
  <c r="T16" i="11" s="1"/>
  <c r="AD2262" i="10"/>
  <c r="N16" i="11" s="1"/>
  <c r="AA2263" i="10"/>
  <c r="AB2263" i="10"/>
  <c r="AC2263" i="10"/>
  <c r="AD2263" i="10"/>
  <c r="AA2264" i="10"/>
  <c r="AB2264" i="10"/>
  <c r="AC2264" i="10"/>
  <c r="AD2264" i="10"/>
  <c r="AA2265" i="10"/>
  <c r="AB2265" i="10"/>
  <c r="AC2265" i="10"/>
  <c r="AD2265" i="10"/>
  <c r="AA2266" i="10"/>
  <c r="AB2266" i="10"/>
  <c r="AC2266" i="10"/>
  <c r="AD2266" i="10"/>
  <c r="AA2267" i="10"/>
  <c r="AB2267" i="10"/>
  <c r="AC2267" i="10"/>
  <c r="AD2267" i="10"/>
  <c r="AA808" i="27"/>
  <c r="AB808" i="27"/>
  <c r="AC808" i="27"/>
  <c r="AD808" i="27"/>
  <c r="AA809" i="27"/>
  <c r="AB809" i="27"/>
  <c r="AC809" i="27"/>
  <c r="AD809" i="27"/>
  <c r="AA810" i="27"/>
  <c r="AB810" i="27"/>
  <c r="AC810" i="27"/>
  <c r="AD810" i="27"/>
  <c r="AA811" i="27"/>
  <c r="AB811" i="27"/>
  <c r="AC811" i="27"/>
  <c r="AD811" i="27"/>
  <c r="AA812" i="27"/>
  <c r="AB812" i="27"/>
  <c r="AC812" i="27"/>
  <c r="AD812" i="27"/>
  <c r="AA813" i="27"/>
  <c r="AB813" i="27"/>
  <c r="AC813" i="27"/>
  <c r="AD813" i="27"/>
  <c r="AA814" i="27"/>
  <c r="AB814" i="27"/>
  <c r="AC814" i="27"/>
  <c r="AD814" i="27"/>
  <c r="AA815" i="27"/>
  <c r="AB815" i="27"/>
  <c r="AC815" i="27"/>
  <c r="AD815" i="27"/>
  <c r="AA816" i="27"/>
  <c r="AB816" i="27"/>
  <c r="AC816" i="27"/>
  <c r="AD816" i="27"/>
  <c r="AA817" i="27"/>
  <c r="AB817" i="27"/>
  <c r="AC817" i="27"/>
  <c r="AD817" i="27"/>
  <c r="AA818" i="27"/>
  <c r="AB818" i="27"/>
  <c r="AC818" i="27"/>
  <c r="AD818" i="27"/>
  <c r="AA819" i="27"/>
  <c r="AB819" i="27"/>
  <c r="AC819" i="27"/>
  <c r="AD819" i="27"/>
  <c r="AA820" i="27"/>
  <c r="AB820" i="27"/>
  <c r="AC820" i="27"/>
  <c r="AD820" i="27"/>
  <c r="AA821" i="27"/>
  <c r="AB821" i="27"/>
  <c r="AC821" i="27"/>
  <c r="AD821" i="27"/>
  <c r="AA822" i="27"/>
  <c r="AB822" i="27"/>
  <c r="AC822" i="27"/>
  <c r="AD822" i="27"/>
  <c r="AA823" i="27"/>
  <c r="AB823" i="27"/>
  <c r="AC823" i="27"/>
  <c r="AD823" i="27"/>
  <c r="AL1911" i="9"/>
  <c r="AM1911" i="9"/>
  <c r="AN1911" i="9"/>
  <c r="AO1911" i="9"/>
  <c r="AL1912" i="9"/>
  <c r="AM1912" i="9"/>
  <c r="AN1912" i="9"/>
  <c r="AO1912" i="9"/>
  <c r="AL1913" i="9"/>
  <c r="AM1913" i="9"/>
  <c r="AN1913" i="9"/>
  <c r="AO1913" i="9"/>
  <c r="AL1914" i="9"/>
  <c r="AM1914" i="9"/>
  <c r="AN1914" i="9"/>
  <c r="AO1914" i="9"/>
  <c r="AL1915" i="9"/>
  <c r="AM1915" i="9"/>
  <c r="AN1915" i="9"/>
  <c r="AO1915" i="9"/>
  <c r="AL1916" i="9"/>
  <c r="AM1916" i="9"/>
  <c r="AN1916" i="9"/>
  <c r="AO1916" i="9"/>
  <c r="AL1917" i="9"/>
  <c r="AM1917" i="9"/>
  <c r="AN1917" i="9"/>
  <c r="AO1917" i="9"/>
  <c r="AL1918" i="9"/>
  <c r="AM1918" i="9"/>
  <c r="AN1918" i="9"/>
  <c r="AO1918" i="9"/>
  <c r="AL1919" i="9"/>
  <c r="AM1919" i="9"/>
  <c r="AN1919" i="9"/>
  <c r="AO1919" i="9"/>
  <c r="AL1920" i="9"/>
  <c r="AM1920" i="9"/>
  <c r="AN1920" i="9"/>
  <c r="AO1920" i="9"/>
  <c r="AL1921" i="9"/>
  <c r="AM1921" i="9"/>
  <c r="AN1921" i="9"/>
  <c r="AO1921" i="9"/>
  <c r="AL1922" i="9"/>
  <c r="AM1922" i="9"/>
  <c r="AN1922" i="9"/>
  <c r="AO1922" i="9"/>
  <c r="AL1923" i="9"/>
  <c r="AM1923" i="9"/>
  <c r="AN1923" i="9"/>
  <c r="AO1923" i="9"/>
  <c r="AL1924" i="9"/>
  <c r="AM1924" i="9"/>
  <c r="AN1924" i="9"/>
  <c r="AO1924" i="9"/>
  <c r="AL340" i="29"/>
  <c r="AM340" i="29"/>
  <c r="AN340" i="29"/>
  <c r="AO340" i="29"/>
  <c r="AL341" i="29"/>
  <c r="AM341" i="29"/>
  <c r="AN341" i="29"/>
  <c r="AO341" i="29"/>
  <c r="AL342" i="29"/>
  <c r="AM342" i="29"/>
  <c r="AN342" i="29"/>
  <c r="AO342" i="29"/>
  <c r="AL343" i="29"/>
  <c r="AM343" i="29"/>
  <c r="AN343" i="29"/>
  <c r="AO343" i="29"/>
  <c r="AL344" i="29"/>
  <c r="AM344" i="29"/>
  <c r="AN344" i="29"/>
  <c r="AO344" i="29"/>
  <c r="AL345" i="29"/>
  <c r="AM345" i="29"/>
  <c r="AN345" i="29"/>
  <c r="AO345" i="29"/>
  <c r="AL346" i="29"/>
  <c r="AM346" i="29"/>
  <c r="AN346" i="29"/>
  <c r="AO346" i="29"/>
  <c r="AL347" i="29"/>
  <c r="AM347" i="29"/>
  <c r="AN347" i="29"/>
  <c r="AO347" i="29"/>
  <c r="AL348" i="29"/>
  <c r="AM348" i="29"/>
  <c r="AN348" i="29"/>
  <c r="AO348" i="29"/>
  <c r="AL349" i="29"/>
  <c r="AM349" i="29"/>
  <c r="AN349" i="29"/>
  <c r="AO349" i="29"/>
  <c r="AL350" i="29"/>
  <c r="AM350" i="29"/>
  <c r="AN350" i="29"/>
  <c r="AO350" i="29"/>
  <c r="AL351" i="29"/>
  <c r="AM351" i="29"/>
  <c r="AN351" i="29"/>
  <c r="AO351" i="29"/>
  <c r="AL352" i="29"/>
  <c r="AM352" i="29"/>
  <c r="AN352" i="29"/>
  <c r="AO352" i="29"/>
  <c r="AL353" i="29"/>
  <c r="AM353" i="29"/>
  <c r="AN353" i="29"/>
  <c r="AO353" i="29"/>
  <c r="AA364" i="18"/>
  <c r="AB364" i="18"/>
  <c r="AC364" i="18"/>
  <c r="AD364" i="18"/>
  <c r="AA365" i="18"/>
  <c r="AB365" i="18"/>
  <c r="AC365" i="18"/>
  <c r="AD365" i="18"/>
  <c r="AA366" i="18"/>
  <c r="AB366" i="18"/>
  <c r="AC366" i="18"/>
  <c r="AD366" i="18"/>
  <c r="AA367" i="18"/>
  <c r="AB367" i="18"/>
  <c r="AC367" i="18"/>
  <c r="AD367" i="18"/>
  <c r="AA368" i="18"/>
  <c r="AB368" i="18"/>
  <c r="AC368" i="18"/>
  <c r="AD368" i="18"/>
  <c r="AA369" i="18"/>
  <c r="AB369" i="18"/>
  <c r="AC369" i="18"/>
  <c r="AD369" i="18"/>
  <c r="AA370" i="18"/>
  <c r="AB370" i="18"/>
  <c r="AC370" i="18"/>
  <c r="AD370" i="18"/>
  <c r="AA371" i="18"/>
  <c r="AB371" i="18"/>
  <c r="AC371" i="18"/>
  <c r="AD371" i="18"/>
  <c r="AA372" i="18"/>
  <c r="AB372" i="18"/>
  <c r="AC372" i="18"/>
  <c r="AD372" i="18"/>
  <c r="AA373" i="18"/>
  <c r="AB373" i="18"/>
  <c r="AC373" i="18"/>
  <c r="AD373" i="18"/>
  <c r="AA374" i="18"/>
  <c r="AB374" i="18"/>
  <c r="AC374" i="18"/>
  <c r="AD374" i="18"/>
  <c r="AA375" i="18"/>
  <c r="AB375" i="18"/>
  <c r="AC375" i="18"/>
  <c r="AD375" i="18"/>
  <c r="AA796" i="27"/>
  <c r="AB796" i="27"/>
  <c r="AC796" i="27"/>
  <c r="AD796" i="27"/>
  <c r="AA797" i="27"/>
  <c r="AB797" i="27"/>
  <c r="AC797" i="27"/>
  <c r="AD797" i="27"/>
  <c r="AA798" i="27"/>
  <c r="AB798" i="27"/>
  <c r="AC798" i="27"/>
  <c r="AD798" i="27"/>
  <c r="AA799" i="27"/>
  <c r="AB799" i="27"/>
  <c r="AC799" i="27"/>
  <c r="AD799" i="27"/>
  <c r="AA800" i="27"/>
  <c r="AB800" i="27"/>
  <c r="AC800" i="27"/>
  <c r="AD800" i="27"/>
  <c r="AA801" i="27"/>
  <c r="AB801" i="27"/>
  <c r="AC801" i="27"/>
  <c r="AD801" i="27"/>
  <c r="AA802" i="27"/>
  <c r="AB802" i="27"/>
  <c r="AC802" i="27"/>
  <c r="AD802" i="27"/>
  <c r="AA803" i="27"/>
  <c r="AB803" i="27"/>
  <c r="AC803" i="27"/>
  <c r="AD803" i="27"/>
  <c r="AA804" i="27"/>
  <c r="AB804" i="27"/>
  <c r="AC804" i="27"/>
  <c r="AD804" i="27"/>
  <c r="AA805" i="27"/>
  <c r="AB805" i="27"/>
  <c r="AC805" i="27"/>
  <c r="AD805" i="27"/>
  <c r="AA806" i="27"/>
  <c r="AB806" i="27"/>
  <c r="AC806" i="27"/>
  <c r="AD806" i="27"/>
  <c r="AA807" i="27"/>
  <c r="AB807" i="27"/>
  <c r="AC807" i="27"/>
  <c r="AD807" i="27"/>
  <c r="AA2240" i="10"/>
  <c r="AB2240" i="10"/>
  <c r="AC2240" i="10"/>
  <c r="AD2240" i="10"/>
  <c r="AA2241" i="10"/>
  <c r="AB2241" i="10"/>
  <c r="AC2241" i="10"/>
  <c r="AD2241" i="10"/>
  <c r="AA2242" i="10"/>
  <c r="AB2242" i="10"/>
  <c r="AC2242" i="10"/>
  <c r="AD2242" i="10"/>
  <c r="AA2243" i="10"/>
  <c r="AB2243" i="10"/>
  <c r="AC2243" i="10"/>
  <c r="AD2243" i="10"/>
  <c r="AA2244" i="10"/>
  <c r="AB2244" i="10"/>
  <c r="AC2244" i="10"/>
  <c r="AD2244" i="10"/>
  <c r="AA2245" i="10"/>
  <c r="AB2245" i="10"/>
  <c r="AC2245" i="10"/>
  <c r="AD2245" i="10"/>
  <c r="AA2246" i="10"/>
  <c r="AB2246" i="10"/>
  <c r="AC2246" i="10"/>
  <c r="AD2246" i="10"/>
  <c r="AA2247" i="10"/>
  <c r="AB2247" i="10"/>
  <c r="AC2247" i="10"/>
  <c r="AD2247" i="10"/>
  <c r="AA2248" i="10"/>
  <c r="AB2248" i="10"/>
  <c r="AC2248" i="10"/>
  <c r="AD2248" i="10"/>
  <c r="AA2249" i="10"/>
  <c r="AB2249" i="10"/>
  <c r="AC2249" i="10"/>
  <c r="AD2249" i="10"/>
  <c r="AA2250" i="10"/>
  <c r="AB2250" i="10"/>
  <c r="AC2250" i="10"/>
  <c r="AD2250" i="10"/>
  <c r="AA2251" i="10"/>
  <c r="AB2251" i="10"/>
  <c r="AC2251" i="10"/>
  <c r="AD2251" i="10"/>
  <c r="AL1910" i="9"/>
  <c r="AM1910" i="9"/>
  <c r="AN1910" i="9"/>
  <c r="AO1910" i="9"/>
  <c r="AL1897" i="9"/>
  <c r="AM1897" i="9"/>
  <c r="AN1897" i="9"/>
  <c r="AO1897" i="9"/>
  <c r="AL1898" i="9"/>
  <c r="AM1898" i="9"/>
  <c r="AN1898" i="9"/>
  <c r="AO1898" i="9"/>
  <c r="AL1899" i="9"/>
  <c r="AM1899" i="9"/>
  <c r="AN1899" i="9"/>
  <c r="AO1899" i="9"/>
  <c r="AL1900" i="9"/>
  <c r="AM1900" i="9"/>
  <c r="AN1900" i="9"/>
  <c r="AO1900" i="9"/>
  <c r="AL1901" i="9"/>
  <c r="AM1901" i="9"/>
  <c r="AN1901" i="9"/>
  <c r="AO1901" i="9"/>
  <c r="AL1902" i="9"/>
  <c r="AM1902" i="9"/>
  <c r="AN1902" i="9"/>
  <c r="AO1902" i="9"/>
  <c r="AL1903" i="9"/>
  <c r="AM1903" i="9"/>
  <c r="AN1903" i="9"/>
  <c r="AO1903" i="9"/>
  <c r="AL1904" i="9"/>
  <c r="AM1904" i="9"/>
  <c r="AN1904" i="9"/>
  <c r="AO1904" i="9"/>
  <c r="AL1905" i="9"/>
  <c r="AM1905" i="9"/>
  <c r="AN1905" i="9"/>
  <c r="AO1905" i="9"/>
  <c r="AL1906" i="9"/>
  <c r="AM1906" i="9"/>
  <c r="AN1906" i="9"/>
  <c r="AO1906" i="9"/>
  <c r="AL1907" i="9"/>
  <c r="AM1907" i="9"/>
  <c r="AN1907" i="9"/>
  <c r="AO1907" i="9"/>
  <c r="AL1908" i="9"/>
  <c r="AM1908" i="9"/>
  <c r="AN1908" i="9"/>
  <c r="AO1908" i="9"/>
  <c r="AL1909" i="9"/>
  <c r="AM1909" i="9"/>
  <c r="AN1909" i="9"/>
  <c r="AO1909" i="9"/>
  <c r="AL326" i="29"/>
  <c r="AM326" i="29"/>
  <c r="AN326" i="29"/>
  <c r="AO326" i="29"/>
  <c r="AL327" i="29"/>
  <c r="AM327" i="29"/>
  <c r="AN327" i="29"/>
  <c r="AO327" i="29"/>
  <c r="AL328" i="29"/>
  <c r="AM328" i="29"/>
  <c r="AN328" i="29"/>
  <c r="AO328" i="29"/>
  <c r="AL329" i="29"/>
  <c r="AM329" i="29"/>
  <c r="AN329" i="29"/>
  <c r="AO329" i="29"/>
  <c r="AL330" i="29"/>
  <c r="AM330" i="29"/>
  <c r="AN330" i="29"/>
  <c r="AO330" i="29"/>
  <c r="AL331" i="29"/>
  <c r="AM331" i="29"/>
  <c r="AN331" i="29"/>
  <c r="AO331" i="29"/>
  <c r="AL332" i="29"/>
  <c r="AM332" i="29"/>
  <c r="AN332" i="29"/>
  <c r="AO332" i="29"/>
  <c r="AL333" i="29"/>
  <c r="AM333" i="29"/>
  <c r="AN333" i="29"/>
  <c r="AO333" i="29"/>
  <c r="AL334" i="29"/>
  <c r="AM334" i="29"/>
  <c r="AN334" i="29"/>
  <c r="AO334" i="29"/>
  <c r="AL335" i="29"/>
  <c r="AM335" i="29"/>
  <c r="AN335" i="29"/>
  <c r="AO335" i="29"/>
  <c r="AL336" i="29"/>
  <c r="AM336" i="29"/>
  <c r="AN336" i="29"/>
  <c r="AO336" i="29"/>
  <c r="AL337" i="29"/>
  <c r="AM337" i="29"/>
  <c r="AN337" i="29"/>
  <c r="AO337" i="29"/>
  <c r="AL338" i="29"/>
  <c r="AM338" i="29"/>
  <c r="AN338" i="29"/>
  <c r="AO338" i="29"/>
  <c r="AL339" i="29"/>
  <c r="AM339" i="29"/>
  <c r="AN339" i="29"/>
  <c r="AO339" i="29"/>
  <c r="AL313" i="29"/>
  <c r="AM313" i="29"/>
  <c r="AN313" i="29"/>
  <c r="AO313" i="29"/>
  <c r="AL314" i="29"/>
  <c r="AM314" i="29"/>
  <c r="AN314" i="29"/>
  <c r="AO314" i="29"/>
  <c r="AL315" i="29"/>
  <c r="AM315" i="29"/>
  <c r="AN315" i="29"/>
  <c r="AO315" i="29"/>
  <c r="AL316" i="29"/>
  <c r="AM316" i="29"/>
  <c r="AN316" i="29"/>
  <c r="AO316" i="29"/>
  <c r="AL317" i="29"/>
  <c r="AM317" i="29"/>
  <c r="AN317" i="29"/>
  <c r="AO317" i="29"/>
  <c r="AL318" i="29"/>
  <c r="AM318" i="29"/>
  <c r="AN318" i="29"/>
  <c r="AO318" i="29"/>
  <c r="AL319" i="29"/>
  <c r="AM319" i="29"/>
  <c r="AN319" i="29"/>
  <c r="AO319" i="29"/>
  <c r="AL320" i="29"/>
  <c r="AM320" i="29"/>
  <c r="AN320" i="29"/>
  <c r="AO320" i="29"/>
  <c r="AL321" i="29"/>
  <c r="AM321" i="29"/>
  <c r="AN321" i="29"/>
  <c r="AO321" i="29"/>
  <c r="AL322" i="29"/>
  <c r="AM322" i="29"/>
  <c r="AN322" i="29"/>
  <c r="AO322" i="29"/>
  <c r="AL323" i="29"/>
  <c r="AM323" i="29"/>
  <c r="AN323" i="29"/>
  <c r="AO323" i="29"/>
  <c r="AL324" i="29"/>
  <c r="AM324" i="29"/>
  <c r="AN324" i="29"/>
  <c r="AO324" i="29"/>
  <c r="AL325" i="29"/>
  <c r="AM325" i="29"/>
  <c r="AN325" i="29"/>
  <c r="AO325" i="29"/>
  <c r="AL1872" i="9"/>
  <c r="AM1872" i="9"/>
  <c r="AN1872" i="9"/>
  <c r="AO1872" i="9"/>
  <c r="AL1873" i="9"/>
  <c r="AM1873" i="9"/>
  <c r="AN1873" i="9"/>
  <c r="AO1873" i="9"/>
  <c r="AL1874" i="9"/>
  <c r="AM1874" i="9"/>
  <c r="AN1874" i="9"/>
  <c r="AO1874" i="9"/>
  <c r="AL1875" i="9"/>
  <c r="AM1875" i="9"/>
  <c r="AN1875" i="9"/>
  <c r="AO1875" i="9"/>
  <c r="AL1876" i="9"/>
  <c r="AM1876" i="9"/>
  <c r="AN1876" i="9"/>
  <c r="AO1876" i="9"/>
  <c r="AL1877" i="9"/>
  <c r="AM1877" i="9"/>
  <c r="AN1877" i="9"/>
  <c r="AO1877" i="9"/>
  <c r="AL1878" i="9"/>
  <c r="AM1878" i="9"/>
  <c r="AN1878" i="9"/>
  <c r="AO1878" i="9"/>
  <c r="AL1879" i="9"/>
  <c r="AM1879" i="9"/>
  <c r="AN1879" i="9"/>
  <c r="AO1879" i="9"/>
  <c r="AL1880" i="9"/>
  <c r="AM1880" i="9"/>
  <c r="AN1880" i="9"/>
  <c r="AO1880" i="9"/>
  <c r="AL1881" i="9"/>
  <c r="AM1881" i="9"/>
  <c r="AN1881" i="9"/>
  <c r="AO1881" i="9"/>
  <c r="AL1882" i="9"/>
  <c r="AM1882" i="9"/>
  <c r="AN1882" i="9"/>
  <c r="AO1882" i="9"/>
  <c r="AL1883" i="9"/>
  <c r="AM1883" i="9"/>
  <c r="AN1883" i="9"/>
  <c r="AO1883" i="9"/>
  <c r="AL1884" i="9"/>
  <c r="AM1884" i="9"/>
  <c r="AN1884" i="9"/>
  <c r="AO1884" i="9"/>
  <c r="AL1885" i="9"/>
  <c r="AM1885" i="9"/>
  <c r="AN1885" i="9"/>
  <c r="AO1885" i="9"/>
  <c r="AL1886" i="9"/>
  <c r="AM1886" i="9"/>
  <c r="AN1886" i="9"/>
  <c r="AO1886" i="9"/>
  <c r="AL1887" i="9"/>
  <c r="AM1887" i="9"/>
  <c r="AN1887" i="9"/>
  <c r="AO1887" i="9"/>
  <c r="AL1888" i="9"/>
  <c r="AM1888" i="9"/>
  <c r="AN1888" i="9"/>
  <c r="AO1888" i="9"/>
  <c r="AL1889" i="9"/>
  <c r="AM1889" i="9"/>
  <c r="AN1889" i="9"/>
  <c r="AO1889" i="9"/>
  <c r="AL1890" i="9"/>
  <c r="AM1890" i="9"/>
  <c r="AN1890" i="9"/>
  <c r="AO1890" i="9"/>
  <c r="AL1891" i="9"/>
  <c r="AM1891" i="9"/>
  <c r="AN1891" i="9"/>
  <c r="AO1891" i="9"/>
  <c r="AL1892" i="9"/>
  <c r="AM1892" i="9"/>
  <c r="AN1892" i="9"/>
  <c r="AO1892" i="9"/>
  <c r="AL1893" i="9"/>
  <c r="AM1893" i="9"/>
  <c r="AN1893" i="9"/>
  <c r="AO1893" i="9"/>
  <c r="AL1894" i="9"/>
  <c r="AM1894" i="9"/>
  <c r="AN1894" i="9"/>
  <c r="AO1894" i="9"/>
  <c r="AL1895" i="9"/>
  <c r="AM1895" i="9"/>
  <c r="AN1895" i="9"/>
  <c r="AO1895" i="9"/>
  <c r="AL1896" i="9"/>
  <c r="AM1896" i="9"/>
  <c r="AN1896" i="9"/>
  <c r="AO1896" i="9"/>
  <c r="AL301" i="29"/>
  <c r="AM301" i="29"/>
  <c r="AN301" i="29"/>
  <c r="AO301" i="29"/>
  <c r="AL302" i="29"/>
  <c r="AM302" i="29"/>
  <c r="AN302" i="29"/>
  <c r="AO302" i="29"/>
  <c r="AL303" i="29"/>
  <c r="AM303" i="29"/>
  <c r="AN303" i="29"/>
  <c r="AO303" i="29"/>
  <c r="AL304" i="29"/>
  <c r="AM304" i="29"/>
  <c r="AN304" i="29"/>
  <c r="AO304" i="29"/>
  <c r="AL305" i="29"/>
  <c r="AM305" i="29"/>
  <c r="AN305" i="29"/>
  <c r="AO305" i="29"/>
  <c r="AL306" i="29"/>
  <c r="AM306" i="29"/>
  <c r="AN306" i="29"/>
  <c r="AO306" i="29"/>
  <c r="AL307" i="29"/>
  <c r="AM307" i="29"/>
  <c r="AN307" i="29"/>
  <c r="AO307" i="29"/>
  <c r="AL308" i="29"/>
  <c r="AM308" i="29"/>
  <c r="AN308" i="29"/>
  <c r="AO308" i="29"/>
  <c r="AL309" i="29"/>
  <c r="AM309" i="29"/>
  <c r="AN309" i="29"/>
  <c r="AO309" i="29"/>
  <c r="AL310" i="29"/>
  <c r="AM310" i="29"/>
  <c r="AN310" i="29"/>
  <c r="AO310" i="29"/>
  <c r="AL311" i="29"/>
  <c r="AM311" i="29"/>
  <c r="AN311" i="29"/>
  <c r="AO311" i="29"/>
  <c r="AL312" i="29"/>
  <c r="AM312" i="29"/>
  <c r="AN312" i="29"/>
  <c r="AO312" i="29"/>
  <c r="AL1860" i="9"/>
  <c r="AM1860" i="9"/>
  <c r="AN1860" i="9"/>
  <c r="AO1860" i="9"/>
  <c r="AL1861" i="9"/>
  <c r="AM1861" i="9"/>
  <c r="AN1861" i="9"/>
  <c r="AO1861" i="9"/>
  <c r="AL1862" i="9"/>
  <c r="AM1862" i="9"/>
  <c r="AN1862" i="9"/>
  <c r="AO1862" i="9"/>
  <c r="AL1863" i="9"/>
  <c r="AM1863" i="9"/>
  <c r="AN1863" i="9"/>
  <c r="AO1863" i="9"/>
  <c r="AL1864" i="9"/>
  <c r="AM1864" i="9"/>
  <c r="AN1864" i="9"/>
  <c r="AO1864" i="9"/>
  <c r="AL1865" i="9"/>
  <c r="AM1865" i="9"/>
  <c r="AN1865" i="9"/>
  <c r="AO1865" i="9"/>
  <c r="AL1866" i="9"/>
  <c r="AM1866" i="9"/>
  <c r="AN1866" i="9"/>
  <c r="AO1866" i="9"/>
  <c r="AL1867" i="9"/>
  <c r="AM1867" i="9"/>
  <c r="AN1867" i="9"/>
  <c r="AO1867" i="9"/>
  <c r="AL1868" i="9"/>
  <c r="AM1868" i="9"/>
  <c r="AN1868" i="9"/>
  <c r="AO1868" i="9"/>
  <c r="AL1869" i="9"/>
  <c r="AM1869" i="9"/>
  <c r="AN1869" i="9"/>
  <c r="AO1869" i="9"/>
  <c r="AL1870" i="9"/>
  <c r="AM1870" i="9"/>
  <c r="AN1870" i="9"/>
  <c r="AO1870" i="9"/>
  <c r="AL1871" i="9"/>
  <c r="AM1871" i="9"/>
  <c r="AN1871" i="9"/>
  <c r="AO1871" i="9"/>
  <c r="AL289" i="29"/>
  <c r="AM289" i="29"/>
  <c r="AN289" i="29"/>
  <c r="AO289" i="29"/>
  <c r="AL290" i="29"/>
  <c r="AM290" i="29"/>
  <c r="AN290" i="29"/>
  <c r="AO290" i="29"/>
  <c r="AL291" i="29"/>
  <c r="AM291" i="29"/>
  <c r="AN291" i="29"/>
  <c r="AO291" i="29"/>
  <c r="AL292" i="29"/>
  <c r="AM292" i="29"/>
  <c r="AN292" i="29"/>
  <c r="AO292" i="29"/>
  <c r="AL293" i="29"/>
  <c r="AM293" i="29"/>
  <c r="AN293" i="29"/>
  <c r="AO293" i="29"/>
  <c r="AL294" i="29"/>
  <c r="AM294" i="29"/>
  <c r="AN294" i="29"/>
  <c r="AO294" i="29"/>
  <c r="AL295" i="29"/>
  <c r="AM295" i="29"/>
  <c r="AN295" i="29"/>
  <c r="AO295" i="29"/>
  <c r="AL296" i="29"/>
  <c r="AM296" i="29"/>
  <c r="AN296" i="29"/>
  <c r="AO296" i="29"/>
  <c r="AL297" i="29"/>
  <c r="AM297" i="29"/>
  <c r="AN297" i="29"/>
  <c r="AO297" i="29"/>
  <c r="AL298" i="29"/>
  <c r="AM298" i="29"/>
  <c r="AN298" i="29"/>
  <c r="AO298" i="29"/>
  <c r="AL299" i="29"/>
  <c r="AM299" i="29"/>
  <c r="AN299" i="29"/>
  <c r="AO299" i="29"/>
  <c r="AL300" i="29"/>
  <c r="AM300" i="29"/>
  <c r="AN300" i="29"/>
  <c r="AO300" i="29"/>
  <c r="AL1848" i="9"/>
  <c r="AM1848" i="9"/>
  <c r="AN1848" i="9"/>
  <c r="AO1848" i="9"/>
  <c r="AL1849" i="9"/>
  <c r="AM1849" i="9"/>
  <c r="AN1849" i="9"/>
  <c r="AO1849" i="9"/>
  <c r="AL1850" i="9"/>
  <c r="AM1850" i="9"/>
  <c r="AN1850" i="9"/>
  <c r="AO1850" i="9"/>
  <c r="AL1851" i="9"/>
  <c r="AM1851" i="9"/>
  <c r="AN1851" i="9"/>
  <c r="AO1851" i="9"/>
  <c r="AL1852" i="9"/>
  <c r="AM1852" i="9"/>
  <c r="AN1852" i="9"/>
  <c r="AO1852" i="9"/>
  <c r="AL1853" i="9"/>
  <c r="AM1853" i="9"/>
  <c r="AN1853" i="9"/>
  <c r="AO1853" i="9"/>
  <c r="AL1854" i="9"/>
  <c r="AM1854" i="9"/>
  <c r="AN1854" i="9"/>
  <c r="AO1854" i="9"/>
  <c r="AL1855" i="9"/>
  <c r="AM1855" i="9"/>
  <c r="AN1855" i="9"/>
  <c r="AO1855" i="9"/>
  <c r="AL1856" i="9"/>
  <c r="AM1856" i="9"/>
  <c r="AN1856" i="9"/>
  <c r="AO1856" i="9"/>
  <c r="AL1857" i="9"/>
  <c r="AM1857" i="9"/>
  <c r="AN1857" i="9"/>
  <c r="AO1857" i="9"/>
  <c r="AL1858" i="9"/>
  <c r="AM1858" i="9"/>
  <c r="AN1858" i="9"/>
  <c r="AO1858" i="9"/>
  <c r="AL1859" i="9"/>
  <c r="AM1859" i="9"/>
  <c r="AN1859" i="9"/>
  <c r="AO1859" i="9"/>
  <c r="AL277" i="29"/>
  <c r="AM277" i="29"/>
  <c r="AN277" i="29"/>
  <c r="AO277" i="29"/>
  <c r="AL278" i="29"/>
  <c r="AM278" i="29"/>
  <c r="AN278" i="29"/>
  <c r="AO278" i="29"/>
  <c r="AL279" i="29"/>
  <c r="AM279" i="29"/>
  <c r="AN279" i="29"/>
  <c r="AO279" i="29"/>
  <c r="AL280" i="29"/>
  <c r="AM280" i="29"/>
  <c r="AN280" i="29"/>
  <c r="AO280" i="29"/>
  <c r="AL281" i="29"/>
  <c r="AM281" i="29"/>
  <c r="AN281" i="29"/>
  <c r="AO281" i="29"/>
  <c r="AL282" i="29"/>
  <c r="AM282" i="29"/>
  <c r="AN282" i="29"/>
  <c r="AO282" i="29"/>
  <c r="AL283" i="29"/>
  <c r="AM283" i="29"/>
  <c r="AN283" i="29"/>
  <c r="AO283" i="29"/>
  <c r="AL284" i="29"/>
  <c r="AM284" i="29"/>
  <c r="AN284" i="29"/>
  <c r="AO284" i="29"/>
  <c r="AL285" i="29"/>
  <c r="AM285" i="29"/>
  <c r="AN285" i="29"/>
  <c r="AO285" i="29"/>
  <c r="AL286" i="29"/>
  <c r="AM286" i="29"/>
  <c r="AN286" i="29"/>
  <c r="AO286" i="29"/>
  <c r="AL287" i="29"/>
  <c r="AM287" i="29"/>
  <c r="AN287" i="29"/>
  <c r="AO287" i="29"/>
  <c r="AL288" i="29"/>
  <c r="AM288" i="29"/>
  <c r="AN288" i="29"/>
  <c r="AO288" i="29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AP6" i="28"/>
  <c r="AQ6" i="28"/>
  <c r="AR6" i="28"/>
  <c r="AS6" i="28"/>
  <c r="S6" i="28"/>
  <c r="G6" i="28"/>
  <c r="H6" i="28"/>
  <c r="I6" i="28" a="1"/>
  <c r="I6" i="28" s="1"/>
  <c r="J6" i="28"/>
  <c r="K6" i="28"/>
  <c r="L6" i="28"/>
  <c r="M6" i="28"/>
  <c r="N6" i="28" s="1"/>
  <c r="O6" i="28"/>
  <c r="P6" i="28"/>
  <c r="Q6" i="28" s="1"/>
  <c r="R6" i="28"/>
  <c r="AL1836" i="9"/>
  <c r="AM1836" i="9"/>
  <c r="AN1836" i="9"/>
  <c r="AO1836" i="9"/>
  <c r="AL1837" i="9"/>
  <c r="AM1837" i="9"/>
  <c r="AN1837" i="9"/>
  <c r="AO1837" i="9"/>
  <c r="AL1838" i="9"/>
  <c r="AM1838" i="9"/>
  <c r="AN1838" i="9"/>
  <c r="AO1838" i="9"/>
  <c r="AL1839" i="9"/>
  <c r="AM1839" i="9"/>
  <c r="AN1839" i="9"/>
  <c r="AO1839" i="9"/>
  <c r="AL1840" i="9"/>
  <c r="AM1840" i="9"/>
  <c r="AN1840" i="9"/>
  <c r="AO1840" i="9"/>
  <c r="AL1841" i="9"/>
  <c r="AM1841" i="9"/>
  <c r="AN1841" i="9"/>
  <c r="AO1841" i="9"/>
  <c r="AL1842" i="9"/>
  <c r="AM1842" i="9"/>
  <c r="AN1842" i="9"/>
  <c r="AO1842" i="9"/>
  <c r="AL1843" i="9"/>
  <c r="AM1843" i="9"/>
  <c r="AN1843" i="9"/>
  <c r="AO1843" i="9"/>
  <c r="AL1844" i="9"/>
  <c r="AM1844" i="9"/>
  <c r="AN1844" i="9"/>
  <c r="AO1844" i="9"/>
  <c r="AL1845" i="9"/>
  <c r="AM1845" i="9"/>
  <c r="AN1845" i="9"/>
  <c r="AO1845" i="9"/>
  <c r="AL1846" i="9"/>
  <c r="AM1846" i="9"/>
  <c r="AN1846" i="9"/>
  <c r="AO1846" i="9"/>
  <c r="AL1847" i="9"/>
  <c r="AM1847" i="9"/>
  <c r="AN1847" i="9"/>
  <c r="AO1847" i="9"/>
  <c r="AL265" i="29"/>
  <c r="AM265" i="29"/>
  <c r="AN265" i="29"/>
  <c r="AO265" i="29"/>
  <c r="AL266" i="29"/>
  <c r="AM266" i="29"/>
  <c r="AN266" i="29"/>
  <c r="AO266" i="29"/>
  <c r="AL267" i="29"/>
  <c r="AM267" i="29"/>
  <c r="AN267" i="29"/>
  <c r="AO267" i="29"/>
  <c r="AL268" i="29"/>
  <c r="AM268" i="29"/>
  <c r="AN268" i="29"/>
  <c r="AO268" i="29"/>
  <c r="AL269" i="29"/>
  <c r="AM269" i="29"/>
  <c r="AN269" i="29"/>
  <c r="AO269" i="29"/>
  <c r="AL270" i="29"/>
  <c r="AM270" i="29"/>
  <c r="AN270" i="29"/>
  <c r="AO270" i="29"/>
  <c r="AL271" i="29"/>
  <c r="AM271" i="29"/>
  <c r="AN271" i="29"/>
  <c r="AO271" i="29"/>
  <c r="AL272" i="29"/>
  <c r="AM272" i="29"/>
  <c r="AN272" i="29"/>
  <c r="AO272" i="29"/>
  <c r="AL273" i="29"/>
  <c r="AM273" i="29"/>
  <c r="AN273" i="29"/>
  <c r="AO273" i="29"/>
  <c r="AL274" i="29"/>
  <c r="AM274" i="29"/>
  <c r="AN274" i="29"/>
  <c r="AO274" i="29"/>
  <c r="AL275" i="29"/>
  <c r="AM275" i="29"/>
  <c r="AN275" i="29"/>
  <c r="AO275" i="29"/>
  <c r="AL276" i="29"/>
  <c r="AM276" i="29"/>
  <c r="AN276" i="29"/>
  <c r="AO276" i="29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AP43" i="28"/>
  <c r="AQ43" i="28"/>
  <c r="AR43" i="28"/>
  <c r="AS43" i="28"/>
  <c r="S43" i="28"/>
  <c r="G43" i="28"/>
  <c r="H43" i="28"/>
  <c r="I43" i="28" a="1"/>
  <c r="I43" i="28" s="1"/>
  <c r="J43" i="28"/>
  <c r="K43" i="28"/>
  <c r="L43" i="28"/>
  <c r="M43" i="28"/>
  <c r="N43" i="28" s="1"/>
  <c r="O43" i="28"/>
  <c r="P43" i="28"/>
  <c r="Q43" i="28" s="1"/>
  <c r="R43" i="28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T67" i="12"/>
  <c r="G67" i="12"/>
  <c r="H67" i="12"/>
  <c r="I67" i="12" a="1"/>
  <c r="I67" i="12" s="1"/>
  <c r="J67" i="12" a="1"/>
  <c r="J67" i="12" s="1"/>
  <c r="K67" i="12"/>
  <c r="L67" i="12"/>
  <c r="M67" i="12"/>
  <c r="N67" i="12"/>
  <c r="O67" i="12" s="1"/>
  <c r="P67" i="12"/>
  <c r="Q67" i="12"/>
  <c r="S67" i="12"/>
  <c r="AL1824" i="9"/>
  <c r="AM1824" i="9"/>
  <c r="AN1824" i="9"/>
  <c r="AO1824" i="9"/>
  <c r="AL1825" i="9"/>
  <c r="AM1825" i="9"/>
  <c r="AN1825" i="9"/>
  <c r="AO1825" i="9"/>
  <c r="AL1826" i="9"/>
  <c r="AM1826" i="9"/>
  <c r="AN1826" i="9"/>
  <c r="AO1826" i="9"/>
  <c r="AL1827" i="9"/>
  <c r="AM1827" i="9"/>
  <c r="AN1827" i="9"/>
  <c r="AO1827" i="9"/>
  <c r="AL1828" i="9"/>
  <c r="AM1828" i="9"/>
  <c r="AN1828" i="9"/>
  <c r="AO1828" i="9"/>
  <c r="AL1829" i="9"/>
  <c r="AM1829" i="9"/>
  <c r="AN1829" i="9"/>
  <c r="AO1829" i="9"/>
  <c r="AL1830" i="9"/>
  <c r="AM1830" i="9"/>
  <c r="AN1830" i="9"/>
  <c r="AO1830" i="9"/>
  <c r="AL1831" i="9"/>
  <c r="AM1831" i="9"/>
  <c r="AN1831" i="9"/>
  <c r="AO1831" i="9"/>
  <c r="AL1832" i="9"/>
  <c r="AM1832" i="9"/>
  <c r="AN1832" i="9"/>
  <c r="AO1832" i="9"/>
  <c r="AL1833" i="9"/>
  <c r="AM1833" i="9"/>
  <c r="AN1833" i="9"/>
  <c r="AO1833" i="9"/>
  <c r="AL1834" i="9"/>
  <c r="AM1834" i="9"/>
  <c r="AN1834" i="9"/>
  <c r="AO1834" i="9"/>
  <c r="AL1835" i="9"/>
  <c r="AM1835" i="9"/>
  <c r="AN1835" i="9"/>
  <c r="AO1835" i="9"/>
  <c r="AL253" i="29"/>
  <c r="AM253" i="29"/>
  <c r="AN253" i="29"/>
  <c r="AO253" i="29"/>
  <c r="AL254" i="29"/>
  <c r="AM254" i="29"/>
  <c r="AN254" i="29"/>
  <c r="AO254" i="29"/>
  <c r="AL255" i="29"/>
  <c r="AM255" i="29"/>
  <c r="AN255" i="29"/>
  <c r="AO255" i="29"/>
  <c r="AL256" i="29"/>
  <c r="AM256" i="29"/>
  <c r="AN256" i="29"/>
  <c r="AO256" i="29"/>
  <c r="AL257" i="29"/>
  <c r="AM257" i="29"/>
  <c r="AN257" i="29"/>
  <c r="AO257" i="29"/>
  <c r="AL258" i="29"/>
  <c r="AM258" i="29"/>
  <c r="AN258" i="29"/>
  <c r="AO258" i="29"/>
  <c r="AL259" i="29"/>
  <c r="AM259" i="29"/>
  <c r="AN259" i="29"/>
  <c r="AO259" i="29"/>
  <c r="AL260" i="29"/>
  <c r="AM260" i="29"/>
  <c r="AN260" i="29"/>
  <c r="AO260" i="29"/>
  <c r="AL261" i="29"/>
  <c r="AM261" i="29"/>
  <c r="AN261" i="29"/>
  <c r="AO261" i="29"/>
  <c r="AL262" i="29"/>
  <c r="AM262" i="29"/>
  <c r="AN262" i="29"/>
  <c r="AO262" i="29"/>
  <c r="AL263" i="29"/>
  <c r="AM263" i="29"/>
  <c r="AN263" i="29"/>
  <c r="AO263" i="29"/>
  <c r="AL264" i="29"/>
  <c r="AM264" i="29"/>
  <c r="AN264" i="29"/>
  <c r="AO264" i="29"/>
  <c r="AL1812" i="9"/>
  <c r="AM1812" i="9"/>
  <c r="AN1812" i="9"/>
  <c r="AO1812" i="9"/>
  <c r="AL1813" i="9"/>
  <c r="AM1813" i="9"/>
  <c r="AN1813" i="9"/>
  <c r="AO1813" i="9"/>
  <c r="AL1814" i="9"/>
  <c r="AM1814" i="9"/>
  <c r="AN1814" i="9"/>
  <c r="AO1814" i="9"/>
  <c r="AL1815" i="9"/>
  <c r="AM1815" i="9"/>
  <c r="AN1815" i="9"/>
  <c r="AO1815" i="9"/>
  <c r="AL1816" i="9"/>
  <c r="AM1816" i="9"/>
  <c r="AN1816" i="9"/>
  <c r="AO1816" i="9"/>
  <c r="AL1817" i="9"/>
  <c r="AM1817" i="9"/>
  <c r="AN1817" i="9"/>
  <c r="AO1817" i="9"/>
  <c r="AL1818" i="9"/>
  <c r="AM1818" i="9"/>
  <c r="AN1818" i="9"/>
  <c r="AO1818" i="9"/>
  <c r="AL1819" i="9"/>
  <c r="AM1819" i="9"/>
  <c r="AN1819" i="9"/>
  <c r="AO1819" i="9"/>
  <c r="AL1820" i="9"/>
  <c r="AM1820" i="9"/>
  <c r="AN1820" i="9"/>
  <c r="AO1820" i="9"/>
  <c r="AL1821" i="9"/>
  <c r="AM1821" i="9"/>
  <c r="AN1821" i="9"/>
  <c r="AO1821" i="9"/>
  <c r="AL1822" i="9"/>
  <c r="AM1822" i="9"/>
  <c r="AN1822" i="9"/>
  <c r="AO1822" i="9"/>
  <c r="AL1823" i="9"/>
  <c r="AM1823" i="9"/>
  <c r="AN1823" i="9"/>
  <c r="AO1823" i="9"/>
  <c r="AL241" i="29"/>
  <c r="AM241" i="29"/>
  <c r="AN241" i="29"/>
  <c r="AO241" i="29"/>
  <c r="AL242" i="29"/>
  <c r="AM242" i="29"/>
  <c r="AN242" i="29"/>
  <c r="AO242" i="29"/>
  <c r="AL243" i="29"/>
  <c r="AM243" i="29"/>
  <c r="AN243" i="29"/>
  <c r="AO243" i="29"/>
  <c r="AL244" i="29"/>
  <c r="AM244" i="29"/>
  <c r="AN244" i="29"/>
  <c r="AO244" i="29"/>
  <c r="AL245" i="29"/>
  <c r="AM245" i="29"/>
  <c r="AN245" i="29"/>
  <c r="AO245" i="29"/>
  <c r="AL246" i="29"/>
  <c r="AM246" i="29"/>
  <c r="AN246" i="29"/>
  <c r="AO246" i="29"/>
  <c r="AL247" i="29"/>
  <c r="AM247" i="29"/>
  <c r="AN247" i="29"/>
  <c r="AO247" i="29"/>
  <c r="AL248" i="29"/>
  <c r="AM248" i="29"/>
  <c r="AN248" i="29"/>
  <c r="AO248" i="29"/>
  <c r="AL249" i="29"/>
  <c r="AM249" i="29"/>
  <c r="AN249" i="29"/>
  <c r="AO249" i="29"/>
  <c r="AL250" i="29"/>
  <c r="AM250" i="29"/>
  <c r="AN250" i="29"/>
  <c r="AO250" i="29"/>
  <c r="AL251" i="29"/>
  <c r="AM251" i="29"/>
  <c r="AN251" i="29"/>
  <c r="AO251" i="29"/>
  <c r="AL252" i="29"/>
  <c r="AM252" i="29"/>
  <c r="AN252" i="29"/>
  <c r="AO252" i="29"/>
  <c r="AA2226" i="10"/>
  <c r="AB2226" i="10"/>
  <c r="AC2226" i="10"/>
  <c r="AD2226" i="10"/>
  <c r="AA2227" i="10"/>
  <c r="AB2227" i="10"/>
  <c r="AC2227" i="10"/>
  <c r="AD2227" i="10"/>
  <c r="AA2228" i="10"/>
  <c r="AB2228" i="10"/>
  <c r="AC2228" i="10"/>
  <c r="AD2228" i="10"/>
  <c r="AA2229" i="10"/>
  <c r="AB2229" i="10"/>
  <c r="AC2229" i="10"/>
  <c r="AD2229" i="10"/>
  <c r="AA2230" i="10"/>
  <c r="AB2230" i="10"/>
  <c r="AC2230" i="10"/>
  <c r="AD2230" i="10"/>
  <c r="AA2231" i="10"/>
  <c r="AB2231" i="10"/>
  <c r="AC2231" i="10"/>
  <c r="AD2231" i="10"/>
  <c r="AA2232" i="10"/>
  <c r="AB2232" i="10"/>
  <c r="AC2232" i="10"/>
  <c r="AD2232" i="10"/>
  <c r="AA2233" i="10"/>
  <c r="AB2233" i="10"/>
  <c r="AC2233" i="10"/>
  <c r="AD2233" i="10"/>
  <c r="AA2234" i="10"/>
  <c r="AB2234" i="10"/>
  <c r="AC2234" i="10"/>
  <c r="AD2234" i="10"/>
  <c r="AA2235" i="10"/>
  <c r="AB2235" i="10"/>
  <c r="AC2235" i="10"/>
  <c r="AD2235" i="10"/>
  <c r="AA2236" i="10"/>
  <c r="AB2236" i="10"/>
  <c r="AC2236" i="10"/>
  <c r="AD2236" i="10"/>
  <c r="AA2237" i="10"/>
  <c r="AB2237" i="10"/>
  <c r="AC2237" i="10"/>
  <c r="AD2237" i="10"/>
  <c r="AA2238" i="10"/>
  <c r="AB2238" i="10"/>
  <c r="AC2238" i="10"/>
  <c r="AD2238" i="10"/>
  <c r="AA2239" i="10"/>
  <c r="AB2239" i="10"/>
  <c r="AC2239" i="10"/>
  <c r="AD2239" i="10"/>
  <c r="AA782" i="27"/>
  <c r="AB782" i="27"/>
  <c r="AC782" i="27"/>
  <c r="AD782" i="27"/>
  <c r="AA783" i="27"/>
  <c r="AB783" i="27"/>
  <c r="AC783" i="27"/>
  <c r="AD783" i="27"/>
  <c r="AA784" i="27"/>
  <c r="AB784" i="27"/>
  <c r="AC784" i="27"/>
  <c r="AD784" i="27"/>
  <c r="AA785" i="27"/>
  <c r="AB785" i="27"/>
  <c r="AC785" i="27"/>
  <c r="AD785" i="27"/>
  <c r="AA786" i="27"/>
  <c r="AB786" i="27"/>
  <c r="AC786" i="27"/>
  <c r="AD786" i="27"/>
  <c r="AA787" i="27"/>
  <c r="AB787" i="27"/>
  <c r="AC787" i="27"/>
  <c r="AD787" i="27"/>
  <c r="AA788" i="27"/>
  <c r="AB788" i="27"/>
  <c r="AC788" i="27"/>
  <c r="AD788" i="27"/>
  <c r="AA789" i="27"/>
  <c r="AB789" i="27"/>
  <c r="AC789" i="27"/>
  <c r="AD789" i="27"/>
  <c r="AA790" i="27"/>
  <c r="AB790" i="27"/>
  <c r="AC790" i="27"/>
  <c r="AD790" i="27"/>
  <c r="AA791" i="27"/>
  <c r="AB791" i="27"/>
  <c r="AC791" i="27"/>
  <c r="AD791" i="27"/>
  <c r="AA792" i="27"/>
  <c r="AB792" i="27"/>
  <c r="AC792" i="27"/>
  <c r="AD792" i="27"/>
  <c r="AA793" i="27"/>
  <c r="AB793" i="27"/>
  <c r="AC793" i="27"/>
  <c r="AD793" i="27"/>
  <c r="AA794" i="27"/>
  <c r="AB794" i="27"/>
  <c r="AC794" i="27"/>
  <c r="AD794" i="27"/>
  <c r="AA795" i="27"/>
  <c r="AB795" i="27"/>
  <c r="AC795" i="27"/>
  <c r="AD795" i="27"/>
  <c r="AA2214" i="10"/>
  <c r="AB2214" i="10"/>
  <c r="AC2214" i="10"/>
  <c r="AD2214" i="10"/>
  <c r="AA2215" i="10"/>
  <c r="AB2215" i="10"/>
  <c r="AC2215" i="10"/>
  <c r="AD2215" i="10"/>
  <c r="AA2216" i="10"/>
  <c r="AB2216" i="10"/>
  <c r="AC2216" i="10"/>
  <c r="AD2216" i="10"/>
  <c r="AA2217" i="10"/>
  <c r="AB2217" i="10"/>
  <c r="AC2217" i="10"/>
  <c r="AD2217" i="10"/>
  <c r="AA2218" i="10"/>
  <c r="AB2218" i="10"/>
  <c r="AC2218" i="10"/>
  <c r="AD2218" i="10"/>
  <c r="AA2219" i="10"/>
  <c r="AB2219" i="10"/>
  <c r="AC2219" i="10"/>
  <c r="AD2219" i="10"/>
  <c r="AA2220" i="10"/>
  <c r="AB2220" i="10"/>
  <c r="AC2220" i="10"/>
  <c r="AD2220" i="10"/>
  <c r="AA2221" i="10"/>
  <c r="AB2221" i="10"/>
  <c r="AC2221" i="10"/>
  <c r="AD2221" i="10"/>
  <c r="AA2222" i="10"/>
  <c r="AB2222" i="10"/>
  <c r="AC2222" i="10"/>
  <c r="AD2222" i="10"/>
  <c r="AA2223" i="10"/>
  <c r="AB2223" i="10"/>
  <c r="AC2223" i="10"/>
  <c r="AD2223" i="10"/>
  <c r="AA2224" i="10"/>
  <c r="AB2224" i="10"/>
  <c r="AC2224" i="10"/>
  <c r="AD2224" i="10"/>
  <c r="AA2225" i="10"/>
  <c r="AB2225" i="10"/>
  <c r="AC2225" i="10"/>
  <c r="AD2225" i="10"/>
  <c r="AA770" i="27"/>
  <c r="AB770" i="27"/>
  <c r="AC770" i="27"/>
  <c r="AD770" i="27"/>
  <c r="AA771" i="27"/>
  <c r="AB771" i="27"/>
  <c r="AC771" i="27"/>
  <c r="AD771" i="27"/>
  <c r="AA772" i="27"/>
  <c r="AB772" i="27"/>
  <c r="AC772" i="27"/>
  <c r="AD772" i="27"/>
  <c r="AA773" i="27"/>
  <c r="AB773" i="27"/>
  <c r="AC773" i="27"/>
  <c r="AD773" i="27"/>
  <c r="AA774" i="27"/>
  <c r="AB774" i="27"/>
  <c r="AC774" i="27"/>
  <c r="AD774" i="27"/>
  <c r="AA775" i="27"/>
  <c r="AB775" i="27"/>
  <c r="AC775" i="27"/>
  <c r="AD775" i="27"/>
  <c r="AA776" i="27"/>
  <c r="AB776" i="27"/>
  <c r="AC776" i="27"/>
  <c r="AD776" i="27"/>
  <c r="AA777" i="27"/>
  <c r="AB777" i="27"/>
  <c r="AC777" i="27"/>
  <c r="AD777" i="27"/>
  <c r="AA778" i="27"/>
  <c r="AB778" i="27"/>
  <c r="AC778" i="27"/>
  <c r="AD778" i="27"/>
  <c r="AA779" i="27"/>
  <c r="AB779" i="27"/>
  <c r="AC779" i="27"/>
  <c r="AD779" i="27"/>
  <c r="AA780" i="27"/>
  <c r="AB780" i="27"/>
  <c r="AC780" i="27"/>
  <c r="AD780" i="27"/>
  <c r="AA781" i="27"/>
  <c r="AB781" i="27"/>
  <c r="AC781" i="27"/>
  <c r="AD781" i="27"/>
  <c r="U52" i="26"/>
  <c r="V52" i="26"/>
  <c r="W52" i="26"/>
  <c r="X52" i="26"/>
  <c r="Y52" i="26"/>
  <c r="Z52" i="26"/>
  <c r="AA52" i="26"/>
  <c r="AB52" i="26"/>
  <c r="AC52" i="26"/>
  <c r="AD52" i="26"/>
  <c r="AE52" i="26"/>
  <c r="AF52" i="26"/>
  <c r="AG52" i="26"/>
  <c r="AH52" i="26"/>
  <c r="AI52" i="26"/>
  <c r="T52" i="26"/>
  <c r="H52" i="26"/>
  <c r="I52" i="26"/>
  <c r="J52" i="26" a="1"/>
  <c r="J52" i="26" s="1"/>
  <c r="K52" i="26"/>
  <c r="L52" i="26"/>
  <c r="M52" i="26"/>
  <c r="N52" i="26"/>
  <c r="O52" i="26" s="1"/>
  <c r="P52" i="26"/>
  <c r="Q52" i="26"/>
  <c r="R52" i="26" s="1"/>
  <c r="S52" i="26"/>
  <c r="V59" i="11"/>
  <c r="W59" i="11"/>
  <c r="X59" i="11"/>
  <c r="Y59" i="11"/>
  <c r="Z59" i="11"/>
  <c r="AA59" i="11"/>
  <c r="AB59" i="11"/>
  <c r="AC59" i="11"/>
  <c r="AD59" i="11"/>
  <c r="AE59" i="11"/>
  <c r="AF59" i="11"/>
  <c r="AG59" i="11"/>
  <c r="AH59" i="11"/>
  <c r="AI59" i="11"/>
  <c r="AJ59" i="11"/>
  <c r="U59" i="11"/>
  <c r="H59" i="11"/>
  <c r="I59" i="11"/>
  <c r="J59" i="11" a="1"/>
  <c r="J59" i="11" s="1"/>
  <c r="K59" i="11" a="1"/>
  <c r="K59" i="11" s="1"/>
  <c r="L59" i="11"/>
  <c r="M59" i="11"/>
  <c r="N59" i="11"/>
  <c r="O59" i="11"/>
  <c r="P59" i="11" s="1"/>
  <c r="Q59" i="11"/>
  <c r="R59" i="11"/>
  <c r="S59" i="11" s="1"/>
  <c r="T59" i="11"/>
  <c r="AA2198" i="10"/>
  <c r="AB2198" i="10"/>
  <c r="AC2198" i="10"/>
  <c r="AD2198" i="10"/>
  <c r="AA2199" i="10"/>
  <c r="AB2199" i="10"/>
  <c r="AC2199" i="10"/>
  <c r="AD2199" i="10"/>
  <c r="AA2200" i="10"/>
  <c r="AB2200" i="10"/>
  <c r="AC2200" i="10"/>
  <c r="AD2200" i="10"/>
  <c r="AA2201" i="10"/>
  <c r="AB2201" i="10"/>
  <c r="AC2201" i="10"/>
  <c r="AD2201" i="10"/>
  <c r="AA2202" i="10"/>
  <c r="AB2202" i="10"/>
  <c r="AC2202" i="10"/>
  <c r="AD2202" i="10"/>
  <c r="AA2203" i="10"/>
  <c r="AB2203" i="10"/>
  <c r="AC2203" i="10"/>
  <c r="AD2203" i="10"/>
  <c r="AA2204" i="10"/>
  <c r="AB2204" i="10"/>
  <c r="AC2204" i="10"/>
  <c r="AD2204" i="10"/>
  <c r="AA2205" i="10"/>
  <c r="AB2205" i="10"/>
  <c r="AC2205" i="10"/>
  <c r="AD2205" i="10"/>
  <c r="AA2206" i="10"/>
  <c r="AB2206" i="10"/>
  <c r="AC2206" i="10"/>
  <c r="AD2206" i="10"/>
  <c r="AA2207" i="10"/>
  <c r="AB2207" i="10"/>
  <c r="AC2207" i="10"/>
  <c r="AD2207" i="10"/>
  <c r="AA2208" i="10"/>
  <c r="AB2208" i="10"/>
  <c r="AC2208" i="10"/>
  <c r="AD2208" i="10"/>
  <c r="AA2209" i="10"/>
  <c r="AB2209" i="10"/>
  <c r="AC2209" i="10"/>
  <c r="AD2209" i="10"/>
  <c r="AA2210" i="10"/>
  <c r="AB2210" i="10"/>
  <c r="AC2210" i="10"/>
  <c r="AD2210" i="10"/>
  <c r="AA2211" i="10"/>
  <c r="AB2211" i="10"/>
  <c r="AC2211" i="10"/>
  <c r="AD2211" i="10"/>
  <c r="AA2212" i="10"/>
  <c r="AB2212" i="10"/>
  <c r="AC2212" i="10"/>
  <c r="AD2212" i="10"/>
  <c r="AA2213" i="10"/>
  <c r="AB2213" i="10"/>
  <c r="AC2213" i="10"/>
  <c r="AD2213" i="10"/>
  <c r="AA754" i="27"/>
  <c r="AB754" i="27"/>
  <c r="AC754" i="27"/>
  <c r="AD754" i="27"/>
  <c r="AA755" i="27"/>
  <c r="AB755" i="27"/>
  <c r="AC755" i="27"/>
  <c r="AD755" i="27"/>
  <c r="AA756" i="27"/>
  <c r="AB756" i="27"/>
  <c r="AC756" i="27"/>
  <c r="AD756" i="27"/>
  <c r="AA757" i="27"/>
  <c r="AB757" i="27"/>
  <c r="AC757" i="27"/>
  <c r="AD757" i="27"/>
  <c r="AA758" i="27"/>
  <c r="AB758" i="27"/>
  <c r="AC758" i="27"/>
  <c r="AD758" i="27"/>
  <c r="AA759" i="27"/>
  <c r="AB759" i="27"/>
  <c r="AC759" i="27"/>
  <c r="AD759" i="27"/>
  <c r="AA760" i="27"/>
  <c r="AB760" i="27"/>
  <c r="AC760" i="27"/>
  <c r="AD760" i="27"/>
  <c r="AA761" i="27"/>
  <c r="AB761" i="27"/>
  <c r="AC761" i="27"/>
  <c r="AD761" i="27"/>
  <c r="AA762" i="27"/>
  <c r="AB762" i="27"/>
  <c r="AC762" i="27"/>
  <c r="AD762" i="27"/>
  <c r="AA763" i="27"/>
  <c r="AB763" i="27"/>
  <c r="AC763" i="27"/>
  <c r="AD763" i="27"/>
  <c r="AA764" i="27"/>
  <c r="AB764" i="27"/>
  <c r="AC764" i="27"/>
  <c r="AD764" i="27"/>
  <c r="AA765" i="27"/>
  <c r="AB765" i="27"/>
  <c r="AC765" i="27"/>
  <c r="AD765" i="27"/>
  <c r="AA766" i="27"/>
  <c r="AB766" i="27"/>
  <c r="AC766" i="27"/>
  <c r="AD766" i="27"/>
  <c r="AA767" i="27"/>
  <c r="AB767" i="27"/>
  <c r="AC767" i="27"/>
  <c r="AD767" i="27"/>
  <c r="AA768" i="27"/>
  <c r="AB768" i="27"/>
  <c r="AC768" i="27"/>
  <c r="AD768" i="27"/>
  <c r="AA769" i="27"/>
  <c r="AB769" i="27"/>
  <c r="AC769" i="27"/>
  <c r="AD769" i="27"/>
  <c r="AA738" i="27"/>
  <c r="AB738" i="27"/>
  <c r="AC738" i="27"/>
  <c r="AD738" i="27"/>
  <c r="AA739" i="27"/>
  <c r="AB739" i="27"/>
  <c r="AC739" i="27"/>
  <c r="AD739" i="27"/>
  <c r="AA740" i="27"/>
  <c r="AB740" i="27"/>
  <c r="AC740" i="27"/>
  <c r="AD740" i="27"/>
  <c r="AA741" i="27"/>
  <c r="AB741" i="27"/>
  <c r="AC741" i="27"/>
  <c r="AD741" i="27"/>
  <c r="AA742" i="27"/>
  <c r="AB742" i="27"/>
  <c r="AC742" i="27"/>
  <c r="AD742" i="27"/>
  <c r="AA743" i="27"/>
  <c r="AB743" i="27"/>
  <c r="AC743" i="27"/>
  <c r="AD743" i="27"/>
  <c r="AA744" i="27"/>
  <c r="AB744" i="27"/>
  <c r="AC744" i="27"/>
  <c r="AD744" i="27"/>
  <c r="AA745" i="27"/>
  <c r="AB745" i="27"/>
  <c r="AC745" i="27"/>
  <c r="AD745" i="27"/>
  <c r="AA746" i="27"/>
  <c r="AB746" i="27"/>
  <c r="AC746" i="27"/>
  <c r="AD746" i="27"/>
  <c r="AA747" i="27"/>
  <c r="AB747" i="27"/>
  <c r="AC747" i="27"/>
  <c r="AD747" i="27"/>
  <c r="AA748" i="27"/>
  <c r="AB748" i="27"/>
  <c r="AC748" i="27"/>
  <c r="AD748" i="27"/>
  <c r="AA749" i="27"/>
  <c r="AB749" i="27"/>
  <c r="AC749" i="27"/>
  <c r="AD749" i="27"/>
  <c r="AA750" i="27"/>
  <c r="AB750" i="27"/>
  <c r="AC750" i="27"/>
  <c r="AD750" i="27"/>
  <c r="AA751" i="27"/>
  <c r="AB751" i="27"/>
  <c r="AC751" i="27"/>
  <c r="AD751" i="27"/>
  <c r="AA752" i="27"/>
  <c r="AB752" i="27"/>
  <c r="AC752" i="27"/>
  <c r="AD752" i="27"/>
  <c r="AA753" i="27"/>
  <c r="AB753" i="27"/>
  <c r="AC753" i="27"/>
  <c r="AD753" i="27"/>
  <c r="AA2182" i="10"/>
  <c r="AB2182" i="10"/>
  <c r="AC2182" i="10"/>
  <c r="AD2182" i="10"/>
  <c r="AA2183" i="10"/>
  <c r="AB2183" i="10"/>
  <c r="AC2183" i="10"/>
  <c r="AD2183" i="10"/>
  <c r="AA2184" i="10"/>
  <c r="AB2184" i="10"/>
  <c r="AC2184" i="10"/>
  <c r="AD2184" i="10"/>
  <c r="AA2185" i="10"/>
  <c r="AB2185" i="10"/>
  <c r="AC2185" i="10"/>
  <c r="AD2185" i="10"/>
  <c r="AA2186" i="10"/>
  <c r="AB2186" i="10"/>
  <c r="AC2186" i="10"/>
  <c r="AD2186" i="10"/>
  <c r="AA2187" i="10"/>
  <c r="AB2187" i="10"/>
  <c r="AC2187" i="10"/>
  <c r="AD2187" i="10"/>
  <c r="AA2188" i="10"/>
  <c r="AB2188" i="10"/>
  <c r="AC2188" i="10"/>
  <c r="AD2188" i="10"/>
  <c r="AA2189" i="10"/>
  <c r="AB2189" i="10"/>
  <c r="AC2189" i="10"/>
  <c r="AD2189" i="10"/>
  <c r="AA2190" i="10"/>
  <c r="AB2190" i="10"/>
  <c r="AC2190" i="10"/>
  <c r="AD2190" i="10"/>
  <c r="AA2191" i="10"/>
  <c r="AB2191" i="10"/>
  <c r="AC2191" i="10"/>
  <c r="AD2191" i="10"/>
  <c r="AA2192" i="10"/>
  <c r="AB2192" i="10"/>
  <c r="AC2192" i="10"/>
  <c r="AD2192" i="10"/>
  <c r="AA2193" i="10"/>
  <c r="AB2193" i="10"/>
  <c r="AC2193" i="10"/>
  <c r="AD2193" i="10"/>
  <c r="AA2194" i="10"/>
  <c r="AB2194" i="10"/>
  <c r="AC2194" i="10"/>
  <c r="AD2194" i="10"/>
  <c r="AA2195" i="10"/>
  <c r="AB2195" i="10"/>
  <c r="AC2195" i="10"/>
  <c r="AD2195" i="10"/>
  <c r="AA2196" i="10"/>
  <c r="AB2196" i="10"/>
  <c r="AC2196" i="10"/>
  <c r="AD2196" i="10"/>
  <c r="AA2197" i="10"/>
  <c r="AB2197" i="10"/>
  <c r="AC2197" i="10"/>
  <c r="AD2197" i="10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AJ16" i="11"/>
  <c r="U16" i="11"/>
  <c r="H16" i="11"/>
  <c r="I16" i="11"/>
  <c r="J16" i="11" a="1"/>
  <c r="J16" i="11" s="1"/>
  <c r="K16" i="11" a="1"/>
  <c r="K16" i="11" s="1"/>
  <c r="L16" i="11"/>
  <c r="M16" i="11"/>
  <c r="O16" i="11"/>
  <c r="P16" i="11" s="1"/>
  <c r="R16" i="11"/>
  <c r="S16" i="11" s="1"/>
  <c r="AA2170" i="10"/>
  <c r="AB2170" i="10"/>
  <c r="AC2170" i="10"/>
  <c r="AD2170" i="10"/>
  <c r="AA2171" i="10"/>
  <c r="AB2171" i="10"/>
  <c r="AC2171" i="10"/>
  <c r="AD2171" i="10"/>
  <c r="AA2172" i="10"/>
  <c r="AB2172" i="10"/>
  <c r="AC2172" i="10"/>
  <c r="AD2172" i="10"/>
  <c r="AA2173" i="10"/>
  <c r="AB2173" i="10"/>
  <c r="AC2173" i="10"/>
  <c r="AD2173" i="10"/>
  <c r="AA2174" i="10"/>
  <c r="AB2174" i="10"/>
  <c r="AC2174" i="10"/>
  <c r="AD2174" i="10"/>
  <c r="AA2175" i="10"/>
  <c r="AB2175" i="10"/>
  <c r="AC2175" i="10"/>
  <c r="AD2175" i="10"/>
  <c r="AA2176" i="10"/>
  <c r="AB2176" i="10"/>
  <c r="AC2176" i="10"/>
  <c r="AD2176" i="10"/>
  <c r="AA2177" i="10"/>
  <c r="AB2177" i="10"/>
  <c r="AC2177" i="10"/>
  <c r="AD2177" i="10"/>
  <c r="AA2178" i="10"/>
  <c r="AB2178" i="10"/>
  <c r="AC2178" i="10"/>
  <c r="AD2178" i="10"/>
  <c r="AA2179" i="10"/>
  <c r="AB2179" i="10"/>
  <c r="AC2179" i="10"/>
  <c r="AD2179" i="10"/>
  <c r="AA2180" i="10"/>
  <c r="AB2180" i="10"/>
  <c r="AC2180" i="10"/>
  <c r="AD2180" i="10"/>
  <c r="AA2181" i="10"/>
  <c r="AB2181" i="10"/>
  <c r="AC2181" i="10"/>
  <c r="AD2181" i="10"/>
  <c r="AA737" i="27"/>
  <c r="AB737" i="27"/>
  <c r="AC737" i="27"/>
  <c r="AD737" i="27"/>
  <c r="AA726" i="27"/>
  <c r="AB726" i="27"/>
  <c r="AC726" i="27"/>
  <c r="AD726" i="27"/>
  <c r="AA727" i="27"/>
  <c r="AB727" i="27"/>
  <c r="AC727" i="27"/>
  <c r="AD727" i="27"/>
  <c r="AA728" i="27"/>
  <c r="AB728" i="27"/>
  <c r="AC728" i="27"/>
  <c r="AD728" i="27"/>
  <c r="AA729" i="27"/>
  <c r="AB729" i="27"/>
  <c r="AC729" i="27"/>
  <c r="AD729" i="27"/>
  <c r="AA730" i="27"/>
  <c r="AB730" i="27"/>
  <c r="AC730" i="27"/>
  <c r="AD730" i="27"/>
  <c r="AA731" i="27"/>
  <c r="AB731" i="27"/>
  <c r="AC731" i="27"/>
  <c r="AD731" i="27"/>
  <c r="AA732" i="27"/>
  <c r="AB732" i="27"/>
  <c r="AC732" i="27"/>
  <c r="AD732" i="27"/>
  <c r="AA733" i="27"/>
  <c r="AB733" i="27"/>
  <c r="AC733" i="27"/>
  <c r="AD733" i="27"/>
  <c r="AA734" i="27"/>
  <c r="AB734" i="27"/>
  <c r="AC734" i="27"/>
  <c r="AD734" i="27"/>
  <c r="AA735" i="27"/>
  <c r="AB735" i="27"/>
  <c r="AC735" i="27"/>
  <c r="AD735" i="27"/>
  <c r="AA736" i="27"/>
  <c r="AB736" i="27"/>
  <c r="AC736" i="27"/>
  <c r="AD736" i="27"/>
  <c r="AA2158" i="10"/>
  <c r="AB2158" i="10"/>
  <c r="AC2158" i="10"/>
  <c r="AD2158" i="10"/>
  <c r="AA2159" i="10"/>
  <c r="AB2159" i="10"/>
  <c r="AC2159" i="10"/>
  <c r="AD2159" i="10"/>
  <c r="AA2160" i="10"/>
  <c r="AB2160" i="10"/>
  <c r="AC2160" i="10"/>
  <c r="AD2160" i="10"/>
  <c r="AA2161" i="10"/>
  <c r="AB2161" i="10"/>
  <c r="AC2161" i="10"/>
  <c r="AD2161" i="10"/>
  <c r="AA2162" i="10"/>
  <c r="AB2162" i="10"/>
  <c r="AC2162" i="10"/>
  <c r="AD2162" i="10"/>
  <c r="AA2163" i="10"/>
  <c r="AB2163" i="10"/>
  <c r="AC2163" i="10"/>
  <c r="AD2163" i="10"/>
  <c r="AA2164" i="10"/>
  <c r="AB2164" i="10"/>
  <c r="AC2164" i="10"/>
  <c r="AD2164" i="10"/>
  <c r="AA2165" i="10"/>
  <c r="AB2165" i="10"/>
  <c r="AC2165" i="10"/>
  <c r="AD2165" i="10"/>
  <c r="AA2166" i="10"/>
  <c r="AB2166" i="10"/>
  <c r="AC2166" i="10"/>
  <c r="AD2166" i="10"/>
  <c r="AA2167" i="10"/>
  <c r="AB2167" i="10"/>
  <c r="AC2167" i="10"/>
  <c r="AD2167" i="10"/>
  <c r="AA2168" i="10"/>
  <c r="AB2168" i="10"/>
  <c r="AC2168" i="10"/>
  <c r="AD2168" i="10"/>
  <c r="AA2169" i="10"/>
  <c r="AB2169" i="10"/>
  <c r="AC2169" i="10"/>
  <c r="AD2169" i="10"/>
  <c r="AA714" i="27"/>
  <c r="AB714" i="27"/>
  <c r="AC714" i="27"/>
  <c r="AD714" i="27"/>
  <c r="AA715" i="27"/>
  <c r="AB715" i="27"/>
  <c r="AC715" i="27"/>
  <c r="AD715" i="27"/>
  <c r="AA716" i="27"/>
  <c r="AB716" i="27"/>
  <c r="AC716" i="27"/>
  <c r="AD716" i="27"/>
  <c r="AA717" i="27"/>
  <c r="AB717" i="27"/>
  <c r="AC717" i="27"/>
  <c r="AD717" i="27"/>
  <c r="AA718" i="27"/>
  <c r="AB718" i="27"/>
  <c r="AC718" i="27"/>
  <c r="AD718" i="27"/>
  <c r="AA719" i="27"/>
  <c r="AB719" i="27"/>
  <c r="AC719" i="27"/>
  <c r="AD719" i="27"/>
  <c r="AA720" i="27"/>
  <c r="AB720" i="27"/>
  <c r="AC720" i="27"/>
  <c r="AD720" i="27"/>
  <c r="AA721" i="27"/>
  <c r="AB721" i="27"/>
  <c r="AC721" i="27"/>
  <c r="AD721" i="27"/>
  <c r="AA722" i="27"/>
  <c r="AB722" i="27"/>
  <c r="AC722" i="27"/>
  <c r="AD722" i="27"/>
  <c r="AA723" i="27"/>
  <c r="AB723" i="27"/>
  <c r="AC723" i="27"/>
  <c r="AD723" i="27"/>
  <c r="AA724" i="27"/>
  <c r="AB724" i="27"/>
  <c r="AC724" i="27"/>
  <c r="AD724" i="27"/>
  <c r="AA725" i="27"/>
  <c r="AB725" i="27"/>
  <c r="AC725" i="27"/>
  <c r="AD725" i="27"/>
  <c r="U55" i="26"/>
  <c r="V55" i="26"/>
  <c r="W55" i="26"/>
  <c r="X55" i="26"/>
  <c r="Y55" i="26"/>
  <c r="Z55" i="26"/>
  <c r="AA55" i="26"/>
  <c r="AB55" i="26"/>
  <c r="AC55" i="26"/>
  <c r="AD55" i="26"/>
  <c r="AE55" i="26"/>
  <c r="AF55" i="26"/>
  <c r="AG55" i="26"/>
  <c r="AH55" i="26"/>
  <c r="AI55" i="26"/>
  <c r="T55" i="26"/>
  <c r="H55" i="26"/>
  <c r="I55" i="26"/>
  <c r="J55" i="26" a="1"/>
  <c r="J55" i="26" s="1"/>
  <c r="K55" i="26"/>
  <c r="L55" i="26"/>
  <c r="M55" i="26"/>
  <c r="N55" i="26"/>
  <c r="O55" i="26" s="1"/>
  <c r="P55" i="26"/>
  <c r="Q55" i="26"/>
  <c r="R55" i="26" s="1"/>
  <c r="S55" i="26"/>
  <c r="AI52" i="11"/>
  <c r="AJ5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AJ62" i="11"/>
  <c r="U62" i="11"/>
  <c r="H62" i="11"/>
  <c r="I62" i="11"/>
  <c r="J62" i="11" a="1"/>
  <c r="J62" i="11" s="1"/>
  <c r="K62" i="11" a="1"/>
  <c r="K62" i="11" s="1"/>
  <c r="L62" i="11"/>
  <c r="M62" i="11"/>
  <c r="N62" i="11"/>
  <c r="O62" i="11"/>
  <c r="P62" i="11" s="1"/>
  <c r="Q62" i="11"/>
  <c r="R62" i="11"/>
  <c r="S62" i="11" s="1"/>
  <c r="T62" i="11"/>
  <c r="AA2146" i="10"/>
  <c r="AB2146" i="10"/>
  <c r="AC2146" i="10"/>
  <c r="AD2146" i="10"/>
  <c r="AA2147" i="10"/>
  <c r="AB2147" i="10"/>
  <c r="AC2147" i="10"/>
  <c r="AD2147" i="10"/>
  <c r="AA2148" i="10"/>
  <c r="AB2148" i="10"/>
  <c r="AC2148" i="10"/>
  <c r="AD2148" i="10"/>
  <c r="AA2149" i="10"/>
  <c r="AB2149" i="10"/>
  <c r="AC2149" i="10"/>
  <c r="AD2149" i="10"/>
  <c r="AA2150" i="10"/>
  <c r="AB2150" i="10"/>
  <c r="AC2150" i="10"/>
  <c r="AD2150" i="10"/>
  <c r="AA2151" i="10"/>
  <c r="AB2151" i="10"/>
  <c r="AC2151" i="10"/>
  <c r="AD2151" i="10"/>
  <c r="AA2152" i="10"/>
  <c r="AB2152" i="10"/>
  <c r="AC2152" i="10"/>
  <c r="AD2152" i="10"/>
  <c r="AA2153" i="10"/>
  <c r="AB2153" i="10"/>
  <c r="AC2153" i="10"/>
  <c r="AD2153" i="10"/>
  <c r="AA2154" i="10"/>
  <c r="AB2154" i="10"/>
  <c r="AC2154" i="10"/>
  <c r="AD2154" i="10"/>
  <c r="AA2155" i="10"/>
  <c r="AB2155" i="10"/>
  <c r="AC2155" i="10"/>
  <c r="AD2155" i="10"/>
  <c r="AA2156" i="10"/>
  <c r="AB2156" i="10"/>
  <c r="AC2156" i="10"/>
  <c r="AD2156" i="10"/>
  <c r="AA2157" i="10"/>
  <c r="AB2157" i="10"/>
  <c r="AC2157" i="10"/>
  <c r="AD2157" i="10"/>
  <c r="AA702" i="27"/>
  <c r="AB702" i="27"/>
  <c r="AC702" i="27"/>
  <c r="AD702" i="27"/>
  <c r="AA703" i="27"/>
  <c r="AB703" i="27"/>
  <c r="AC703" i="27"/>
  <c r="AD703" i="27"/>
  <c r="AA704" i="27"/>
  <c r="AB704" i="27"/>
  <c r="AC704" i="27"/>
  <c r="AD704" i="27"/>
  <c r="AA705" i="27"/>
  <c r="AB705" i="27"/>
  <c r="AC705" i="27"/>
  <c r="AD705" i="27"/>
  <c r="AA706" i="27"/>
  <c r="AB706" i="27"/>
  <c r="AC706" i="27"/>
  <c r="AD706" i="27"/>
  <c r="AA707" i="27"/>
  <c r="AB707" i="27"/>
  <c r="AC707" i="27"/>
  <c r="AD707" i="27"/>
  <c r="AA708" i="27"/>
  <c r="AB708" i="27"/>
  <c r="AC708" i="27"/>
  <c r="AD708" i="27"/>
  <c r="AA709" i="27"/>
  <c r="AB709" i="27"/>
  <c r="AC709" i="27"/>
  <c r="AD709" i="27"/>
  <c r="AA710" i="27"/>
  <c r="AB710" i="27"/>
  <c r="AC710" i="27"/>
  <c r="AD710" i="27"/>
  <c r="AA711" i="27"/>
  <c r="AB711" i="27"/>
  <c r="AC711" i="27"/>
  <c r="AD711" i="27"/>
  <c r="AA712" i="27"/>
  <c r="AB712" i="27"/>
  <c r="AC712" i="27"/>
  <c r="AD712" i="27"/>
  <c r="AA713" i="27"/>
  <c r="AB713" i="27"/>
  <c r="AC713" i="27"/>
  <c r="AD713" i="27"/>
  <c r="AA2132" i="10"/>
  <c r="AB2132" i="10"/>
  <c r="AC2132" i="10"/>
  <c r="AD2132" i="10"/>
  <c r="AA2133" i="10"/>
  <c r="AB2133" i="10"/>
  <c r="AC2133" i="10"/>
  <c r="AD2133" i="10"/>
  <c r="AA2134" i="10"/>
  <c r="AB2134" i="10"/>
  <c r="AC2134" i="10"/>
  <c r="AD2134" i="10"/>
  <c r="AA2135" i="10"/>
  <c r="AB2135" i="10"/>
  <c r="AC2135" i="10"/>
  <c r="AD2135" i="10"/>
  <c r="AA2136" i="10"/>
  <c r="AB2136" i="10"/>
  <c r="AC2136" i="10"/>
  <c r="AD2136" i="10"/>
  <c r="AA2137" i="10"/>
  <c r="AB2137" i="10"/>
  <c r="AC2137" i="10"/>
  <c r="AD2137" i="10"/>
  <c r="AA2138" i="10"/>
  <c r="AB2138" i="10"/>
  <c r="AC2138" i="10"/>
  <c r="AD2138" i="10"/>
  <c r="AA2139" i="10"/>
  <c r="AB2139" i="10"/>
  <c r="AC2139" i="10"/>
  <c r="AD2139" i="10"/>
  <c r="AA2140" i="10"/>
  <c r="AB2140" i="10"/>
  <c r="AC2140" i="10"/>
  <c r="AD2140" i="10"/>
  <c r="AA2141" i="10"/>
  <c r="AB2141" i="10"/>
  <c r="AC2141" i="10"/>
  <c r="AD2141" i="10"/>
  <c r="AA2142" i="10"/>
  <c r="AB2142" i="10"/>
  <c r="AC2142" i="10"/>
  <c r="AD2142" i="10"/>
  <c r="AA2143" i="10"/>
  <c r="AB2143" i="10"/>
  <c r="AC2143" i="10"/>
  <c r="AD2143" i="10"/>
  <c r="AA2144" i="10"/>
  <c r="AB2144" i="10"/>
  <c r="AC2144" i="10"/>
  <c r="AD2144" i="10"/>
  <c r="AA2145" i="10"/>
  <c r="AB2145" i="10"/>
  <c r="AC2145" i="10"/>
  <c r="AD2145" i="10"/>
  <c r="AA688" i="27"/>
  <c r="AB688" i="27"/>
  <c r="AC688" i="27"/>
  <c r="AD688" i="27"/>
  <c r="AA689" i="27"/>
  <c r="AB689" i="27"/>
  <c r="AC689" i="27"/>
  <c r="AD689" i="27"/>
  <c r="AA690" i="27"/>
  <c r="AB690" i="27"/>
  <c r="AC690" i="27"/>
  <c r="AD690" i="27"/>
  <c r="AA691" i="27"/>
  <c r="AB691" i="27"/>
  <c r="AC691" i="27"/>
  <c r="AD691" i="27"/>
  <c r="AA692" i="27"/>
  <c r="AB692" i="27"/>
  <c r="AC692" i="27"/>
  <c r="AD692" i="27"/>
  <c r="AA693" i="27"/>
  <c r="AB693" i="27"/>
  <c r="AC693" i="27"/>
  <c r="AD693" i="27"/>
  <c r="AA694" i="27"/>
  <c r="AB694" i="27"/>
  <c r="AC694" i="27"/>
  <c r="AD694" i="27"/>
  <c r="AA695" i="27"/>
  <c r="AB695" i="27"/>
  <c r="AC695" i="27"/>
  <c r="AD695" i="27"/>
  <c r="AA696" i="27"/>
  <c r="AB696" i="27"/>
  <c r="AC696" i="27"/>
  <c r="AD696" i="27"/>
  <c r="AA697" i="27"/>
  <c r="AB697" i="27"/>
  <c r="AC697" i="27"/>
  <c r="AD697" i="27"/>
  <c r="AA698" i="27"/>
  <c r="AB698" i="27"/>
  <c r="AC698" i="27"/>
  <c r="AD698" i="27"/>
  <c r="AA699" i="27"/>
  <c r="AB699" i="27"/>
  <c r="AC699" i="27"/>
  <c r="AD699" i="27"/>
  <c r="AA700" i="27"/>
  <c r="AB700" i="27"/>
  <c r="AC700" i="27"/>
  <c r="AD700" i="27"/>
  <c r="AA701" i="27"/>
  <c r="AB701" i="27"/>
  <c r="AC701" i="27"/>
  <c r="AD701" i="27"/>
  <c r="AA2116" i="10"/>
  <c r="AB2116" i="10"/>
  <c r="AC2116" i="10"/>
  <c r="AD2116" i="10"/>
  <c r="AA2117" i="10"/>
  <c r="AB2117" i="10"/>
  <c r="AC2117" i="10"/>
  <c r="AD2117" i="10"/>
  <c r="AA2118" i="10"/>
  <c r="AB2118" i="10"/>
  <c r="AC2118" i="10"/>
  <c r="AD2118" i="10"/>
  <c r="AA2119" i="10"/>
  <c r="AB2119" i="10"/>
  <c r="AC2119" i="10"/>
  <c r="AD2119" i="10"/>
  <c r="AA2120" i="10"/>
  <c r="AB2120" i="10"/>
  <c r="AC2120" i="10"/>
  <c r="AD2120" i="10"/>
  <c r="AA2121" i="10"/>
  <c r="AB2121" i="10"/>
  <c r="AC2121" i="10"/>
  <c r="AD2121" i="10"/>
  <c r="AA2122" i="10"/>
  <c r="AB2122" i="10"/>
  <c r="AC2122" i="10"/>
  <c r="AD2122" i="10"/>
  <c r="AA2123" i="10"/>
  <c r="AB2123" i="10"/>
  <c r="AC2123" i="10"/>
  <c r="AD2123" i="10"/>
  <c r="AA2124" i="10"/>
  <c r="AB2124" i="10"/>
  <c r="AC2124" i="10"/>
  <c r="AD2124" i="10"/>
  <c r="AA2125" i="10"/>
  <c r="AB2125" i="10"/>
  <c r="AC2125" i="10"/>
  <c r="AD2125" i="10"/>
  <c r="AA2126" i="10"/>
  <c r="AB2126" i="10"/>
  <c r="AC2126" i="10"/>
  <c r="AD2126" i="10"/>
  <c r="AA2127" i="10"/>
  <c r="AB2127" i="10"/>
  <c r="AC2127" i="10"/>
  <c r="AD2127" i="10"/>
  <c r="AA2128" i="10"/>
  <c r="AB2128" i="10"/>
  <c r="AC2128" i="10"/>
  <c r="AD2128" i="10"/>
  <c r="AA2129" i="10"/>
  <c r="AB2129" i="10"/>
  <c r="AC2129" i="10"/>
  <c r="AD2129" i="10"/>
  <c r="AA2130" i="10"/>
  <c r="AB2130" i="10"/>
  <c r="AC2130" i="10"/>
  <c r="AD2130" i="10"/>
  <c r="AA2131" i="10"/>
  <c r="AB2131" i="10"/>
  <c r="AC2131" i="10"/>
  <c r="AD2131" i="10"/>
  <c r="AA672" i="27"/>
  <c r="AB672" i="27"/>
  <c r="AC672" i="27"/>
  <c r="AD672" i="27"/>
  <c r="AA673" i="27"/>
  <c r="AB673" i="27"/>
  <c r="AC673" i="27"/>
  <c r="AD673" i="27"/>
  <c r="AA674" i="27"/>
  <c r="AB674" i="27"/>
  <c r="AC674" i="27"/>
  <c r="AD674" i="27"/>
  <c r="AA675" i="27"/>
  <c r="AB675" i="27"/>
  <c r="AC675" i="27"/>
  <c r="AD675" i="27"/>
  <c r="AA676" i="27"/>
  <c r="AB676" i="27"/>
  <c r="AC676" i="27"/>
  <c r="AD676" i="27"/>
  <c r="AA677" i="27"/>
  <c r="AB677" i="27"/>
  <c r="AC677" i="27"/>
  <c r="AD677" i="27"/>
  <c r="AA678" i="27"/>
  <c r="AB678" i="27"/>
  <c r="AC678" i="27"/>
  <c r="AD678" i="27"/>
  <c r="AA679" i="27"/>
  <c r="AB679" i="27"/>
  <c r="AC679" i="27"/>
  <c r="AD679" i="27"/>
  <c r="AA680" i="27"/>
  <c r="AB680" i="27"/>
  <c r="AC680" i="27"/>
  <c r="AD680" i="27"/>
  <c r="AA681" i="27"/>
  <c r="AB681" i="27"/>
  <c r="AC681" i="27"/>
  <c r="AD681" i="27"/>
  <c r="AA682" i="27"/>
  <c r="AB682" i="27"/>
  <c r="AC682" i="27"/>
  <c r="AD682" i="27"/>
  <c r="AA683" i="27"/>
  <c r="AB683" i="27"/>
  <c r="AC683" i="27"/>
  <c r="AD683" i="27"/>
  <c r="AA684" i="27"/>
  <c r="AB684" i="27"/>
  <c r="AC684" i="27"/>
  <c r="AD684" i="27"/>
  <c r="AA685" i="27"/>
  <c r="AB685" i="27"/>
  <c r="AC685" i="27"/>
  <c r="AD685" i="27"/>
  <c r="AA686" i="27"/>
  <c r="AB686" i="27"/>
  <c r="AC686" i="27"/>
  <c r="AD686" i="27"/>
  <c r="AA687" i="27"/>
  <c r="AB687" i="27"/>
  <c r="AC687" i="27"/>
  <c r="AD687" i="27"/>
  <c r="AA2102" i="10"/>
  <c r="AB2102" i="10"/>
  <c r="AC2102" i="10"/>
  <c r="AD2102" i="10"/>
  <c r="AA2103" i="10"/>
  <c r="AB2103" i="10"/>
  <c r="AC2103" i="10"/>
  <c r="AD2103" i="10"/>
  <c r="AA2104" i="10"/>
  <c r="AB2104" i="10"/>
  <c r="AC2104" i="10"/>
  <c r="AD2104" i="10"/>
  <c r="AA2105" i="10"/>
  <c r="AB2105" i="10"/>
  <c r="AC2105" i="10"/>
  <c r="AD2105" i="10"/>
  <c r="AA2106" i="10"/>
  <c r="AB2106" i="10"/>
  <c r="AC2106" i="10"/>
  <c r="AD2106" i="10"/>
  <c r="AA2107" i="10"/>
  <c r="AB2107" i="10"/>
  <c r="AC2107" i="10"/>
  <c r="AD2107" i="10"/>
  <c r="AA2108" i="10"/>
  <c r="AB2108" i="10"/>
  <c r="AC2108" i="10"/>
  <c r="AD2108" i="10"/>
  <c r="AA2109" i="10"/>
  <c r="AB2109" i="10"/>
  <c r="AC2109" i="10"/>
  <c r="AD2109" i="10"/>
  <c r="AA2110" i="10"/>
  <c r="AB2110" i="10"/>
  <c r="AC2110" i="10"/>
  <c r="AD2110" i="10"/>
  <c r="AA2111" i="10"/>
  <c r="AB2111" i="10"/>
  <c r="AC2111" i="10"/>
  <c r="AD2111" i="10"/>
  <c r="AA2112" i="10"/>
  <c r="AB2112" i="10"/>
  <c r="AC2112" i="10"/>
  <c r="AD2112" i="10"/>
  <c r="AA2113" i="10"/>
  <c r="AB2113" i="10"/>
  <c r="AC2113" i="10"/>
  <c r="AD2113" i="10"/>
  <c r="AA2114" i="10"/>
  <c r="AB2114" i="10"/>
  <c r="AC2114" i="10"/>
  <c r="AD2114" i="10"/>
  <c r="AA2115" i="10"/>
  <c r="AB2115" i="10"/>
  <c r="AC2115" i="10"/>
  <c r="AD2115" i="10"/>
  <c r="AA658" i="27"/>
  <c r="AB658" i="27"/>
  <c r="AC658" i="27"/>
  <c r="AD658" i="27"/>
  <c r="AA659" i="27"/>
  <c r="AB659" i="27"/>
  <c r="AC659" i="27"/>
  <c r="AD659" i="27"/>
  <c r="AA660" i="27"/>
  <c r="AB660" i="27"/>
  <c r="AC660" i="27"/>
  <c r="AD660" i="27"/>
  <c r="AA661" i="27"/>
  <c r="AB661" i="27"/>
  <c r="AC661" i="27"/>
  <c r="AD661" i="27"/>
  <c r="AA662" i="27"/>
  <c r="AB662" i="27"/>
  <c r="AC662" i="27"/>
  <c r="AD662" i="27"/>
  <c r="AA663" i="27"/>
  <c r="AB663" i="27"/>
  <c r="AC663" i="27"/>
  <c r="AD663" i="27"/>
  <c r="AA664" i="27"/>
  <c r="AB664" i="27"/>
  <c r="AC664" i="27"/>
  <c r="AD664" i="27"/>
  <c r="AA665" i="27"/>
  <c r="AB665" i="27"/>
  <c r="AC665" i="27"/>
  <c r="AD665" i="27"/>
  <c r="AA666" i="27"/>
  <c r="AB666" i="27"/>
  <c r="AC666" i="27"/>
  <c r="AD666" i="27"/>
  <c r="AA667" i="27"/>
  <c r="AB667" i="27"/>
  <c r="AC667" i="27"/>
  <c r="AD667" i="27"/>
  <c r="AA668" i="27"/>
  <c r="AB668" i="27"/>
  <c r="AC668" i="27"/>
  <c r="AD668" i="27"/>
  <c r="AA669" i="27"/>
  <c r="AB669" i="27"/>
  <c r="AC669" i="27"/>
  <c r="AD669" i="27"/>
  <c r="AA670" i="27"/>
  <c r="AB670" i="27"/>
  <c r="AC670" i="27"/>
  <c r="AD670" i="27"/>
  <c r="AA671" i="27"/>
  <c r="AB671" i="27"/>
  <c r="AC671" i="27"/>
  <c r="AD671" i="27"/>
  <c r="AA2088" i="10"/>
  <c r="AB2088" i="10"/>
  <c r="AC2088" i="10"/>
  <c r="AD2088" i="10"/>
  <c r="AA2089" i="10"/>
  <c r="AB2089" i="10"/>
  <c r="AC2089" i="10"/>
  <c r="AD2089" i="10"/>
  <c r="AA2090" i="10"/>
  <c r="AB2090" i="10"/>
  <c r="AC2090" i="10"/>
  <c r="AD2090" i="10"/>
  <c r="AA2091" i="10"/>
  <c r="AB2091" i="10"/>
  <c r="AC2091" i="10"/>
  <c r="AD2091" i="10"/>
  <c r="AA2092" i="10"/>
  <c r="AB2092" i="10"/>
  <c r="AC2092" i="10"/>
  <c r="AD2092" i="10"/>
  <c r="AA2093" i="10"/>
  <c r="AB2093" i="10"/>
  <c r="AC2093" i="10"/>
  <c r="AD2093" i="10"/>
  <c r="AA2094" i="10"/>
  <c r="AB2094" i="10"/>
  <c r="AC2094" i="10"/>
  <c r="AD2094" i="10"/>
  <c r="AA2095" i="10"/>
  <c r="AB2095" i="10"/>
  <c r="AC2095" i="10"/>
  <c r="AD2095" i="10"/>
  <c r="AA2096" i="10"/>
  <c r="AB2096" i="10"/>
  <c r="AC2096" i="10"/>
  <c r="AD2096" i="10"/>
  <c r="AA2097" i="10"/>
  <c r="AB2097" i="10"/>
  <c r="AC2097" i="10"/>
  <c r="AD2097" i="10"/>
  <c r="AA2098" i="10"/>
  <c r="AB2098" i="10"/>
  <c r="AC2098" i="10"/>
  <c r="AD2098" i="10"/>
  <c r="AA2099" i="10"/>
  <c r="AB2099" i="10"/>
  <c r="AC2099" i="10"/>
  <c r="AD2099" i="10"/>
  <c r="AA2100" i="10"/>
  <c r="AB2100" i="10"/>
  <c r="AC2100" i="10"/>
  <c r="AD2100" i="10"/>
  <c r="AA2101" i="10"/>
  <c r="AB2101" i="10"/>
  <c r="AC2101" i="10"/>
  <c r="AD2101" i="10"/>
  <c r="AA644" i="27"/>
  <c r="AB644" i="27"/>
  <c r="AC644" i="27"/>
  <c r="AD644" i="27"/>
  <c r="AA645" i="27"/>
  <c r="AB645" i="27"/>
  <c r="AC645" i="27"/>
  <c r="AD645" i="27"/>
  <c r="AA646" i="27"/>
  <c r="AB646" i="27"/>
  <c r="AC646" i="27"/>
  <c r="AD646" i="27"/>
  <c r="AA647" i="27"/>
  <c r="AB647" i="27"/>
  <c r="AC647" i="27"/>
  <c r="AD647" i="27"/>
  <c r="AA648" i="27"/>
  <c r="AB648" i="27"/>
  <c r="AC648" i="27"/>
  <c r="AD648" i="27"/>
  <c r="AA649" i="27"/>
  <c r="AB649" i="27"/>
  <c r="AC649" i="27"/>
  <c r="AD649" i="27"/>
  <c r="AA650" i="27"/>
  <c r="AB650" i="27"/>
  <c r="AC650" i="27"/>
  <c r="AD650" i="27"/>
  <c r="AA651" i="27"/>
  <c r="AB651" i="27"/>
  <c r="AC651" i="27"/>
  <c r="AD651" i="27"/>
  <c r="AA652" i="27"/>
  <c r="AB652" i="27"/>
  <c r="AC652" i="27"/>
  <c r="AD652" i="27"/>
  <c r="AA653" i="27"/>
  <c r="AB653" i="27"/>
  <c r="AC653" i="27"/>
  <c r="AD653" i="27"/>
  <c r="AA654" i="27"/>
  <c r="AB654" i="27"/>
  <c r="AC654" i="27"/>
  <c r="AD654" i="27"/>
  <c r="AA655" i="27"/>
  <c r="AB655" i="27"/>
  <c r="AC655" i="27"/>
  <c r="AD655" i="27"/>
  <c r="AA656" i="27"/>
  <c r="AB656" i="27"/>
  <c r="AC656" i="27"/>
  <c r="AD656" i="27"/>
  <c r="AA657" i="27"/>
  <c r="AB657" i="27"/>
  <c r="AC657" i="27"/>
  <c r="AD657" i="27"/>
  <c r="AA634" i="27"/>
  <c r="AB634" i="27"/>
  <c r="AC634" i="27"/>
  <c r="AD634" i="27"/>
  <c r="AA635" i="27"/>
  <c r="AB635" i="27"/>
  <c r="AC635" i="27"/>
  <c r="AD635" i="27"/>
  <c r="AA636" i="27"/>
  <c r="AB636" i="27"/>
  <c r="AC636" i="27"/>
  <c r="AD636" i="27"/>
  <c r="AA637" i="27"/>
  <c r="AB637" i="27"/>
  <c r="AC637" i="27"/>
  <c r="AD637" i="27"/>
  <c r="AA638" i="27"/>
  <c r="AB638" i="27"/>
  <c r="AC638" i="27"/>
  <c r="AD638" i="27"/>
  <c r="AA639" i="27"/>
  <c r="AB639" i="27"/>
  <c r="AC639" i="27"/>
  <c r="AD639" i="27"/>
  <c r="AA640" i="27"/>
  <c r="AB640" i="27"/>
  <c r="AC640" i="27"/>
  <c r="AD640" i="27"/>
  <c r="AA641" i="27"/>
  <c r="AB641" i="27"/>
  <c r="AC641" i="27"/>
  <c r="AD641" i="27"/>
  <c r="AA642" i="27"/>
  <c r="AB642" i="27"/>
  <c r="AC642" i="27"/>
  <c r="AD642" i="27"/>
  <c r="AA643" i="27"/>
  <c r="AB643" i="27"/>
  <c r="AC643" i="27"/>
  <c r="AD643" i="27"/>
  <c r="AA2078" i="10"/>
  <c r="AB2078" i="10"/>
  <c r="AC2078" i="10"/>
  <c r="AD2078" i="10"/>
  <c r="AA2079" i="10"/>
  <c r="AB2079" i="10"/>
  <c r="AC2079" i="10"/>
  <c r="AD2079" i="10"/>
  <c r="AA2080" i="10"/>
  <c r="AB2080" i="10"/>
  <c r="AC2080" i="10"/>
  <c r="AD2080" i="10"/>
  <c r="AA2081" i="10"/>
  <c r="AB2081" i="10"/>
  <c r="AC2081" i="10"/>
  <c r="AD2081" i="10"/>
  <c r="AA2082" i="10"/>
  <c r="AB2082" i="10"/>
  <c r="AC2082" i="10"/>
  <c r="AD2082" i="10"/>
  <c r="AA2083" i="10"/>
  <c r="AB2083" i="10"/>
  <c r="AC2083" i="10"/>
  <c r="AD2083" i="10"/>
  <c r="AA2084" i="10"/>
  <c r="AB2084" i="10"/>
  <c r="AC2084" i="10"/>
  <c r="AD2084" i="10"/>
  <c r="AA2085" i="10"/>
  <c r="AB2085" i="10"/>
  <c r="AC2085" i="10"/>
  <c r="AD2085" i="10"/>
  <c r="AA2086" i="10"/>
  <c r="AB2086" i="10"/>
  <c r="AC2086" i="10"/>
  <c r="AD2086" i="10"/>
  <c r="AA2087" i="10"/>
  <c r="AB2087" i="10"/>
  <c r="AC2087" i="10"/>
  <c r="AD2087" i="10"/>
  <c r="AA352" i="18"/>
  <c r="AB352" i="18"/>
  <c r="AC352" i="18"/>
  <c r="AD352" i="18"/>
  <c r="AA353" i="18"/>
  <c r="AB353" i="18"/>
  <c r="AC353" i="18"/>
  <c r="AD353" i="18"/>
  <c r="AA354" i="18"/>
  <c r="AB354" i="18"/>
  <c r="AC354" i="18"/>
  <c r="AD354" i="18"/>
  <c r="AA355" i="18"/>
  <c r="AB355" i="18"/>
  <c r="AC355" i="18"/>
  <c r="AD355" i="18"/>
  <c r="AA356" i="18"/>
  <c r="AB356" i="18"/>
  <c r="AC356" i="18"/>
  <c r="AD356" i="18"/>
  <c r="AA357" i="18"/>
  <c r="AB357" i="18"/>
  <c r="AC357" i="18"/>
  <c r="AD357" i="18"/>
  <c r="AA358" i="18"/>
  <c r="AB358" i="18"/>
  <c r="AC358" i="18"/>
  <c r="AD358" i="18"/>
  <c r="AA359" i="18"/>
  <c r="AB359" i="18"/>
  <c r="AC359" i="18"/>
  <c r="AD359" i="18"/>
  <c r="AA360" i="18"/>
  <c r="AB360" i="18"/>
  <c r="AC360" i="18"/>
  <c r="AD360" i="18"/>
  <c r="AA361" i="18"/>
  <c r="AB361" i="18"/>
  <c r="AC361" i="18"/>
  <c r="AD361" i="18"/>
  <c r="AA362" i="18"/>
  <c r="AB362" i="18"/>
  <c r="AC362" i="18"/>
  <c r="AD362" i="18"/>
  <c r="AA363" i="18"/>
  <c r="AB363" i="18"/>
  <c r="AC363" i="18"/>
  <c r="AD363" i="18"/>
  <c r="AA622" i="27"/>
  <c r="AB622" i="27"/>
  <c r="AC622" i="27"/>
  <c r="AD622" i="27"/>
  <c r="AA623" i="27"/>
  <c r="AB623" i="27"/>
  <c r="AC623" i="27"/>
  <c r="AD623" i="27"/>
  <c r="AA624" i="27"/>
  <c r="AB624" i="27"/>
  <c r="AC624" i="27"/>
  <c r="AD624" i="27"/>
  <c r="AA625" i="27"/>
  <c r="AB625" i="27"/>
  <c r="AC625" i="27"/>
  <c r="AD625" i="27"/>
  <c r="AA626" i="27"/>
  <c r="AB626" i="27"/>
  <c r="AC626" i="27"/>
  <c r="AD626" i="27"/>
  <c r="AA627" i="27"/>
  <c r="AB627" i="27"/>
  <c r="AC627" i="27"/>
  <c r="AD627" i="27"/>
  <c r="AA628" i="27"/>
  <c r="AB628" i="27"/>
  <c r="AC628" i="27"/>
  <c r="AD628" i="27"/>
  <c r="AA629" i="27"/>
  <c r="AB629" i="27"/>
  <c r="AC629" i="27"/>
  <c r="AD629" i="27"/>
  <c r="AA630" i="27"/>
  <c r="AB630" i="27"/>
  <c r="AC630" i="27"/>
  <c r="AD630" i="27"/>
  <c r="AA631" i="27"/>
  <c r="AB631" i="27"/>
  <c r="AC631" i="27"/>
  <c r="AD631" i="27"/>
  <c r="AA632" i="27"/>
  <c r="AB632" i="27"/>
  <c r="AC632" i="27"/>
  <c r="AD632" i="27"/>
  <c r="AA633" i="27"/>
  <c r="AB633" i="27"/>
  <c r="AC633" i="27"/>
  <c r="AD633" i="27"/>
  <c r="AA2066" i="10"/>
  <c r="AB2066" i="10"/>
  <c r="AC2066" i="10"/>
  <c r="AD2066" i="10"/>
  <c r="AA2067" i="10"/>
  <c r="AB2067" i="10"/>
  <c r="AC2067" i="10"/>
  <c r="AD2067" i="10"/>
  <c r="AA2068" i="10"/>
  <c r="AB2068" i="10"/>
  <c r="AC2068" i="10"/>
  <c r="AD2068" i="10"/>
  <c r="AA2069" i="10"/>
  <c r="AB2069" i="10"/>
  <c r="AC2069" i="10"/>
  <c r="AD2069" i="10"/>
  <c r="AA2070" i="10"/>
  <c r="AB2070" i="10"/>
  <c r="AC2070" i="10"/>
  <c r="AD2070" i="10"/>
  <c r="AA2071" i="10"/>
  <c r="AB2071" i="10"/>
  <c r="AC2071" i="10"/>
  <c r="AD2071" i="10"/>
  <c r="AA2072" i="10"/>
  <c r="AB2072" i="10"/>
  <c r="AC2072" i="10"/>
  <c r="AD2072" i="10"/>
  <c r="AA2073" i="10"/>
  <c r="AB2073" i="10"/>
  <c r="AC2073" i="10"/>
  <c r="AD2073" i="10"/>
  <c r="AA2074" i="10"/>
  <c r="AB2074" i="10"/>
  <c r="AC2074" i="10"/>
  <c r="AD2074" i="10"/>
  <c r="AA2075" i="10"/>
  <c r="AB2075" i="10"/>
  <c r="AC2075" i="10"/>
  <c r="AD2075" i="10"/>
  <c r="AA2076" i="10"/>
  <c r="AB2076" i="10"/>
  <c r="AC2076" i="10"/>
  <c r="AD2076" i="10"/>
  <c r="AA2077" i="10"/>
  <c r="AB2077" i="10"/>
  <c r="AC2077" i="10"/>
  <c r="AD2077" i="10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AP40" i="28"/>
  <c r="AQ40" i="28"/>
  <c r="AR40" i="28"/>
  <c r="AS40" i="28"/>
  <c r="S40" i="28"/>
  <c r="G40" i="28"/>
  <c r="H40" i="28"/>
  <c r="I40" i="28" a="1"/>
  <c r="I40" i="28" s="1"/>
  <c r="J40" i="28"/>
  <c r="K40" i="28"/>
  <c r="L40" i="28"/>
  <c r="M40" i="28"/>
  <c r="N40" i="28" s="1"/>
  <c r="O40" i="28"/>
  <c r="P40" i="28"/>
  <c r="Q40" i="28" s="1"/>
  <c r="R4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O20" i="28"/>
  <c r="P20" i="28"/>
  <c r="Q20" i="28" s="1"/>
  <c r="R20" i="28"/>
  <c r="AL1800" i="9"/>
  <c r="AM1800" i="9"/>
  <c r="AN1800" i="9"/>
  <c r="AO1800" i="9"/>
  <c r="AL1801" i="9"/>
  <c r="AM1801" i="9"/>
  <c r="AN1801" i="9"/>
  <c r="AO1801" i="9"/>
  <c r="AL1802" i="9"/>
  <c r="AM1802" i="9"/>
  <c r="AN1802" i="9"/>
  <c r="AO1802" i="9"/>
  <c r="AL1803" i="9"/>
  <c r="AM1803" i="9"/>
  <c r="AN1803" i="9"/>
  <c r="AO1803" i="9"/>
  <c r="AL1804" i="9"/>
  <c r="AM1804" i="9"/>
  <c r="AN1804" i="9"/>
  <c r="AO1804" i="9"/>
  <c r="AL1805" i="9"/>
  <c r="AM1805" i="9"/>
  <c r="AN1805" i="9"/>
  <c r="AO1805" i="9"/>
  <c r="AL1806" i="9"/>
  <c r="AM1806" i="9"/>
  <c r="AN1806" i="9"/>
  <c r="AO1806" i="9"/>
  <c r="AL1807" i="9"/>
  <c r="AM1807" i="9"/>
  <c r="AN1807" i="9"/>
  <c r="AO1807" i="9"/>
  <c r="AL1808" i="9"/>
  <c r="AM1808" i="9"/>
  <c r="AN1808" i="9"/>
  <c r="AO1808" i="9"/>
  <c r="AL1809" i="9"/>
  <c r="AM1809" i="9"/>
  <c r="AN1809" i="9"/>
  <c r="AO1809" i="9"/>
  <c r="AL1810" i="9"/>
  <c r="AM1810" i="9"/>
  <c r="AN1810" i="9"/>
  <c r="AO1810" i="9"/>
  <c r="AL1811" i="9"/>
  <c r="AM1811" i="9"/>
  <c r="AN1811" i="9"/>
  <c r="AO1811" i="9"/>
  <c r="AL229" i="29"/>
  <c r="AM229" i="29"/>
  <c r="AN229" i="29"/>
  <c r="AO229" i="29"/>
  <c r="AL230" i="29"/>
  <c r="AM230" i="29"/>
  <c r="AN230" i="29"/>
  <c r="AO230" i="29"/>
  <c r="AL231" i="29"/>
  <c r="AM231" i="29"/>
  <c r="AN231" i="29"/>
  <c r="AO231" i="29"/>
  <c r="AL232" i="29"/>
  <c r="AM232" i="29"/>
  <c r="AN232" i="29"/>
  <c r="AO232" i="29"/>
  <c r="AL233" i="29"/>
  <c r="AM233" i="29"/>
  <c r="AN233" i="29"/>
  <c r="AO233" i="29"/>
  <c r="AL234" i="29"/>
  <c r="AM234" i="29"/>
  <c r="AN234" i="29"/>
  <c r="AO234" i="29"/>
  <c r="AL235" i="29"/>
  <c r="AM235" i="29"/>
  <c r="AN235" i="29"/>
  <c r="AO235" i="29"/>
  <c r="AL236" i="29"/>
  <c r="AM236" i="29"/>
  <c r="AN236" i="29"/>
  <c r="AO236" i="29"/>
  <c r="AL237" i="29"/>
  <c r="AM237" i="29"/>
  <c r="AN237" i="29"/>
  <c r="AO237" i="29"/>
  <c r="AL238" i="29"/>
  <c r="AM238" i="29"/>
  <c r="AN238" i="29"/>
  <c r="AO238" i="29"/>
  <c r="AL239" i="29"/>
  <c r="AM239" i="29"/>
  <c r="AN239" i="29"/>
  <c r="AO239" i="29"/>
  <c r="AL240" i="29"/>
  <c r="AM240" i="29"/>
  <c r="AN240" i="29"/>
  <c r="AO240" i="29"/>
  <c r="AL1788" i="9"/>
  <c r="AM1788" i="9"/>
  <c r="AN1788" i="9"/>
  <c r="AO1788" i="9"/>
  <c r="AL1789" i="9"/>
  <c r="AM1789" i="9"/>
  <c r="AN1789" i="9"/>
  <c r="AO1789" i="9"/>
  <c r="AL1790" i="9"/>
  <c r="AM1790" i="9"/>
  <c r="AN1790" i="9"/>
  <c r="AO1790" i="9"/>
  <c r="AL1791" i="9"/>
  <c r="AM1791" i="9"/>
  <c r="AN1791" i="9"/>
  <c r="AO1791" i="9"/>
  <c r="AL1792" i="9"/>
  <c r="AM1792" i="9"/>
  <c r="AN1792" i="9"/>
  <c r="AO1792" i="9"/>
  <c r="AL1793" i="9"/>
  <c r="AM1793" i="9"/>
  <c r="AN1793" i="9"/>
  <c r="AO1793" i="9"/>
  <c r="AL1794" i="9"/>
  <c r="AM1794" i="9"/>
  <c r="AN1794" i="9"/>
  <c r="AO1794" i="9"/>
  <c r="AL1795" i="9"/>
  <c r="AM1795" i="9"/>
  <c r="AN1795" i="9"/>
  <c r="AO1795" i="9"/>
  <c r="AL1796" i="9"/>
  <c r="AM1796" i="9"/>
  <c r="AN1796" i="9"/>
  <c r="AO1796" i="9"/>
  <c r="AL1797" i="9"/>
  <c r="AM1797" i="9"/>
  <c r="AN1797" i="9"/>
  <c r="AO1797" i="9"/>
  <c r="AL1798" i="9"/>
  <c r="AM1798" i="9"/>
  <c r="AN1798" i="9"/>
  <c r="AO1798" i="9"/>
  <c r="AL1799" i="9"/>
  <c r="AM1799" i="9"/>
  <c r="AN1799" i="9"/>
  <c r="AO1799" i="9"/>
  <c r="AL217" i="29"/>
  <c r="AM217" i="29"/>
  <c r="AN217" i="29"/>
  <c r="AO217" i="29"/>
  <c r="AL218" i="29"/>
  <c r="AM218" i="29"/>
  <c r="AN218" i="29"/>
  <c r="AO218" i="29"/>
  <c r="AL219" i="29"/>
  <c r="AM219" i="29"/>
  <c r="AN219" i="29"/>
  <c r="AO219" i="29"/>
  <c r="AL220" i="29"/>
  <c r="AM220" i="29"/>
  <c r="AN220" i="29"/>
  <c r="AO220" i="29"/>
  <c r="AL221" i="29"/>
  <c r="AM221" i="29"/>
  <c r="AN221" i="29"/>
  <c r="AO221" i="29"/>
  <c r="AL222" i="29"/>
  <c r="AM222" i="29"/>
  <c r="AN222" i="29"/>
  <c r="AO222" i="29"/>
  <c r="AL223" i="29"/>
  <c r="AM223" i="29"/>
  <c r="AN223" i="29"/>
  <c r="AO223" i="29"/>
  <c r="AL224" i="29"/>
  <c r="AM224" i="29"/>
  <c r="AN224" i="29"/>
  <c r="AO224" i="29"/>
  <c r="AL225" i="29"/>
  <c r="AM225" i="29"/>
  <c r="AN225" i="29"/>
  <c r="AO225" i="29"/>
  <c r="AL226" i="29"/>
  <c r="AM226" i="29"/>
  <c r="AN226" i="29"/>
  <c r="AO226" i="29"/>
  <c r="AL227" i="29"/>
  <c r="AM227" i="29"/>
  <c r="AN227" i="29"/>
  <c r="AO227" i="29"/>
  <c r="AL228" i="29"/>
  <c r="AM228" i="29"/>
  <c r="AN228" i="29"/>
  <c r="AO228" i="29"/>
  <c r="AL205" i="29"/>
  <c r="AM205" i="29"/>
  <c r="AN205" i="29"/>
  <c r="AO205" i="29"/>
  <c r="AL206" i="29"/>
  <c r="AM206" i="29"/>
  <c r="AN206" i="29"/>
  <c r="AO206" i="29"/>
  <c r="AL207" i="29"/>
  <c r="AM207" i="29"/>
  <c r="AN207" i="29"/>
  <c r="AO207" i="29"/>
  <c r="AL208" i="29"/>
  <c r="AM208" i="29"/>
  <c r="AN208" i="29"/>
  <c r="AO208" i="29"/>
  <c r="AL209" i="29"/>
  <c r="AM209" i="29"/>
  <c r="AN209" i="29"/>
  <c r="AO209" i="29"/>
  <c r="AL210" i="29"/>
  <c r="AM210" i="29"/>
  <c r="AN210" i="29"/>
  <c r="AO210" i="29"/>
  <c r="AL211" i="29"/>
  <c r="AM211" i="29"/>
  <c r="AN211" i="29"/>
  <c r="AO211" i="29"/>
  <c r="AL212" i="29"/>
  <c r="AM212" i="29"/>
  <c r="AN212" i="29"/>
  <c r="AO212" i="29"/>
  <c r="AL213" i="29"/>
  <c r="AM213" i="29"/>
  <c r="AN213" i="29"/>
  <c r="AO213" i="29"/>
  <c r="AL214" i="29"/>
  <c r="AM214" i="29"/>
  <c r="AN214" i="29"/>
  <c r="AO214" i="29"/>
  <c r="AL215" i="29"/>
  <c r="AM215" i="29"/>
  <c r="AN215" i="29"/>
  <c r="AO215" i="29"/>
  <c r="AL216" i="29"/>
  <c r="AM216" i="29"/>
  <c r="AN216" i="29"/>
  <c r="AO216" i="29"/>
  <c r="AL1763" i="9"/>
  <c r="AM1763" i="9"/>
  <c r="AN1763" i="9"/>
  <c r="AO1763" i="9"/>
  <c r="AL1764" i="9"/>
  <c r="AM1764" i="9"/>
  <c r="AN1764" i="9"/>
  <c r="AO1764" i="9"/>
  <c r="AL1765" i="9"/>
  <c r="AM1765" i="9"/>
  <c r="AN1765" i="9"/>
  <c r="AO1765" i="9"/>
  <c r="AL1766" i="9"/>
  <c r="AM1766" i="9"/>
  <c r="AN1766" i="9"/>
  <c r="AO1766" i="9"/>
  <c r="AL1767" i="9"/>
  <c r="AM1767" i="9"/>
  <c r="AN1767" i="9"/>
  <c r="AO1767" i="9"/>
  <c r="AL1768" i="9"/>
  <c r="AM1768" i="9"/>
  <c r="AN1768" i="9"/>
  <c r="AO1768" i="9"/>
  <c r="AL1769" i="9"/>
  <c r="AM1769" i="9"/>
  <c r="AN1769" i="9"/>
  <c r="AO1769" i="9"/>
  <c r="AL1770" i="9"/>
  <c r="AM1770" i="9"/>
  <c r="AN1770" i="9"/>
  <c r="AO1770" i="9"/>
  <c r="AL1771" i="9"/>
  <c r="AM1771" i="9"/>
  <c r="AN1771" i="9"/>
  <c r="AO1771" i="9"/>
  <c r="AL1772" i="9"/>
  <c r="AM1772" i="9"/>
  <c r="AN1772" i="9"/>
  <c r="AO1772" i="9"/>
  <c r="AL1773" i="9"/>
  <c r="AM1773" i="9"/>
  <c r="AN1773" i="9"/>
  <c r="AO1773" i="9"/>
  <c r="AL1774" i="9"/>
  <c r="AM1774" i="9"/>
  <c r="AN1774" i="9"/>
  <c r="AO1774" i="9"/>
  <c r="AL1775" i="9"/>
  <c r="AM1775" i="9"/>
  <c r="AN1775" i="9"/>
  <c r="AO1775" i="9"/>
  <c r="AL1776" i="9"/>
  <c r="AM1776" i="9"/>
  <c r="AN1776" i="9"/>
  <c r="AO1776" i="9"/>
  <c r="AL1777" i="9"/>
  <c r="AM1777" i="9"/>
  <c r="AN1777" i="9"/>
  <c r="AO1777" i="9"/>
  <c r="AL1778" i="9"/>
  <c r="AM1778" i="9"/>
  <c r="AN1778" i="9"/>
  <c r="AO1778" i="9"/>
  <c r="AL1779" i="9"/>
  <c r="AM1779" i="9"/>
  <c r="AN1779" i="9"/>
  <c r="AO1779" i="9"/>
  <c r="AL1780" i="9"/>
  <c r="AM1780" i="9"/>
  <c r="AN1780" i="9"/>
  <c r="AO1780" i="9"/>
  <c r="AL1781" i="9"/>
  <c r="AM1781" i="9"/>
  <c r="AN1781" i="9"/>
  <c r="AO1781" i="9"/>
  <c r="AL1782" i="9"/>
  <c r="AM1782" i="9"/>
  <c r="AN1782" i="9"/>
  <c r="AO1782" i="9"/>
  <c r="AL1783" i="9"/>
  <c r="AM1783" i="9"/>
  <c r="AN1783" i="9"/>
  <c r="AO1783" i="9"/>
  <c r="AL1784" i="9"/>
  <c r="AM1784" i="9"/>
  <c r="AN1784" i="9"/>
  <c r="AO1784" i="9"/>
  <c r="AL1785" i="9"/>
  <c r="AM1785" i="9"/>
  <c r="AN1785" i="9"/>
  <c r="AO1785" i="9"/>
  <c r="AL1786" i="9"/>
  <c r="AM1786" i="9"/>
  <c r="AN1786" i="9"/>
  <c r="AO1786" i="9"/>
  <c r="AL1787" i="9"/>
  <c r="AM1787" i="9"/>
  <c r="AN1787" i="9"/>
  <c r="AO1787" i="9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AP31" i="28"/>
  <c r="AQ31" i="28"/>
  <c r="AR31" i="28"/>
  <c r="AS31" i="28"/>
  <c r="S31" i="28"/>
  <c r="G31" i="28"/>
  <c r="H31" i="28"/>
  <c r="I31" i="28" a="1"/>
  <c r="I31" i="28" s="1"/>
  <c r="J31" i="28"/>
  <c r="K31" i="28"/>
  <c r="L31" i="28"/>
  <c r="M31" i="28"/>
  <c r="N31" i="28" s="1"/>
  <c r="O31" i="28"/>
  <c r="P31" i="28"/>
  <c r="Q31" i="28" s="1"/>
  <c r="R31" i="28"/>
  <c r="AL192" i="29"/>
  <c r="AM192" i="29"/>
  <c r="AN192" i="29"/>
  <c r="AO192" i="29"/>
  <c r="AL193" i="29"/>
  <c r="AM193" i="29"/>
  <c r="AN193" i="29"/>
  <c r="AO193" i="29"/>
  <c r="AL194" i="29"/>
  <c r="AM194" i="29"/>
  <c r="AN194" i="29"/>
  <c r="AO194" i="29"/>
  <c r="AL195" i="29"/>
  <c r="AM195" i="29"/>
  <c r="AN195" i="29"/>
  <c r="AO195" i="29"/>
  <c r="AL196" i="29"/>
  <c r="AM196" i="29"/>
  <c r="AN196" i="29"/>
  <c r="AO196" i="29"/>
  <c r="AL197" i="29"/>
  <c r="AM197" i="29"/>
  <c r="AN197" i="29"/>
  <c r="AO197" i="29"/>
  <c r="AL198" i="29"/>
  <c r="AM198" i="29"/>
  <c r="AN198" i="29"/>
  <c r="AO198" i="29"/>
  <c r="AL199" i="29"/>
  <c r="AM199" i="29"/>
  <c r="AN199" i="29"/>
  <c r="AO199" i="29"/>
  <c r="AL200" i="29"/>
  <c r="AM200" i="29"/>
  <c r="AN200" i="29"/>
  <c r="AO200" i="29"/>
  <c r="AL201" i="29"/>
  <c r="AM201" i="29"/>
  <c r="AN201" i="29"/>
  <c r="AO201" i="29"/>
  <c r="AL202" i="29"/>
  <c r="AM202" i="29"/>
  <c r="AN202" i="29"/>
  <c r="AO202" i="29"/>
  <c r="AL203" i="29"/>
  <c r="AM203" i="29"/>
  <c r="AN203" i="29"/>
  <c r="AO203" i="29"/>
  <c r="AL204" i="29"/>
  <c r="AM204" i="29"/>
  <c r="AN204" i="29"/>
  <c r="AO204" i="29"/>
  <c r="AL1749" i="9"/>
  <c r="AM1749" i="9"/>
  <c r="AN1749" i="9"/>
  <c r="AO1749" i="9"/>
  <c r="AL1750" i="9"/>
  <c r="AM1750" i="9"/>
  <c r="AN1750" i="9"/>
  <c r="AO1750" i="9"/>
  <c r="AL1751" i="9"/>
  <c r="AM1751" i="9"/>
  <c r="AN1751" i="9"/>
  <c r="AO1751" i="9"/>
  <c r="AL1752" i="9"/>
  <c r="AM1752" i="9"/>
  <c r="AN1752" i="9"/>
  <c r="AO1752" i="9"/>
  <c r="AL1753" i="9"/>
  <c r="AM1753" i="9"/>
  <c r="AN1753" i="9"/>
  <c r="AO1753" i="9"/>
  <c r="AL1754" i="9"/>
  <c r="AM1754" i="9"/>
  <c r="AN1754" i="9"/>
  <c r="AO1754" i="9"/>
  <c r="AL1755" i="9"/>
  <c r="AM1755" i="9"/>
  <c r="AN1755" i="9"/>
  <c r="AO1755" i="9"/>
  <c r="AL1756" i="9"/>
  <c r="AM1756" i="9"/>
  <c r="AN1756" i="9"/>
  <c r="AO1756" i="9"/>
  <c r="AL1757" i="9"/>
  <c r="AM1757" i="9"/>
  <c r="AN1757" i="9"/>
  <c r="AO1757" i="9"/>
  <c r="AL1758" i="9"/>
  <c r="AM1758" i="9"/>
  <c r="AN1758" i="9"/>
  <c r="AO1758" i="9"/>
  <c r="AL1759" i="9"/>
  <c r="AM1759" i="9"/>
  <c r="AN1759" i="9"/>
  <c r="AO1759" i="9"/>
  <c r="AL1760" i="9"/>
  <c r="AM1760" i="9"/>
  <c r="AN1760" i="9"/>
  <c r="AO1760" i="9"/>
  <c r="AL1761" i="9"/>
  <c r="AM1761" i="9"/>
  <c r="AN1761" i="9"/>
  <c r="AO1761" i="9"/>
  <c r="AL1762" i="9"/>
  <c r="AM1762" i="9"/>
  <c r="AN1762" i="9"/>
  <c r="AO1762" i="9"/>
  <c r="AL178" i="29"/>
  <c r="AM178" i="29"/>
  <c r="AN178" i="29"/>
  <c r="AO178" i="29"/>
  <c r="AL179" i="29"/>
  <c r="AM179" i="29"/>
  <c r="AN179" i="29"/>
  <c r="AO179" i="29"/>
  <c r="AL180" i="29"/>
  <c r="AM180" i="29"/>
  <c r="AN180" i="29"/>
  <c r="AO180" i="29"/>
  <c r="AL181" i="29"/>
  <c r="AM181" i="29"/>
  <c r="AN181" i="29"/>
  <c r="AO181" i="29"/>
  <c r="AL182" i="29"/>
  <c r="AM182" i="29"/>
  <c r="AN182" i="29"/>
  <c r="AO182" i="29"/>
  <c r="AL183" i="29"/>
  <c r="AM183" i="29"/>
  <c r="AN183" i="29"/>
  <c r="AO183" i="29"/>
  <c r="AL184" i="29"/>
  <c r="AM184" i="29"/>
  <c r="AN184" i="29"/>
  <c r="AO184" i="29"/>
  <c r="AL185" i="29"/>
  <c r="AM185" i="29"/>
  <c r="AN185" i="29"/>
  <c r="AO185" i="29"/>
  <c r="AL186" i="29"/>
  <c r="AM186" i="29"/>
  <c r="AN186" i="29"/>
  <c r="AO186" i="29"/>
  <c r="AL187" i="29"/>
  <c r="AM187" i="29"/>
  <c r="AN187" i="29"/>
  <c r="AO187" i="29"/>
  <c r="AL188" i="29"/>
  <c r="AM188" i="29"/>
  <c r="AN188" i="29"/>
  <c r="AO188" i="29"/>
  <c r="AL189" i="29"/>
  <c r="AM189" i="29"/>
  <c r="AN189" i="29"/>
  <c r="AO189" i="29"/>
  <c r="AL190" i="29"/>
  <c r="AM190" i="29"/>
  <c r="AN190" i="29"/>
  <c r="AO190" i="29"/>
  <c r="AL191" i="29"/>
  <c r="AM191" i="29"/>
  <c r="AN191" i="29"/>
  <c r="AO191" i="29"/>
  <c r="AL162" i="29"/>
  <c r="AM162" i="29"/>
  <c r="AN162" i="29"/>
  <c r="AO162" i="29"/>
  <c r="AL163" i="29"/>
  <c r="AM163" i="29"/>
  <c r="AN163" i="29"/>
  <c r="AO163" i="29"/>
  <c r="AL164" i="29"/>
  <c r="AM164" i="29"/>
  <c r="AN164" i="29"/>
  <c r="AO164" i="29"/>
  <c r="AL165" i="29"/>
  <c r="AM165" i="29"/>
  <c r="AN165" i="29"/>
  <c r="AO165" i="29"/>
  <c r="AL166" i="29"/>
  <c r="AM166" i="29"/>
  <c r="AN166" i="29"/>
  <c r="AO166" i="29"/>
  <c r="AL167" i="29"/>
  <c r="AM167" i="29"/>
  <c r="AN167" i="29"/>
  <c r="AO167" i="29"/>
  <c r="AL168" i="29"/>
  <c r="AM168" i="29"/>
  <c r="AN168" i="29"/>
  <c r="AO168" i="29"/>
  <c r="AL169" i="29"/>
  <c r="AM169" i="29"/>
  <c r="AN169" i="29"/>
  <c r="AO169" i="29"/>
  <c r="AL170" i="29"/>
  <c r="AM170" i="29"/>
  <c r="AN170" i="29"/>
  <c r="AO170" i="29"/>
  <c r="AL171" i="29"/>
  <c r="AM171" i="29"/>
  <c r="AN171" i="29"/>
  <c r="AO171" i="29"/>
  <c r="AL172" i="29"/>
  <c r="AM172" i="29"/>
  <c r="AN172" i="29"/>
  <c r="AO172" i="29"/>
  <c r="AL173" i="29"/>
  <c r="AM173" i="29"/>
  <c r="AN173" i="29"/>
  <c r="AO173" i="29"/>
  <c r="AL174" i="29"/>
  <c r="AM174" i="29"/>
  <c r="AN174" i="29"/>
  <c r="AO174" i="29"/>
  <c r="AL175" i="29"/>
  <c r="AM175" i="29"/>
  <c r="AN175" i="29"/>
  <c r="AO175" i="29"/>
  <c r="AL176" i="29"/>
  <c r="AM176" i="29"/>
  <c r="AN176" i="29"/>
  <c r="AO176" i="29"/>
  <c r="AL177" i="29"/>
  <c r="AM177" i="29"/>
  <c r="AN177" i="29"/>
  <c r="AO177" i="29"/>
  <c r="AL1733" i="9"/>
  <c r="AM1733" i="9"/>
  <c r="AN1733" i="9"/>
  <c r="AO1733" i="9"/>
  <c r="AL1734" i="9"/>
  <c r="AM1734" i="9"/>
  <c r="AN1734" i="9"/>
  <c r="AO1734" i="9"/>
  <c r="AL1735" i="9"/>
  <c r="AM1735" i="9"/>
  <c r="AN1735" i="9"/>
  <c r="AO1735" i="9"/>
  <c r="AL1736" i="9"/>
  <c r="AM1736" i="9"/>
  <c r="AN1736" i="9"/>
  <c r="AO1736" i="9"/>
  <c r="AL1737" i="9"/>
  <c r="AM1737" i="9"/>
  <c r="AN1737" i="9"/>
  <c r="AO1737" i="9"/>
  <c r="AL1738" i="9"/>
  <c r="AM1738" i="9"/>
  <c r="AN1738" i="9"/>
  <c r="AO1738" i="9"/>
  <c r="AL1739" i="9"/>
  <c r="AM1739" i="9"/>
  <c r="AN1739" i="9"/>
  <c r="AO1739" i="9"/>
  <c r="AL1740" i="9"/>
  <c r="AM1740" i="9"/>
  <c r="AN1740" i="9"/>
  <c r="AO1740" i="9"/>
  <c r="AL1741" i="9"/>
  <c r="AM1741" i="9"/>
  <c r="AN1741" i="9"/>
  <c r="AO1741" i="9"/>
  <c r="AL1742" i="9"/>
  <c r="AM1742" i="9"/>
  <c r="AN1742" i="9"/>
  <c r="AO1742" i="9"/>
  <c r="AL1743" i="9"/>
  <c r="AM1743" i="9"/>
  <c r="AN1743" i="9"/>
  <c r="AO1743" i="9"/>
  <c r="AL1744" i="9"/>
  <c r="AM1744" i="9"/>
  <c r="AN1744" i="9"/>
  <c r="AO1744" i="9"/>
  <c r="AL1745" i="9"/>
  <c r="AM1745" i="9"/>
  <c r="AN1745" i="9"/>
  <c r="AO1745" i="9"/>
  <c r="AL1746" i="9"/>
  <c r="AM1746" i="9"/>
  <c r="AN1746" i="9"/>
  <c r="AO1746" i="9"/>
  <c r="AL1747" i="9"/>
  <c r="AM1747" i="9"/>
  <c r="AN1747" i="9"/>
  <c r="AO1747" i="9"/>
  <c r="AL1748" i="9"/>
  <c r="AM1748" i="9"/>
  <c r="AN1748" i="9"/>
  <c r="AO1748" i="9"/>
  <c r="AL150" i="29"/>
  <c r="AM150" i="29"/>
  <c r="AN150" i="29"/>
  <c r="AO150" i="29"/>
  <c r="AL151" i="29"/>
  <c r="AM151" i="29"/>
  <c r="AN151" i="29"/>
  <c r="AO151" i="29"/>
  <c r="AL152" i="29"/>
  <c r="AM152" i="29"/>
  <c r="AN152" i="29"/>
  <c r="AO152" i="29"/>
  <c r="AL153" i="29"/>
  <c r="AM153" i="29"/>
  <c r="AN153" i="29"/>
  <c r="AO153" i="29"/>
  <c r="AL154" i="29"/>
  <c r="AM154" i="29"/>
  <c r="AN154" i="29"/>
  <c r="AO154" i="29"/>
  <c r="AL155" i="29"/>
  <c r="AM155" i="29"/>
  <c r="AN155" i="29"/>
  <c r="AO155" i="29"/>
  <c r="AL156" i="29"/>
  <c r="AM156" i="29"/>
  <c r="AN156" i="29"/>
  <c r="AO156" i="29"/>
  <c r="AL157" i="29"/>
  <c r="AM157" i="29"/>
  <c r="AN157" i="29"/>
  <c r="AO157" i="29"/>
  <c r="AL158" i="29"/>
  <c r="AM158" i="29"/>
  <c r="AN158" i="29"/>
  <c r="AO158" i="29"/>
  <c r="AL159" i="29"/>
  <c r="AM159" i="29"/>
  <c r="AN159" i="29"/>
  <c r="AO159" i="29"/>
  <c r="AL160" i="29"/>
  <c r="AM160" i="29"/>
  <c r="AN160" i="29"/>
  <c r="AO160" i="29"/>
  <c r="AL161" i="29"/>
  <c r="AM161" i="29"/>
  <c r="AN161" i="29"/>
  <c r="AO161" i="29"/>
  <c r="AL1721" i="9"/>
  <c r="AM1721" i="9"/>
  <c r="AN1721" i="9"/>
  <c r="AO1721" i="9"/>
  <c r="AL1722" i="9"/>
  <c r="AM1722" i="9"/>
  <c r="AN1722" i="9"/>
  <c r="AO1722" i="9"/>
  <c r="AL1723" i="9"/>
  <c r="AM1723" i="9"/>
  <c r="AN1723" i="9"/>
  <c r="AO1723" i="9"/>
  <c r="AL1724" i="9"/>
  <c r="AM1724" i="9"/>
  <c r="AN1724" i="9"/>
  <c r="AO1724" i="9"/>
  <c r="AL1725" i="9"/>
  <c r="AM1725" i="9"/>
  <c r="AN1725" i="9"/>
  <c r="AO1725" i="9"/>
  <c r="AL1726" i="9"/>
  <c r="AM1726" i="9"/>
  <c r="AN1726" i="9"/>
  <c r="AO1726" i="9"/>
  <c r="AL1727" i="9"/>
  <c r="AM1727" i="9"/>
  <c r="AN1727" i="9"/>
  <c r="AO1727" i="9"/>
  <c r="AL1728" i="9"/>
  <c r="AM1728" i="9"/>
  <c r="AN1728" i="9"/>
  <c r="AO1728" i="9"/>
  <c r="AL1729" i="9"/>
  <c r="AM1729" i="9"/>
  <c r="AN1729" i="9"/>
  <c r="AO1729" i="9"/>
  <c r="AL1730" i="9"/>
  <c r="AM1730" i="9"/>
  <c r="AN1730" i="9"/>
  <c r="AO1730" i="9"/>
  <c r="AL1731" i="9"/>
  <c r="AM1731" i="9"/>
  <c r="AN1731" i="9"/>
  <c r="AO1731" i="9"/>
  <c r="AL1732" i="9"/>
  <c r="AM1732" i="9"/>
  <c r="AN1732" i="9"/>
  <c r="AO1732" i="9"/>
  <c r="AL1709" i="9"/>
  <c r="AM1709" i="9"/>
  <c r="AN1709" i="9"/>
  <c r="AO1709" i="9"/>
  <c r="AL1710" i="9"/>
  <c r="AM1710" i="9"/>
  <c r="AN1710" i="9"/>
  <c r="AO1710" i="9"/>
  <c r="AL1711" i="9"/>
  <c r="AM1711" i="9"/>
  <c r="AN1711" i="9"/>
  <c r="AO1711" i="9"/>
  <c r="AL1712" i="9"/>
  <c r="AM1712" i="9"/>
  <c r="AN1712" i="9"/>
  <c r="AO1712" i="9"/>
  <c r="AL1713" i="9"/>
  <c r="AM1713" i="9"/>
  <c r="AN1713" i="9"/>
  <c r="AO1713" i="9"/>
  <c r="AL1714" i="9"/>
  <c r="AM1714" i="9"/>
  <c r="AN1714" i="9"/>
  <c r="AO1714" i="9"/>
  <c r="AL1715" i="9"/>
  <c r="AM1715" i="9"/>
  <c r="AN1715" i="9"/>
  <c r="AO1715" i="9"/>
  <c r="AL1716" i="9"/>
  <c r="AM1716" i="9"/>
  <c r="AN1716" i="9"/>
  <c r="AO1716" i="9"/>
  <c r="AL1717" i="9"/>
  <c r="AM1717" i="9"/>
  <c r="AN1717" i="9"/>
  <c r="AO1717" i="9"/>
  <c r="AL1718" i="9"/>
  <c r="AM1718" i="9"/>
  <c r="AN1718" i="9"/>
  <c r="AO1718" i="9"/>
  <c r="AL1719" i="9"/>
  <c r="AM1719" i="9"/>
  <c r="AN1719" i="9"/>
  <c r="AO1719" i="9"/>
  <c r="AL1720" i="9"/>
  <c r="AM1720" i="9"/>
  <c r="AN1720" i="9"/>
  <c r="AO1720" i="9"/>
  <c r="AL138" i="29"/>
  <c r="AM138" i="29"/>
  <c r="AN138" i="29"/>
  <c r="AO138" i="29"/>
  <c r="AL139" i="29"/>
  <c r="AM139" i="29"/>
  <c r="AN139" i="29"/>
  <c r="AO139" i="29"/>
  <c r="AL140" i="29"/>
  <c r="AM140" i="29"/>
  <c r="AN140" i="29"/>
  <c r="AO140" i="29"/>
  <c r="AL141" i="29"/>
  <c r="AM141" i="29"/>
  <c r="AN141" i="29"/>
  <c r="AO141" i="29"/>
  <c r="AL142" i="29"/>
  <c r="AM142" i="29"/>
  <c r="AN142" i="29"/>
  <c r="AO142" i="29"/>
  <c r="AL143" i="29"/>
  <c r="AM143" i="29"/>
  <c r="AN143" i="29"/>
  <c r="AO143" i="29"/>
  <c r="AL144" i="29"/>
  <c r="AM144" i="29"/>
  <c r="AN144" i="29"/>
  <c r="AO144" i="29"/>
  <c r="AL145" i="29"/>
  <c r="AM145" i="29"/>
  <c r="AN145" i="29"/>
  <c r="AO145" i="29"/>
  <c r="AL146" i="29"/>
  <c r="AM146" i="29"/>
  <c r="AN146" i="29"/>
  <c r="AO146" i="29"/>
  <c r="AL147" i="29"/>
  <c r="AM147" i="29"/>
  <c r="AN147" i="29"/>
  <c r="AO147" i="29"/>
  <c r="AL148" i="29"/>
  <c r="AM148" i="29"/>
  <c r="AN148" i="29"/>
  <c r="AO148" i="29"/>
  <c r="AL149" i="29"/>
  <c r="AM149" i="29"/>
  <c r="AN149" i="29"/>
  <c r="AO149" i="29"/>
  <c r="AL1697" i="9"/>
  <c r="AM1697" i="9"/>
  <c r="AN1697" i="9"/>
  <c r="AO1697" i="9"/>
  <c r="AL1698" i="9"/>
  <c r="AM1698" i="9"/>
  <c r="AN1698" i="9"/>
  <c r="AO1698" i="9"/>
  <c r="AL1699" i="9"/>
  <c r="AM1699" i="9"/>
  <c r="AN1699" i="9"/>
  <c r="AO1699" i="9"/>
  <c r="AL1700" i="9"/>
  <c r="AM1700" i="9"/>
  <c r="AN1700" i="9"/>
  <c r="AO1700" i="9"/>
  <c r="AL1701" i="9"/>
  <c r="AM1701" i="9"/>
  <c r="AN1701" i="9"/>
  <c r="AO1701" i="9"/>
  <c r="AL1702" i="9"/>
  <c r="AM1702" i="9"/>
  <c r="AN1702" i="9"/>
  <c r="AO1702" i="9"/>
  <c r="AL1703" i="9"/>
  <c r="AM1703" i="9"/>
  <c r="AN1703" i="9"/>
  <c r="AO1703" i="9"/>
  <c r="AL1704" i="9"/>
  <c r="AM1704" i="9"/>
  <c r="AN1704" i="9"/>
  <c r="AO1704" i="9"/>
  <c r="AL1705" i="9"/>
  <c r="AM1705" i="9"/>
  <c r="AN1705" i="9"/>
  <c r="AO1705" i="9"/>
  <c r="AL1706" i="9"/>
  <c r="AM1706" i="9"/>
  <c r="AN1706" i="9"/>
  <c r="AO1706" i="9"/>
  <c r="AL1707" i="9"/>
  <c r="AM1707" i="9"/>
  <c r="AN1707" i="9"/>
  <c r="AO1707" i="9"/>
  <c r="AL1708" i="9"/>
  <c r="AM1708" i="9"/>
  <c r="AN1708" i="9"/>
  <c r="AO1708" i="9"/>
  <c r="AL126" i="29"/>
  <c r="AM126" i="29"/>
  <c r="AN126" i="29"/>
  <c r="AO126" i="29"/>
  <c r="AL127" i="29"/>
  <c r="AM127" i="29"/>
  <c r="AN127" i="29"/>
  <c r="AO127" i="29"/>
  <c r="AL128" i="29"/>
  <c r="AM128" i="29"/>
  <c r="AN128" i="29"/>
  <c r="AO128" i="29"/>
  <c r="AL129" i="29"/>
  <c r="AM129" i="29"/>
  <c r="AN129" i="29"/>
  <c r="AO129" i="29"/>
  <c r="AL130" i="29"/>
  <c r="AM130" i="29"/>
  <c r="AN130" i="29"/>
  <c r="AO130" i="29"/>
  <c r="AL131" i="29"/>
  <c r="AM131" i="29"/>
  <c r="AN131" i="29"/>
  <c r="AO131" i="29"/>
  <c r="AL132" i="29"/>
  <c r="AM132" i="29"/>
  <c r="AN132" i="29"/>
  <c r="AO132" i="29"/>
  <c r="AL133" i="29"/>
  <c r="AM133" i="29"/>
  <c r="AN133" i="29"/>
  <c r="AO133" i="29"/>
  <c r="AL134" i="29"/>
  <c r="AM134" i="29"/>
  <c r="AN134" i="29"/>
  <c r="AO134" i="29"/>
  <c r="AL135" i="29"/>
  <c r="AM135" i="29"/>
  <c r="AN135" i="29"/>
  <c r="AO135" i="29"/>
  <c r="AL136" i="29"/>
  <c r="AM136" i="29"/>
  <c r="AN136" i="29"/>
  <c r="AO136" i="29"/>
  <c r="AL137" i="29"/>
  <c r="AM137" i="29"/>
  <c r="AN137" i="29"/>
  <c r="AO137" i="29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114" i="29"/>
  <c r="AM114" i="29"/>
  <c r="AN114" i="29"/>
  <c r="AO114" i="29"/>
  <c r="AL115" i="29"/>
  <c r="AM115" i="29"/>
  <c r="AN115" i="29"/>
  <c r="AO115" i="29"/>
  <c r="AL116" i="29"/>
  <c r="AM116" i="29"/>
  <c r="AN116" i="29"/>
  <c r="AO116" i="29"/>
  <c r="AL117" i="29"/>
  <c r="AM117" i="29"/>
  <c r="AN117" i="29"/>
  <c r="AO117" i="29"/>
  <c r="AL118" i="29"/>
  <c r="AM118" i="29"/>
  <c r="AN118" i="29"/>
  <c r="AO118" i="29"/>
  <c r="AL119" i="29"/>
  <c r="AM119" i="29"/>
  <c r="AN119" i="29"/>
  <c r="AO119" i="29"/>
  <c r="AL120" i="29"/>
  <c r="AM120" i="29"/>
  <c r="AN120" i="29"/>
  <c r="AO120" i="29"/>
  <c r="AL121" i="29"/>
  <c r="AM121" i="29"/>
  <c r="AN121" i="29"/>
  <c r="AO121" i="29"/>
  <c r="AL122" i="29"/>
  <c r="AM122" i="29"/>
  <c r="AN122" i="29"/>
  <c r="AO122" i="29"/>
  <c r="AL123" i="29"/>
  <c r="AM123" i="29"/>
  <c r="AN123" i="29"/>
  <c r="AO123" i="29"/>
  <c r="AL124" i="29"/>
  <c r="AM124" i="29"/>
  <c r="AN124" i="29"/>
  <c r="AO124" i="29"/>
  <c r="AL125" i="29"/>
  <c r="AM125" i="29"/>
  <c r="AN125" i="29"/>
  <c r="AO125" i="29"/>
  <c r="AL1685" i="9"/>
  <c r="AM1685" i="9"/>
  <c r="AN1685" i="9"/>
  <c r="AO1685" i="9"/>
  <c r="AL1686" i="9"/>
  <c r="AM1686" i="9"/>
  <c r="AN1686" i="9"/>
  <c r="AO1686" i="9"/>
  <c r="AL1687" i="9"/>
  <c r="AM1687" i="9"/>
  <c r="AN1687" i="9"/>
  <c r="AO1687" i="9"/>
  <c r="AL1688" i="9"/>
  <c r="AM1688" i="9"/>
  <c r="AN1688" i="9"/>
  <c r="AO1688" i="9"/>
  <c r="AL1689" i="9"/>
  <c r="AM1689" i="9"/>
  <c r="AN1689" i="9"/>
  <c r="AO1689" i="9"/>
  <c r="AL1690" i="9"/>
  <c r="AM1690" i="9"/>
  <c r="AN1690" i="9"/>
  <c r="AO1690" i="9"/>
  <c r="AL1691" i="9"/>
  <c r="AM1691" i="9"/>
  <c r="AN1691" i="9"/>
  <c r="AO1691" i="9"/>
  <c r="AL1692" i="9"/>
  <c r="AM1692" i="9"/>
  <c r="AN1692" i="9"/>
  <c r="AO1692" i="9"/>
  <c r="AL1693" i="9"/>
  <c r="AM1693" i="9"/>
  <c r="AN1693" i="9"/>
  <c r="AO1693" i="9"/>
  <c r="AL1694" i="9"/>
  <c r="AM1694" i="9"/>
  <c r="AN1694" i="9"/>
  <c r="AO1694" i="9"/>
  <c r="AL1695" i="9"/>
  <c r="AM1695" i="9"/>
  <c r="AN1695" i="9"/>
  <c r="AO1695" i="9"/>
  <c r="AL1696" i="9"/>
  <c r="AM1696" i="9"/>
  <c r="AN1696" i="9"/>
  <c r="AO1696" i="9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AP7" i="28"/>
  <c r="AQ7" i="28"/>
  <c r="AR7" i="28"/>
  <c r="AS7" i="28"/>
  <c r="S7" i="28"/>
  <c r="G7" i="28"/>
  <c r="H7" i="28"/>
  <c r="I7" i="28" a="1"/>
  <c r="I7" i="28" s="1"/>
  <c r="J7" i="28"/>
  <c r="K7" i="28"/>
  <c r="L7" i="28"/>
  <c r="M7" i="28"/>
  <c r="N7" i="28" s="1"/>
  <c r="O7" i="28"/>
  <c r="P7" i="28"/>
  <c r="Q7" i="28" s="1"/>
  <c r="R7" i="28"/>
  <c r="AL1673" i="9"/>
  <c r="AM1673" i="9"/>
  <c r="AN1673" i="9"/>
  <c r="AO1673" i="9"/>
  <c r="AL1674" i="9"/>
  <c r="AM1674" i="9"/>
  <c r="AN1674" i="9"/>
  <c r="AO1674" i="9"/>
  <c r="AL1675" i="9"/>
  <c r="AM1675" i="9"/>
  <c r="AN1675" i="9"/>
  <c r="AO1675" i="9"/>
  <c r="AL1676" i="9"/>
  <c r="AM1676" i="9"/>
  <c r="AN1676" i="9"/>
  <c r="AO1676" i="9"/>
  <c r="AL1677" i="9"/>
  <c r="AM1677" i="9"/>
  <c r="AN1677" i="9"/>
  <c r="AO1677" i="9"/>
  <c r="AL1678" i="9"/>
  <c r="AM1678" i="9"/>
  <c r="AN1678" i="9"/>
  <c r="AO1678" i="9"/>
  <c r="AL1679" i="9"/>
  <c r="AM1679" i="9"/>
  <c r="AN1679" i="9"/>
  <c r="AO1679" i="9"/>
  <c r="AL1680" i="9"/>
  <c r="AM1680" i="9"/>
  <c r="AN1680" i="9"/>
  <c r="AO1680" i="9"/>
  <c r="AL1681" i="9"/>
  <c r="AM1681" i="9"/>
  <c r="AN1681" i="9"/>
  <c r="AO1681" i="9"/>
  <c r="AL1682" i="9"/>
  <c r="AM1682" i="9"/>
  <c r="AN1682" i="9"/>
  <c r="AO1682" i="9"/>
  <c r="AL1683" i="9"/>
  <c r="AM1683" i="9"/>
  <c r="AN1683" i="9"/>
  <c r="AO1683" i="9"/>
  <c r="AL1684" i="9"/>
  <c r="AM1684" i="9"/>
  <c r="AN1684" i="9"/>
  <c r="AO1684" i="9"/>
  <c r="AL102" i="29"/>
  <c r="AM102" i="29"/>
  <c r="AN102" i="29"/>
  <c r="AO102" i="29"/>
  <c r="AL103" i="29"/>
  <c r="AM103" i="29"/>
  <c r="AN103" i="29"/>
  <c r="AO103" i="29"/>
  <c r="AL104" i="29"/>
  <c r="AM104" i="29"/>
  <c r="AN104" i="29"/>
  <c r="AO104" i="29"/>
  <c r="AL105" i="29"/>
  <c r="AM105" i="29"/>
  <c r="AN105" i="29"/>
  <c r="AO105" i="29"/>
  <c r="AL106" i="29"/>
  <c r="AM106" i="29"/>
  <c r="AN106" i="29"/>
  <c r="AO106" i="29"/>
  <c r="AL107" i="29"/>
  <c r="AM107" i="29"/>
  <c r="AN107" i="29"/>
  <c r="AO107" i="29"/>
  <c r="AL108" i="29"/>
  <c r="AM108" i="29"/>
  <c r="AN108" i="29"/>
  <c r="AO108" i="29"/>
  <c r="AL109" i="29"/>
  <c r="AM109" i="29"/>
  <c r="AN109" i="29"/>
  <c r="AO109" i="29"/>
  <c r="AL110" i="29"/>
  <c r="AM110" i="29"/>
  <c r="AN110" i="29"/>
  <c r="AO110" i="29"/>
  <c r="AL111" i="29"/>
  <c r="AM111" i="29"/>
  <c r="AN111" i="29"/>
  <c r="AO111" i="29"/>
  <c r="AL112" i="29"/>
  <c r="AM112" i="29"/>
  <c r="AN112" i="29"/>
  <c r="AO112" i="29"/>
  <c r="AL113" i="29"/>
  <c r="AM113" i="29"/>
  <c r="AN113" i="29"/>
  <c r="AO113" i="29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T35" i="26"/>
  <c r="H35" i="26"/>
  <c r="I35" i="26"/>
  <c r="J35" i="26" a="1"/>
  <c r="J35" i="26" s="1"/>
  <c r="K35" i="26"/>
  <c r="L35" i="26"/>
  <c r="M35" i="26"/>
  <c r="N35" i="26"/>
  <c r="O35" i="26" s="1"/>
  <c r="P35" i="26"/>
  <c r="Q35" i="26"/>
  <c r="R35" i="26" s="1"/>
  <c r="S35" i="26"/>
  <c r="AA610" i="27"/>
  <c r="AB610" i="27"/>
  <c r="AC610" i="27"/>
  <c r="AD610" i="27"/>
  <c r="AA611" i="27"/>
  <c r="AB611" i="27"/>
  <c r="AC611" i="27"/>
  <c r="AD611" i="27"/>
  <c r="AA612" i="27"/>
  <c r="AB612" i="27"/>
  <c r="AC612" i="27"/>
  <c r="AD612" i="27"/>
  <c r="AA613" i="27"/>
  <c r="AB613" i="27"/>
  <c r="AC613" i="27"/>
  <c r="AD613" i="27"/>
  <c r="AA614" i="27"/>
  <c r="AB614" i="27"/>
  <c r="AC614" i="27"/>
  <c r="AD614" i="27"/>
  <c r="AA615" i="27"/>
  <c r="AB615" i="27"/>
  <c r="AC615" i="27"/>
  <c r="AD615" i="27"/>
  <c r="AA616" i="27"/>
  <c r="AB616" i="27"/>
  <c r="AC616" i="27"/>
  <c r="AD616" i="27"/>
  <c r="AA617" i="27"/>
  <c r="AB617" i="27"/>
  <c r="AC617" i="27"/>
  <c r="AD617" i="27"/>
  <c r="AA618" i="27"/>
  <c r="AB618" i="27"/>
  <c r="AC618" i="27"/>
  <c r="AD618" i="27"/>
  <c r="AA619" i="27"/>
  <c r="AB619" i="27"/>
  <c r="AC619" i="27"/>
  <c r="AD619" i="27"/>
  <c r="AA620" i="27"/>
  <c r="AB620" i="27"/>
  <c r="AC620" i="27"/>
  <c r="AD620" i="27"/>
  <c r="AA621" i="27"/>
  <c r="AB621" i="27"/>
  <c r="AC621" i="27"/>
  <c r="AD621" i="27"/>
  <c r="AA2054" i="10"/>
  <c r="AB2054" i="10"/>
  <c r="AC2054" i="10"/>
  <c r="AD2054" i="10"/>
  <c r="AA2055" i="10"/>
  <c r="AB2055" i="10"/>
  <c r="AC2055" i="10"/>
  <c r="AD2055" i="10"/>
  <c r="AA2056" i="10"/>
  <c r="AB2056" i="10"/>
  <c r="AC2056" i="10"/>
  <c r="AD2056" i="10"/>
  <c r="AA2057" i="10"/>
  <c r="AB2057" i="10"/>
  <c r="AC2057" i="10"/>
  <c r="AD2057" i="10"/>
  <c r="AA2058" i="10"/>
  <c r="AB2058" i="10"/>
  <c r="AC2058" i="10"/>
  <c r="AD2058" i="10"/>
  <c r="AA2059" i="10"/>
  <c r="AB2059" i="10"/>
  <c r="AC2059" i="10"/>
  <c r="AD2059" i="10"/>
  <c r="AA2060" i="10"/>
  <c r="AB2060" i="10"/>
  <c r="AC2060" i="10"/>
  <c r="AD2060" i="10"/>
  <c r="AA2061" i="10"/>
  <c r="AB2061" i="10"/>
  <c r="AC2061" i="10"/>
  <c r="AD2061" i="10"/>
  <c r="AA2062" i="10"/>
  <c r="AB2062" i="10"/>
  <c r="AC2062" i="10"/>
  <c r="AD2062" i="10"/>
  <c r="AA2063" i="10"/>
  <c r="AB2063" i="10"/>
  <c r="AC2063" i="10"/>
  <c r="AD2063" i="10"/>
  <c r="AA2064" i="10"/>
  <c r="AB2064" i="10"/>
  <c r="AC2064" i="10"/>
  <c r="AD2064" i="10"/>
  <c r="AA2065" i="10"/>
  <c r="AB2065" i="10"/>
  <c r="AC2065" i="10"/>
  <c r="AD2065" i="10"/>
  <c r="AA2037" i="10"/>
  <c r="AB2037" i="10"/>
  <c r="AC2037" i="10"/>
  <c r="AD2037" i="10"/>
  <c r="AA2038" i="10"/>
  <c r="AB2038" i="10"/>
  <c r="AC2038" i="10"/>
  <c r="AD2038" i="10"/>
  <c r="AA2039" i="10"/>
  <c r="AB2039" i="10"/>
  <c r="AC2039" i="10"/>
  <c r="AD2039" i="10"/>
  <c r="AA2040" i="10"/>
  <c r="AB2040" i="10"/>
  <c r="AC2040" i="10"/>
  <c r="AD2040" i="10"/>
  <c r="AA2041" i="10"/>
  <c r="AB2041" i="10"/>
  <c r="AC2041" i="10"/>
  <c r="AD2041" i="10"/>
  <c r="AA2042" i="10"/>
  <c r="AB2042" i="10"/>
  <c r="AC2042" i="10"/>
  <c r="AD2042" i="10"/>
  <c r="AA2043" i="10"/>
  <c r="AB2043" i="10"/>
  <c r="AC2043" i="10"/>
  <c r="AD2043" i="10"/>
  <c r="AA2044" i="10"/>
  <c r="AB2044" i="10"/>
  <c r="AC2044" i="10"/>
  <c r="AD2044" i="10"/>
  <c r="AA2045" i="10"/>
  <c r="AB2045" i="10"/>
  <c r="AC2045" i="10"/>
  <c r="AD2045" i="10"/>
  <c r="AA2046" i="10"/>
  <c r="AB2046" i="10"/>
  <c r="AC2046" i="10"/>
  <c r="AD2046" i="10"/>
  <c r="AA2047" i="10"/>
  <c r="AB2047" i="10"/>
  <c r="AC2047" i="10"/>
  <c r="AD2047" i="10"/>
  <c r="AA2048" i="10"/>
  <c r="AB2048" i="10"/>
  <c r="AC2048" i="10"/>
  <c r="AD2048" i="10"/>
  <c r="AA2049" i="10"/>
  <c r="AB2049" i="10"/>
  <c r="AC2049" i="10"/>
  <c r="AD2049" i="10"/>
  <c r="AA2050" i="10"/>
  <c r="AB2050" i="10"/>
  <c r="AC2050" i="10"/>
  <c r="AD2050" i="10"/>
  <c r="AA2051" i="10"/>
  <c r="AB2051" i="10"/>
  <c r="AC2051" i="10"/>
  <c r="AD2051" i="10"/>
  <c r="AA2052" i="10"/>
  <c r="AB2052" i="10"/>
  <c r="AC2052" i="10"/>
  <c r="AD2052" i="10"/>
  <c r="AA2053" i="10"/>
  <c r="AB2053" i="10"/>
  <c r="AC2053" i="10"/>
  <c r="AD2053" i="10"/>
  <c r="AA593" i="27"/>
  <c r="AB593" i="27"/>
  <c r="AC593" i="27"/>
  <c r="AD593" i="27"/>
  <c r="AA594" i="27"/>
  <c r="AB594" i="27"/>
  <c r="AC594" i="27"/>
  <c r="AD594" i="27"/>
  <c r="AA595" i="27"/>
  <c r="AB595" i="27"/>
  <c r="AC595" i="27"/>
  <c r="AD595" i="27"/>
  <c r="AA596" i="27"/>
  <c r="AB596" i="27"/>
  <c r="AC596" i="27"/>
  <c r="AD596" i="27"/>
  <c r="AA597" i="27"/>
  <c r="AB597" i="27"/>
  <c r="AC597" i="27"/>
  <c r="AD597" i="27"/>
  <c r="AA598" i="27"/>
  <c r="AB598" i="27"/>
  <c r="AC598" i="27"/>
  <c r="AD598" i="27"/>
  <c r="AA599" i="27"/>
  <c r="AB599" i="27"/>
  <c r="AC599" i="27"/>
  <c r="AD599" i="27"/>
  <c r="AA600" i="27"/>
  <c r="AB600" i="27"/>
  <c r="AC600" i="27"/>
  <c r="AD600" i="27"/>
  <c r="AA601" i="27"/>
  <c r="AB601" i="27"/>
  <c r="AC601" i="27"/>
  <c r="AD601" i="27"/>
  <c r="AA602" i="27"/>
  <c r="AB602" i="27"/>
  <c r="AC602" i="27"/>
  <c r="AD602" i="27"/>
  <c r="AA603" i="27"/>
  <c r="AB603" i="27"/>
  <c r="AC603" i="27"/>
  <c r="AD603" i="27"/>
  <c r="AA604" i="27"/>
  <c r="AB604" i="27"/>
  <c r="AC604" i="27"/>
  <c r="AD604" i="27"/>
  <c r="AA605" i="27"/>
  <c r="AB605" i="27"/>
  <c r="AC605" i="27"/>
  <c r="AD605" i="27"/>
  <c r="AA606" i="27"/>
  <c r="AB606" i="27"/>
  <c r="AC606" i="27"/>
  <c r="AD606" i="27"/>
  <c r="AA607" i="27"/>
  <c r="AB607" i="27"/>
  <c r="AC607" i="27"/>
  <c r="AD607" i="27"/>
  <c r="AA608" i="27"/>
  <c r="AB608" i="27"/>
  <c r="AC608" i="27"/>
  <c r="AD608" i="27"/>
  <c r="AA609" i="27"/>
  <c r="AB609" i="27"/>
  <c r="AC609" i="27"/>
  <c r="AD609" i="27"/>
  <c r="AA579" i="27"/>
  <c r="AB579" i="27"/>
  <c r="AC579" i="27"/>
  <c r="AD579" i="27"/>
  <c r="AA580" i="27"/>
  <c r="AB580" i="27"/>
  <c r="AC580" i="27"/>
  <c r="AD580" i="27"/>
  <c r="AA581" i="27"/>
  <c r="AB581" i="27"/>
  <c r="AC581" i="27"/>
  <c r="AD581" i="27"/>
  <c r="AA582" i="27"/>
  <c r="AB582" i="27"/>
  <c r="AC582" i="27"/>
  <c r="AD582" i="27"/>
  <c r="AA583" i="27"/>
  <c r="AB583" i="27"/>
  <c r="AC583" i="27"/>
  <c r="AD583" i="27"/>
  <c r="AA584" i="27"/>
  <c r="AB584" i="27"/>
  <c r="AC584" i="27"/>
  <c r="AD584" i="27"/>
  <c r="AA585" i="27"/>
  <c r="AB585" i="27"/>
  <c r="AC585" i="27"/>
  <c r="AD585" i="27"/>
  <c r="AA586" i="27"/>
  <c r="AB586" i="27"/>
  <c r="AC586" i="27"/>
  <c r="AD586" i="27"/>
  <c r="AA587" i="27"/>
  <c r="AB587" i="27"/>
  <c r="AC587" i="27"/>
  <c r="AD587" i="27"/>
  <c r="AA588" i="27"/>
  <c r="AB588" i="27"/>
  <c r="AC588" i="27"/>
  <c r="AD588" i="27"/>
  <c r="AA589" i="27"/>
  <c r="AB589" i="27"/>
  <c r="AC589" i="27"/>
  <c r="AD589" i="27"/>
  <c r="AA590" i="27"/>
  <c r="AB590" i="27"/>
  <c r="AC590" i="27"/>
  <c r="AD590" i="27"/>
  <c r="AA591" i="27"/>
  <c r="AB591" i="27"/>
  <c r="AC591" i="27"/>
  <c r="AD591" i="27"/>
  <c r="AA592" i="27"/>
  <c r="AB592" i="27"/>
  <c r="AC592" i="27"/>
  <c r="AD592" i="27"/>
  <c r="AA2023" i="10"/>
  <c r="AB2023" i="10"/>
  <c r="AC2023" i="10"/>
  <c r="AD2023" i="10"/>
  <c r="AA2024" i="10"/>
  <c r="AB2024" i="10"/>
  <c r="AC2024" i="10"/>
  <c r="AD2024" i="10"/>
  <c r="AA2025" i="10"/>
  <c r="AB2025" i="10"/>
  <c r="AC2025" i="10"/>
  <c r="AD2025" i="10"/>
  <c r="AA2026" i="10"/>
  <c r="AB2026" i="10"/>
  <c r="AC2026" i="10"/>
  <c r="AD2026" i="10"/>
  <c r="AA2027" i="10"/>
  <c r="AB2027" i="10"/>
  <c r="AC2027" i="10"/>
  <c r="AD2027" i="10"/>
  <c r="AA2028" i="10"/>
  <c r="AB2028" i="10"/>
  <c r="AC2028" i="10"/>
  <c r="AD2028" i="10"/>
  <c r="AA2029" i="10"/>
  <c r="AB2029" i="10"/>
  <c r="AC2029" i="10"/>
  <c r="AD2029" i="10"/>
  <c r="AA2030" i="10"/>
  <c r="AB2030" i="10"/>
  <c r="AC2030" i="10"/>
  <c r="AD2030" i="10"/>
  <c r="AA2031" i="10"/>
  <c r="AB2031" i="10"/>
  <c r="AC2031" i="10"/>
  <c r="AD2031" i="10"/>
  <c r="AA2032" i="10"/>
  <c r="AB2032" i="10"/>
  <c r="AC2032" i="10"/>
  <c r="AD2032" i="10"/>
  <c r="AA2033" i="10"/>
  <c r="AB2033" i="10"/>
  <c r="AC2033" i="10"/>
  <c r="AD2033" i="10"/>
  <c r="AA2034" i="10"/>
  <c r="AB2034" i="10"/>
  <c r="AC2034" i="10"/>
  <c r="AD2034" i="10"/>
  <c r="AA2035" i="10"/>
  <c r="AB2035" i="10"/>
  <c r="AC2035" i="10"/>
  <c r="AD2035" i="10"/>
  <c r="AA2036" i="10"/>
  <c r="AB2036" i="10"/>
  <c r="AC2036" i="10"/>
  <c r="AD2036" i="10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U7" i="11"/>
  <c r="H7" i="11"/>
  <c r="I7" i="11"/>
  <c r="J7" i="11" a="1"/>
  <c r="J7" i="11" s="1"/>
  <c r="K7" i="11" a="1"/>
  <c r="K7" i="11" s="1"/>
  <c r="L7" i="11"/>
  <c r="M7" i="11"/>
  <c r="O7" i="11"/>
  <c r="P7" i="11" s="1"/>
  <c r="Q7" i="11"/>
  <c r="R7" i="11"/>
  <c r="S7" i="11" s="1"/>
  <c r="T7" i="11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563" i="27"/>
  <c r="AB563" i="27"/>
  <c r="AC563" i="27"/>
  <c r="AD563" i="27"/>
  <c r="AA564" i="27"/>
  <c r="AB564" i="27"/>
  <c r="AC564" i="27"/>
  <c r="AD564" i="27"/>
  <c r="AA565" i="27"/>
  <c r="AB565" i="27"/>
  <c r="AC565" i="27"/>
  <c r="AD565" i="27"/>
  <c r="AA566" i="27"/>
  <c r="AB566" i="27"/>
  <c r="AC566" i="27"/>
  <c r="AD566" i="27"/>
  <c r="AA567" i="27"/>
  <c r="AB567" i="27"/>
  <c r="AC567" i="27"/>
  <c r="AD567" i="27"/>
  <c r="AA568" i="27"/>
  <c r="AB568" i="27"/>
  <c r="AC568" i="27"/>
  <c r="AD568" i="27"/>
  <c r="AA569" i="27"/>
  <c r="AB569" i="27"/>
  <c r="AC569" i="27"/>
  <c r="AD569" i="27"/>
  <c r="AA570" i="27"/>
  <c r="AB570" i="27"/>
  <c r="AC570" i="27"/>
  <c r="AD570" i="27"/>
  <c r="AA571" i="27"/>
  <c r="AB571" i="27"/>
  <c r="AC571" i="27"/>
  <c r="AD571" i="27"/>
  <c r="AA572" i="27"/>
  <c r="AB572" i="27"/>
  <c r="AC572" i="27"/>
  <c r="AD572" i="27"/>
  <c r="AA573" i="27"/>
  <c r="AB573" i="27"/>
  <c r="AC573" i="27"/>
  <c r="AD573" i="27"/>
  <c r="AA574" i="27"/>
  <c r="AB574" i="27"/>
  <c r="AC574" i="27"/>
  <c r="AD574" i="27"/>
  <c r="AA575" i="27"/>
  <c r="AB575" i="27"/>
  <c r="AC575" i="27"/>
  <c r="AD575" i="27"/>
  <c r="AA576" i="27"/>
  <c r="AB576" i="27"/>
  <c r="AC576" i="27"/>
  <c r="AD576" i="27"/>
  <c r="AA577" i="27"/>
  <c r="AB577" i="27"/>
  <c r="AC577" i="27"/>
  <c r="AD577" i="27"/>
  <c r="AA578" i="27"/>
  <c r="AB578" i="27"/>
  <c r="AC578" i="27"/>
  <c r="AD578" i="27"/>
  <c r="AA2007" i="10"/>
  <c r="AB2007" i="10"/>
  <c r="AC2007" i="10"/>
  <c r="AD2007" i="10"/>
  <c r="AA2008" i="10"/>
  <c r="AB2008" i="10"/>
  <c r="AC2008" i="10"/>
  <c r="AD2008" i="10"/>
  <c r="AA2009" i="10"/>
  <c r="AB2009" i="10"/>
  <c r="AC2009" i="10"/>
  <c r="AD2009" i="10"/>
  <c r="AA2010" i="10"/>
  <c r="AB2010" i="10"/>
  <c r="AC2010" i="10"/>
  <c r="AD2010" i="10"/>
  <c r="AA2011" i="10"/>
  <c r="AB2011" i="10"/>
  <c r="AC2011" i="10"/>
  <c r="AD2011" i="10"/>
  <c r="AA2012" i="10"/>
  <c r="AB2012" i="10"/>
  <c r="AC2012" i="10"/>
  <c r="AD2012" i="10"/>
  <c r="AA2013" i="10"/>
  <c r="AB2013" i="10"/>
  <c r="AC2013" i="10"/>
  <c r="AD2013" i="10"/>
  <c r="AA2014" i="10"/>
  <c r="AB2014" i="10"/>
  <c r="AC2014" i="10"/>
  <c r="AD2014" i="10"/>
  <c r="AA2015" i="10"/>
  <c r="AB2015" i="10"/>
  <c r="AC2015" i="10"/>
  <c r="AD2015" i="10"/>
  <c r="AA2016" i="10"/>
  <c r="AB2016" i="10"/>
  <c r="AC2016" i="10"/>
  <c r="AD2016" i="10"/>
  <c r="AA2017" i="10"/>
  <c r="AB2017" i="10"/>
  <c r="AC2017" i="10"/>
  <c r="AD2017" i="10"/>
  <c r="AA2018" i="10"/>
  <c r="AB2018" i="10"/>
  <c r="AC2018" i="10"/>
  <c r="AD2018" i="10"/>
  <c r="AA2019" i="10"/>
  <c r="AB2019" i="10"/>
  <c r="AC2019" i="10"/>
  <c r="AD2019" i="10"/>
  <c r="AA2020" i="10"/>
  <c r="AB2020" i="10"/>
  <c r="AC2020" i="10"/>
  <c r="AD2020" i="10"/>
  <c r="AA2021" i="10"/>
  <c r="AB2021" i="10"/>
  <c r="AC2021" i="10"/>
  <c r="AD2021" i="10"/>
  <c r="AA2022" i="10"/>
  <c r="AB2022" i="10"/>
  <c r="AC2022" i="10"/>
  <c r="AD2022" i="10"/>
  <c r="N7" i="11" s="1"/>
  <c r="AA1995" i="10"/>
  <c r="AB1995" i="10"/>
  <c r="AC1995" i="10"/>
  <c r="AD1995" i="10"/>
  <c r="AA1996" i="10"/>
  <c r="AB1996" i="10"/>
  <c r="AC1996" i="10"/>
  <c r="AD1996" i="10"/>
  <c r="AA1997" i="10"/>
  <c r="AB1997" i="10"/>
  <c r="AC1997" i="10"/>
  <c r="AD1997" i="10"/>
  <c r="AA1998" i="10"/>
  <c r="AB1998" i="10"/>
  <c r="AC1998" i="10"/>
  <c r="AD1998" i="10"/>
  <c r="AA1999" i="10"/>
  <c r="AB1999" i="10"/>
  <c r="AC1999" i="10"/>
  <c r="AD1999" i="10"/>
  <c r="AA2000" i="10"/>
  <c r="AB2000" i="10"/>
  <c r="AC2000" i="10"/>
  <c r="AD2000" i="10"/>
  <c r="AA2001" i="10"/>
  <c r="AB2001" i="10"/>
  <c r="AC2001" i="10"/>
  <c r="AD2001" i="10"/>
  <c r="AA2002" i="10"/>
  <c r="AB2002" i="10"/>
  <c r="AC2002" i="10"/>
  <c r="AD2002" i="10"/>
  <c r="AA2003" i="10"/>
  <c r="AB2003" i="10"/>
  <c r="AC2003" i="10"/>
  <c r="AD2003" i="10"/>
  <c r="AA2004" i="10"/>
  <c r="AB2004" i="10"/>
  <c r="AC2004" i="10"/>
  <c r="AD2004" i="10"/>
  <c r="AA2005" i="10"/>
  <c r="AB2005" i="10"/>
  <c r="AC2005" i="10"/>
  <c r="AD2005" i="10"/>
  <c r="AA2006" i="10"/>
  <c r="AB2006" i="10"/>
  <c r="AC2006" i="10"/>
  <c r="AD2006" i="10"/>
  <c r="AA551" i="27"/>
  <c r="AB551" i="27"/>
  <c r="AC551" i="27"/>
  <c r="AD551" i="27"/>
  <c r="AA552" i="27"/>
  <c r="AB552" i="27"/>
  <c r="AC552" i="27"/>
  <c r="AD552" i="27"/>
  <c r="AA553" i="27"/>
  <c r="AB553" i="27"/>
  <c r="AC553" i="27"/>
  <c r="AD553" i="27"/>
  <c r="AA554" i="27"/>
  <c r="AB554" i="27"/>
  <c r="AC554" i="27"/>
  <c r="AD554" i="27"/>
  <c r="AA555" i="27"/>
  <c r="AB555" i="27"/>
  <c r="AC555" i="27"/>
  <c r="AD555" i="27"/>
  <c r="AA556" i="27"/>
  <c r="AB556" i="27"/>
  <c r="AC556" i="27"/>
  <c r="AD556" i="27"/>
  <c r="AA557" i="27"/>
  <c r="AB557" i="27"/>
  <c r="AC557" i="27"/>
  <c r="AD557" i="27"/>
  <c r="AA558" i="27"/>
  <c r="AB558" i="27"/>
  <c r="AC558" i="27"/>
  <c r="AD558" i="27"/>
  <c r="AA559" i="27"/>
  <c r="AB559" i="27"/>
  <c r="AC559" i="27"/>
  <c r="AD559" i="27"/>
  <c r="AA560" i="27"/>
  <c r="AB560" i="27"/>
  <c r="AC560" i="27"/>
  <c r="AD560" i="27"/>
  <c r="AA561" i="27"/>
  <c r="AB561" i="27"/>
  <c r="AC561" i="27"/>
  <c r="AD561" i="27"/>
  <c r="AA562" i="27"/>
  <c r="AB562" i="27"/>
  <c r="AC562" i="27"/>
  <c r="AD562" i="27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P10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AA340" i="18"/>
  <c r="AB340" i="18"/>
  <c r="AC340" i="18"/>
  <c r="AD340" i="18"/>
  <c r="AA341" i="18"/>
  <c r="AB341" i="18"/>
  <c r="AC341" i="18"/>
  <c r="AD341" i="18"/>
  <c r="AA342" i="18"/>
  <c r="AB342" i="18"/>
  <c r="AC342" i="18"/>
  <c r="AD342" i="18"/>
  <c r="AA343" i="18"/>
  <c r="AB343" i="18"/>
  <c r="AC343" i="18"/>
  <c r="AD343" i="18"/>
  <c r="AA344" i="18"/>
  <c r="AB344" i="18"/>
  <c r="AC344" i="18"/>
  <c r="AD344" i="18"/>
  <c r="AA345" i="18"/>
  <c r="AB345" i="18"/>
  <c r="AC345" i="18"/>
  <c r="AD345" i="18"/>
  <c r="AA346" i="18"/>
  <c r="AB346" i="18"/>
  <c r="AC346" i="18"/>
  <c r="AD346" i="18"/>
  <c r="AA347" i="18"/>
  <c r="AB347" i="18"/>
  <c r="AC347" i="18"/>
  <c r="AD347" i="18"/>
  <c r="AA348" i="18"/>
  <c r="AB348" i="18"/>
  <c r="AC348" i="18"/>
  <c r="AD348" i="18"/>
  <c r="AA349" i="18"/>
  <c r="AB349" i="18"/>
  <c r="AC349" i="18"/>
  <c r="AD349" i="18"/>
  <c r="AA350" i="18"/>
  <c r="AB350" i="18"/>
  <c r="AC350" i="18"/>
  <c r="AD350" i="18"/>
  <c r="AA351" i="18"/>
  <c r="AB351" i="18"/>
  <c r="AC351" i="18"/>
  <c r="AD351" i="18"/>
  <c r="AA1983" i="10"/>
  <c r="AB1983" i="10"/>
  <c r="AC1983" i="10"/>
  <c r="AD1983" i="10"/>
  <c r="AA1984" i="10"/>
  <c r="AB1984" i="10"/>
  <c r="AC1984" i="10"/>
  <c r="AD1984" i="10"/>
  <c r="AA1985" i="10"/>
  <c r="AB1985" i="10"/>
  <c r="AC1985" i="10"/>
  <c r="AD1985" i="10"/>
  <c r="AA1986" i="10"/>
  <c r="AB1986" i="10"/>
  <c r="AC1986" i="10"/>
  <c r="AD1986" i="10"/>
  <c r="AA1987" i="10"/>
  <c r="AB1987" i="10"/>
  <c r="AC1987" i="10"/>
  <c r="AD1987" i="10"/>
  <c r="AA1988" i="10"/>
  <c r="AB1988" i="10"/>
  <c r="AC1988" i="10"/>
  <c r="AD1988" i="10"/>
  <c r="AA1989" i="10"/>
  <c r="AB1989" i="10"/>
  <c r="AC1989" i="10"/>
  <c r="AD1989" i="10"/>
  <c r="AA1990" i="10"/>
  <c r="AB1990" i="10"/>
  <c r="AC1990" i="10"/>
  <c r="AD1990" i="10"/>
  <c r="AA1991" i="10"/>
  <c r="AB1991" i="10"/>
  <c r="AC1991" i="10"/>
  <c r="AD1991" i="10"/>
  <c r="AA1992" i="10"/>
  <c r="AB1992" i="10"/>
  <c r="AC1992" i="10"/>
  <c r="AD1992" i="10"/>
  <c r="AA1993" i="10"/>
  <c r="AB1993" i="10"/>
  <c r="AC1993" i="10"/>
  <c r="AD1993" i="10"/>
  <c r="AA1994" i="10"/>
  <c r="AB1994" i="10"/>
  <c r="AC1994" i="10"/>
  <c r="AD1994" i="10"/>
  <c r="AA539" i="27"/>
  <c r="AB539" i="27"/>
  <c r="AC539" i="27"/>
  <c r="AD539" i="27"/>
  <c r="AA540" i="27"/>
  <c r="AB540" i="27"/>
  <c r="AC540" i="27"/>
  <c r="AD540" i="27"/>
  <c r="AA541" i="27"/>
  <c r="AB541" i="27"/>
  <c r="AC541" i="27"/>
  <c r="AD541" i="27"/>
  <c r="AA542" i="27"/>
  <c r="AB542" i="27"/>
  <c r="AC542" i="27"/>
  <c r="AD542" i="27"/>
  <c r="AA543" i="27"/>
  <c r="AB543" i="27"/>
  <c r="AC543" i="27"/>
  <c r="AD543" i="27"/>
  <c r="AA544" i="27"/>
  <c r="AB544" i="27"/>
  <c r="AC544" i="27"/>
  <c r="AD544" i="27"/>
  <c r="AA545" i="27"/>
  <c r="AB545" i="27"/>
  <c r="AC545" i="27"/>
  <c r="AD545" i="27"/>
  <c r="AA546" i="27"/>
  <c r="AB546" i="27"/>
  <c r="AC546" i="27"/>
  <c r="AD546" i="27"/>
  <c r="AA547" i="27"/>
  <c r="AB547" i="27"/>
  <c r="AC547" i="27"/>
  <c r="AD547" i="27"/>
  <c r="AA548" i="27"/>
  <c r="AB548" i="27"/>
  <c r="AC548" i="27"/>
  <c r="AD548" i="27"/>
  <c r="AA549" i="27"/>
  <c r="AB549" i="27"/>
  <c r="AC549" i="27"/>
  <c r="AD549" i="27"/>
  <c r="AA550" i="27"/>
  <c r="AB550" i="27"/>
  <c r="AC550" i="27"/>
  <c r="AD550" i="27"/>
  <c r="Q48" i="19"/>
  <c r="R48" i="19"/>
  <c r="S48" i="19"/>
  <c r="T48" i="19"/>
  <c r="U48" i="19"/>
  <c r="V48" i="19"/>
  <c r="W48" i="19"/>
  <c r="X48" i="19"/>
  <c r="Y48" i="19"/>
  <c r="Z48" i="19"/>
  <c r="AA48" i="19"/>
  <c r="AB48" i="19"/>
  <c r="AC48" i="19"/>
  <c r="AD48" i="19"/>
  <c r="AE48" i="19"/>
  <c r="P48" i="19"/>
  <c r="D48" i="19"/>
  <c r="E48" i="19"/>
  <c r="F48" i="19" a="1"/>
  <c r="F48" i="19" s="1"/>
  <c r="G48" i="19"/>
  <c r="H48" i="19"/>
  <c r="I48" i="19"/>
  <c r="J48" i="19"/>
  <c r="K48" i="19" s="1"/>
  <c r="L48" i="19"/>
  <c r="M48" i="19"/>
  <c r="N48" i="19" s="1"/>
  <c r="O48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AA328" i="18"/>
  <c r="AB328" i="18"/>
  <c r="AC328" i="18"/>
  <c r="AD328" i="18"/>
  <c r="AA329" i="18"/>
  <c r="AB329" i="18"/>
  <c r="AC329" i="18"/>
  <c r="AD329" i="18"/>
  <c r="AA330" i="18"/>
  <c r="AB330" i="18"/>
  <c r="AC330" i="18"/>
  <c r="AD330" i="18"/>
  <c r="AA331" i="18"/>
  <c r="AB331" i="18"/>
  <c r="AC331" i="18"/>
  <c r="AD331" i="18"/>
  <c r="AA332" i="18"/>
  <c r="AB332" i="18"/>
  <c r="AC332" i="18"/>
  <c r="AD332" i="18"/>
  <c r="AA333" i="18"/>
  <c r="AB333" i="18"/>
  <c r="AC333" i="18"/>
  <c r="AD333" i="18"/>
  <c r="AA334" i="18"/>
  <c r="AB334" i="18"/>
  <c r="AC334" i="18"/>
  <c r="AD334" i="18"/>
  <c r="AA335" i="18"/>
  <c r="AB335" i="18"/>
  <c r="AC335" i="18"/>
  <c r="AD335" i="18"/>
  <c r="AA336" i="18"/>
  <c r="AB336" i="18"/>
  <c r="AC336" i="18"/>
  <c r="AD336" i="18"/>
  <c r="AA337" i="18"/>
  <c r="AB337" i="18"/>
  <c r="AC337" i="18"/>
  <c r="AD337" i="18"/>
  <c r="AA338" i="18"/>
  <c r="AB338" i="18"/>
  <c r="AC338" i="18"/>
  <c r="AD338" i="18"/>
  <c r="AA339" i="18"/>
  <c r="AB339" i="18"/>
  <c r="AC339" i="18"/>
  <c r="AD339" i="18"/>
  <c r="U41" i="26" l="1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AJ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R44" i="11"/>
  <c r="S44" i="11" s="1"/>
  <c r="T44" i="11"/>
  <c r="AA523" i="27"/>
  <c r="AB523" i="27"/>
  <c r="AC523" i="27"/>
  <c r="AD523" i="27"/>
  <c r="AA524" i="27"/>
  <c r="AB524" i="27"/>
  <c r="AC524" i="27"/>
  <c r="AD524" i="27"/>
  <c r="AA525" i="27"/>
  <c r="AB525" i="27"/>
  <c r="AC525" i="27"/>
  <c r="AD525" i="27"/>
  <c r="AA526" i="27"/>
  <c r="AB526" i="27"/>
  <c r="AC526" i="27"/>
  <c r="AD526" i="27"/>
  <c r="AA527" i="27"/>
  <c r="AB527" i="27"/>
  <c r="AC527" i="27"/>
  <c r="AD527" i="27"/>
  <c r="AA528" i="27"/>
  <c r="AB528" i="27"/>
  <c r="AC528" i="27"/>
  <c r="AD528" i="27"/>
  <c r="AA529" i="27"/>
  <c r="AB529" i="27"/>
  <c r="AC529" i="27"/>
  <c r="AD529" i="27"/>
  <c r="AA530" i="27"/>
  <c r="AB530" i="27"/>
  <c r="AC530" i="27"/>
  <c r="AD530" i="27"/>
  <c r="AA531" i="27"/>
  <c r="AB531" i="27"/>
  <c r="AC531" i="27"/>
  <c r="AD531" i="27"/>
  <c r="AA532" i="27"/>
  <c r="AB532" i="27"/>
  <c r="AC532" i="27"/>
  <c r="AD532" i="27"/>
  <c r="AA533" i="27"/>
  <c r="AB533" i="27"/>
  <c r="AC533" i="27"/>
  <c r="AD533" i="27"/>
  <c r="AA534" i="27"/>
  <c r="AB534" i="27"/>
  <c r="AC534" i="27"/>
  <c r="AD534" i="27"/>
  <c r="AA535" i="27"/>
  <c r="AB535" i="27"/>
  <c r="AC535" i="27"/>
  <c r="AD535" i="27"/>
  <c r="AA536" i="27"/>
  <c r="AB536" i="27"/>
  <c r="AC536" i="27"/>
  <c r="AD536" i="27"/>
  <c r="AA537" i="27"/>
  <c r="AB537" i="27"/>
  <c r="AC537" i="27"/>
  <c r="AD537" i="27"/>
  <c r="AA538" i="27"/>
  <c r="AB538" i="27"/>
  <c r="AC538" i="27"/>
  <c r="AD538" i="27"/>
  <c r="AA1967" i="10"/>
  <c r="AB1967" i="10"/>
  <c r="AC1967" i="10"/>
  <c r="AD1967" i="10"/>
  <c r="AA1968" i="10"/>
  <c r="AB1968" i="10"/>
  <c r="AC1968" i="10"/>
  <c r="AD1968" i="10"/>
  <c r="AA1969" i="10"/>
  <c r="AB1969" i="10"/>
  <c r="AC1969" i="10"/>
  <c r="AD1969" i="10"/>
  <c r="AA1970" i="10"/>
  <c r="AB1970" i="10"/>
  <c r="AC1970" i="10"/>
  <c r="AD1970" i="10"/>
  <c r="AA1971" i="10"/>
  <c r="AB1971" i="10"/>
  <c r="AC1971" i="10"/>
  <c r="AD1971" i="10"/>
  <c r="AA1972" i="10"/>
  <c r="AB1972" i="10"/>
  <c r="AC1972" i="10"/>
  <c r="AD1972" i="10"/>
  <c r="AA1973" i="10"/>
  <c r="AB1973" i="10"/>
  <c r="AC1973" i="10"/>
  <c r="AD1973" i="10"/>
  <c r="AA1974" i="10"/>
  <c r="AB1974" i="10"/>
  <c r="AC1974" i="10"/>
  <c r="AD1974" i="10"/>
  <c r="AA1975" i="10"/>
  <c r="AB1975" i="10"/>
  <c r="AC1975" i="10"/>
  <c r="AD1975" i="10"/>
  <c r="AA1976" i="10"/>
  <c r="AB1976" i="10"/>
  <c r="AC1976" i="10"/>
  <c r="AD1976" i="10"/>
  <c r="AA1977" i="10"/>
  <c r="AB1977" i="10"/>
  <c r="AC1977" i="10"/>
  <c r="AD1977" i="10"/>
  <c r="AA1978" i="10"/>
  <c r="AB1978" i="10"/>
  <c r="AC1978" i="10"/>
  <c r="AD1978" i="10"/>
  <c r="AA1979" i="10"/>
  <c r="AB1979" i="10"/>
  <c r="AC1979" i="10"/>
  <c r="AD1979" i="10"/>
  <c r="AA1980" i="10"/>
  <c r="AB1980" i="10"/>
  <c r="AC1980" i="10"/>
  <c r="AD1980" i="10"/>
  <c r="AA1981" i="10"/>
  <c r="AB1981" i="10"/>
  <c r="AC1981" i="10"/>
  <c r="AD1981" i="10"/>
  <c r="AA1982" i="10"/>
  <c r="AB1982" i="10"/>
  <c r="Q44" i="11" s="1"/>
  <c r="AC1982" i="10"/>
  <c r="AD1982" i="10"/>
  <c r="AA507" i="27"/>
  <c r="AB507" i="27"/>
  <c r="AC507" i="27"/>
  <c r="AD507" i="27"/>
  <c r="AA508" i="27"/>
  <c r="AB508" i="27"/>
  <c r="AC508" i="27"/>
  <c r="AD508" i="27"/>
  <c r="AA509" i="27"/>
  <c r="AB509" i="27"/>
  <c r="AC509" i="27"/>
  <c r="AD509" i="27"/>
  <c r="AA510" i="27"/>
  <c r="AB510" i="27"/>
  <c r="AC510" i="27"/>
  <c r="AD510" i="27"/>
  <c r="AA511" i="27"/>
  <c r="AB511" i="27"/>
  <c r="AC511" i="27"/>
  <c r="AD511" i="27"/>
  <c r="AA512" i="27"/>
  <c r="AB512" i="27"/>
  <c r="AC512" i="27"/>
  <c r="AD512" i="27"/>
  <c r="AA513" i="27"/>
  <c r="AB513" i="27"/>
  <c r="AC513" i="27"/>
  <c r="AD513" i="27"/>
  <c r="AA514" i="27"/>
  <c r="AB514" i="27"/>
  <c r="AC514" i="27"/>
  <c r="AD514" i="27"/>
  <c r="AA515" i="27"/>
  <c r="AB515" i="27"/>
  <c r="AC515" i="27"/>
  <c r="AD515" i="27"/>
  <c r="AA516" i="27"/>
  <c r="AB516" i="27"/>
  <c r="AC516" i="27"/>
  <c r="AD516" i="27"/>
  <c r="AA517" i="27"/>
  <c r="AB517" i="27"/>
  <c r="AC517" i="27"/>
  <c r="AD517" i="27"/>
  <c r="AA518" i="27"/>
  <c r="AB518" i="27"/>
  <c r="AC518" i="27"/>
  <c r="AD518" i="27"/>
  <c r="AA519" i="27"/>
  <c r="AB519" i="27"/>
  <c r="AC519" i="27"/>
  <c r="AD519" i="27"/>
  <c r="AA520" i="27"/>
  <c r="AB520" i="27"/>
  <c r="AC520" i="27"/>
  <c r="AD520" i="27"/>
  <c r="AA521" i="27"/>
  <c r="AB521" i="27"/>
  <c r="AC521" i="27"/>
  <c r="AD521" i="27"/>
  <c r="AA522" i="27"/>
  <c r="AB522" i="27"/>
  <c r="AC522" i="27"/>
  <c r="AD522" i="27"/>
  <c r="AA1951" i="10"/>
  <c r="AB1951" i="10"/>
  <c r="AC1951" i="10"/>
  <c r="AD1951" i="10"/>
  <c r="AA1952" i="10"/>
  <c r="AB1952" i="10"/>
  <c r="AC1952" i="10"/>
  <c r="AD1952" i="10"/>
  <c r="AA1953" i="10"/>
  <c r="AB1953" i="10"/>
  <c r="AC1953" i="10"/>
  <c r="AD1953" i="10"/>
  <c r="AA1954" i="10"/>
  <c r="AB1954" i="10"/>
  <c r="AC1954" i="10"/>
  <c r="AD1954" i="10"/>
  <c r="AA1955" i="10"/>
  <c r="AB1955" i="10"/>
  <c r="AC1955" i="10"/>
  <c r="AD1955" i="10"/>
  <c r="AA1956" i="10"/>
  <c r="AB1956" i="10"/>
  <c r="AC1956" i="10"/>
  <c r="AD1956" i="10"/>
  <c r="AA1957" i="10"/>
  <c r="AB1957" i="10"/>
  <c r="AC1957" i="10"/>
  <c r="AD1957" i="10"/>
  <c r="AA1958" i="10"/>
  <c r="AB1958" i="10"/>
  <c r="AC1958" i="10"/>
  <c r="AD1958" i="10"/>
  <c r="AA1959" i="10"/>
  <c r="AB1959" i="10"/>
  <c r="AC1959" i="10"/>
  <c r="AD1959" i="10"/>
  <c r="AA1960" i="10"/>
  <c r="AB1960" i="10"/>
  <c r="AC1960" i="10"/>
  <c r="AD1960" i="10"/>
  <c r="AA1961" i="10"/>
  <c r="AB1961" i="10"/>
  <c r="AC1961" i="10"/>
  <c r="AD1961" i="10"/>
  <c r="AA1962" i="10"/>
  <c r="AB1962" i="10"/>
  <c r="AC1962" i="10"/>
  <c r="AD1962" i="10"/>
  <c r="AA1963" i="10"/>
  <c r="AB1963" i="10"/>
  <c r="AC1963" i="10"/>
  <c r="AD1963" i="10"/>
  <c r="AA1964" i="10"/>
  <c r="AB1964" i="10"/>
  <c r="AC1964" i="10"/>
  <c r="AD1964" i="10"/>
  <c r="AA1965" i="10"/>
  <c r="AB1965" i="10"/>
  <c r="AC1965" i="10"/>
  <c r="AD1965" i="10"/>
  <c r="AA1966" i="10"/>
  <c r="AB1966" i="10"/>
  <c r="AC1966" i="10"/>
  <c r="AD1966" i="10"/>
  <c r="AA491" i="27"/>
  <c r="AB491" i="27"/>
  <c r="AC491" i="27"/>
  <c r="AD491" i="27"/>
  <c r="AA492" i="27"/>
  <c r="AB492" i="27"/>
  <c r="AC492" i="27"/>
  <c r="AD492" i="27"/>
  <c r="AA493" i="27"/>
  <c r="AB493" i="27"/>
  <c r="AC493" i="27"/>
  <c r="AD493" i="27"/>
  <c r="AA494" i="27"/>
  <c r="AB494" i="27"/>
  <c r="AC494" i="27"/>
  <c r="AD494" i="27"/>
  <c r="AA495" i="27"/>
  <c r="AB495" i="27"/>
  <c r="AC495" i="27"/>
  <c r="AD495" i="27"/>
  <c r="AA496" i="27"/>
  <c r="AB496" i="27"/>
  <c r="AC496" i="27"/>
  <c r="AD496" i="27"/>
  <c r="AA497" i="27"/>
  <c r="AB497" i="27"/>
  <c r="AC497" i="27"/>
  <c r="AD497" i="27"/>
  <c r="AA498" i="27"/>
  <c r="AB498" i="27"/>
  <c r="AC498" i="27"/>
  <c r="AD498" i="27"/>
  <c r="AA499" i="27"/>
  <c r="AB499" i="27"/>
  <c r="AC499" i="27"/>
  <c r="AD499" i="27"/>
  <c r="AA500" i="27"/>
  <c r="AB500" i="27"/>
  <c r="AC500" i="27"/>
  <c r="AD500" i="27"/>
  <c r="AA501" i="27"/>
  <c r="AB501" i="27"/>
  <c r="AC501" i="27"/>
  <c r="AD501" i="27"/>
  <c r="AA502" i="27"/>
  <c r="AB502" i="27"/>
  <c r="AC502" i="27"/>
  <c r="AD502" i="27"/>
  <c r="AA503" i="27"/>
  <c r="AB503" i="27"/>
  <c r="AC503" i="27"/>
  <c r="AD503" i="27"/>
  <c r="AA504" i="27"/>
  <c r="AB504" i="27"/>
  <c r="AC504" i="27"/>
  <c r="AD504" i="27"/>
  <c r="AA505" i="27"/>
  <c r="AB505" i="27"/>
  <c r="AC505" i="27"/>
  <c r="AD505" i="27"/>
  <c r="AA506" i="27"/>
  <c r="AB506" i="27"/>
  <c r="AC506" i="27"/>
  <c r="AD506" i="27"/>
  <c r="AA1935" i="10"/>
  <c r="AB1935" i="10"/>
  <c r="AC1935" i="10"/>
  <c r="AD1935" i="10"/>
  <c r="AA1936" i="10"/>
  <c r="AB1936" i="10"/>
  <c r="AC1936" i="10"/>
  <c r="AD1936" i="10"/>
  <c r="AA1937" i="10"/>
  <c r="AB1937" i="10"/>
  <c r="AC1937" i="10"/>
  <c r="AD1937" i="10"/>
  <c r="AA1938" i="10"/>
  <c r="AB1938" i="10"/>
  <c r="AC1938" i="10"/>
  <c r="AD1938" i="10"/>
  <c r="AA1939" i="10"/>
  <c r="AB1939" i="10"/>
  <c r="AC1939" i="10"/>
  <c r="AD1939" i="10"/>
  <c r="AA1940" i="10"/>
  <c r="AB1940" i="10"/>
  <c r="AC1940" i="10"/>
  <c r="AD1940" i="10"/>
  <c r="AA1941" i="10"/>
  <c r="AB1941" i="10"/>
  <c r="AC1941" i="10"/>
  <c r="AD1941" i="10"/>
  <c r="AA1942" i="10"/>
  <c r="AB1942" i="10"/>
  <c r="AC1942" i="10"/>
  <c r="AD1942" i="10"/>
  <c r="AA1943" i="10"/>
  <c r="AB1943" i="10"/>
  <c r="AC1943" i="10"/>
  <c r="AD1943" i="10"/>
  <c r="AA1944" i="10"/>
  <c r="AB1944" i="10"/>
  <c r="AC1944" i="10"/>
  <c r="AD1944" i="10"/>
  <c r="AA1945" i="10"/>
  <c r="AB1945" i="10"/>
  <c r="AC1945" i="10"/>
  <c r="AD1945" i="10"/>
  <c r="AA1946" i="10"/>
  <c r="AB1946" i="10"/>
  <c r="AC1946" i="10"/>
  <c r="AD1946" i="10"/>
  <c r="AA1947" i="10"/>
  <c r="AB1947" i="10"/>
  <c r="AC1947" i="10"/>
  <c r="AD1947" i="10"/>
  <c r="AA1948" i="10"/>
  <c r="AB1948" i="10"/>
  <c r="AC1948" i="10"/>
  <c r="AD1948" i="10"/>
  <c r="AA1949" i="10"/>
  <c r="AB1949" i="10"/>
  <c r="AC1949" i="10"/>
  <c r="AD1949" i="10"/>
  <c r="AA1950" i="10"/>
  <c r="AB1950" i="10"/>
  <c r="AC1950" i="10"/>
  <c r="AD1950" i="10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T67" i="26"/>
  <c r="H67" i="26"/>
  <c r="I67" i="26"/>
  <c r="J67" i="26" a="1"/>
  <c r="J67" i="26" s="1"/>
  <c r="K67" i="26"/>
  <c r="L67" i="26"/>
  <c r="M67" i="26"/>
  <c r="N67" i="26"/>
  <c r="O67" i="26" s="1"/>
  <c r="P67" i="26"/>
  <c r="Q67" i="26"/>
  <c r="R67" i="26" s="1"/>
  <c r="S67" i="26"/>
  <c r="U57" i="26"/>
  <c r="V57" i="26"/>
  <c r="W57" i="26"/>
  <c r="X57" i="26"/>
  <c r="Y57" i="26"/>
  <c r="Z57" i="26"/>
  <c r="AA57" i="26"/>
  <c r="AB57" i="26"/>
  <c r="AC57" i="26"/>
  <c r="AD57" i="26"/>
  <c r="AE57" i="26"/>
  <c r="AF57" i="26"/>
  <c r="AG57" i="26"/>
  <c r="AH57" i="26"/>
  <c r="AI57" i="26"/>
  <c r="T57" i="26"/>
  <c r="H57" i="26"/>
  <c r="I57" i="26"/>
  <c r="J57" i="26" a="1"/>
  <c r="J57" i="26" s="1"/>
  <c r="K57" i="26"/>
  <c r="L57" i="26"/>
  <c r="M57" i="26"/>
  <c r="N57" i="26"/>
  <c r="O57" i="26" s="1"/>
  <c r="P57" i="26"/>
  <c r="Q57" i="26"/>
  <c r="R57" i="26" s="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AJ74" i="11"/>
  <c r="U74" i="11"/>
  <c r="H74" i="11"/>
  <c r="I74" i="11"/>
  <c r="J74" i="11" a="1"/>
  <c r="J74" i="11" s="1"/>
  <c r="K74" i="11" a="1"/>
  <c r="K74" i="11" s="1"/>
  <c r="L74" i="11"/>
  <c r="M74" i="11"/>
  <c r="N74" i="11"/>
  <c r="O74" i="11"/>
  <c r="P74" i="11" s="1"/>
  <c r="Q74" i="11"/>
  <c r="R74" i="11"/>
  <c r="S74" i="11" s="1"/>
  <c r="T74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AJ63" i="11"/>
  <c r="U63" i="11"/>
  <c r="H63" i="11"/>
  <c r="I63" i="11"/>
  <c r="J63" i="11" a="1"/>
  <c r="J63" i="11" s="1"/>
  <c r="K63" i="11" a="1"/>
  <c r="K63" i="11" s="1"/>
  <c r="L63" i="11"/>
  <c r="M63" i="11"/>
  <c r="O63" i="11"/>
  <c r="P63" i="11" s="1"/>
  <c r="Q63" i="11"/>
  <c r="R63" i="11"/>
  <c r="S63" i="11" s="1"/>
  <c r="T63" i="11"/>
  <c r="AA477" i="27"/>
  <c r="AB477" i="27"/>
  <c r="AC477" i="27"/>
  <c r="AD477" i="27"/>
  <c r="AA478" i="27"/>
  <c r="AB478" i="27"/>
  <c r="AC478" i="27"/>
  <c r="AD478" i="27"/>
  <c r="AA479" i="27"/>
  <c r="AB479" i="27"/>
  <c r="AC479" i="27"/>
  <c r="AD479" i="27"/>
  <c r="AA480" i="27"/>
  <c r="AB480" i="27"/>
  <c r="AC480" i="27"/>
  <c r="AD480" i="27"/>
  <c r="AA481" i="27"/>
  <c r="AB481" i="27"/>
  <c r="AC481" i="27"/>
  <c r="AD481" i="27"/>
  <c r="AA482" i="27"/>
  <c r="AB482" i="27"/>
  <c r="AC482" i="27"/>
  <c r="AD482" i="27"/>
  <c r="AA483" i="27"/>
  <c r="AB483" i="27"/>
  <c r="AC483" i="27"/>
  <c r="S57" i="26" s="1"/>
  <c r="AD483" i="27"/>
  <c r="AA484" i="27"/>
  <c r="AB484" i="27"/>
  <c r="AC484" i="27"/>
  <c r="AD484" i="27"/>
  <c r="AA485" i="27"/>
  <c r="AB485" i="27"/>
  <c r="AC485" i="27"/>
  <c r="AD485" i="27"/>
  <c r="AA486" i="27"/>
  <c r="AB486" i="27"/>
  <c r="AC486" i="27"/>
  <c r="AD486" i="27"/>
  <c r="AA487" i="27"/>
  <c r="AB487" i="27"/>
  <c r="AC487" i="27"/>
  <c r="AD487" i="27"/>
  <c r="AA488" i="27"/>
  <c r="AB488" i="27"/>
  <c r="AC488" i="27"/>
  <c r="AD488" i="27"/>
  <c r="AA489" i="27"/>
  <c r="AB489" i="27"/>
  <c r="AC489" i="27"/>
  <c r="AD489" i="27"/>
  <c r="AA490" i="27"/>
  <c r="AB490" i="27"/>
  <c r="AC490" i="27"/>
  <c r="AD490" i="27"/>
  <c r="AA1921" i="10"/>
  <c r="AB1921" i="10"/>
  <c r="AC1921" i="10"/>
  <c r="AD1921" i="10"/>
  <c r="AA1922" i="10"/>
  <c r="AB1922" i="10"/>
  <c r="AC1922" i="10"/>
  <c r="AD1922" i="10"/>
  <c r="AA1923" i="10"/>
  <c r="AB1923" i="10"/>
  <c r="AC1923" i="10"/>
  <c r="AD1923" i="10"/>
  <c r="AA1924" i="10"/>
  <c r="AB1924" i="10"/>
  <c r="AC1924" i="10"/>
  <c r="AD1924" i="10"/>
  <c r="AA1925" i="10"/>
  <c r="AB1925" i="10"/>
  <c r="AC1925" i="10"/>
  <c r="AD1925" i="10"/>
  <c r="AA1926" i="10"/>
  <c r="AB1926" i="10"/>
  <c r="AC1926" i="10"/>
  <c r="AD1926" i="10"/>
  <c r="AA1927" i="10"/>
  <c r="AB1927" i="10"/>
  <c r="AC1927" i="10"/>
  <c r="AD1927" i="10"/>
  <c r="N63" i="11" s="1"/>
  <c r="AA1928" i="10"/>
  <c r="AB1928" i="10"/>
  <c r="AC1928" i="10"/>
  <c r="AD1928" i="10"/>
  <c r="AA1929" i="10"/>
  <c r="AB1929" i="10"/>
  <c r="AC1929" i="10"/>
  <c r="AD1929" i="10"/>
  <c r="AA1930" i="10"/>
  <c r="AB1930" i="10"/>
  <c r="AC1930" i="10"/>
  <c r="AD1930" i="10"/>
  <c r="AA1931" i="10"/>
  <c r="AB1931" i="10"/>
  <c r="AC1931" i="10"/>
  <c r="AD1931" i="10"/>
  <c r="AA1932" i="10"/>
  <c r="AB1932" i="10"/>
  <c r="AC1932" i="10"/>
  <c r="AD1932" i="10"/>
  <c r="AA1933" i="10"/>
  <c r="AB1933" i="10"/>
  <c r="AC1933" i="10"/>
  <c r="AD1933" i="10"/>
  <c r="AA1934" i="10"/>
  <c r="AB1934" i="10"/>
  <c r="AC1934" i="10"/>
  <c r="AD1934" i="10"/>
  <c r="AA461" i="27"/>
  <c r="AB461" i="27"/>
  <c r="AC461" i="27"/>
  <c r="AD461" i="27"/>
  <c r="AA462" i="27"/>
  <c r="AB462" i="27"/>
  <c r="AC462" i="27"/>
  <c r="AD462" i="27"/>
  <c r="AA463" i="27"/>
  <c r="AB463" i="27"/>
  <c r="AC463" i="27"/>
  <c r="AD463" i="27"/>
  <c r="AA464" i="27"/>
  <c r="AB464" i="27"/>
  <c r="AC464" i="27"/>
  <c r="AD464" i="27"/>
  <c r="AA465" i="27"/>
  <c r="AB465" i="27"/>
  <c r="AC465" i="27"/>
  <c r="AD465" i="27"/>
  <c r="AA466" i="27"/>
  <c r="AB466" i="27"/>
  <c r="AC466" i="27"/>
  <c r="AD466" i="27"/>
  <c r="AA467" i="27"/>
  <c r="AB467" i="27"/>
  <c r="AC467" i="27"/>
  <c r="AD467" i="27"/>
  <c r="AA468" i="27"/>
  <c r="AB468" i="27"/>
  <c r="AC468" i="27"/>
  <c r="AD468" i="27"/>
  <c r="AA469" i="27"/>
  <c r="AB469" i="27"/>
  <c r="AC469" i="27"/>
  <c r="AD469" i="27"/>
  <c r="AA470" i="27"/>
  <c r="AB470" i="27"/>
  <c r="AC470" i="27"/>
  <c r="AD470" i="27"/>
  <c r="AA471" i="27"/>
  <c r="AB471" i="27"/>
  <c r="AC471" i="27"/>
  <c r="AD471" i="27"/>
  <c r="AA472" i="27"/>
  <c r="AB472" i="27"/>
  <c r="AC472" i="27"/>
  <c r="AD472" i="27"/>
  <c r="AA473" i="27"/>
  <c r="AB473" i="27"/>
  <c r="AC473" i="27"/>
  <c r="AD473" i="27"/>
  <c r="AA474" i="27"/>
  <c r="AB474" i="27"/>
  <c r="AC474" i="27"/>
  <c r="AD474" i="27"/>
  <c r="AA475" i="27"/>
  <c r="AB475" i="27"/>
  <c r="AC475" i="27"/>
  <c r="AD475" i="27"/>
  <c r="AA476" i="27"/>
  <c r="AB476" i="27"/>
  <c r="AC476" i="27"/>
  <c r="AD476" i="27"/>
  <c r="AA1905" i="10"/>
  <c r="AB1905" i="10"/>
  <c r="AC1905" i="10"/>
  <c r="AD1905" i="10"/>
  <c r="AA1906" i="10"/>
  <c r="AB1906" i="10"/>
  <c r="AC1906" i="10"/>
  <c r="AD1906" i="10"/>
  <c r="AA1907" i="10"/>
  <c r="AB1907" i="10"/>
  <c r="AC1907" i="10"/>
  <c r="AD1907" i="10"/>
  <c r="AA1908" i="10"/>
  <c r="AB1908" i="10"/>
  <c r="AC1908" i="10"/>
  <c r="AD1908" i="10"/>
  <c r="AA1909" i="10"/>
  <c r="AB1909" i="10"/>
  <c r="AC1909" i="10"/>
  <c r="AD1909" i="10"/>
  <c r="AA1910" i="10"/>
  <c r="AB1910" i="10"/>
  <c r="AC1910" i="10"/>
  <c r="AD1910" i="10"/>
  <c r="AA1911" i="10"/>
  <c r="AB1911" i="10"/>
  <c r="AC1911" i="10"/>
  <c r="AD1911" i="10"/>
  <c r="AA1912" i="10"/>
  <c r="AB1912" i="10"/>
  <c r="AC1912" i="10"/>
  <c r="AD1912" i="10"/>
  <c r="AA1913" i="10"/>
  <c r="AB1913" i="10"/>
  <c r="AC1913" i="10"/>
  <c r="AD1913" i="10"/>
  <c r="AA1914" i="10"/>
  <c r="AB1914" i="10"/>
  <c r="AC1914" i="10"/>
  <c r="AD1914" i="10"/>
  <c r="AA1915" i="10"/>
  <c r="AB1915" i="10"/>
  <c r="AC1915" i="10"/>
  <c r="AD1915" i="10"/>
  <c r="AA1916" i="10"/>
  <c r="AB1916" i="10"/>
  <c r="AC1916" i="10"/>
  <c r="AD1916" i="10"/>
  <c r="AA1917" i="10"/>
  <c r="AB1917" i="10"/>
  <c r="AC1917" i="10"/>
  <c r="AD1917" i="10"/>
  <c r="AA1918" i="10"/>
  <c r="AB1918" i="10"/>
  <c r="AC1918" i="10"/>
  <c r="AD1918" i="10"/>
  <c r="AA1919" i="10"/>
  <c r="AB1919" i="10"/>
  <c r="AC1919" i="10"/>
  <c r="AD1919" i="10"/>
  <c r="AA1920" i="10"/>
  <c r="AB1920" i="10"/>
  <c r="AC1920" i="10"/>
  <c r="AD1920" i="10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T13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T54" i="12"/>
  <c r="G54" i="12"/>
  <c r="H54" i="12"/>
  <c r="I54" i="12" a="1"/>
  <c r="I54" i="12" s="1"/>
  <c r="J54" i="12" a="1"/>
  <c r="J54" i="12" s="1"/>
  <c r="K54" i="12"/>
  <c r="L54" i="12"/>
  <c r="M54" i="12"/>
  <c r="N54" i="12"/>
  <c r="O54" i="12" s="1"/>
  <c r="P54" i="12"/>
  <c r="Q54" i="12"/>
  <c r="R54" i="12" s="1"/>
  <c r="S54" i="12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AP4" i="28"/>
  <c r="AQ4" i="28"/>
  <c r="AR4" i="28"/>
  <c r="AS4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AP8" i="28"/>
  <c r="AQ8" i="28"/>
  <c r="AR8" i="28"/>
  <c r="AS8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AP13" i="28"/>
  <c r="AQ13" i="28"/>
  <c r="AR13" i="28"/>
  <c r="AS13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AP15" i="28"/>
  <c r="AQ15" i="28"/>
  <c r="AR15" i="28"/>
  <c r="AS15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AP17" i="28"/>
  <c r="AQ17" i="28"/>
  <c r="AR17" i="28"/>
  <c r="AS17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AP18" i="28"/>
  <c r="AQ18" i="28"/>
  <c r="AR18" i="28"/>
  <c r="AS18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AP21" i="28"/>
  <c r="AQ21" i="28"/>
  <c r="AR21" i="28"/>
  <c r="AS21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AP22" i="28"/>
  <c r="AQ22" i="28"/>
  <c r="AR22" i="28"/>
  <c r="AS22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AP23" i="28"/>
  <c r="AQ23" i="28"/>
  <c r="AR23" i="28"/>
  <c r="AS23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AP24" i="28"/>
  <c r="AQ24" i="28"/>
  <c r="AR24" i="28"/>
  <c r="AS24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AP25" i="28"/>
  <c r="AQ25" i="28"/>
  <c r="AR25" i="28"/>
  <c r="AS25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AP26" i="28"/>
  <c r="AQ26" i="28"/>
  <c r="AR26" i="28"/>
  <c r="AS26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AP27" i="28"/>
  <c r="AQ27" i="28"/>
  <c r="AR27" i="28"/>
  <c r="AS27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AP28" i="28"/>
  <c r="AQ28" i="28"/>
  <c r="AR28" i="28"/>
  <c r="AS28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AP29" i="28"/>
  <c r="AQ29" i="28"/>
  <c r="AR29" i="28"/>
  <c r="AS29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AP30" i="28"/>
  <c r="AQ30" i="28"/>
  <c r="AR30" i="28"/>
  <c r="AS30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AP32" i="28"/>
  <c r="AQ32" i="28"/>
  <c r="AR32" i="28"/>
  <c r="AS32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AP33" i="28"/>
  <c r="AQ33" i="28"/>
  <c r="AR33" i="28"/>
  <c r="AS33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AP34" i="28"/>
  <c r="AQ34" i="28"/>
  <c r="AR34" i="28"/>
  <c r="AS34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AP35" i="28"/>
  <c r="AQ35" i="28"/>
  <c r="AR35" i="28"/>
  <c r="AS35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AP36" i="28"/>
  <c r="AQ36" i="28"/>
  <c r="AR36" i="28"/>
  <c r="AS36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AP37" i="28"/>
  <c r="AQ37" i="28"/>
  <c r="AR37" i="28"/>
  <c r="AS37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AP38" i="28"/>
  <c r="AQ38" i="28"/>
  <c r="AR38" i="28"/>
  <c r="AS38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AP39" i="28"/>
  <c r="AQ39" i="28"/>
  <c r="AR39" i="28"/>
  <c r="AS39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AP41" i="28"/>
  <c r="AQ41" i="28"/>
  <c r="AR41" i="28"/>
  <c r="AS41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AP42" i="28"/>
  <c r="AQ42" i="28"/>
  <c r="AR42" i="28"/>
  <c r="AS42" i="28"/>
  <c r="S36" i="28"/>
  <c r="S35" i="28"/>
  <c r="S34" i="28"/>
  <c r="S33" i="28"/>
  <c r="S32" i="28"/>
  <c r="S30" i="28"/>
  <c r="S29" i="28"/>
  <c r="S28" i="28"/>
  <c r="S27" i="28"/>
  <c r="S26" i="28"/>
  <c r="S25" i="28"/>
  <c r="S24" i="28"/>
  <c r="S23" i="28"/>
  <c r="S22" i="28"/>
  <c r="S21" i="28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T45" i="12"/>
  <c r="G45" i="12"/>
  <c r="H45" i="12"/>
  <c r="I45" i="12" a="1"/>
  <c r="I45" i="12" s="1"/>
  <c r="J45" i="12" a="1"/>
  <c r="J45" i="12" s="1"/>
  <c r="K45" i="12"/>
  <c r="L45" i="12"/>
  <c r="M45" i="12"/>
  <c r="N45" i="12"/>
  <c r="O45" i="12" s="1"/>
  <c r="P45" i="12"/>
  <c r="Q45" i="12"/>
  <c r="R45" i="12" s="1"/>
  <c r="S45" i="12"/>
  <c r="G30" i="28"/>
  <c r="H30" i="28"/>
  <c r="I30" i="28" a="1"/>
  <c r="I30" i="28" s="1"/>
  <c r="J30" i="28"/>
  <c r="K30" i="28"/>
  <c r="L30" i="28"/>
  <c r="M30" i="28"/>
  <c r="N30" i="28" s="1"/>
  <c r="O30" i="28"/>
  <c r="P30" i="28"/>
  <c r="Q30" i="28" s="1"/>
  <c r="R30" i="28"/>
  <c r="G21" i="28"/>
  <c r="H21" i="28"/>
  <c r="I21" i="28" a="1"/>
  <c r="I21" i="28" s="1"/>
  <c r="J21" i="28"/>
  <c r="K21" i="28"/>
  <c r="L21" i="28"/>
  <c r="M21" i="28"/>
  <c r="N21" i="28" s="1"/>
  <c r="O21" i="28"/>
  <c r="P21" i="28"/>
  <c r="Q21" i="28" s="1"/>
  <c r="R21" i="28"/>
  <c r="AL87" i="29"/>
  <c r="AM87" i="29"/>
  <c r="AN87" i="29"/>
  <c r="AO87" i="29"/>
  <c r="AL88" i="29"/>
  <c r="AM88" i="29"/>
  <c r="AN88" i="29"/>
  <c r="AO88" i="29"/>
  <c r="AL89" i="29"/>
  <c r="AM89" i="29"/>
  <c r="AN89" i="29"/>
  <c r="AO89" i="29"/>
  <c r="AL90" i="29"/>
  <c r="AM90" i="29"/>
  <c r="AN90" i="29"/>
  <c r="AO90" i="29"/>
  <c r="AL91" i="29"/>
  <c r="AM91" i="29"/>
  <c r="AN91" i="29"/>
  <c r="AO91" i="29"/>
  <c r="AL92" i="29"/>
  <c r="AM92" i="29"/>
  <c r="AN92" i="29"/>
  <c r="AO92" i="29"/>
  <c r="AL93" i="29"/>
  <c r="AM93" i="29"/>
  <c r="AN93" i="29"/>
  <c r="AO93" i="29"/>
  <c r="AL94" i="29"/>
  <c r="AM94" i="29"/>
  <c r="AN94" i="29"/>
  <c r="AO94" i="29"/>
  <c r="AL95" i="29"/>
  <c r="AM95" i="29"/>
  <c r="AN95" i="29"/>
  <c r="AO95" i="29"/>
  <c r="AL96" i="29"/>
  <c r="AM96" i="29"/>
  <c r="AN96" i="29"/>
  <c r="AO96" i="29"/>
  <c r="AL97" i="29"/>
  <c r="AM97" i="29"/>
  <c r="AN97" i="29"/>
  <c r="AO97" i="29"/>
  <c r="AL98" i="29"/>
  <c r="AM98" i="29"/>
  <c r="AN98" i="29"/>
  <c r="AO98" i="29"/>
  <c r="AL99" i="29"/>
  <c r="AM99" i="29"/>
  <c r="AN99" i="29"/>
  <c r="AO99" i="29"/>
  <c r="AL100" i="29"/>
  <c r="AM100" i="29"/>
  <c r="AN100" i="29"/>
  <c r="AO100" i="29"/>
  <c r="AL101" i="29"/>
  <c r="AM101" i="29"/>
  <c r="AN101" i="29"/>
  <c r="AO101" i="29"/>
  <c r="AL1658" i="9"/>
  <c r="AM1658" i="9"/>
  <c r="AN1658" i="9"/>
  <c r="AO1658" i="9"/>
  <c r="AL1659" i="9"/>
  <c r="AM1659" i="9"/>
  <c r="AN1659" i="9"/>
  <c r="AO1659" i="9"/>
  <c r="AL1660" i="9"/>
  <c r="AM1660" i="9"/>
  <c r="AN1660" i="9"/>
  <c r="AO1660" i="9"/>
  <c r="AL1661" i="9"/>
  <c r="AM1661" i="9"/>
  <c r="AN1661" i="9"/>
  <c r="AO1661" i="9"/>
  <c r="AL1662" i="9"/>
  <c r="AM1662" i="9"/>
  <c r="AN1662" i="9"/>
  <c r="AO1662" i="9"/>
  <c r="AL1663" i="9"/>
  <c r="AM1663" i="9"/>
  <c r="AN1663" i="9"/>
  <c r="AO1663" i="9"/>
  <c r="AL1664" i="9"/>
  <c r="AM1664" i="9"/>
  <c r="AN1664" i="9"/>
  <c r="AO1664" i="9"/>
  <c r="AL1665" i="9"/>
  <c r="AM1665" i="9"/>
  <c r="AN1665" i="9"/>
  <c r="AO1665" i="9"/>
  <c r="AL1666" i="9"/>
  <c r="AM1666" i="9"/>
  <c r="AN1666" i="9"/>
  <c r="AO1666" i="9"/>
  <c r="AL1667" i="9"/>
  <c r="AM1667" i="9"/>
  <c r="AN1667" i="9"/>
  <c r="AO1667" i="9"/>
  <c r="AL1668" i="9"/>
  <c r="AM1668" i="9"/>
  <c r="AN1668" i="9"/>
  <c r="AO1668" i="9"/>
  <c r="AL1669" i="9"/>
  <c r="AM1669" i="9"/>
  <c r="AN1669" i="9"/>
  <c r="AO1669" i="9"/>
  <c r="AL1670" i="9"/>
  <c r="AM1670" i="9"/>
  <c r="AN1670" i="9"/>
  <c r="AO1670" i="9"/>
  <c r="AL1671" i="9"/>
  <c r="AM1671" i="9"/>
  <c r="AN1671" i="9"/>
  <c r="AO1671" i="9"/>
  <c r="AL1672" i="9"/>
  <c r="AM1672" i="9"/>
  <c r="AN1672" i="9"/>
  <c r="AO1672" i="9"/>
  <c r="S18" i="28"/>
  <c r="G18" i="28"/>
  <c r="H18" i="28"/>
  <c r="I18" i="28" a="1"/>
  <c r="I18" i="28" s="1"/>
  <c r="J18" i="28"/>
  <c r="K18" i="28"/>
  <c r="L18" i="28"/>
  <c r="M18" i="28"/>
  <c r="N18" i="28" s="1"/>
  <c r="O18" i="28"/>
  <c r="P18" i="28"/>
  <c r="Q18" i="28" s="1"/>
  <c r="R18" i="28"/>
  <c r="AL75" i="29"/>
  <c r="AM75" i="29"/>
  <c r="AN75" i="29"/>
  <c r="AO75" i="29"/>
  <c r="AL76" i="29"/>
  <c r="AM76" i="29"/>
  <c r="AN76" i="29"/>
  <c r="AO76" i="29"/>
  <c r="AL77" i="29"/>
  <c r="AM77" i="29"/>
  <c r="AN77" i="29"/>
  <c r="AO77" i="29"/>
  <c r="AL78" i="29"/>
  <c r="AM78" i="29"/>
  <c r="AN78" i="29"/>
  <c r="AO78" i="29"/>
  <c r="AL79" i="29"/>
  <c r="AM79" i="29"/>
  <c r="AN79" i="29"/>
  <c r="AO79" i="29"/>
  <c r="AL80" i="29"/>
  <c r="AM80" i="29"/>
  <c r="AN80" i="29"/>
  <c r="AO80" i="29"/>
  <c r="AL81" i="29"/>
  <c r="AM81" i="29"/>
  <c r="AN81" i="29"/>
  <c r="AO81" i="29"/>
  <c r="AL82" i="29"/>
  <c r="AM82" i="29"/>
  <c r="AN82" i="29"/>
  <c r="AO82" i="29"/>
  <c r="AL83" i="29"/>
  <c r="AM83" i="29"/>
  <c r="AN83" i="29"/>
  <c r="AO83" i="29"/>
  <c r="AL84" i="29"/>
  <c r="AM84" i="29"/>
  <c r="AN84" i="29"/>
  <c r="AO84" i="29"/>
  <c r="AL85" i="29"/>
  <c r="AM85" i="29"/>
  <c r="AN85" i="29"/>
  <c r="AO85" i="29"/>
  <c r="AL86" i="29"/>
  <c r="AM86" i="29"/>
  <c r="AN86" i="29"/>
  <c r="AO86" i="29"/>
  <c r="AL1646" i="9"/>
  <c r="AM1646" i="9"/>
  <c r="AN1646" i="9"/>
  <c r="AO1646" i="9"/>
  <c r="AL1647" i="9"/>
  <c r="AM1647" i="9"/>
  <c r="AN1647" i="9"/>
  <c r="AO1647" i="9"/>
  <c r="AL1648" i="9"/>
  <c r="AM1648" i="9"/>
  <c r="AN1648" i="9"/>
  <c r="AO1648" i="9"/>
  <c r="AL1649" i="9"/>
  <c r="AM1649" i="9"/>
  <c r="AN1649" i="9"/>
  <c r="AO1649" i="9"/>
  <c r="AL1650" i="9"/>
  <c r="AM1650" i="9"/>
  <c r="AN1650" i="9"/>
  <c r="AO1650" i="9"/>
  <c r="AL1651" i="9"/>
  <c r="AM1651" i="9"/>
  <c r="AN1651" i="9"/>
  <c r="AO1651" i="9"/>
  <c r="AL1652" i="9"/>
  <c r="AM1652" i="9"/>
  <c r="AN1652" i="9"/>
  <c r="AO1652" i="9"/>
  <c r="AL1653" i="9"/>
  <c r="AM1653" i="9"/>
  <c r="AN1653" i="9"/>
  <c r="AO1653" i="9"/>
  <c r="AL1654" i="9"/>
  <c r="AM1654" i="9"/>
  <c r="AN1654" i="9"/>
  <c r="AO1654" i="9"/>
  <c r="AL1655" i="9"/>
  <c r="AM1655" i="9"/>
  <c r="AN1655" i="9"/>
  <c r="AO1655" i="9"/>
  <c r="AL1656" i="9"/>
  <c r="AM1656" i="9"/>
  <c r="AN1656" i="9"/>
  <c r="AO1656" i="9"/>
  <c r="AL1657" i="9"/>
  <c r="AM1657" i="9"/>
  <c r="AN1657" i="9"/>
  <c r="AO1657" i="9"/>
  <c r="G33" i="28"/>
  <c r="H33" i="28"/>
  <c r="I33" i="28" a="1"/>
  <c r="I33" i="28" s="1"/>
  <c r="J33" i="28"/>
  <c r="K33" i="28"/>
  <c r="L33" i="28"/>
  <c r="M33" i="28"/>
  <c r="N33" i="28" s="1"/>
  <c r="O33" i="28"/>
  <c r="P33" i="28"/>
  <c r="Q33" i="28" s="1"/>
  <c r="R33" i="28"/>
  <c r="G27" i="28"/>
  <c r="H27" i="28"/>
  <c r="I27" i="28" a="1"/>
  <c r="I27" i="28" s="1"/>
  <c r="J27" i="28"/>
  <c r="K27" i="28"/>
  <c r="L27" i="28"/>
  <c r="M27" i="28"/>
  <c r="N27" i="28" s="1"/>
  <c r="O27" i="28"/>
  <c r="P27" i="28"/>
  <c r="Q27" i="28" s="1"/>
  <c r="R27" i="28"/>
  <c r="S41" i="28"/>
  <c r="G41" i="28"/>
  <c r="H41" i="28"/>
  <c r="I41" i="28" a="1"/>
  <c r="I41" i="28" s="1"/>
  <c r="J41" i="28"/>
  <c r="K41" i="28"/>
  <c r="L41" i="28"/>
  <c r="M41" i="28"/>
  <c r="N41" i="28" s="1"/>
  <c r="O41" i="28"/>
  <c r="P41" i="28"/>
  <c r="Q41" i="28" s="1"/>
  <c r="R41" i="28"/>
  <c r="S15" i="28"/>
  <c r="G15" i="28"/>
  <c r="H15" i="28"/>
  <c r="I15" i="28" a="1"/>
  <c r="I15" i="28" s="1"/>
  <c r="J15" i="28"/>
  <c r="K15" i="28"/>
  <c r="L15" i="28"/>
  <c r="M15" i="28"/>
  <c r="N15" i="28" s="1"/>
  <c r="O15" i="28"/>
  <c r="P15" i="28"/>
  <c r="Q15" i="28" s="1"/>
  <c r="R15" i="28"/>
  <c r="S10" i="28"/>
  <c r="G10" i="28"/>
  <c r="H10" i="28"/>
  <c r="I10" i="28" a="1"/>
  <c r="I10" i="28" s="1"/>
  <c r="J10" i="28"/>
  <c r="K10" i="28"/>
  <c r="L10" i="28"/>
  <c r="M10" i="28"/>
  <c r="N10" i="28" s="1"/>
  <c r="O10" i="28"/>
  <c r="P10" i="28"/>
  <c r="Q10" i="28" s="1"/>
  <c r="R10" i="28"/>
  <c r="G34" i="28"/>
  <c r="H34" i="28"/>
  <c r="I34" i="28" a="1"/>
  <c r="I34" i="28" s="1"/>
  <c r="J34" i="28"/>
  <c r="K34" i="28"/>
  <c r="L34" i="28"/>
  <c r="M34" i="28"/>
  <c r="N34" i="28" s="1"/>
  <c r="O34" i="28"/>
  <c r="P34" i="28"/>
  <c r="Q34" i="28" s="1"/>
  <c r="R34" i="28"/>
  <c r="G35" i="28"/>
  <c r="H35" i="28"/>
  <c r="I35" i="28" a="1"/>
  <c r="I35" i="28" s="1"/>
  <c r="J35" i="28"/>
  <c r="K35" i="28"/>
  <c r="L35" i="28"/>
  <c r="M35" i="28"/>
  <c r="N35" i="28" s="1"/>
  <c r="O35" i="28"/>
  <c r="P35" i="28"/>
  <c r="Q35" i="28" s="1"/>
  <c r="R35" i="28"/>
  <c r="G13" i="12"/>
  <c r="H13" i="12"/>
  <c r="I13" i="12" a="1"/>
  <c r="I13" i="12" s="1"/>
  <c r="J13" i="12" a="1"/>
  <c r="J13" i="12" s="1"/>
  <c r="K13" i="12"/>
  <c r="L13" i="12"/>
  <c r="N13" i="12"/>
  <c r="O13" i="12" s="1"/>
  <c r="Q13" i="12"/>
  <c r="R13" i="12" s="1"/>
  <c r="S13" i="12"/>
  <c r="AT52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T51" i="12"/>
  <c r="G51" i="12"/>
  <c r="H51" i="12"/>
  <c r="I51" i="12" a="1"/>
  <c r="I51" i="12" s="1"/>
  <c r="J51" i="12" a="1"/>
  <c r="J51" i="12" s="1"/>
  <c r="K51" i="12"/>
  <c r="L51" i="12"/>
  <c r="N51" i="12"/>
  <c r="O51" i="12" s="1"/>
  <c r="Q51" i="12"/>
  <c r="R51" i="12" s="1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T52" i="12"/>
  <c r="G52" i="12"/>
  <c r="H52" i="12"/>
  <c r="I52" i="12" a="1"/>
  <c r="I52" i="12" s="1"/>
  <c r="J52" i="12" a="1"/>
  <c r="J52" i="12" s="1"/>
  <c r="K52" i="12"/>
  <c r="L52" i="12"/>
  <c r="N52" i="12"/>
  <c r="O52" i="12" s="1"/>
  <c r="Q52" i="12"/>
  <c r="R52" i="12" s="1"/>
  <c r="S52" i="12"/>
  <c r="AL1632" i="9"/>
  <c r="AM1632" i="9"/>
  <c r="AN1632" i="9"/>
  <c r="AO1632" i="9"/>
  <c r="AL1633" i="9"/>
  <c r="AM1633" i="9"/>
  <c r="AN1633" i="9"/>
  <c r="AO1633" i="9"/>
  <c r="AL1634" i="9"/>
  <c r="AM1634" i="9"/>
  <c r="AN1634" i="9"/>
  <c r="AO1634" i="9"/>
  <c r="AL1635" i="9"/>
  <c r="AM1635" i="9"/>
  <c r="P13" i="12" s="1"/>
  <c r="AN1635" i="9"/>
  <c r="AO1635" i="9"/>
  <c r="M13" i="12" s="1"/>
  <c r="AL1636" i="9"/>
  <c r="AM1636" i="9"/>
  <c r="AN1636" i="9"/>
  <c r="AO1636" i="9"/>
  <c r="AL1637" i="9"/>
  <c r="AM1637" i="9"/>
  <c r="AN1637" i="9"/>
  <c r="AO1637" i="9"/>
  <c r="AL1638" i="9"/>
  <c r="AM1638" i="9"/>
  <c r="P51" i="12" s="1"/>
  <c r="AN1638" i="9"/>
  <c r="S51" i="12" s="1"/>
  <c r="AO1638" i="9"/>
  <c r="M51" i="12" s="1"/>
  <c r="AL1639" i="9"/>
  <c r="AM1639" i="9"/>
  <c r="AN1639" i="9"/>
  <c r="AO1639" i="9"/>
  <c r="AL1640" i="9"/>
  <c r="AM1640" i="9"/>
  <c r="AN1640" i="9"/>
  <c r="AO1640" i="9"/>
  <c r="AL1641" i="9"/>
  <c r="AM1641" i="9"/>
  <c r="AN1641" i="9"/>
  <c r="AO1641" i="9"/>
  <c r="AL1642" i="9"/>
  <c r="AM1642" i="9"/>
  <c r="AN1642" i="9"/>
  <c r="AO1642" i="9"/>
  <c r="AL1643" i="9"/>
  <c r="AM1643" i="9"/>
  <c r="AN1643" i="9"/>
  <c r="AO1643" i="9"/>
  <c r="AL1644" i="9"/>
  <c r="AM1644" i="9"/>
  <c r="P52" i="12" s="1"/>
  <c r="AN1644" i="9"/>
  <c r="AO1644" i="9"/>
  <c r="M52" i="12" s="1"/>
  <c r="AL1645" i="9"/>
  <c r="AM1645" i="9"/>
  <c r="AN1645" i="9"/>
  <c r="AO1645" i="9"/>
  <c r="AL61" i="29"/>
  <c r="AM61" i="29"/>
  <c r="AN61" i="29"/>
  <c r="AO61" i="29"/>
  <c r="AL62" i="29"/>
  <c r="AM62" i="29"/>
  <c r="AN62" i="29"/>
  <c r="AO62" i="29"/>
  <c r="AL63" i="29"/>
  <c r="AM63" i="29"/>
  <c r="AN63" i="29"/>
  <c r="AO63" i="29"/>
  <c r="AL64" i="29"/>
  <c r="AM64" i="29"/>
  <c r="AN64" i="29"/>
  <c r="AO64" i="29"/>
  <c r="AL65" i="29"/>
  <c r="AM65" i="29"/>
  <c r="AN65" i="29"/>
  <c r="AO65" i="29"/>
  <c r="AL66" i="29"/>
  <c r="AM66" i="29"/>
  <c r="AN66" i="29"/>
  <c r="AO66" i="29"/>
  <c r="AL67" i="29"/>
  <c r="AM67" i="29"/>
  <c r="AN67" i="29"/>
  <c r="AO67" i="29"/>
  <c r="AL68" i="29"/>
  <c r="AM68" i="29"/>
  <c r="AN68" i="29"/>
  <c r="AO68" i="29"/>
  <c r="AL69" i="29"/>
  <c r="AM69" i="29"/>
  <c r="AN69" i="29"/>
  <c r="AO69" i="29"/>
  <c r="AL70" i="29"/>
  <c r="AM70" i="29"/>
  <c r="AN70" i="29"/>
  <c r="AO70" i="29"/>
  <c r="AL71" i="29"/>
  <c r="AM71" i="29"/>
  <c r="AN71" i="29"/>
  <c r="AO71" i="29"/>
  <c r="AL72" i="29"/>
  <c r="AM72" i="29"/>
  <c r="AN72" i="29"/>
  <c r="AO72" i="29"/>
  <c r="AL73" i="29"/>
  <c r="AM73" i="29"/>
  <c r="AN73" i="29"/>
  <c r="AO73" i="29"/>
  <c r="AL74" i="29"/>
  <c r="AM74" i="29"/>
  <c r="AN74" i="29"/>
  <c r="AO74" i="2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P9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AA447" i="27"/>
  <c r="AB447" i="27"/>
  <c r="AC447" i="27"/>
  <c r="AD447" i="27"/>
  <c r="AA448" i="27"/>
  <c r="AB448" i="27"/>
  <c r="AC448" i="27"/>
  <c r="AD448" i="27"/>
  <c r="AA449" i="27"/>
  <c r="AB449" i="27"/>
  <c r="AC449" i="27"/>
  <c r="AD449" i="27"/>
  <c r="AA450" i="27"/>
  <c r="AB450" i="27"/>
  <c r="AC450" i="27"/>
  <c r="AD450" i="27"/>
  <c r="AA451" i="27"/>
  <c r="AB451" i="27"/>
  <c r="AC451" i="27"/>
  <c r="AD451" i="27"/>
  <c r="AA452" i="27"/>
  <c r="AB452" i="27"/>
  <c r="AC452" i="27"/>
  <c r="AD452" i="27"/>
  <c r="AA453" i="27"/>
  <c r="AB453" i="27"/>
  <c r="AC453" i="27"/>
  <c r="AD453" i="27"/>
  <c r="AA454" i="27"/>
  <c r="AB454" i="27"/>
  <c r="AC454" i="27"/>
  <c r="AD454" i="27"/>
  <c r="AA455" i="27"/>
  <c r="AB455" i="27"/>
  <c r="AC455" i="27"/>
  <c r="AD455" i="27"/>
  <c r="AA456" i="27"/>
  <c r="AB456" i="27"/>
  <c r="AC456" i="27"/>
  <c r="AD456" i="27"/>
  <c r="AA457" i="27"/>
  <c r="AB457" i="27"/>
  <c r="AC457" i="27"/>
  <c r="AD457" i="27"/>
  <c r="AA458" i="27"/>
  <c r="AB458" i="27"/>
  <c r="AC458" i="27"/>
  <c r="AD458" i="27"/>
  <c r="AA459" i="27"/>
  <c r="AB459" i="27"/>
  <c r="AC459" i="27"/>
  <c r="AD459" i="27"/>
  <c r="AA460" i="27"/>
  <c r="AB460" i="27"/>
  <c r="AC460" i="27"/>
  <c r="AD460" i="27"/>
  <c r="AA1891" i="10"/>
  <c r="AB1891" i="10"/>
  <c r="AC1891" i="10"/>
  <c r="AD1891" i="10"/>
  <c r="AA1892" i="10"/>
  <c r="AB1892" i="10"/>
  <c r="AC1892" i="10"/>
  <c r="AD1892" i="10"/>
  <c r="AA1893" i="10"/>
  <c r="AB1893" i="10"/>
  <c r="AC1893" i="10"/>
  <c r="AD1893" i="10"/>
  <c r="AA1894" i="10"/>
  <c r="AB1894" i="10"/>
  <c r="AC1894" i="10"/>
  <c r="AD1894" i="10"/>
  <c r="AA1895" i="10"/>
  <c r="AB1895" i="10"/>
  <c r="AC1895" i="10"/>
  <c r="AD1895" i="10"/>
  <c r="AA1896" i="10"/>
  <c r="AB1896" i="10"/>
  <c r="AC1896" i="10"/>
  <c r="AD1896" i="10"/>
  <c r="AA1897" i="10"/>
  <c r="AB1897" i="10"/>
  <c r="AC1897" i="10"/>
  <c r="AD1897" i="10"/>
  <c r="AA1898" i="10"/>
  <c r="AB1898" i="10"/>
  <c r="AC1898" i="10"/>
  <c r="AD1898" i="10"/>
  <c r="AA1899" i="10"/>
  <c r="AB1899" i="10"/>
  <c r="AC1899" i="10"/>
  <c r="AD1899" i="10"/>
  <c r="AA1900" i="10"/>
  <c r="AB1900" i="10"/>
  <c r="AC1900" i="10"/>
  <c r="AD1900" i="10"/>
  <c r="AA1901" i="10"/>
  <c r="AB1901" i="10"/>
  <c r="AC1901" i="10"/>
  <c r="AD1901" i="10"/>
  <c r="AA1902" i="10"/>
  <c r="AB1902" i="10"/>
  <c r="AC1902" i="10"/>
  <c r="AD1902" i="10"/>
  <c r="AA1903" i="10"/>
  <c r="AB1903" i="10"/>
  <c r="AC1903" i="10"/>
  <c r="AD1903" i="10"/>
  <c r="AA1904" i="10"/>
  <c r="AB1904" i="10"/>
  <c r="AC1904" i="10"/>
  <c r="AD1904" i="10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T22" i="26"/>
  <c r="H22" i="26"/>
  <c r="I22" i="26"/>
  <c r="J22" i="26" a="1"/>
  <c r="J22" i="26" s="1"/>
  <c r="K22" i="26"/>
  <c r="L22" i="26"/>
  <c r="M22" i="26"/>
  <c r="N22" i="26"/>
  <c r="O22" i="26" s="1"/>
  <c r="Q22" i="26"/>
  <c r="R22" i="26" s="1"/>
  <c r="AA415" i="27"/>
  <c r="AB415" i="27"/>
  <c r="AC415" i="27"/>
  <c r="AD415" i="27"/>
  <c r="AA416" i="27"/>
  <c r="AB416" i="27"/>
  <c r="AC416" i="27"/>
  <c r="AD416" i="27"/>
  <c r="AA417" i="27"/>
  <c r="AB417" i="27"/>
  <c r="AC417" i="27"/>
  <c r="AD417" i="27"/>
  <c r="AA418" i="27"/>
  <c r="AB418" i="27"/>
  <c r="AC418" i="27"/>
  <c r="AD418" i="27"/>
  <c r="AA419" i="27"/>
  <c r="AB419" i="27"/>
  <c r="AC419" i="27"/>
  <c r="AD419" i="27"/>
  <c r="AA420" i="27"/>
  <c r="AB420" i="27"/>
  <c r="AC420" i="27"/>
  <c r="AD420" i="27"/>
  <c r="AA421" i="27"/>
  <c r="AB421" i="27"/>
  <c r="AC421" i="27"/>
  <c r="AD421" i="27"/>
  <c r="AA422" i="27"/>
  <c r="AB422" i="27"/>
  <c r="AC422" i="27"/>
  <c r="AD422" i="27"/>
  <c r="AA423" i="27"/>
  <c r="AB423" i="27"/>
  <c r="AC423" i="27"/>
  <c r="AD423" i="27"/>
  <c r="AA424" i="27"/>
  <c r="AB424" i="27"/>
  <c r="AC424" i="27"/>
  <c r="AD424" i="27"/>
  <c r="AA425" i="27"/>
  <c r="AB425" i="27"/>
  <c r="AC425" i="27"/>
  <c r="AD425" i="27"/>
  <c r="AA426" i="27"/>
  <c r="AB426" i="27"/>
  <c r="AC426" i="27"/>
  <c r="AD426" i="27"/>
  <c r="AA427" i="27"/>
  <c r="AB427" i="27"/>
  <c r="AC427" i="27"/>
  <c r="AD427" i="27"/>
  <c r="AA428" i="27"/>
  <c r="AB428" i="27"/>
  <c r="AC428" i="27"/>
  <c r="AD428" i="27"/>
  <c r="AA429" i="27"/>
  <c r="AB429" i="27"/>
  <c r="AC429" i="27"/>
  <c r="AD429" i="27"/>
  <c r="AA430" i="27"/>
  <c r="AB430" i="27"/>
  <c r="AC430" i="27"/>
  <c r="AD430" i="27"/>
  <c r="AA431" i="27"/>
  <c r="AB431" i="27"/>
  <c r="AC431" i="27"/>
  <c r="AD431" i="27"/>
  <c r="AA432" i="27"/>
  <c r="AB432" i="27"/>
  <c r="AC432" i="27"/>
  <c r="AD432" i="27"/>
  <c r="AA433" i="27"/>
  <c r="AB433" i="27"/>
  <c r="AC433" i="27"/>
  <c r="AD433" i="27"/>
  <c r="AA434" i="27"/>
  <c r="AB434" i="27"/>
  <c r="AC434" i="27"/>
  <c r="AD434" i="27"/>
  <c r="AA435" i="27"/>
  <c r="AB435" i="27"/>
  <c r="AC435" i="27"/>
  <c r="AD435" i="27"/>
  <c r="AA436" i="27"/>
  <c r="AB436" i="27"/>
  <c r="AC436" i="27"/>
  <c r="AD436" i="27"/>
  <c r="AA437" i="27"/>
  <c r="AB437" i="27"/>
  <c r="AC437" i="27"/>
  <c r="AD437" i="27"/>
  <c r="AA438" i="27"/>
  <c r="AB438" i="27"/>
  <c r="AC438" i="27"/>
  <c r="AD438" i="27"/>
  <c r="AA439" i="27"/>
  <c r="AB439" i="27"/>
  <c r="AC439" i="27"/>
  <c r="AD439" i="27"/>
  <c r="AA440" i="27"/>
  <c r="AB440" i="27"/>
  <c r="AC440" i="27"/>
  <c r="AD440" i="27"/>
  <c r="AA441" i="27"/>
  <c r="AB441" i="27"/>
  <c r="AC441" i="27"/>
  <c r="AD441" i="27"/>
  <c r="AA442" i="27"/>
  <c r="AB442" i="27"/>
  <c r="AC442" i="27"/>
  <c r="AD442" i="27"/>
  <c r="AA443" i="27"/>
  <c r="AB443" i="27"/>
  <c r="AC443" i="27"/>
  <c r="AD443" i="27"/>
  <c r="AA444" i="27"/>
  <c r="AB444" i="27"/>
  <c r="AC444" i="27"/>
  <c r="AD444" i="27"/>
  <c r="AA445" i="27"/>
  <c r="AB445" i="27"/>
  <c r="AC445" i="27"/>
  <c r="AD445" i="27"/>
  <c r="AA446" i="27"/>
  <c r="AB446" i="27"/>
  <c r="P22" i="26" s="1"/>
  <c r="AC446" i="27"/>
  <c r="S22" i="26" s="1"/>
  <c r="AD446" i="27"/>
  <c r="AA1875" i="10"/>
  <c r="AB1875" i="10"/>
  <c r="AC1875" i="10"/>
  <c r="AD1875" i="10"/>
  <c r="AA1876" i="10"/>
  <c r="AB1876" i="10"/>
  <c r="AC1876" i="10"/>
  <c r="AD1876" i="10"/>
  <c r="AA1877" i="10"/>
  <c r="AB1877" i="10"/>
  <c r="AC1877" i="10"/>
  <c r="AD1877" i="10"/>
  <c r="AA1878" i="10"/>
  <c r="AB1878" i="10"/>
  <c r="AC1878" i="10"/>
  <c r="AD1878" i="10"/>
  <c r="AA1879" i="10"/>
  <c r="AB1879" i="10"/>
  <c r="AC1879" i="10"/>
  <c r="AD1879" i="10"/>
  <c r="AA1880" i="10"/>
  <c r="AB1880" i="10"/>
  <c r="AC1880" i="10"/>
  <c r="AD1880" i="10"/>
  <c r="AA1881" i="10"/>
  <c r="AB1881" i="10"/>
  <c r="AC1881" i="10"/>
  <c r="AD1881" i="10"/>
  <c r="AA1882" i="10"/>
  <c r="AB1882" i="10"/>
  <c r="AC1882" i="10"/>
  <c r="AD1882" i="10"/>
  <c r="AA1883" i="10"/>
  <c r="AB1883" i="10"/>
  <c r="AC1883" i="10"/>
  <c r="AD1883" i="10"/>
  <c r="AA1884" i="10"/>
  <c r="AB1884" i="10"/>
  <c r="AC1884" i="10"/>
  <c r="AD1884" i="10"/>
  <c r="AA1885" i="10"/>
  <c r="AB1885" i="10"/>
  <c r="AC1885" i="10"/>
  <c r="AD1885" i="10"/>
  <c r="AA1886" i="10"/>
  <c r="AB1886" i="10"/>
  <c r="AC1886" i="10"/>
  <c r="AD1886" i="10"/>
  <c r="AA1887" i="10"/>
  <c r="AB1887" i="10"/>
  <c r="AC1887" i="10"/>
  <c r="AD1887" i="10"/>
  <c r="AA1888" i="10"/>
  <c r="AB1888" i="10"/>
  <c r="AC1888" i="10"/>
  <c r="AD1888" i="10"/>
  <c r="AA1889" i="10"/>
  <c r="AB1889" i="10"/>
  <c r="AC1889" i="10"/>
  <c r="AD1889" i="10"/>
  <c r="AA1890" i="10"/>
  <c r="AB1890" i="10"/>
  <c r="AC1890" i="10"/>
  <c r="AD1890" i="10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T28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T8" i="26"/>
  <c r="H8" i="26"/>
  <c r="I8" i="26"/>
  <c r="J8" i="26" a="1"/>
  <c r="J8" i="26" s="1"/>
  <c r="K8" i="26"/>
  <c r="L8" i="26"/>
  <c r="M8" i="26"/>
  <c r="N8" i="26"/>
  <c r="O8" i="26" s="1"/>
  <c r="P8" i="26"/>
  <c r="Q8" i="26"/>
  <c r="R8" i="26" s="1"/>
  <c r="S8" i="26"/>
  <c r="AA1859" i="10"/>
  <c r="AB1859" i="10"/>
  <c r="AC1859" i="10"/>
  <c r="AD1859" i="10"/>
  <c r="AA1860" i="10"/>
  <c r="AB1860" i="10"/>
  <c r="AC1860" i="10"/>
  <c r="AD1860" i="10"/>
  <c r="AA1861" i="10"/>
  <c r="AB1861" i="10"/>
  <c r="AC1861" i="10"/>
  <c r="AD1861" i="10"/>
  <c r="AA1862" i="10"/>
  <c r="AB1862" i="10"/>
  <c r="AC1862" i="10"/>
  <c r="AD1862" i="10"/>
  <c r="AA1863" i="10"/>
  <c r="AB1863" i="10"/>
  <c r="AC1863" i="10"/>
  <c r="AD1863" i="10"/>
  <c r="AA1864" i="10"/>
  <c r="AB1864" i="10"/>
  <c r="AC1864" i="10"/>
  <c r="AD1864" i="10"/>
  <c r="AA1865" i="10"/>
  <c r="AB1865" i="10"/>
  <c r="AC1865" i="10"/>
  <c r="AD1865" i="10"/>
  <c r="AA1866" i="10"/>
  <c r="AB1866" i="10"/>
  <c r="AC1866" i="10"/>
  <c r="AD1866" i="10"/>
  <c r="AA1867" i="10"/>
  <c r="AB1867" i="10"/>
  <c r="AC1867" i="10"/>
  <c r="AD1867" i="10"/>
  <c r="AA1868" i="10"/>
  <c r="AB1868" i="10"/>
  <c r="AC1868" i="10"/>
  <c r="AD1868" i="10"/>
  <c r="AA1869" i="10"/>
  <c r="AB1869" i="10"/>
  <c r="AC1869" i="10"/>
  <c r="AD1869" i="10"/>
  <c r="AA1870" i="10"/>
  <c r="AB1870" i="10"/>
  <c r="AC1870" i="10"/>
  <c r="AD1870" i="10"/>
  <c r="AA1871" i="10"/>
  <c r="AB1871" i="10"/>
  <c r="AC1871" i="10"/>
  <c r="AD1871" i="10"/>
  <c r="AA1872" i="10"/>
  <c r="AB1872" i="10"/>
  <c r="AC1872" i="10"/>
  <c r="AD1872" i="10"/>
  <c r="AA1873" i="10"/>
  <c r="AB1873" i="10"/>
  <c r="AC1873" i="10"/>
  <c r="AD1873" i="10"/>
  <c r="AA1874" i="10"/>
  <c r="AB1874" i="10"/>
  <c r="AC1874" i="10"/>
  <c r="AD1874" i="10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AJ23" i="11"/>
  <c r="U23" i="11"/>
  <c r="H23" i="11"/>
  <c r="I23" i="11"/>
  <c r="J23" i="11" a="1"/>
  <c r="J23" i="11" s="1"/>
  <c r="K23" i="11" a="1"/>
  <c r="K23" i="11" s="1"/>
  <c r="L23" i="11"/>
  <c r="M23" i="11"/>
  <c r="O23" i="11"/>
  <c r="P23" i="11" s="1"/>
  <c r="R23" i="11"/>
  <c r="S23" i="11" s="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T24" i="26"/>
  <c r="H24" i="26"/>
  <c r="I24" i="26"/>
  <c r="J24" i="26" a="1"/>
  <c r="J24" i="26" s="1"/>
  <c r="K24" i="26"/>
  <c r="L24" i="26"/>
  <c r="M24" i="26"/>
  <c r="N24" i="26"/>
  <c r="O24" i="26" s="1"/>
  <c r="P24" i="26"/>
  <c r="Q24" i="26"/>
  <c r="R24" i="26" s="1"/>
  <c r="S24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U54" i="26"/>
  <c r="V54" i="26"/>
  <c r="W54" i="26"/>
  <c r="X54" i="26"/>
  <c r="Y54" i="26"/>
  <c r="Z54" i="26"/>
  <c r="AA54" i="26"/>
  <c r="AB54" i="26"/>
  <c r="AC54" i="26"/>
  <c r="AD54" i="26"/>
  <c r="AE54" i="26"/>
  <c r="AF54" i="26"/>
  <c r="AG54" i="26"/>
  <c r="AH54" i="26"/>
  <c r="AI54" i="26"/>
  <c r="T54" i="26"/>
  <c r="H54" i="26"/>
  <c r="I54" i="26"/>
  <c r="J54" i="26" a="1"/>
  <c r="J54" i="26" s="1"/>
  <c r="K54" i="26"/>
  <c r="L54" i="26"/>
  <c r="M54" i="26"/>
  <c r="N54" i="26"/>
  <c r="O54" i="26" s="1"/>
  <c r="P54" i="26"/>
  <c r="Q54" i="26"/>
  <c r="R54" i="26" s="1"/>
  <c r="S54" i="26"/>
  <c r="AA399" i="27"/>
  <c r="AB399" i="27"/>
  <c r="AC399" i="27"/>
  <c r="AD399" i="27"/>
  <c r="AA400" i="27"/>
  <c r="AB400" i="27"/>
  <c r="AC400" i="27"/>
  <c r="AD400" i="27"/>
  <c r="AA401" i="27"/>
  <c r="AB401" i="27"/>
  <c r="AC401" i="27"/>
  <c r="AD401" i="27"/>
  <c r="AA402" i="27"/>
  <c r="AB402" i="27"/>
  <c r="AC402" i="27"/>
  <c r="AD402" i="27"/>
  <c r="AA403" i="27"/>
  <c r="AB403" i="27"/>
  <c r="AC403" i="27"/>
  <c r="AD403" i="27"/>
  <c r="AA404" i="27"/>
  <c r="AB404" i="27"/>
  <c r="AC404" i="27"/>
  <c r="AD404" i="27"/>
  <c r="AA405" i="27"/>
  <c r="AB405" i="27"/>
  <c r="AC405" i="27"/>
  <c r="AD405" i="27"/>
  <c r="AA406" i="27"/>
  <c r="AB406" i="27"/>
  <c r="AC406" i="27"/>
  <c r="AD406" i="27"/>
  <c r="AA407" i="27"/>
  <c r="AB407" i="27"/>
  <c r="AC407" i="27"/>
  <c r="AD407" i="27"/>
  <c r="AA408" i="27"/>
  <c r="AB408" i="27"/>
  <c r="AC408" i="27"/>
  <c r="AD408" i="27"/>
  <c r="AA409" i="27"/>
  <c r="AB409" i="27"/>
  <c r="AC409" i="27"/>
  <c r="AD409" i="27"/>
  <c r="AA410" i="27"/>
  <c r="AB410" i="27"/>
  <c r="AC410" i="27"/>
  <c r="AD410" i="27"/>
  <c r="AA411" i="27"/>
  <c r="AB411" i="27"/>
  <c r="AC411" i="27"/>
  <c r="AD411" i="27"/>
  <c r="AA412" i="27"/>
  <c r="AB412" i="27"/>
  <c r="AC412" i="27"/>
  <c r="AD412" i="27"/>
  <c r="AA413" i="27"/>
  <c r="AB413" i="27"/>
  <c r="AC413" i="27"/>
  <c r="AD413" i="27"/>
  <c r="AA414" i="27"/>
  <c r="AB414" i="27"/>
  <c r="AC414" i="27"/>
  <c r="AD414" i="27"/>
  <c r="AA1843" i="10"/>
  <c r="AB1843" i="10"/>
  <c r="AC1843" i="10"/>
  <c r="AD1843" i="10"/>
  <c r="AA1844" i="10"/>
  <c r="AB1844" i="10"/>
  <c r="AC1844" i="10"/>
  <c r="AD1844" i="10"/>
  <c r="AA1845" i="10"/>
  <c r="AB1845" i="10"/>
  <c r="AC1845" i="10"/>
  <c r="AD1845" i="10"/>
  <c r="AA1846" i="10"/>
  <c r="AB1846" i="10"/>
  <c r="AC1846" i="10"/>
  <c r="AD1846" i="10"/>
  <c r="AA1847" i="10"/>
  <c r="AB1847" i="10"/>
  <c r="AC1847" i="10"/>
  <c r="AD1847" i="10"/>
  <c r="AA1848" i="10"/>
  <c r="AB1848" i="10"/>
  <c r="AC1848" i="10"/>
  <c r="AD1848" i="10"/>
  <c r="AA1849" i="10"/>
  <c r="AB1849" i="10"/>
  <c r="AC1849" i="10"/>
  <c r="AD1849" i="10"/>
  <c r="AA1850" i="10"/>
  <c r="AB1850" i="10"/>
  <c r="AC1850" i="10"/>
  <c r="AD1850" i="10"/>
  <c r="AA1851" i="10"/>
  <c r="AB1851" i="10"/>
  <c r="AC1851" i="10"/>
  <c r="AD1851" i="10"/>
  <c r="AA1852" i="10"/>
  <c r="AB1852" i="10"/>
  <c r="AC1852" i="10"/>
  <c r="AD1852" i="10"/>
  <c r="AA1853" i="10"/>
  <c r="AB1853" i="10"/>
  <c r="AC1853" i="10"/>
  <c r="AD1853" i="10"/>
  <c r="AA1854" i="10"/>
  <c r="AB1854" i="10"/>
  <c r="AC1854" i="10"/>
  <c r="AD1854" i="10"/>
  <c r="AA1855" i="10"/>
  <c r="AB1855" i="10"/>
  <c r="AC1855" i="10"/>
  <c r="AD1855" i="10"/>
  <c r="AA1856" i="10"/>
  <c r="AB1856" i="10"/>
  <c r="AC1856" i="10"/>
  <c r="AD1856" i="10"/>
  <c r="AA1857" i="10"/>
  <c r="AB1857" i="10"/>
  <c r="AC1857" i="10"/>
  <c r="AD1857" i="10"/>
  <c r="AA1858" i="10"/>
  <c r="AB1858" i="10"/>
  <c r="Q23" i="11" s="1"/>
  <c r="AC1858" i="10"/>
  <c r="T23" i="11" s="1"/>
  <c r="AD1858" i="10"/>
  <c r="N23" i="11" s="1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F38" i="24" a="1"/>
  <c r="E38" i="24"/>
  <c r="D38" i="24"/>
  <c r="AP37" i="24"/>
  <c r="AO37" i="24"/>
  <c r="AN37" i="24"/>
  <c r="AM37" i="24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G37" i="24"/>
  <c r="F37" i="24"/>
  <c r="F37" i="24" a="1"/>
  <c r="E37" i="24"/>
  <c r="D37" i="24"/>
  <c r="AP36" i="24"/>
  <c r="AO36" i="24"/>
  <c r="AN36" i="24"/>
  <c r="AM36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G36" i="24"/>
  <c r="F36" i="24"/>
  <c r="F36" i="24" a="1"/>
  <c r="E36" i="24"/>
  <c r="D36" i="24"/>
  <c r="AP35" i="24"/>
  <c r="AO35" i="24"/>
  <c r="AN35" i="24"/>
  <c r="AM35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F35" i="24" a="1"/>
  <c r="E35" i="24"/>
  <c r="D35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F34" i="24" a="1"/>
  <c r="E34" i="24"/>
  <c r="D34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F33" i="24" a="1"/>
  <c r="E33" i="24"/>
  <c r="D33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F32" i="24" a="1"/>
  <c r="E32" i="24"/>
  <c r="D32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F31" i="24" a="1"/>
  <c r="E31" i="24"/>
  <c r="D31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F30" i="24" a="1"/>
  <c r="E30" i="24"/>
  <c r="D30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F29" i="24" a="1"/>
  <c r="E29" i="24"/>
  <c r="D29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F28" i="24" a="1"/>
  <c r="E28" i="24"/>
  <c r="D28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F27" i="24" a="1"/>
  <c r="E27" i="24"/>
  <c r="D27" i="24"/>
  <c r="AP26" i="24"/>
  <c r="AO26" i="24"/>
  <c r="AN26" i="24"/>
  <c r="AM26" i="24"/>
  <c r="AL26" i="24"/>
  <c r="AK26" i="24"/>
  <c r="AJ26" i="24"/>
  <c r="AI26" i="24"/>
  <c r="AH26" i="24"/>
  <c r="AG26" i="24"/>
  <c r="AF26" i="24"/>
  <c r="AE26" i="24"/>
  <c r="AD26" i="24"/>
  <c r="AC26" i="24"/>
  <c r="AB26" i="24"/>
  <c r="AA26" i="24"/>
  <c r="Z26" i="24"/>
  <c r="Y26" i="24"/>
  <c r="X26" i="24"/>
  <c r="W26" i="24"/>
  <c r="V26" i="24"/>
  <c r="U26" i="24"/>
  <c r="T26" i="24"/>
  <c r="S26" i="24"/>
  <c r="R26" i="24"/>
  <c r="Q26" i="24"/>
  <c r="P26" i="24"/>
  <c r="O26" i="24"/>
  <c r="N26" i="24"/>
  <c r="M26" i="24"/>
  <c r="L26" i="24"/>
  <c r="K26" i="24"/>
  <c r="J26" i="24"/>
  <c r="I26" i="24"/>
  <c r="H26" i="24"/>
  <c r="G26" i="24"/>
  <c r="F26" i="24"/>
  <c r="F26" i="24" a="1"/>
  <c r="E26" i="24"/>
  <c r="D26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J25" i="24"/>
  <c r="I25" i="24"/>
  <c r="H25" i="24"/>
  <c r="G25" i="24"/>
  <c r="F25" i="24"/>
  <c r="F25" i="24" a="1"/>
  <c r="E25" i="24"/>
  <c r="D25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J24" i="24"/>
  <c r="I24" i="24"/>
  <c r="H24" i="24"/>
  <c r="G24" i="24"/>
  <c r="F24" i="24"/>
  <c r="F24" i="24" a="1"/>
  <c r="E24" i="24"/>
  <c r="D24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F23" i="24" a="1"/>
  <c r="E23" i="24"/>
  <c r="D23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F22" i="24" a="1"/>
  <c r="E22" i="24"/>
  <c r="D22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F21" i="24" a="1"/>
  <c r="E21" i="24"/>
  <c r="D21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F20" i="24" a="1"/>
  <c r="E20" i="24"/>
  <c r="D20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F19" i="24" a="1"/>
  <c r="E19" i="24"/>
  <c r="D19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F18" i="24" a="1"/>
  <c r="E18" i="24"/>
  <c r="D18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F17" i="24" a="1"/>
  <c r="E17" i="24"/>
  <c r="D17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F16" i="24" a="1"/>
  <c r="E16" i="24"/>
  <c r="D16" i="24"/>
  <c r="AP15" i="24"/>
  <c r="AO15" i="24"/>
  <c r="AN15" i="24"/>
  <c r="AM15" i="24"/>
  <c r="AL15" i="24"/>
  <c r="AK15" i="24"/>
  <c r="AJ15" i="24"/>
  <c r="AI15" i="24"/>
  <c r="AH15" i="24"/>
  <c r="AG15" i="24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15" i="24" a="1"/>
  <c r="E15" i="24"/>
  <c r="D15" i="24"/>
  <c r="AP14" i="24"/>
  <c r="AO14" i="24"/>
  <c r="AN14" i="24"/>
  <c r="AM14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H14" i="24"/>
  <c r="G14" i="24"/>
  <c r="F14" i="24"/>
  <c r="F14" i="24" a="1"/>
  <c r="E14" i="24"/>
  <c r="D14" i="24"/>
  <c r="AP13" i="24"/>
  <c r="AO13" i="24"/>
  <c r="AN13" i="24"/>
  <c r="AM13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F13" i="24" a="1"/>
  <c r="E13" i="24"/>
  <c r="D13" i="24"/>
  <c r="AP12" i="24"/>
  <c r="AO12" i="24"/>
  <c r="AN12" i="24"/>
  <c r="AM12" i="24"/>
  <c r="AL12" i="24"/>
  <c r="AK12" i="24"/>
  <c r="AJ12" i="24"/>
  <c r="AI12" i="24"/>
  <c r="AH12" i="24"/>
  <c r="AG12" i="24"/>
  <c r="AF12" i="24"/>
  <c r="AE12" i="24"/>
  <c r="AD12" i="24"/>
  <c r="AC12" i="24"/>
  <c r="AB12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F12" i="24" a="1"/>
  <c r="E12" i="24"/>
  <c r="D12" i="24"/>
  <c r="AP11" i="24"/>
  <c r="AO11" i="24"/>
  <c r="AN11" i="24"/>
  <c r="AM11" i="24"/>
  <c r="AL11" i="24"/>
  <c r="AK11" i="24"/>
  <c r="AJ11" i="24"/>
  <c r="AI11" i="24"/>
  <c r="AH11" i="24"/>
  <c r="AG11" i="24"/>
  <c r="AF11" i="24"/>
  <c r="AE11" i="24"/>
  <c r="AD11" i="24"/>
  <c r="AC11" i="24"/>
  <c r="AB11" i="24"/>
  <c r="AA11" i="24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H11" i="24"/>
  <c r="G11" i="24"/>
  <c r="F11" i="24"/>
  <c r="F11" i="24" a="1"/>
  <c r="E11" i="24"/>
  <c r="D11" i="24"/>
  <c r="AP10" i="24"/>
  <c r="AO10" i="24"/>
  <c r="AN10" i="24"/>
  <c r="AM10" i="24"/>
  <c r="AL10" i="24"/>
  <c r="AK10" i="24"/>
  <c r="AJ10" i="24"/>
  <c r="AI10" i="24"/>
  <c r="AH10" i="24"/>
  <c r="AG10" i="24"/>
  <c r="AF10" i="24"/>
  <c r="AE10" i="24"/>
  <c r="AD10" i="24"/>
  <c r="AC10" i="24"/>
  <c r="AB10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F10" i="24" a="1"/>
  <c r="E10" i="24"/>
  <c r="D10" i="24"/>
  <c r="AP9" i="24"/>
  <c r="AO9" i="24"/>
  <c r="AN9" i="24"/>
  <c r="AM9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F9" i="24" a="1"/>
  <c r="E9" i="24"/>
  <c r="D9" i="24"/>
  <c r="AP8" i="24"/>
  <c r="AO8" i="24"/>
  <c r="AN8" i="24"/>
  <c r="AM8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H8" i="24"/>
  <c r="G8" i="24"/>
  <c r="F8" i="24"/>
  <c r="F8" i="24" a="1"/>
  <c r="E8" i="24"/>
  <c r="D8" i="24"/>
  <c r="AP7" i="24"/>
  <c r="AO7" i="24"/>
  <c r="AN7" i="24"/>
  <c r="AM7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F7" i="24" a="1"/>
  <c r="E7" i="24"/>
  <c r="D7" i="24"/>
  <c r="AP6" i="24"/>
  <c r="AO6" i="24"/>
  <c r="AN6" i="24"/>
  <c r="AM6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H6" i="24"/>
  <c r="G6" i="24"/>
  <c r="F6" i="24"/>
  <c r="F6" i="24" a="1"/>
  <c r="E6" i="24"/>
  <c r="D6" i="24"/>
  <c r="AP5" i="24"/>
  <c r="AO5" i="24"/>
  <c r="AN5" i="24"/>
  <c r="AM5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H5" i="24"/>
  <c r="G5" i="24"/>
  <c r="F5" i="24"/>
  <c r="F5" i="24" a="1"/>
  <c r="E5" i="24"/>
  <c r="D5" i="24"/>
  <c r="AP4" i="24"/>
  <c r="AO4" i="24"/>
  <c r="AN4" i="24"/>
  <c r="AM4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H4" i="24"/>
  <c r="G4" i="24"/>
  <c r="F4" i="24"/>
  <c r="F4" i="24" a="1"/>
  <c r="E4" i="24"/>
  <c r="D4" i="24"/>
  <c r="AP3" i="24"/>
  <c r="AO3" i="24"/>
  <c r="AN3" i="24"/>
  <c r="AM3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F3" i="24" a="1"/>
  <c r="E3" i="24"/>
  <c r="D3" i="24"/>
  <c r="AP2" i="24"/>
  <c r="AO2" i="24"/>
  <c r="AN2" i="24"/>
  <c r="AM2" i="24"/>
  <c r="AL2" i="24"/>
  <c r="AK2" i="24"/>
  <c r="AJ2" i="24"/>
  <c r="AI2" i="24"/>
  <c r="AH2" i="24"/>
  <c r="AG2" i="24"/>
  <c r="AF2" i="24"/>
  <c r="AE2" i="24"/>
  <c r="AD2" i="24"/>
  <c r="AC2" i="24"/>
  <c r="AB2" i="24"/>
  <c r="AA2" i="24"/>
  <c r="Z2" i="24"/>
  <c r="Y2" i="24"/>
  <c r="X2" i="24"/>
  <c r="W2" i="24"/>
  <c r="V2" i="24"/>
  <c r="U2" i="24"/>
  <c r="T2" i="24"/>
  <c r="S2" i="24"/>
  <c r="R2" i="24"/>
  <c r="Q2" i="24"/>
  <c r="P2" i="24"/>
  <c r="O2" i="24"/>
  <c r="N2" i="24"/>
  <c r="M2" i="24"/>
  <c r="L2" i="24"/>
  <c r="K2" i="24"/>
  <c r="J2" i="24"/>
  <c r="I2" i="24"/>
  <c r="H2" i="24"/>
  <c r="G2" i="24"/>
  <c r="F2" i="24"/>
  <c r="F2" i="24" a="1"/>
  <c r="E2" i="24"/>
  <c r="D2" i="24"/>
  <c r="AO73" i="23"/>
  <c r="AN73" i="23"/>
  <c r="AM73" i="23"/>
  <c r="AL73" i="23"/>
  <c r="AO72" i="23"/>
  <c r="AN72" i="23"/>
  <c r="AM72" i="23"/>
  <c r="AL72" i="23"/>
  <c r="AO71" i="23"/>
  <c r="AN71" i="23"/>
  <c r="AM71" i="23"/>
  <c r="AL71" i="23"/>
  <c r="AO70" i="23"/>
  <c r="AN70" i="23"/>
  <c r="AM70" i="23"/>
  <c r="AL70" i="23"/>
  <c r="AO69" i="23"/>
  <c r="AN69" i="23"/>
  <c r="AM69" i="23"/>
  <c r="AL69" i="23"/>
  <c r="AO68" i="23"/>
  <c r="AN68" i="23"/>
  <c r="AM68" i="23"/>
  <c r="AL68" i="23"/>
  <c r="AO67" i="23"/>
  <c r="AN67" i="23"/>
  <c r="AM67" i="23"/>
  <c r="AL67" i="23"/>
  <c r="AO66" i="23"/>
  <c r="AN66" i="23"/>
  <c r="AM66" i="23"/>
  <c r="AL66" i="23"/>
  <c r="AO65" i="23"/>
  <c r="AN65" i="23"/>
  <c r="AM65" i="23"/>
  <c r="AL65" i="23"/>
  <c r="AO64" i="23"/>
  <c r="AN64" i="23"/>
  <c r="AM64" i="23"/>
  <c r="AL64" i="23"/>
  <c r="AO63" i="23"/>
  <c r="AN63" i="23"/>
  <c r="AM63" i="23"/>
  <c r="AL63" i="23"/>
  <c r="AO62" i="23"/>
  <c r="AN62" i="23"/>
  <c r="AM62" i="23"/>
  <c r="AL62" i="23"/>
  <c r="AO61" i="23"/>
  <c r="AN61" i="23"/>
  <c r="AM61" i="23"/>
  <c r="AL61" i="23"/>
  <c r="AO60" i="23"/>
  <c r="AN60" i="23"/>
  <c r="AM60" i="23"/>
  <c r="AL60" i="23"/>
  <c r="AO59" i="23"/>
  <c r="AN59" i="23"/>
  <c r="AM59" i="23"/>
  <c r="AL59" i="23"/>
  <c r="AO58" i="23"/>
  <c r="AN58" i="23"/>
  <c r="AM58" i="23"/>
  <c r="AL58" i="23"/>
  <c r="AO57" i="23"/>
  <c r="AN57" i="23"/>
  <c r="AM57" i="23"/>
  <c r="AL57" i="23"/>
  <c r="AO56" i="23"/>
  <c r="AN56" i="23"/>
  <c r="AM56" i="23"/>
  <c r="AL56" i="23"/>
  <c r="AO55" i="23"/>
  <c r="AN55" i="23"/>
  <c r="AM55" i="23"/>
  <c r="AL55" i="23"/>
  <c r="AO54" i="23"/>
  <c r="AN54" i="23"/>
  <c r="AM54" i="23"/>
  <c r="AL54" i="23"/>
  <c r="AO53" i="23"/>
  <c r="AN53" i="23"/>
  <c r="AM53" i="23"/>
  <c r="AL53" i="23"/>
  <c r="AO52" i="23"/>
  <c r="AN52" i="23"/>
  <c r="AM52" i="23"/>
  <c r="AL52" i="23"/>
  <c r="AO51" i="23"/>
  <c r="AN51" i="23"/>
  <c r="AM51" i="23"/>
  <c r="AL51" i="23"/>
  <c r="AO50" i="23"/>
  <c r="AN50" i="23"/>
  <c r="AM50" i="23"/>
  <c r="AL50" i="23"/>
  <c r="AO49" i="23"/>
  <c r="AN49" i="23"/>
  <c r="AM49" i="23"/>
  <c r="AL49" i="23"/>
  <c r="AO48" i="23"/>
  <c r="AN48" i="23"/>
  <c r="AM48" i="23"/>
  <c r="AL48" i="23"/>
  <c r="AO47" i="23"/>
  <c r="AN47" i="23"/>
  <c r="AM47" i="23"/>
  <c r="AL47" i="23"/>
  <c r="AO46" i="23"/>
  <c r="AN46" i="23"/>
  <c r="AM46" i="23"/>
  <c r="AL46" i="23"/>
  <c r="AO45" i="23"/>
  <c r="AN45" i="23"/>
  <c r="AM45" i="23"/>
  <c r="AL45" i="23"/>
  <c r="AO44" i="23"/>
  <c r="AN44" i="23"/>
  <c r="AM44" i="23"/>
  <c r="AL44" i="23"/>
  <c r="AO43" i="23"/>
  <c r="AN43" i="23"/>
  <c r="AM43" i="23"/>
  <c r="AL43" i="23"/>
  <c r="AO42" i="23"/>
  <c r="AN42" i="23"/>
  <c r="AM42" i="23"/>
  <c r="AL42" i="23"/>
  <c r="AO41" i="23"/>
  <c r="AN41" i="23"/>
  <c r="AM41" i="23"/>
  <c r="AL41" i="23"/>
  <c r="AO40" i="23"/>
  <c r="AN40" i="23"/>
  <c r="AM40" i="23"/>
  <c r="AL40" i="23"/>
  <c r="AO39" i="23"/>
  <c r="AN39" i="23"/>
  <c r="AM39" i="23"/>
  <c r="AL39" i="23"/>
  <c r="AO38" i="23"/>
  <c r="AN38" i="23"/>
  <c r="AM38" i="23"/>
  <c r="AL38" i="23"/>
  <c r="AO37" i="23"/>
  <c r="AN37" i="23"/>
  <c r="AM37" i="23"/>
  <c r="AL37" i="23"/>
  <c r="AO36" i="23"/>
  <c r="AN36" i="23"/>
  <c r="AM36" i="23"/>
  <c r="AL36" i="23"/>
  <c r="AO35" i="23"/>
  <c r="AN35" i="23"/>
  <c r="AM35" i="23"/>
  <c r="AL35" i="23"/>
  <c r="AO34" i="23"/>
  <c r="AN34" i="23"/>
  <c r="AM34" i="23"/>
  <c r="AL34" i="23"/>
  <c r="AO33" i="23"/>
  <c r="AN33" i="23"/>
  <c r="AM33" i="23"/>
  <c r="AL33" i="23"/>
  <c r="AO32" i="23"/>
  <c r="AN32" i="23"/>
  <c r="AM32" i="23"/>
  <c r="AL32" i="23"/>
  <c r="AO31" i="23"/>
  <c r="AN31" i="23"/>
  <c r="AM31" i="23"/>
  <c r="AL31" i="23"/>
  <c r="AO30" i="23"/>
  <c r="AN30" i="23"/>
  <c r="AM30" i="23"/>
  <c r="AL30" i="23"/>
  <c r="AO29" i="23"/>
  <c r="AN29" i="23"/>
  <c r="AM29" i="23"/>
  <c r="AL29" i="23"/>
  <c r="AO28" i="23"/>
  <c r="AN28" i="23"/>
  <c r="AM28" i="23"/>
  <c r="AL28" i="23"/>
  <c r="AO27" i="23"/>
  <c r="AN27" i="23"/>
  <c r="AM27" i="23"/>
  <c r="AL27" i="23"/>
  <c r="AO26" i="23"/>
  <c r="AN26" i="23"/>
  <c r="AM26" i="23"/>
  <c r="AL26" i="23"/>
  <c r="AO25" i="23"/>
  <c r="AN25" i="23"/>
  <c r="AM25" i="23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AN19" i="23"/>
  <c r="AM19" i="23"/>
  <c r="AL19" i="23"/>
  <c r="AO18" i="23"/>
  <c r="AN18" i="23"/>
  <c r="AM18" i="23"/>
  <c r="AL18" i="23"/>
  <c r="AO17" i="23"/>
  <c r="AN17" i="23"/>
  <c r="AM17" i="23"/>
  <c r="AL17" i="23"/>
  <c r="AO16" i="23"/>
  <c r="AN16" i="23"/>
  <c r="AM16" i="23"/>
  <c r="AL16" i="23"/>
  <c r="AO15" i="23"/>
  <c r="AN15" i="23"/>
  <c r="AM15" i="23"/>
  <c r="AL15" i="23"/>
  <c r="AO14" i="23"/>
  <c r="AN14" i="23"/>
  <c r="AM14" i="23"/>
  <c r="AL14" i="23"/>
  <c r="AO13" i="23"/>
  <c r="AN13" i="23"/>
  <c r="AM13" i="23"/>
  <c r="AL13" i="23"/>
  <c r="AO12" i="23"/>
  <c r="AN12" i="23"/>
  <c r="AM12" i="23"/>
  <c r="AL12" i="23"/>
  <c r="AO11" i="23"/>
  <c r="AN11" i="23"/>
  <c r="AM11" i="23"/>
  <c r="AL11" i="23"/>
  <c r="AO10" i="23"/>
  <c r="AN10" i="23"/>
  <c r="AM10" i="23"/>
  <c r="AL10" i="23"/>
  <c r="AO9" i="23"/>
  <c r="AN9" i="23"/>
  <c r="AM9" i="23"/>
  <c r="AL9" i="23"/>
  <c r="AO8" i="23"/>
  <c r="AN8" i="23"/>
  <c r="AM8" i="23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60" i="29"/>
  <c r="AN60" i="29"/>
  <c r="AM60" i="29"/>
  <c r="AL60" i="29"/>
  <c r="AO59" i="29"/>
  <c r="AN59" i="29"/>
  <c r="AM59" i="29"/>
  <c r="AL59" i="29"/>
  <c r="AO58" i="29"/>
  <c r="AN58" i="29"/>
  <c r="AM58" i="29"/>
  <c r="AL58" i="29"/>
  <c r="AO57" i="29"/>
  <c r="AN57" i="29"/>
  <c r="AM57" i="29"/>
  <c r="AL57" i="29"/>
  <c r="AO56" i="29"/>
  <c r="AN56" i="29"/>
  <c r="AM56" i="29"/>
  <c r="AL56" i="29"/>
  <c r="AO55" i="29"/>
  <c r="AN55" i="29"/>
  <c r="AM55" i="29"/>
  <c r="AL55" i="29"/>
  <c r="AO54" i="29"/>
  <c r="AN54" i="29"/>
  <c r="AM54" i="29"/>
  <c r="AL54" i="29"/>
  <c r="AO53" i="29"/>
  <c r="AN53" i="29"/>
  <c r="AM53" i="29"/>
  <c r="AL53" i="29"/>
  <c r="AO52" i="29"/>
  <c r="AN52" i="29"/>
  <c r="AM52" i="29"/>
  <c r="AL52" i="29"/>
  <c r="AO51" i="29"/>
  <c r="AN51" i="29"/>
  <c r="AM51" i="29"/>
  <c r="AL51" i="29"/>
  <c r="AO50" i="29"/>
  <c r="AN50" i="29"/>
  <c r="AM50" i="29"/>
  <c r="AL50" i="29"/>
  <c r="AO49" i="29"/>
  <c r="AN49" i="29"/>
  <c r="AM49" i="29"/>
  <c r="AL49" i="29"/>
  <c r="AO48" i="29"/>
  <c r="AN48" i="29"/>
  <c r="AM48" i="29"/>
  <c r="AL48" i="29"/>
  <c r="AO47" i="29"/>
  <c r="AN47" i="29"/>
  <c r="AM47" i="29"/>
  <c r="AL47" i="29"/>
  <c r="AO46" i="29"/>
  <c r="AN46" i="29"/>
  <c r="AM46" i="29"/>
  <c r="AL46" i="29"/>
  <c r="AO45" i="29"/>
  <c r="AN45" i="29"/>
  <c r="AM45" i="29"/>
  <c r="AL45" i="29"/>
  <c r="AO44" i="29"/>
  <c r="AN44" i="29"/>
  <c r="AM44" i="29"/>
  <c r="AL44" i="29"/>
  <c r="AO43" i="29"/>
  <c r="AN43" i="29"/>
  <c r="AM43" i="29"/>
  <c r="AL43" i="29"/>
  <c r="AO42" i="29"/>
  <c r="AN42" i="29"/>
  <c r="AM42" i="29"/>
  <c r="AL42" i="29"/>
  <c r="AO41" i="29"/>
  <c r="AN41" i="29"/>
  <c r="AM41" i="29"/>
  <c r="AL41" i="29"/>
  <c r="AO40" i="29"/>
  <c r="AN40" i="29"/>
  <c r="AM40" i="29"/>
  <c r="AL40" i="29"/>
  <c r="AO39" i="29"/>
  <c r="AN39" i="29"/>
  <c r="AM39" i="29"/>
  <c r="AL39" i="29"/>
  <c r="AO38" i="29"/>
  <c r="AN38" i="29"/>
  <c r="AM38" i="29"/>
  <c r="AL38" i="29"/>
  <c r="AO37" i="29"/>
  <c r="AN37" i="29"/>
  <c r="AM37" i="29"/>
  <c r="AL37" i="29"/>
  <c r="AO36" i="29"/>
  <c r="AN36" i="29"/>
  <c r="AM36" i="29"/>
  <c r="AL36" i="29"/>
  <c r="AO35" i="29"/>
  <c r="AN35" i="29"/>
  <c r="AM35" i="29"/>
  <c r="AL35" i="29"/>
  <c r="AO34" i="29"/>
  <c r="AN34" i="29"/>
  <c r="AM34" i="29"/>
  <c r="AL34" i="29"/>
  <c r="AO33" i="29"/>
  <c r="AN33" i="29"/>
  <c r="AM33" i="29"/>
  <c r="AL33" i="29"/>
  <c r="AO32" i="29"/>
  <c r="AN32" i="29"/>
  <c r="AM32" i="29"/>
  <c r="AL32" i="29"/>
  <c r="AO31" i="29"/>
  <c r="AN31" i="29"/>
  <c r="AM31" i="29"/>
  <c r="AL31" i="29"/>
  <c r="AO30" i="29"/>
  <c r="AN30" i="29"/>
  <c r="AM30" i="29"/>
  <c r="AL30" i="29"/>
  <c r="AO29" i="29"/>
  <c r="AN29" i="29"/>
  <c r="AM29" i="29"/>
  <c r="AL29" i="29"/>
  <c r="AO28" i="29"/>
  <c r="AN28" i="29"/>
  <c r="AM28" i="29"/>
  <c r="AL28" i="29"/>
  <c r="AO27" i="29"/>
  <c r="AN27" i="29"/>
  <c r="AM27" i="29"/>
  <c r="AL27" i="29"/>
  <c r="AO26" i="29"/>
  <c r="AN26" i="29"/>
  <c r="AM26" i="29"/>
  <c r="AL26" i="29"/>
  <c r="AO25" i="29"/>
  <c r="AN25" i="29"/>
  <c r="AM25" i="29"/>
  <c r="AL25" i="29"/>
  <c r="AO24" i="29"/>
  <c r="AN24" i="29"/>
  <c r="AM24" i="29"/>
  <c r="AL24" i="29"/>
  <c r="AO23" i="29"/>
  <c r="AN23" i="29"/>
  <c r="AM23" i="29"/>
  <c r="AL23" i="29"/>
  <c r="AO22" i="29"/>
  <c r="AN22" i="29"/>
  <c r="AM22" i="29"/>
  <c r="AL22" i="29"/>
  <c r="AO21" i="29"/>
  <c r="AN21" i="29"/>
  <c r="AM21" i="29"/>
  <c r="AL21" i="29"/>
  <c r="AO20" i="29"/>
  <c r="AN20" i="29"/>
  <c r="AM20" i="29"/>
  <c r="AL20" i="29"/>
  <c r="AO19" i="29"/>
  <c r="AN19" i="29"/>
  <c r="AM19" i="29"/>
  <c r="AL19" i="29"/>
  <c r="AO18" i="29"/>
  <c r="AN18" i="29"/>
  <c r="AM18" i="29"/>
  <c r="AL18" i="29"/>
  <c r="AO17" i="29"/>
  <c r="AN17" i="29"/>
  <c r="AM17" i="29"/>
  <c r="AL17" i="29"/>
  <c r="AO16" i="29"/>
  <c r="AN16" i="29"/>
  <c r="AM16" i="29"/>
  <c r="AL16" i="29"/>
  <c r="AO15" i="29"/>
  <c r="AN15" i="29"/>
  <c r="AM15" i="29"/>
  <c r="AL15" i="29"/>
  <c r="AO14" i="29"/>
  <c r="AN14" i="29"/>
  <c r="AM14" i="29"/>
  <c r="AL14" i="29"/>
  <c r="AO13" i="29"/>
  <c r="AN13" i="29"/>
  <c r="AM13" i="29"/>
  <c r="AL13" i="29"/>
  <c r="AO12" i="29"/>
  <c r="AN12" i="29"/>
  <c r="AM12" i="29"/>
  <c r="AL12" i="29"/>
  <c r="AO11" i="29"/>
  <c r="AN11" i="29"/>
  <c r="AM11" i="29"/>
  <c r="AL11" i="29"/>
  <c r="AO10" i="29"/>
  <c r="AN10" i="29"/>
  <c r="AM10" i="29"/>
  <c r="AL10" i="29"/>
  <c r="AO9" i="29"/>
  <c r="AN9" i="29"/>
  <c r="AM9" i="29"/>
  <c r="AL9" i="29"/>
  <c r="AO8" i="29"/>
  <c r="AN8" i="29"/>
  <c r="AM8" i="29"/>
  <c r="AL8" i="29"/>
  <c r="AO7" i="29"/>
  <c r="AN7" i="29"/>
  <c r="AM7" i="29"/>
  <c r="AL7" i="29"/>
  <c r="AO6" i="29"/>
  <c r="AN6" i="29"/>
  <c r="AM6" i="29"/>
  <c r="AL6" i="29"/>
  <c r="AO5" i="29"/>
  <c r="AN5" i="29"/>
  <c r="AM5" i="29"/>
  <c r="AL5" i="29"/>
  <c r="AO4" i="29"/>
  <c r="AN4" i="29"/>
  <c r="AM4" i="29"/>
  <c r="AL4" i="29"/>
  <c r="AO3" i="29"/>
  <c r="AN3" i="29"/>
  <c r="AM3" i="29"/>
  <c r="AL3" i="29"/>
  <c r="AO2" i="29"/>
  <c r="AN2" i="29"/>
  <c r="AM2" i="29"/>
  <c r="AL2" i="29"/>
  <c r="S42" i="28"/>
  <c r="R42" i="28"/>
  <c r="P42" i="28"/>
  <c r="Q42" i="28" s="1"/>
  <c r="O42" i="28"/>
  <c r="M42" i="28"/>
  <c r="N42" i="28" s="1"/>
  <c r="L42" i="28"/>
  <c r="K42" i="28"/>
  <c r="J42" i="28"/>
  <c r="I42" i="28" a="1"/>
  <c r="I42" i="28" s="1"/>
  <c r="H42" i="28"/>
  <c r="G42" i="28"/>
  <c r="S39" i="28"/>
  <c r="R39" i="28"/>
  <c r="P39" i="28"/>
  <c r="Q39" i="28" s="1"/>
  <c r="O39" i="28"/>
  <c r="M39" i="28"/>
  <c r="N39" i="28" s="1"/>
  <c r="L39" i="28"/>
  <c r="K39" i="28"/>
  <c r="J39" i="28"/>
  <c r="I39" i="28" a="1"/>
  <c r="I39" i="28" s="1"/>
  <c r="H39" i="28"/>
  <c r="G39" i="28"/>
  <c r="S38" i="28"/>
  <c r="R38" i="28"/>
  <c r="P38" i="28"/>
  <c r="Q38" i="28" s="1"/>
  <c r="O38" i="28"/>
  <c r="M38" i="28"/>
  <c r="N38" i="28" s="1"/>
  <c r="L38" i="28"/>
  <c r="K38" i="28"/>
  <c r="J38" i="28"/>
  <c r="I38" i="28" a="1"/>
  <c r="I38" i="28" s="1"/>
  <c r="H38" i="28"/>
  <c r="G38" i="28"/>
  <c r="S37" i="28"/>
  <c r="R37" i="28"/>
  <c r="P37" i="28"/>
  <c r="Q37" i="28" s="1"/>
  <c r="O37" i="28"/>
  <c r="M37" i="28"/>
  <c r="N37" i="28" s="1"/>
  <c r="L37" i="28"/>
  <c r="K37" i="28"/>
  <c r="J37" i="28"/>
  <c r="I37" i="28" a="1"/>
  <c r="I37" i="28" s="1"/>
  <c r="H37" i="28"/>
  <c r="G37" i="28"/>
  <c r="R32" i="28"/>
  <c r="P32" i="28"/>
  <c r="Q32" i="28" s="1"/>
  <c r="O32" i="28"/>
  <c r="M32" i="28"/>
  <c r="N32" i="28" s="1"/>
  <c r="L32" i="28"/>
  <c r="K32" i="28"/>
  <c r="J32" i="28"/>
  <c r="I32" i="28" a="1"/>
  <c r="I32" i="28" s="1"/>
  <c r="H32" i="28"/>
  <c r="G32" i="28"/>
  <c r="R29" i="28"/>
  <c r="P29" i="28"/>
  <c r="Q29" i="28" s="1"/>
  <c r="O29" i="28"/>
  <c r="M29" i="28"/>
  <c r="N29" i="28" s="1"/>
  <c r="L29" i="28"/>
  <c r="K29" i="28"/>
  <c r="J29" i="28"/>
  <c r="I29" i="28" a="1"/>
  <c r="I29" i="28" s="1"/>
  <c r="H29" i="28"/>
  <c r="G29" i="28"/>
  <c r="R28" i="28"/>
  <c r="P28" i="28"/>
  <c r="Q28" i="28" s="1"/>
  <c r="O28" i="28"/>
  <c r="M28" i="28"/>
  <c r="N28" i="28" s="1"/>
  <c r="L28" i="28"/>
  <c r="K28" i="28"/>
  <c r="J28" i="28"/>
  <c r="I28" i="28" a="1"/>
  <c r="I28" i="28" s="1"/>
  <c r="H28" i="28"/>
  <c r="G28" i="28"/>
  <c r="R26" i="28"/>
  <c r="P26" i="28"/>
  <c r="Q26" i="28" s="1"/>
  <c r="O26" i="28"/>
  <c r="M26" i="28"/>
  <c r="N26" i="28" s="1"/>
  <c r="L26" i="28"/>
  <c r="K26" i="28"/>
  <c r="J26" i="28"/>
  <c r="I26" i="28" a="1"/>
  <c r="I26" i="28" s="1"/>
  <c r="H26" i="28"/>
  <c r="G26" i="28"/>
  <c r="R25" i="28"/>
  <c r="P25" i="28"/>
  <c r="Q25" i="28" s="1"/>
  <c r="O25" i="28"/>
  <c r="M25" i="28"/>
  <c r="N25" i="28" s="1"/>
  <c r="L25" i="28"/>
  <c r="K25" i="28"/>
  <c r="J25" i="28"/>
  <c r="I25" i="28" a="1"/>
  <c r="I25" i="28" s="1"/>
  <c r="H25" i="28"/>
  <c r="G25" i="28"/>
  <c r="R24" i="28"/>
  <c r="P24" i="28"/>
  <c r="Q24" i="28" s="1"/>
  <c r="O24" i="28"/>
  <c r="M24" i="28"/>
  <c r="N24" i="28" s="1"/>
  <c r="L24" i="28"/>
  <c r="K24" i="28"/>
  <c r="J24" i="28"/>
  <c r="I24" i="28" a="1"/>
  <c r="I24" i="28" s="1"/>
  <c r="H24" i="28"/>
  <c r="G24" i="28"/>
  <c r="R23" i="28"/>
  <c r="P23" i="28"/>
  <c r="Q23" i="28" s="1"/>
  <c r="O23" i="28"/>
  <c r="M23" i="28"/>
  <c r="N23" i="28" s="1"/>
  <c r="L23" i="28"/>
  <c r="K23" i="28"/>
  <c r="J23" i="28"/>
  <c r="I23" i="28" a="1"/>
  <c r="I23" i="28" s="1"/>
  <c r="H23" i="28"/>
  <c r="G23" i="28"/>
  <c r="R22" i="28"/>
  <c r="P22" i="28"/>
  <c r="Q22" i="28" s="1"/>
  <c r="O22" i="28"/>
  <c r="M22" i="28"/>
  <c r="N22" i="28" s="1"/>
  <c r="L22" i="28"/>
  <c r="K22" i="28"/>
  <c r="J22" i="28"/>
  <c r="I22" i="28" a="1"/>
  <c r="I22" i="28" s="1"/>
  <c r="H22" i="28"/>
  <c r="G22" i="28"/>
  <c r="R36" i="28"/>
  <c r="P36" i="28"/>
  <c r="Q36" i="28" s="1"/>
  <c r="O36" i="28"/>
  <c r="M36" i="28"/>
  <c r="N36" i="28" s="1"/>
  <c r="L36" i="28"/>
  <c r="K36" i="28"/>
  <c r="J36" i="28"/>
  <c r="I36" i="28" a="1"/>
  <c r="I36" i="28" s="1"/>
  <c r="H36" i="28"/>
  <c r="G36" i="28"/>
  <c r="S17" i="28"/>
  <c r="R17" i="28"/>
  <c r="P17" i="28"/>
  <c r="Q17" i="28" s="1"/>
  <c r="O17" i="28"/>
  <c r="M17" i="28"/>
  <c r="N17" i="28" s="1"/>
  <c r="L17" i="28"/>
  <c r="K17" i="28"/>
  <c r="J17" i="28"/>
  <c r="I17" i="28" a="1"/>
  <c r="I17" i="28" s="1"/>
  <c r="H17" i="28"/>
  <c r="G17" i="28"/>
  <c r="S16" i="28"/>
  <c r="R16" i="28"/>
  <c r="P16" i="28"/>
  <c r="Q16" i="28" s="1"/>
  <c r="O16" i="28"/>
  <c r="M16" i="28"/>
  <c r="N16" i="28" s="1"/>
  <c r="L16" i="28"/>
  <c r="K16" i="28"/>
  <c r="J16" i="28"/>
  <c r="I16" i="28" a="1"/>
  <c r="I16" i="28" s="1"/>
  <c r="H16" i="28"/>
  <c r="G16" i="28"/>
  <c r="S14" i="28"/>
  <c r="R14" i="28"/>
  <c r="P14" i="28"/>
  <c r="Q14" i="28" s="1"/>
  <c r="O14" i="28"/>
  <c r="M14" i="28"/>
  <c r="N14" i="28" s="1"/>
  <c r="L14" i="28"/>
  <c r="K14" i="28"/>
  <c r="J14" i="28"/>
  <c r="I14" i="28" a="1"/>
  <c r="I14" i="28" s="1"/>
  <c r="H14" i="28"/>
  <c r="G14" i="28"/>
  <c r="S13" i="28"/>
  <c r="R13" i="28"/>
  <c r="P13" i="28"/>
  <c r="Q13" i="28" s="1"/>
  <c r="O13" i="28"/>
  <c r="M13" i="28"/>
  <c r="N13" i="28" s="1"/>
  <c r="L13" i="28"/>
  <c r="K13" i="28"/>
  <c r="J13" i="28"/>
  <c r="I13" i="28" a="1"/>
  <c r="I13" i="28" s="1"/>
  <c r="H13" i="28"/>
  <c r="G13" i="28"/>
  <c r="S12" i="28"/>
  <c r="R12" i="28"/>
  <c r="P12" i="28"/>
  <c r="Q12" i="28" s="1"/>
  <c r="O12" i="28"/>
  <c r="M12" i="28"/>
  <c r="N12" i="28" s="1"/>
  <c r="L12" i="28"/>
  <c r="K12" i="28"/>
  <c r="J12" i="28"/>
  <c r="I12" i="28" a="1"/>
  <c r="I12" i="28" s="1"/>
  <c r="H12" i="28"/>
  <c r="G12" i="28"/>
  <c r="S9" i="28"/>
  <c r="R9" i="28"/>
  <c r="P9" i="28"/>
  <c r="Q9" i="28" s="1"/>
  <c r="O9" i="28"/>
  <c r="M9" i="28"/>
  <c r="N9" i="28" s="1"/>
  <c r="L9" i="28"/>
  <c r="K9" i="28"/>
  <c r="J9" i="28"/>
  <c r="I9" i="28" a="1"/>
  <c r="I9" i="28" s="1"/>
  <c r="H9" i="28"/>
  <c r="G9" i="28"/>
  <c r="S8" i="28"/>
  <c r="R8" i="28"/>
  <c r="P8" i="28"/>
  <c r="Q8" i="28" s="1"/>
  <c r="O8" i="28"/>
  <c r="M8" i="28"/>
  <c r="N8" i="28" s="1"/>
  <c r="L8" i="28"/>
  <c r="K8" i="28"/>
  <c r="J8" i="28"/>
  <c r="I8" i="28" a="1"/>
  <c r="I8" i="28" s="1"/>
  <c r="H8" i="28"/>
  <c r="G8" i="28"/>
  <c r="S5" i="28"/>
  <c r="R5" i="28"/>
  <c r="P5" i="28"/>
  <c r="Q5" i="28" s="1"/>
  <c r="O5" i="28"/>
  <c r="M5" i="28"/>
  <c r="N5" i="28" s="1"/>
  <c r="L5" i="28"/>
  <c r="K5" i="28"/>
  <c r="J5" i="28"/>
  <c r="I5" i="28" a="1"/>
  <c r="I5" i="28" s="1"/>
  <c r="H5" i="28"/>
  <c r="G5" i="28"/>
  <c r="S4" i="28"/>
  <c r="R4" i="28"/>
  <c r="P4" i="28"/>
  <c r="Q4" i="28" s="1"/>
  <c r="O4" i="28"/>
  <c r="M4" i="28"/>
  <c r="N4" i="28" s="1"/>
  <c r="L4" i="28"/>
  <c r="K4" i="28"/>
  <c r="J4" i="28"/>
  <c r="I4" i="28" a="1"/>
  <c r="I4" i="28" s="1"/>
  <c r="H4" i="28"/>
  <c r="G4" i="28"/>
  <c r="S3" i="28"/>
  <c r="R3" i="28"/>
  <c r="P3" i="28"/>
  <c r="Q3" i="28" s="1"/>
  <c r="O3" i="28"/>
  <c r="M3" i="28"/>
  <c r="N3" i="28" s="1"/>
  <c r="L3" i="28"/>
  <c r="K3" i="28"/>
  <c r="J3" i="28"/>
  <c r="I3" i="28" a="1"/>
  <c r="I3" i="28" s="1"/>
  <c r="H3" i="28"/>
  <c r="G3" i="28"/>
  <c r="S2" i="28"/>
  <c r="R2" i="28"/>
  <c r="P2" i="28"/>
  <c r="Q2" i="28" s="1"/>
  <c r="O2" i="28"/>
  <c r="M2" i="28"/>
  <c r="N2" i="28" s="1"/>
  <c r="L2" i="28"/>
  <c r="K2" i="28"/>
  <c r="J2" i="28"/>
  <c r="I2" i="28" a="1"/>
  <c r="I2" i="28" s="1"/>
  <c r="H2" i="28"/>
  <c r="G2" i="28"/>
  <c r="AO1631" i="9"/>
  <c r="AN1631" i="9"/>
  <c r="AM1631" i="9"/>
  <c r="AL1631" i="9"/>
  <c r="AO1630" i="9"/>
  <c r="AN1630" i="9"/>
  <c r="AM1630" i="9"/>
  <c r="AL1630" i="9"/>
  <c r="AO1629" i="9"/>
  <c r="AN1629" i="9"/>
  <c r="AM1629" i="9"/>
  <c r="AL1629" i="9"/>
  <c r="AO1628" i="9"/>
  <c r="AN1628" i="9"/>
  <c r="AM1628" i="9"/>
  <c r="AL1628" i="9"/>
  <c r="AO1627" i="9"/>
  <c r="AN1627" i="9"/>
  <c r="AM1627" i="9"/>
  <c r="AL1627" i="9"/>
  <c r="AO1626" i="9"/>
  <c r="AN1626" i="9"/>
  <c r="AM1626" i="9"/>
  <c r="AL1626" i="9"/>
  <c r="AO1625" i="9"/>
  <c r="AN1625" i="9"/>
  <c r="AM1625" i="9"/>
  <c r="AL1625" i="9"/>
  <c r="AO1624" i="9"/>
  <c r="AN1624" i="9"/>
  <c r="AM1624" i="9"/>
  <c r="AL1624" i="9"/>
  <c r="AO1623" i="9"/>
  <c r="AN1623" i="9"/>
  <c r="AM1623" i="9"/>
  <c r="AL1623" i="9"/>
  <c r="AO1622" i="9"/>
  <c r="AN1622" i="9"/>
  <c r="AM1622" i="9"/>
  <c r="AL1622" i="9"/>
  <c r="AO1621" i="9"/>
  <c r="AN1621" i="9"/>
  <c r="AM1621" i="9"/>
  <c r="AL1621" i="9"/>
  <c r="AO1620" i="9"/>
  <c r="AN1620" i="9"/>
  <c r="AM1620" i="9"/>
  <c r="AL1620" i="9"/>
  <c r="AO1619" i="9"/>
  <c r="AN1619" i="9"/>
  <c r="AM1619" i="9"/>
  <c r="AL1619" i="9"/>
  <c r="AO1618" i="9"/>
  <c r="AN1618" i="9"/>
  <c r="AM1618" i="9"/>
  <c r="AL1618" i="9"/>
  <c r="AO1617" i="9"/>
  <c r="AN1617" i="9"/>
  <c r="AM1617" i="9"/>
  <c r="AL1617" i="9"/>
  <c r="AO1616" i="9"/>
  <c r="AN1616" i="9"/>
  <c r="AM1616" i="9"/>
  <c r="AL1616" i="9"/>
  <c r="AO1615" i="9"/>
  <c r="AN1615" i="9"/>
  <c r="AM1615" i="9"/>
  <c r="AL1615" i="9"/>
  <c r="AO1614" i="9"/>
  <c r="AN1614" i="9"/>
  <c r="AM1614" i="9"/>
  <c r="AL1614" i="9"/>
  <c r="AO1613" i="9"/>
  <c r="AN1613" i="9"/>
  <c r="AM1613" i="9"/>
  <c r="AL1613" i="9"/>
  <c r="AO1612" i="9"/>
  <c r="AN1612" i="9"/>
  <c r="AM1612" i="9"/>
  <c r="AL1612" i="9"/>
  <c r="AO1611" i="9"/>
  <c r="AN1611" i="9"/>
  <c r="AM1611" i="9"/>
  <c r="AL1611" i="9"/>
  <c r="AO1610" i="9"/>
  <c r="AN1610" i="9"/>
  <c r="AM1610" i="9"/>
  <c r="AL1610" i="9"/>
  <c r="AO1609" i="9"/>
  <c r="AN1609" i="9"/>
  <c r="AM1609" i="9"/>
  <c r="AL1609" i="9"/>
  <c r="AO1608" i="9"/>
  <c r="AN1608" i="9"/>
  <c r="AM1608" i="9"/>
  <c r="AL1608" i="9"/>
  <c r="AO1607" i="9"/>
  <c r="M64" i="12" s="1"/>
  <c r="AN1607" i="9"/>
  <c r="AM1607" i="9"/>
  <c r="AL1607" i="9"/>
  <c r="AO1606" i="9"/>
  <c r="AN1606" i="9"/>
  <c r="AM1606" i="9"/>
  <c r="AL1606" i="9"/>
  <c r="AO1605" i="9"/>
  <c r="AN1605" i="9"/>
  <c r="AM1605" i="9"/>
  <c r="AL1605" i="9"/>
  <c r="AO1604" i="9"/>
  <c r="AN1604" i="9"/>
  <c r="AM1604" i="9"/>
  <c r="AL1604" i="9"/>
  <c r="AO1603" i="9"/>
  <c r="AN1603" i="9"/>
  <c r="AM1603" i="9"/>
  <c r="AL1603" i="9"/>
  <c r="AO1602" i="9"/>
  <c r="AN1602" i="9"/>
  <c r="AM1602" i="9"/>
  <c r="AL1602" i="9"/>
  <c r="AO1601" i="9"/>
  <c r="AN1601" i="9"/>
  <c r="AM1601" i="9"/>
  <c r="AL1601" i="9"/>
  <c r="AO1600" i="9"/>
  <c r="AN1600" i="9"/>
  <c r="AM1600" i="9"/>
  <c r="AL1600" i="9"/>
  <c r="AO1599" i="9"/>
  <c r="AN1599" i="9"/>
  <c r="AM1599" i="9"/>
  <c r="AL1599" i="9"/>
  <c r="AO1598" i="9"/>
  <c r="AN1598" i="9"/>
  <c r="AM1598" i="9"/>
  <c r="AL1598" i="9"/>
  <c r="AO1597" i="9"/>
  <c r="AN1597" i="9"/>
  <c r="AM1597" i="9"/>
  <c r="AL1597" i="9"/>
  <c r="AO1596" i="9"/>
  <c r="AN1596" i="9"/>
  <c r="AM1596" i="9"/>
  <c r="AL1596" i="9"/>
  <c r="AO1595" i="9"/>
  <c r="AN1595" i="9"/>
  <c r="AM1595" i="9"/>
  <c r="AL1595" i="9"/>
  <c r="AO1594" i="9"/>
  <c r="AN1594" i="9"/>
  <c r="AM1594" i="9"/>
  <c r="AL1594" i="9"/>
  <c r="AO1593" i="9"/>
  <c r="AN1593" i="9"/>
  <c r="AM1593" i="9"/>
  <c r="AL1593" i="9"/>
  <c r="AO1592" i="9"/>
  <c r="AN1592" i="9"/>
  <c r="AM1592" i="9"/>
  <c r="AL1592" i="9"/>
  <c r="AO1591" i="9"/>
  <c r="AN1591" i="9"/>
  <c r="AM1591" i="9"/>
  <c r="AL1591" i="9"/>
  <c r="AO1590" i="9"/>
  <c r="AN1590" i="9"/>
  <c r="AM1590" i="9"/>
  <c r="AL1590" i="9"/>
  <c r="AO1589" i="9"/>
  <c r="AN1589" i="9"/>
  <c r="AM1589" i="9"/>
  <c r="AL1589" i="9"/>
  <c r="AO1588" i="9"/>
  <c r="AN1588" i="9"/>
  <c r="AM1588" i="9"/>
  <c r="AL1588" i="9"/>
  <c r="AO1587" i="9"/>
  <c r="AN1587" i="9"/>
  <c r="AM1587" i="9"/>
  <c r="AL1587" i="9"/>
  <c r="AO1586" i="9"/>
  <c r="AN1586" i="9"/>
  <c r="AM1586" i="9"/>
  <c r="AL1586" i="9"/>
  <c r="AO1585" i="9"/>
  <c r="AN1585" i="9"/>
  <c r="AM1585" i="9"/>
  <c r="AL1585" i="9"/>
  <c r="AO1584" i="9"/>
  <c r="AN1584" i="9"/>
  <c r="AM1584" i="9"/>
  <c r="AL1584" i="9"/>
  <c r="AO1583" i="9"/>
  <c r="AN1583" i="9"/>
  <c r="AM1583" i="9"/>
  <c r="AL1583" i="9"/>
  <c r="AO1582" i="9"/>
  <c r="AN1582" i="9"/>
  <c r="AM1582" i="9"/>
  <c r="AL1582" i="9"/>
  <c r="AO1581" i="9"/>
  <c r="AN1581" i="9"/>
  <c r="AM1581" i="9"/>
  <c r="AL1581" i="9"/>
  <c r="AO1580" i="9"/>
  <c r="AN1580" i="9"/>
  <c r="AM1580" i="9"/>
  <c r="AL1580" i="9"/>
  <c r="AO1579" i="9"/>
  <c r="AN1579" i="9"/>
  <c r="AM1579" i="9"/>
  <c r="AL1579" i="9"/>
  <c r="AO1578" i="9"/>
  <c r="AN1578" i="9"/>
  <c r="AM1578" i="9"/>
  <c r="AL1578" i="9"/>
  <c r="AO1577" i="9"/>
  <c r="AN1577" i="9"/>
  <c r="AM1577" i="9"/>
  <c r="AL1577" i="9"/>
  <c r="AO1576" i="9"/>
  <c r="AN1576" i="9"/>
  <c r="AM1576" i="9"/>
  <c r="AL1576" i="9"/>
  <c r="AO1575" i="9"/>
  <c r="AN1575" i="9"/>
  <c r="AM1575" i="9"/>
  <c r="AL1575" i="9"/>
  <c r="AO1574" i="9"/>
  <c r="AN1574" i="9"/>
  <c r="AM1574" i="9"/>
  <c r="AL1574" i="9"/>
  <c r="AO1573" i="9"/>
  <c r="AN1573" i="9"/>
  <c r="AM1573" i="9"/>
  <c r="AL1573" i="9"/>
  <c r="AO1572" i="9"/>
  <c r="AN1572" i="9"/>
  <c r="AM1572" i="9"/>
  <c r="AL1572" i="9"/>
  <c r="AO1571" i="9"/>
  <c r="AN1571" i="9"/>
  <c r="AM1571" i="9"/>
  <c r="AL1571" i="9"/>
  <c r="AO1570" i="9"/>
  <c r="AN1570" i="9"/>
  <c r="AM1570" i="9"/>
  <c r="AL1570" i="9"/>
  <c r="AO1569" i="9"/>
  <c r="AN1569" i="9"/>
  <c r="AM1569" i="9"/>
  <c r="AL1569" i="9"/>
  <c r="AO1568" i="9"/>
  <c r="AN1568" i="9"/>
  <c r="AM1568" i="9"/>
  <c r="AL1568" i="9"/>
  <c r="AO1567" i="9"/>
  <c r="AN1567" i="9"/>
  <c r="AM1567" i="9"/>
  <c r="AL1567" i="9"/>
  <c r="AO1566" i="9"/>
  <c r="AN1566" i="9"/>
  <c r="AM1566" i="9"/>
  <c r="AL1566" i="9"/>
  <c r="AO1565" i="9"/>
  <c r="AN1565" i="9"/>
  <c r="AM1565" i="9"/>
  <c r="AL1565" i="9"/>
  <c r="AO1564" i="9"/>
  <c r="AN1564" i="9"/>
  <c r="AM1564" i="9"/>
  <c r="AL1564" i="9"/>
  <c r="AO1563" i="9"/>
  <c r="AN1563" i="9"/>
  <c r="AM1563" i="9"/>
  <c r="AL1563" i="9"/>
  <c r="AO1562" i="9"/>
  <c r="AN1562" i="9"/>
  <c r="AM1562" i="9"/>
  <c r="AL1562" i="9"/>
  <c r="AO1561" i="9"/>
  <c r="AN1561" i="9"/>
  <c r="AM1561" i="9"/>
  <c r="AL1561" i="9"/>
  <c r="AO1560" i="9"/>
  <c r="AN1560" i="9"/>
  <c r="AM1560" i="9"/>
  <c r="AL1560" i="9"/>
  <c r="AO1559" i="9"/>
  <c r="AN1559" i="9"/>
  <c r="AM1559" i="9"/>
  <c r="AL1559" i="9"/>
  <c r="AO1558" i="9"/>
  <c r="AN1558" i="9"/>
  <c r="AM1558" i="9"/>
  <c r="AL1558" i="9"/>
  <c r="AO1557" i="9"/>
  <c r="AN1557" i="9"/>
  <c r="AM1557" i="9"/>
  <c r="AL1557" i="9"/>
  <c r="AO1556" i="9"/>
  <c r="AN1556" i="9"/>
  <c r="AM1556" i="9"/>
  <c r="AL1556" i="9"/>
  <c r="AO1555" i="9"/>
  <c r="AN1555" i="9"/>
  <c r="AM1555" i="9"/>
  <c r="AL1555" i="9"/>
  <c r="AO1554" i="9"/>
  <c r="AN1554" i="9"/>
  <c r="AM1554" i="9"/>
  <c r="AL1554" i="9"/>
  <c r="AO1553" i="9"/>
  <c r="AN1553" i="9"/>
  <c r="AM1553" i="9"/>
  <c r="AL1553" i="9"/>
  <c r="AO1552" i="9"/>
  <c r="AN1552" i="9"/>
  <c r="AM1552" i="9"/>
  <c r="AL1552" i="9"/>
  <c r="AO1551" i="9"/>
  <c r="AN1551" i="9"/>
  <c r="AM1551" i="9"/>
  <c r="AL1551" i="9"/>
  <c r="AO1550" i="9"/>
  <c r="AN1550" i="9"/>
  <c r="AM1550" i="9"/>
  <c r="AL1550" i="9"/>
  <c r="AO1549" i="9"/>
  <c r="AN1549" i="9"/>
  <c r="AM1549" i="9"/>
  <c r="AL1549" i="9"/>
  <c r="AO1548" i="9"/>
  <c r="AN1548" i="9"/>
  <c r="AM1548" i="9"/>
  <c r="AL1548" i="9"/>
  <c r="AO1547" i="9"/>
  <c r="AN1547" i="9"/>
  <c r="AM1547" i="9"/>
  <c r="AL1547" i="9"/>
  <c r="AO1546" i="9"/>
  <c r="AN1546" i="9"/>
  <c r="AM1546" i="9"/>
  <c r="AL1546" i="9"/>
  <c r="AO1545" i="9"/>
  <c r="AN1545" i="9"/>
  <c r="AM1545" i="9"/>
  <c r="AL1545" i="9"/>
  <c r="AO1544" i="9"/>
  <c r="AN1544" i="9"/>
  <c r="AM1544" i="9"/>
  <c r="AL1544" i="9"/>
  <c r="AO1543" i="9"/>
  <c r="AN1543" i="9"/>
  <c r="AM1543" i="9"/>
  <c r="AL1543" i="9"/>
  <c r="AO1542" i="9"/>
  <c r="AN1542" i="9"/>
  <c r="AM1542" i="9"/>
  <c r="AL1542" i="9"/>
  <c r="AO1541" i="9"/>
  <c r="AN1541" i="9"/>
  <c r="AM1541" i="9"/>
  <c r="AL1541" i="9"/>
  <c r="AO1540" i="9"/>
  <c r="AN1540" i="9"/>
  <c r="AM1540" i="9"/>
  <c r="AL1540" i="9"/>
  <c r="AO1539" i="9"/>
  <c r="AN1539" i="9"/>
  <c r="AM1539" i="9"/>
  <c r="AL1539" i="9"/>
  <c r="AO1538" i="9"/>
  <c r="AN1538" i="9"/>
  <c r="AM1538" i="9"/>
  <c r="AL1538" i="9"/>
  <c r="AO1537" i="9"/>
  <c r="AN1537" i="9"/>
  <c r="AM1537" i="9"/>
  <c r="AL1537" i="9"/>
  <c r="AO1536" i="9"/>
  <c r="AN1536" i="9"/>
  <c r="AM1536" i="9"/>
  <c r="AL1536" i="9"/>
  <c r="AO1535" i="9"/>
  <c r="AN1535" i="9"/>
  <c r="AM1535" i="9"/>
  <c r="AL1535" i="9"/>
  <c r="AO1534" i="9"/>
  <c r="AN1534" i="9"/>
  <c r="AM1534" i="9"/>
  <c r="AL1534" i="9"/>
  <c r="AO1533" i="9"/>
  <c r="AN1533" i="9"/>
  <c r="AM1533" i="9"/>
  <c r="AL1533" i="9"/>
  <c r="AO1532" i="9"/>
  <c r="AN1532" i="9"/>
  <c r="AM1532" i="9"/>
  <c r="AL1532" i="9"/>
  <c r="AO1531" i="9"/>
  <c r="AN1531" i="9"/>
  <c r="AM1531" i="9"/>
  <c r="AL1531" i="9"/>
  <c r="AO1530" i="9"/>
  <c r="AN1530" i="9"/>
  <c r="AM1530" i="9"/>
  <c r="AL1530" i="9"/>
  <c r="AO1529" i="9"/>
  <c r="AN1529" i="9"/>
  <c r="AM1529" i="9"/>
  <c r="AL1529" i="9"/>
  <c r="AO1528" i="9"/>
  <c r="AN1528" i="9"/>
  <c r="AM1528" i="9"/>
  <c r="AL1528" i="9"/>
  <c r="AO1527" i="9"/>
  <c r="AN1527" i="9"/>
  <c r="AM1527" i="9"/>
  <c r="AL1527" i="9"/>
  <c r="AO1526" i="9"/>
  <c r="AN1526" i="9"/>
  <c r="AM1526" i="9"/>
  <c r="AL1526" i="9"/>
  <c r="AO1525" i="9"/>
  <c r="AN1525" i="9"/>
  <c r="AM1525" i="9"/>
  <c r="AL1525" i="9"/>
  <c r="AO1524" i="9"/>
  <c r="AN1524" i="9"/>
  <c r="AM1524" i="9"/>
  <c r="AL1524" i="9"/>
  <c r="AO1523" i="9"/>
  <c r="AN1523" i="9"/>
  <c r="AM1523" i="9"/>
  <c r="AL1523" i="9"/>
  <c r="AO1522" i="9"/>
  <c r="AN1522" i="9"/>
  <c r="AM1522" i="9"/>
  <c r="AL1522" i="9"/>
  <c r="AO1521" i="9"/>
  <c r="AN1521" i="9"/>
  <c r="AM1521" i="9"/>
  <c r="AL1521" i="9"/>
  <c r="AO1520" i="9"/>
  <c r="AN1520" i="9"/>
  <c r="AM1520" i="9"/>
  <c r="AL1520" i="9"/>
  <c r="AO1519" i="9"/>
  <c r="AN1519" i="9"/>
  <c r="AM1519" i="9"/>
  <c r="AL1519" i="9"/>
  <c r="AO1518" i="9"/>
  <c r="AN1518" i="9"/>
  <c r="AM1518" i="9"/>
  <c r="AL1518" i="9"/>
  <c r="AO1517" i="9"/>
  <c r="AN1517" i="9"/>
  <c r="AM1517" i="9"/>
  <c r="AL1517" i="9"/>
  <c r="AO1516" i="9"/>
  <c r="AN1516" i="9"/>
  <c r="AM1516" i="9"/>
  <c r="AL1516" i="9"/>
  <c r="AO1515" i="9"/>
  <c r="AN1515" i="9"/>
  <c r="AM1515" i="9"/>
  <c r="AL1515" i="9"/>
  <c r="AO1514" i="9"/>
  <c r="AN1514" i="9"/>
  <c r="AM1514" i="9"/>
  <c r="AL1514" i="9"/>
  <c r="AO1513" i="9"/>
  <c r="AN1513" i="9"/>
  <c r="AM1513" i="9"/>
  <c r="AL1513" i="9"/>
  <c r="AO1512" i="9"/>
  <c r="AN1512" i="9"/>
  <c r="AM1512" i="9"/>
  <c r="AL1512" i="9"/>
  <c r="AO1511" i="9"/>
  <c r="AN1511" i="9"/>
  <c r="AM1511" i="9"/>
  <c r="AL1511" i="9"/>
  <c r="AO1510" i="9"/>
  <c r="AN1510" i="9"/>
  <c r="AM1510" i="9"/>
  <c r="AL1510" i="9"/>
  <c r="AO1509" i="9"/>
  <c r="AN1509" i="9"/>
  <c r="AM1509" i="9"/>
  <c r="AL1509" i="9"/>
  <c r="AO1508" i="9"/>
  <c r="AN1508" i="9"/>
  <c r="AM1508" i="9"/>
  <c r="AL1508" i="9"/>
  <c r="AO1507" i="9"/>
  <c r="AN1507" i="9"/>
  <c r="AM1507" i="9"/>
  <c r="AL1507" i="9"/>
  <c r="AO1506" i="9"/>
  <c r="AN1506" i="9"/>
  <c r="AM1506" i="9"/>
  <c r="AL1506" i="9"/>
  <c r="AO1505" i="9"/>
  <c r="AN1505" i="9"/>
  <c r="AM1505" i="9"/>
  <c r="AL1505" i="9"/>
  <c r="AO1504" i="9"/>
  <c r="AN1504" i="9"/>
  <c r="AM1504" i="9"/>
  <c r="AL1504" i="9"/>
  <c r="AO1503" i="9"/>
  <c r="AN1503" i="9"/>
  <c r="AM1503" i="9"/>
  <c r="AL1503" i="9"/>
  <c r="AO1502" i="9"/>
  <c r="AN1502" i="9"/>
  <c r="AM1502" i="9"/>
  <c r="AL1502" i="9"/>
  <c r="AO1501" i="9"/>
  <c r="AN1501" i="9"/>
  <c r="AM1501" i="9"/>
  <c r="AL1501" i="9"/>
  <c r="AO1500" i="9"/>
  <c r="AN1500" i="9"/>
  <c r="AM1500" i="9"/>
  <c r="AL1500" i="9"/>
  <c r="AO1499" i="9"/>
  <c r="AN1499" i="9"/>
  <c r="AM1499" i="9"/>
  <c r="AL1499" i="9"/>
  <c r="AO1498" i="9"/>
  <c r="AN1498" i="9"/>
  <c r="AM1498" i="9"/>
  <c r="AL1498" i="9"/>
  <c r="AO1497" i="9"/>
  <c r="AN1497" i="9"/>
  <c r="AM1497" i="9"/>
  <c r="AL1497" i="9"/>
  <c r="AO1496" i="9"/>
  <c r="AN1496" i="9"/>
  <c r="AM1496" i="9"/>
  <c r="AL1496" i="9"/>
  <c r="AO1495" i="9"/>
  <c r="AN1495" i="9"/>
  <c r="AM1495" i="9"/>
  <c r="AL1495" i="9"/>
  <c r="AO1494" i="9"/>
  <c r="AN1494" i="9"/>
  <c r="AM1494" i="9"/>
  <c r="AL1494" i="9"/>
  <c r="AO1493" i="9"/>
  <c r="AN1493" i="9"/>
  <c r="AM1493" i="9"/>
  <c r="AL1493" i="9"/>
  <c r="AO1492" i="9"/>
  <c r="AN1492" i="9"/>
  <c r="AM1492" i="9"/>
  <c r="AL1492" i="9"/>
  <c r="AO1491" i="9"/>
  <c r="AN1491" i="9"/>
  <c r="AM1491" i="9"/>
  <c r="AL1491" i="9"/>
  <c r="AO1490" i="9"/>
  <c r="AN1490" i="9"/>
  <c r="AM1490" i="9"/>
  <c r="AL1490" i="9"/>
  <c r="AO1489" i="9"/>
  <c r="AN1489" i="9"/>
  <c r="AM1489" i="9"/>
  <c r="AL1489" i="9"/>
  <c r="AO1488" i="9"/>
  <c r="AN1488" i="9"/>
  <c r="AM1488" i="9"/>
  <c r="AL1488" i="9"/>
  <c r="AO1487" i="9"/>
  <c r="AN1487" i="9"/>
  <c r="AM1487" i="9"/>
  <c r="AL1487" i="9"/>
  <c r="AO1486" i="9"/>
  <c r="AN1486" i="9"/>
  <c r="AM1486" i="9"/>
  <c r="AL1486" i="9"/>
  <c r="AO1485" i="9"/>
  <c r="AN1485" i="9"/>
  <c r="AM1485" i="9"/>
  <c r="AL1485" i="9"/>
  <c r="AO1484" i="9"/>
  <c r="AN1484" i="9"/>
  <c r="AM1484" i="9"/>
  <c r="AL1484" i="9"/>
  <c r="AO1483" i="9"/>
  <c r="AN1483" i="9"/>
  <c r="AM1483" i="9"/>
  <c r="AL1483" i="9"/>
  <c r="AO1482" i="9"/>
  <c r="AN1482" i="9"/>
  <c r="AM1482" i="9"/>
  <c r="AL1482" i="9"/>
  <c r="AO1481" i="9"/>
  <c r="AN1481" i="9"/>
  <c r="AM1481" i="9"/>
  <c r="AL1481" i="9"/>
  <c r="AO1480" i="9"/>
  <c r="AN1480" i="9"/>
  <c r="AM1480" i="9"/>
  <c r="AL1480" i="9"/>
  <c r="AO1479" i="9"/>
  <c r="AN1479" i="9"/>
  <c r="AM1479" i="9"/>
  <c r="AL1479" i="9"/>
  <c r="AO1478" i="9"/>
  <c r="AN1478" i="9"/>
  <c r="AM1478" i="9"/>
  <c r="AL1478" i="9"/>
  <c r="AO1477" i="9"/>
  <c r="AN1477" i="9"/>
  <c r="AM1477" i="9"/>
  <c r="AL1477" i="9"/>
  <c r="AO1476" i="9"/>
  <c r="AN1476" i="9"/>
  <c r="AM1476" i="9"/>
  <c r="AL1476" i="9"/>
  <c r="AO1475" i="9"/>
  <c r="AN1475" i="9"/>
  <c r="AM1475" i="9"/>
  <c r="AL1475" i="9"/>
  <c r="AO1474" i="9"/>
  <c r="AN1474" i="9"/>
  <c r="AM1474" i="9"/>
  <c r="AL1474" i="9"/>
  <c r="AO1473" i="9"/>
  <c r="AN1473" i="9"/>
  <c r="AM1473" i="9"/>
  <c r="AL1473" i="9"/>
  <c r="AO1472" i="9"/>
  <c r="AN1472" i="9"/>
  <c r="AM1472" i="9"/>
  <c r="AL1472" i="9"/>
  <c r="AO1471" i="9"/>
  <c r="AN1471" i="9"/>
  <c r="AM1471" i="9"/>
  <c r="AL1471" i="9"/>
  <c r="AO1470" i="9"/>
  <c r="AN1470" i="9"/>
  <c r="AM1470" i="9"/>
  <c r="AL1470" i="9"/>
  <c r="AO1469" i="9"/>
  <c r="AN1469" i="9"/>
  <c r="AM1469" i="9"/>
  <c r="AL1469" i="9"/>
  <c r="AO1468" i="9"/>
  <c r="AN1468" i="9"/>
  <c r="AM1468" i="9"/>
  <c r="AL1468" i="9"/>
  <c r="AO1467" i="9"/>
  <c r="AN1467" i="9"/>
  <c r="AM1467" i="9"/>
  <c r="AL1467" i="9"/>
  <c r="AO1466" i="9"/>
  <c r="AN1466" i="9"/>
  <c r="AM1466" i="9"/>
  <c r="AL1466" i="9"/>
  <c r="AO1465" i="9"/>
  <c r="AN1465" i="9"/>
  <c r="AM1465" i="9"/>
  <c r="AL1465" i="9"/>
  <c r="AO1464" i="9"/>
  <c r="AN1464" i="9"/>
  <c r="AM1464" i="9"/>
  <c r="AL1464" i="9"/>
  <c r="AO1463" i="9"/>
  <c r="AN1463" i="9"/>
  <c r="AM1463" i="9"/>
  <c r="AL1463" i="9"/>
  <c r="AO1462" i="9"/>
  <c r="AN1462" i="9"/>
  <c r="AM1462" i="9"/>
  <c r="AL1462" i="9"/>
  <c r="AO1461" i="9"/>
  <c r="AN1461" i="9"/>
  <c r="AM1461" i="9"/>
  <c r="AL1461" i="9"/>
  <c r="AO1460" i="9"/>
  <c r="AN1460" i="9"/>
  <c r="AM1460" i="9"/>
  <c r="AL1460" i="9"/>
  <c r="AO1459" i="9"/>
  <c r="AN1459" i="9"/>
  <c r="AM1459" i="9"/>
  <c r="AL1459" i="9"/>
  <c r="AO1458" i="9"/>
  <c r="AN1458" i="9"/>
  <c r="AM1458" i="9"/>
  <c r="AL1458" i="9"/>
  <c r="AO1457" i="9"/>
  <c r="AN1457" i="9"/>
  <c r="AM1457" i="9"/>
  <c r="AL1457" i="9"/>
  <c r="AO1456" i="9"/>
  <c r="AN1456" i="9"/>
  <c r="AM1456" i="9"/>
  <c r="AL1456" i="9"/>
  <c r="AO1455" i="9"/>
  <c r="AN1455" i="9"/>
  <c r="AM1455" i="9"/>
  <c r="AL1455" i="9"/>
  <c r="AO1454" i="9"/>
  <c r="AN1454" i="9"/>
  <c r="AM1454" i="9"/>
  <c r="AL1454" i="9"/>
  <c r="AO1453" i="9"/>
  <c r="AN1453" i="9"/>
  <c r="AM1453" i="9"/>
  <c r="AL1453" i="9"/>
  <c r="AO1452" i="9"/>
  <c r="AN1452" i="9"/>
  <c r="AM1452" i="9"/>
  <c r="AL1452" i="9"/>
  <c r="AO1451" i="9"/>
  <c r="AN1451" i="9"/>
  <c r="AM1451" i="9"/>
  <c r="AL1451" i="9"/>
  <c r="AO1450" i="9"/>
  <c r="AN1450" i="9"/>
  <c r="AM1450" i="9"/>
  <c r="AL1450" i="9"/>
  <c r="AO1449" i="9"/>
  <c r="AN1449" i="9"/>
  <c r="AM1449" i="9"/>
  <c r="AL1449" i="9"/>
  <c r="AO1448" i="9"/>
  <c r="AN1448" i="9"/>
  <c r="AM1448" i="9"/>
  <c r="AL1448" i="9"/>
  <c r="AO1447" i="9"/>
  <c r="AN1447" i="9"/>
  <c r="AM1447" i="9"/>
  <c r="AL1447" i="9"/>
  <c r="AO1446" i="9"/>
  <c r="AN1446" i="9"/>
  <c r="AM1446" i="9"/>
  <c r="AL1446" i="9"/>
  <c r="AO1445" i="9"/>
  <c r="AN1445" i="9"/>
  <c r="AM1445" i="9"/>
  <c r="AL1445" i="9"/>
  <c r="AO1444" i="9"/>
  <c r="AN1444" i="9"/>
  <c r="AM1444" i="9"/>
  <c r="AL1444" i="9"/>
  <c r="AO1443" i="9"/>
  <c r="AN1443" i="9"/>
  <c r="AM1443" i="9"/>
  <c r="AL1443" i="9"/>
  <c r="AO1442" i="9"/>
  <c r="AN1442" i="9"/>
  <c r="AM1442" i="9"/>
  <c r="AL1442" i="9"/>
  <c r="AO1441" i="9"/>
  <c r="AN1441" i="9"/>
  <c r="AM1441" i="9"/>
  <c r="AL1441" i="9"/>
  <c r="AO1440" i="9"/>
  <c r="AN1440" i="9"/>
  <c r="AM1440" i="9"/>
  <c r="AL1440" i="9"/>
  <c r="AO1439" i="9"/>
  <c r="AN1439" i="9"/>
  <c r="AM1439" i="9"/>
  <c r="AL1439" i="9"/>
  <c r="AO1438" i="9"/>
  <c r="AN1438" i="9"/>
  <c r="AM1438" i="9"/>
  <c r="AL1438" i="9"/>
  <c r="AO1437" i="9"/>
  <c r="AN1437" i="9"/>
  <c r="AM1437" i="9"/>
  <c r="AL1437" i="9"/>
  <c r="AO1436" i="9"/>
  <c r="AN1436" i="9"/>
  <c r="AM1436" i="9"/>
  <c r="AL1436" i="9"/>
  <c r="AO1435" i="9"/>
  <c r="AN1435" i="9"/>
  <c r="AM1435" i="9"/>
  <c r="AL1435" i="9"/>
  <c r="AO1434" i="9"/>
  <c r="AN1434" i="9"/>
  <c r="AM1434" i="9"/>
  <c r="AL1434" i="9"/>
  <c r="AO1433" i="9"/>
  <c r="AN1433" i="9"/>
  <c r="AM1433" i="9"/>
  <c r="AL1433" i="9"/>
  <c r="AO1432" i="9"/>
  <c r="AN1432" i="9"/>
  <c r="AM1432" i="9"/>
  <c r="AL1432" i="9"/>
  <c r="AO1431" i="9"/>
  <c r="AN1431" i="9"/>
  <c r="AM1431" i="9"/>
  <c r="AL1431" i="9"/>
  <c r="AO1430" i="9"/>
  <c r="AN1430" i="9"/>
  <c r="AM1430" i="9"/>
  <c r="AL1430" i="9"/>
  <c r="AO1429" i="9"/>
  <c r="AN1429" i="9"/>
  <c r="AM1429" i="9"/>
  <c r="AL1429" i="9"/>
  <c r="AO1428" i="9"/>
  <c r="AN1428" i="9"/>
  <c r="AM1428" i="9"/>
  <c r="AL1428" i="9"/>
  <c r="AO1427" i="9"/>
  <c r="AN1427" i="9"/>
  <c r="AM1427" i="9"/>
  <c r="AL1427" i="9"/>
  <c r="AO1426" i="9"/>
  <c r="AN1426" i="9"/>
  <c r="AM1426" i="9"/>
  <c r="AL1426" i="9"/>
  <c r="AO1425" i="9"/>
  <c r="AN1425" i="9"/>
  <c r="AM1425" i="9"/>
  <c r="AL1425" i="9"/>
  <c r="AO1424" i="9"/>
  <c r="AN1424" i="9"/>
  <c r="AM1424" i="9"/>
  <c r="AL1424" i="9"/>
  <c r="AO1423" i="9"/>
  <c r="AN1423" i="9"/>
  <c r="AM1423" i="9"/>
  <c r="AL1423" i="9"/>
  <c r="AO1422" i="9"/>
  <c r="AN1422" i="9"/>
  <c r="AM1422" i="9"/>
  <c r="AL1422" i="9"/>
  <c r="AO1421" i="9"/>
  <c r="AN1421" i="9"/>
  <c r="AM1421" i="9"/>
  <c r="AL1421" i="9"/>
  <c r="AO1420" i="9"/>
  <c r="AN1420" i="9"/>
  <c r="AM1420" i="9"/>
  <c r="AL1420" i="9"/>
  <c r="AO1419" i="9"/>
  <c r="AN1419" i="9"/>
  <c r="AM1419" i="9"/>
  <c r="AL1419" i="9"/>
  <c r="AO1418" i="9"/>
  <c r="AN1418" i="9"/>
  <c r="AM1418" i="9"/>
  <c r="AL1418" i="9"/>
  <c r="AO1417" i="9"/>
  <c r="AN1417" i="9"/>
  <c r="AM1417" i="9"/>
  <c r="AL1417" i="9"/>
  <c r="AO1416" i="9"/>
  <c r="AN1416" i="9"/>
  <c r="AM1416" i="9"/>
  <c r="AL1416" i="9"/>
  <c r="AO1415" i="9"/>
  <c r="AN1415" i="9"/>
  <c r="AM1415" i="9"/>
  <c r="AL1415" i="9"/>
  <c r="AO1414" i="9"/>
  <c r="AN1414" i="9"/>
  <c r="AM1414" i="9"/>
  <c r="AL1414" i="9"/>
  <c r="AO1413" i="9"/>
  <c r="AN1413" i="9"/>
  <c r="AM1413" i="9"/>
  <c r="AL1413" i="9"/>
  <c r="AO1412" i="9"/>
  <c r="AN1412" i="9"/>
  <c r="AM1412" i="9"/>
  <c r="AL1412" i="9"/>
  <c r="AO1411" i="9"/>
  <c r="AN1411" i="9"/>
  <c r="AM1411" i="9"/>
  <c r="AL1411" i="9"/>
  <c r="AO1410" i="9"/>
  <c r="AN1410" i="9"/>
  <c r="AM1410" i="9"/>
  <c r="AL1410" i="9"/>
  <c r="AO1409" i="9"/>
  <c r="AN1409" i="9"/>
  <c r="AM1409" i="9"/>
  <c r="AL1409" i="9"/>
  <c r="AO1408" i="9"/>
  <c r="AN1408" i="9"/>
  <c r="AM1408" i="9"/>
  <c r="AL1408" i="9"/>
  <c r="AO1407" i="9"/>
  <c r="AN1407" i="9"/>
  <c r="AM1407" i="9"/>
  <c r="AL1407" i="9"/>
  <c r="AO1406" i="9"/>
  <c r="AN1406" i="9"/>
  <c r="AM1406" i="9"/>
  <c r="AL1406" i="9"/>
  <c r="AO1405" i="9"/>
  <c r="AN1405" i="9"/>
  <c r="AM1405" i="9"/>
  <c r="AL1405" i="9"/>
  <c r="AO1404" i="9"/>
  <c r="AN1404" i="9"/>
  <c r="AM1404" i="9"/>
  <c r="AL1404" i="9"/>
  <c r="AO1403" i="9"/>
  <c r="AN1403" i="9"/>
  <c r="AM1403" i="9"/>
  <c r="AL1403" i="9"/>
  <c r="AO1402" i="9"/>
  <c r="AN1402" i="9"/>
  <c r="AM1402" i="9"/>
  <c r="AL1402" i="9"/>
  <c r="AO1401" i="9"/>
  <c r="AN1401" i="9"/>
  <c r="AM1401" i="9"/>
  <c r="AL1401" i="9"/>
  <c r="AO1400" i="9"/>
  <c r="AN1400" i="9"/>
  <c r="AM1400" i="9"/>
  <c r="AL1400" i="9"/>
  <c r="AO1399" i="9"/>
  <c r="AN1399" i="9"/>
  <c r="AM1399" i="9"/>
  <c r="AL1399" i="9"/>
  <c r="AO1398" i="9"/>
  <c r="AN1398" i="9"/>
  <c r="AM1398" i="9"/>
  <c r="AL1398" i="9"/>
  <c r="AO1397" i="9"/>
  <c r="AN1397" i="9"/>
  <c r="AM1397" i="9"/>
  <c r="AL1397" i="9"/>
  <c r="AO1396" i="9"/>
  <c r="AN1396" i="9"/>
  <c r="AM1396" i="9"/>
  <c r="AL1396" i="9"/>
  <c r="AO1395" i="9"/>
  <c r="AN1395" i="9"/>
  <c r="AM1395" i="9"/>
  <c r="AL1395" i="9"/>
  <c r="AO1394" i="9"/>
  <c r="AN1394" i="9"/>
  <c r="AM1394" i="9"/>
  <c r="AL1394" i="9"/>
  <c r="AO1393" i="9"/>
  <c r="AN1393" i="9"/>
  <c r="AM1393" i="9"/>
  <c r="AL1393" i="9"/>
  <c r="AO1392" i="9"/>
  <c r="AN1392" i="9"/>
  <c r="AM1392" i="9"/>
  <c r="AL1392" i="9"/>
  <c r="AO1391" i="9"/>
  <c r="AN1391" i="9"/>
  <c r="AM1391" i="9"/>
  <c r="AL1391" i="9"/>
  <c r="AO1390" i="9"/>
  <c r="AN1390" i="9"/>
  <c r="AM1390" i="9"/>
  <c r="AL1390" i="9"/>
  <c r="AO1389" i="9"/>
  <c r="AN1389" i="9"/>
  <c r="AM1389" i="9"/>
  <c r="AL1389" i="9"/>
  <c r="AO1388" i="9"/>
  <c r="AN1388" i="9"/>
  <c r="AM1388" i="9"/>
  <c r="AL1388" i="9"/>
  <c r="AO1387" i="9"/>
  <c r="AN1387" i="9"/>
  <c r="AM1387" i="9"/>
  <c r="AL1387" i="9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T66" i="12"/>
  <c r="AS66" i="12"/>
  <c r="AR66" i="12"/>
  <c r="AQ66" i="12"/>
  <c r="AP66" i="12"/>
  <c r="AO66" i="12"/>
  <c r="AN66" i="12"/>
  <c r="AM66" i="12"/>
  <c r="AL66" i="12"/>
  <c r="AK66" i="12"/>
  <c r="AJ66" i="12"/>
  <c r="AI66" i="12"/>
  <c r="AH66" i="12"/>
  <c r="AG66" i="12"/>
  <c r="AF66" i="12"/>
  <c r="AE66" i="12"/>
  <c r="AD66" i="12"/>
  <c r="AC66" i="12"/>
  <c r="AB66" i="12"/>
  <c r="AA66" i="12"/>
  <c r="Z66" i="12"/>
  <c r="Y66" i="12"/>
  <c r="X66" i="12"/>
  <c r="W66" i="12"/>
  <c r="V66" i="12"/>
  <c r="U66" i="12"/>
  <c r="T66" i="12"/>
  <c r="S66" i="12"/>
  <c r="Q66" i="12"/>
  <c r="P66" i="12"/>
  <c r="N66" i="12"/>
  <c r="O66" i="12" s="1"/>
  <c r="M66" i="12"/>
  <c r="L66" i="12"/>
  <c r="K66" i="12"/>
  <c r="J66" i="12" a="1"/>
  <c r="J66" i="12" s="1"/>
  <c r="I66" i="12" a="1"/>
  <c r="I66" i="12" s="1"/>
  <c r="B62" i="25" s="1"/>
  <c r="E62" i="25" s="1"/>
  <c r="H66" i="12"/>
  <c r="G66" i="12"/>
  <c r="AT65" i="12"/>
  <c r="AS65" i="12"/>
  <c r="AR65" i="12"/>
  <c r="AQ65" i="12"/>
  <c r="AP65" i="12"/>
  <c r="AO65" i="12"/>
  <c r="AN65" i="12"/>
  <c r="AM65" i="12"/>
  <c r="AL65" i="12"/>
  <c r="AK65" i="12"/>
  <c r="AJ65" i="12"/>
  <c r="AI65" i="12"/>
  <c r="AH65" i="12"/>
  <c r="AG65" i="12"/>
  <c r="AF65" i="12"/>
  <c r="AE65" i="12"/>
  <c r="AD65" i="12"/>
  <c r="AC65" i="12"/>
  <c r="AB65" i="12"/>
  <c r="AA65" i="12"/>
  <c r="Z65" i="12"/>
  <c r="Y65" i="12"/>
  <c r="X65" i="12"/>
  <c r="W65" i="12"/>
  <c r="V65" i="12"/>
  <c r="U65" i="12"/>
  <c r="T65" i="12"/>
  <c r="S65" i="12"/>
  <c r="Q65" i="12"/>
  <c r="R65" i="12" s="1"/>
  <c r="P65" i="12"/>
  <c r="N65" i="12"/>
  <c r="O65" i="12" s="1"/>
  <c r="M65" i="12"/>
  <c r="L65" i="12"/>
  <c r="K65" i="12"/>
  <c r="J65" i="12" a="1"/>
  <c r="J65" i="12" s="1"/>
  <c r="I65" i="12" a="1"/>
  <c r="I65" i="12" s="1"/>
  <c r="B61" i="25" s="1"/>
  <c r="E61" i="25" s="1"/>
  <c r="H65" i="12"/>
  <c r="G65" i="12"/>
  <c r="AT64" i="12"/>
  <c r="AS64" i="12"/>
  <c r="AR64" i="12"/>
  <c r="AQ64" i="12"/>
  <c r="AP64" i="12"/>
  <c r="AO64" i="12"/>
  <c r="AN64" i="12"/>
  <c r="AM64" i="12"/>
  <c r="AL64" i="12"/>
  <c r="AK64" i="12"/>
  <c r="AJ64" i="12"/>
  <c r="AI64" i="12"/>
  <c r="AH64" i="12"/>
  <c r="AG64" i="12"/>
  <c r="AF64" i="12"/>
  <c r="AE64" i="12"/>
  <c r="AD64" i="12"/>
  <c r="AC64" i="12"/>
  <c r="AB64" i="12"/>
  <c r="AA64" i="12"/>
  <c r="Z64" i="12"/>
  <c r="Y64" i="12"/>
  <c r="X64" i="12"/>
  <c r="W64" i="12"/>
  <c r="V64" i="12"/>
  <c r="U64" i="12"/>
  <c r="T64" i="12"/>
  <c r="S64" i="12"/>
  <c r="Q64" i="12"/>
  <c r="R64" i="12" s="1"/>
  <c r="P64" i="12"/>
  <c r="N64" i="12"/>
  <c r="O64" i="12" s="1"/>
  <c r="L64" i="12"/>
  <c r="K64" i="12"/>
  <c r="J64" i="12" a="1"/>
  <c r="J64" i="12" s="1"/>
  <c r="I64" i="12" a="1"/>
  <c r="I64" i="12" s="1"/>
  <c r="B60" i="25" s="1"/>
  <c r="E60" i="25" s="1"/>
  <c r="H64" i="12"/>
  <c r="G64" i="12"/>
  <c r="AT63" i="12"/>
  <c r="AS63" i="12"/>
  <c r="AR63" i="12"/>
  <c r="AQ63" i="12"/>
  <c r="AP63" i="12"/>
  <c r="AO63" i="12"/>
  <c r="AN63" i="12"/>
  <c r="AM63" i="12"/>
  <c r="AL63" i="12"/>
  <c r="AK63" i="12"/>
  <c r="AJ63" i="12"/>
  <c r="AI63" i="12"/>
  <c r="AH63" i="12"/>
  <c r="AG63" i="12"/>
  <c r="AF63" i="12"/>
  <c r="AE63" i="12"/>
  <c r="AD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R63" i="12" s="1"/>
  <c r="P63" i="12"/>
  <c r="N63" i="12"/>
  <c r="O63" i="12" s="1"/>
  <c r="M63" i="12"/>
  <c r="L63" i="12"/>
  <c r="K63" i="12"/>
  <c r="J63" i="12" a="1"/>
  <c r="J63" i="12" s="1"/>
  <c r="I63" i="12" a="1"/>
  <c r="I63" i="12" s="1"/>
  <c r="B59" i="25" s="1"/>
  <c r="E59" i="25" s="1"/>
  <c r="H63" i="12"/>
  <c r="G63" i="12"/>
  <c r="AT62" i="12"/>
  <c r="AS62" i="12"/>
  <c r="AR62" i="12"/>
  <c r="AQ62" i="12"/>
  <c r="AP62" i="12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58" i="25" s="1"/>
  <c r="E58" i="25" s="1"/>
  <c r="H62" i="12"/>
  <c r="G62" i="12"/>
  <c r="AT61" i="12"/>
  <c r="AS61" i="12"/>
  <c r="AR61" i="12"/>
  <c r="AQ61" i="12"/>
  <c r="AP61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57" i="25" s="1"/>
  <c r="E57" i="25" s="1"/>
  <c r="H61" i="12"/>
  <c r="G61" i="12"/>
  <c r="AT60" i="12"/>
  <c r="AS60" i="12"/>
  <c r="AR60" i="12"/>
  <c r="AQ60" i="12"/>
  <c r="AP60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6" i="25" s="1"/>
  <c r="E56" i="25" s="1"/>
  <c r="H60" i="12"/>
  <c r="G60" i="12"/>
  <c r="AT59" i="12"/>
  <c r="AS59" i="12"/>
  <c r="AR59" i="12"/>
  <c r="AQ59" i="12"/>
  <c r="AP59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5" i="25" s="1"/>
  <c r="E55" i="25" s="1"/>
  <c r="H59" i="12"/>
  <c r="G59" i="12"/>
  <c r="AT58" i="12"/>
  <c r="AS58" i="12"/>
  <c r="AR58" i="12"/>
  <c r="AQ58" i="12"/>
  <c r="AP58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4" i="25" s="1"/>
  <c r="E54" i="25" s="1"/>
  <c r="H58" i="12"/>
  <c r="G58" i="12"/>
  <c r="AT57" i="12"/>
  <c r="AS57" i="12"/>
  <c r="AR57" i="12"/>
  <c r="AQ57" i="12"/>
  <c r="AP57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3" i="25" s="1"/>
  <c r="E53" i="25" s="1"/>
  <c r="H57" i="12"/>
  <c r="G57" i="12"/>
  <c r="AT56" i="12"/>
  <c r="AS56" i="12"/>
  <c r="AR56" i="12"/>
  <c r="AQ56" i="12"/>
  <c r="AP56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H56" i="12"/>
  <c r="G56" i="12"/>
  <c r="AT55" i="12"/>
  <c r="AS55" i="12"/>
  <c r="AR55" i="12"/>
  <c r="AQ55" i="12"/>
  <c r="AP55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2" i="25" s="1"/>
  <c r="E52" i="25" s="1"/>
  <c r="H55" i="12"/>
  <c r="G55" i="12"/>
  <c r="AT53" i="12"/>
  <c r="AS53" i="12"/>
  <c r="AR53" i="12"/>
  <c r="AQ53" i="12"/>
  <c r="AP53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Q53" i="12"/>
  <c r="R53" i="12" s="1"/>
  <c r="P53" i="12"/>
  <c r="N53" i="12"/>
  <c r="O53" i="12" s="1"/>
  <c r="M53" i="12"/>
  <c r="L53" i="12"/>
  <c r="K53" i="12"/>
  <c r="J53" i="12" a="1"/>
  <c r="J53" i="12" s="1"/>
  <c r="I53" i="12" a="1"/>
  <c r="I53" i="12" s="1"/>
  <c r="B51" i="25" s="1"/>
  <c r="E51" i="25" s="1"/>
  <c r="H53" i="12"/>
  <c r="G53" i="12"/>
  <c r="AT50" i="12"/>
  <c r="AS50" i="12"/>
  <c r="AR50" i="12"/>
  <c r="AQ50" i="12"/>
  <c r="AP50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T49" i="12"/>
  <c r="AS49" i="12"/>
  <c r="AR49" i="12"/>
  <c r="AQ49" i="12"/>
  <c r="AP49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T48" i="12"/>
  <c r="AS48" i="12"/>
  <c r="AR48" i="12"/>
  <c r="AQ48" i="12"/>
  <c r="AP48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T47" i="12"/>
  <c r="AS47" i="12"/>
  <c r="AR47" i="12"/>
  <c r="AQ47" i="12"/>
  <c r="AP47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T46" i="12"/>
  <c r="AS46" i="12"/>
  <c r="AR46" i="12"/>
  <c r="AQ46" i="12"/>
  <c r="AP46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T44" i="12"/>
  <c r="AS44" i="12"/>
  <c r="AR44" i="12"/>
  <c r="AQ44" i="12"/>
  <c r="AP44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T43" i="12"/>
  <c r="AS43" i="12"/>
  <c r="AR43" i="12"/>
  <c r="AQ43" i="12"/>
  <c r="AP43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T42" i="12"/>
  <c r="AS42" i="12"/>
  <c r="AR42" i="12"/>
  <c r="AQ42" i="12"/>
  <c r="AP42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T41" i="12"/>
  <c r="AS41" i="12"/>
  <c r="AR41" i="12"/>
  <c r="AQ41" i="12"/>
  <c r="AP41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T40" i="12"/>
  <c r="AS40" i="12"/>
  <c r="AR40" i="12"/>
  <c r="AQ40" i="12"/>
  <c r="AP40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T39" i="12"/>
  <c r="AS39" i="12"/>
  <c r="AR39" i="12"/>
  <c r="AQ39" i="12"/>
  <c r="AP39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T38" i="12"/>
  <c r="AS38" i="12"/>
  <c r="AR38" i="12"/>
  <c r="AQ38" i="12"/>
  <c r="AP38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T37" i="12"/>
  <c r="AS37" i="12"/>
  <c r="AR37" i="12"/>
  <c r="AQ37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T36" i="12"/>
  <c r="AS36" i="12"/>
  <c r="AR36" i="12"/>
  <c r="AQ36" i="12"/>
  <c r="AP36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T35" i="12"/>
  <c r="AS35" i="12"/>
  <c r="AR35" i="12"/>
  <c r="AQ35" i="12"/>
  <c r="AP35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T34" i="12"/>
  <c r="AS34" i="12"/>
  <c r="AR34" i="12"/>
  <c r="AQ34" i="12"/>
  <c r="AP34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H34" i="12"/>
  <c r="G34" i="12"/>
  <c r="AT33" i="12"/>
  <c r="AS33" i="12"/>
  <c r="AR33" i="12"/>
  <c r="AQ33" i="12"/>
  <c r="AP33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H27" i="12"/>
  <c r="G27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H26" i="12"/>
  <c r="G26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4" i="25" s="1"/>
  <c r="E24" i="25" s="1"/>
  <c r="H25" i="12"/>
  <c r="G25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3" i="25" s="1"/>
  <c r="E23" i="25" s="1"/>
  <c r="H24" i="12"/>
  <c r="G24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2" i="25" s="1"/>
  <c r="E22" i="25" s="1"/>
  <c r="H23" i="12"/>
  <c r="G23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1" i="25" s="1"/>
  <c r="E21" i="25" s="1"/>
  <c r="H22" i="12"/>
  <c r="G22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0" i="25" s="1"/>
  <c r="E20" i="25" s="1"/>
  <c r="H21" i="12"/>
  <c r="G21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19" i="25" s="1"/>
  <c r="E19" i="25" s="1"/>
  <c r="H20" i="12"/>
  <c r="G20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8" i="25" s="1"/>
  <c r="E18" i="25" s="1"/>
  <c r="H19" i="12"/>
  <c r="G19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7" i="25" s="1"/>
  <c r="E17" i="25" s="1"/>
  <c r="H18" i="12"/>
  <c r="G18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6" i="25" s="1"/>
  <c r="E16" i="25" s="1"/>
  <c r="H17" i="12"/>
  <c r="G17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5" i="25" s="1"/>
  <c r="E15" i="25" s="1"/>
  <c r="H16" i="12"/>
  <c r="G16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4" i="25" s="1"/>
  <c r="E14" i="25" s="1"/>
  <c r="H15" i="12"/>
  <c r="G15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3" i="25" s="1"/>
  <c r="E13" i="25" s="1"/>
  <c r="H14" i="12"/>
  <c r="G14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327" i="18"/>
  <c r="AC327" i="18"/>
  <c r="AB327" i="18"/>
  <c r="AA327" i="18"/>
  <c r="AD326" i="18"/>
  <c r="AC326" i="18"/>
  <c r="AB326" i="18"/>
  <c r="AA326" i="18"/>
  <c r="AD325" i="18"/>
  <c r="AC325" i="18"/>
  <c r="AB325" i="18"/>
  <c r="AA325" i="18"/>
  <c r="AD324" i="18"/>
  <c r="AC324" i="18"/>
  <c r="AB324" i="18"/>
  <c r="AA324" i="18"/>
  <c r="AD323" i="18"/>
  <c r="AC323" i="18"/>
  <c r="AB323" i="18"/>
  <c r="AA323" i="18"/>
  <c r="AD322" i="18"/>
  <c r="AC322" i="18"/>
  <c r="AB322" i="18"/>
  <c r="AA322" i="18"/>
  <c r="AD321" i="18"/>
  <c r="AC321" i="18"/>
  <c r="AB321" i="18"/>
  <c r="AA321" i="18"/>
  <c r="AD320" i="18"/>
  <c r="AC320" i="18"/>
  <c r="AB320" i="18"/>
  <c r="AA320" i="18"/>
  <c r="AD319" i="18"/>
  <c r="AC319" i="18"/>
  <c r="AB319" i="18"/>
  <c r="AA319" i="18"/>
  <c r="AD318" i="18"/>
  <c r="AC318" i="18"/>
  <c r="AB318" i="18"/>
  <c r="AA318" i="18"/>
  <c r="AD317" i="18"/>
  <c r="AC317" i="18"/>
  <c r="AB317" i="18"/>
  <c r="AA317" i="18"/>
  <c r="AD316" i="18"/>
  <c r="AC316" i="18"/>
  <c r="AB316" i="18"/>
  <c r="AA316" i="18"/>
  <c r="AD315" i="18"/>
  <c r="AC315" i="18"/>
  <c r="AB315" i="18"/>
  <c r="AA315" i="18"/>
  <c r="AD314" i="18"/>
  <c r="AC314" i="18"/>
  <c r="AB314" i="18"/>
  <c r="AA314" i="18"/>
  <c r="AD313" i="18"/>
  <c r="AC313" i="18"/>
  <c r="AB313" i="18"/>
  <c r="AA313" i="18"/>
  <c r="AD312" i="18"/>
  <c r="AC312" i="18"/>
  <c r="AB312" i="18"/>
  <c r="AA312" i="18"/>
  <c r="AD311" i="18"/>
  <c r="AC311" i="18"/>
  <c r="AB311" i="18"/>
  <c r="AA311" i="18"/>
  <c r="AD310" i="18"/>
  <c r="AC310" i="18"/>
  <c r="AB310" i="18"/>
  <c r="AA310" i="18"/>
  <c r="AD309" i="18"/>
  <c r="AC309" i="18"/>
  <c r="AB309" i="18"/>
  <c r="AA309" i="18"/>
  <c r="AD308" i="18"/>
  <c r="AC308" i="18"/>
  <c r="AB308" i="18"/>
  <c r="AA308" i="18"/>
  <c r="AD307" i="18"/>
  <c r="AC307" i="18"/>
  <c r="AB307" i="18"/>
  <c r="AA307" i="18"/>
  <c r="AD306" i="18"/>
  <c r="AC306" i="18"/>
  <c r="AB306" i="18"/>
  <c r="AA306" i="18"/>
  <c r="AD305" i="18"/>
  <c r="AC305" i="18"/>
  <c r="AB305" i="18"/>
  <c r="AA305" i="18"/>
  <c r="AD304" i="18"/>
  <c r="AC304" i="18"/>
  <c r="AB304" i="18"/>
  <c r="AA304" i="18"/>
  <c r="AD303" i="18"/>
  <c r="AC303" i="18"/>
  <c r="AB303" i="18"/>
  <c r="AA303" i="18"/>
  <c r="AD302" i="18"/>
  <c r="AC302" i="18"/>
  <c r="AB302" i="18"/>
  <c r="AA302" i="18"/>
  <c r="AD301" i="18"/>
  <c r="AC301" i="18"/>
  <c r="AB301" i="18"/>
  <c r="AA301" i="18"/>
  <c r="AD300" i="18"/>
  <c r="AC300" i="18"/>
  <c r="AB300" i="18"/>
  <c r="AA300" i="18"/>
  <c r="AD299" i="18"/>
  <c r="AC299" i="18"/>
  <c r="AB299" i="18"/>
  <c r="AA299" i="18"/>
  <c r="AD298" i="18"/>
  <c r="AC298" i="18"/>
  <c r="AB298" i="18"/>
  <c r="AA298" i="18"/>
  <c r="AD297" i="18"/>
  <c r="AC297" i="18"/>
  <c r="AB297" i="18"/>
  <c r="AA297" i="18"/>
  <c r="AD296" i="18"/>
  <c r="AC296" i="18"/>
  <c r="AB296" i="18"/>
  <c r="AA296" i="18"/>
  <c r="AD295" i="18"/>
  <c r="AC295" i="18"/>
  <c r="AB295" i="18"/>
  <c r="AA295" i="18"/>
  <c r="AD294" i="18"/>
  <c r="AC294" i="18"/>
  <c r="AB294" i="18"/>
  <c r="AA294" i="18"/>
  <c r="AD293" i="18"/>
  <c r="AC293" i="18"/>
  <c r="AB293" i="18"/>
  <c r="AA293" i="18"/>
  <c r="AD292" i="18"/>
  <c r="AC292" i="18"/>
  <c r="AB292" i="18"/>
  <c r="AA292" i="18"/>
  <c r="AD291" i="18"/>
  <c r="AC291" i="18"/>
  <c r="AB291" i="18"/>
  <c r="AA291" i="18"/>
  <c r="AD290" i="18"/>
  <c r="AC290" i="18"/>
  <c r="AB290" i="18"/>
  <c r="AA290" i="18"/>
  <c r="AD289" i="18"/>
  <c r="AC289" i="18"/>
  <c r="AB289" i="18"/>
  <c r="AA289" i="18"/>
  <c r="AD288" i="18"/>
  <c r="AC288" i="18"/>
  <c r="AB288" i="18"/>
  <c r="AA288" i="18"/>
  <c r="AD287" i="18"/>
  <c r="AC287" i="18"/>
  <c r="AB287" i="18"/>
  <c r="AA287" i="18"/>
  <c r="AD286" i="18"/>
  <c r="AC286" i="18"/>
  <c r="AB286" i="18"/>
  <c r="AA286" i="18"/>
  <c r="AD285" i="18"/>
  <c r="AC285" i="18"/>
  <c r="AB285" i="18"/>
  <c r="AA285" i="18"/>
  <c r="AD284" i="18"/>
  <c r="AC284" i="18"/>
  <c r="AB284" i="18"/>
  <c r="AA284" i="18"/>
  <c r="AD283" i="18"/>
  <c r="AC283" i="18"/>
  <c r="AB283" i="18"/>
  <c r="AA283" i="18"/>
  <c r="AD282" i="18"/>
  <c r="AC282" i="18"/>
  <c r="AB282" i="18"/>
  <c r="AA282" i="18"/>
  <c r="AD281" i="18"/>
  <c r="AC281" i="18"/>
  <c r="AB281" i="18"/>
  <c r="AA281" i="18"/>
  <c r="AD280" i="18"/>
  <c r="AC280" i="18"/>
  <c r="AB280" i="18"/>
  <c r="AA280" i="18"/>
  <c r="AD279" i="18"/>
  <c r="AC279" i="18"/>
  <c r="AB279" i="18"/>
  <c r="AA279" i="18"/>
  <c r="AD278" i="18"/>
  <c r="AC278" i="18"/>
  <c r="AB278" i="18"/>
  <c r="AA278" i="18"/>
  <c r="AD277" i="18"/>
  <c r="AC277" i="18"/>
  <c r="AB277" i="18"/>
  <c r="AA277" i="18"/>
  <c r="AD276" i="18"/>
  <c r="AC276" i="18"/>
  <c r="AB276" i="18"/>
  <c r="AA276" i="18"/>
  <c r="AD275" i="18"/>
  <c r="AC275" i="18"/>
  <c r="AB275" i="18"/>
  <c r="AA275" i="18"/>
  <c r="AD274" i="18"/>
  <c r="AC274" i="18"/>
  <c r="AB274" i="18"/>
  <c r="AA274" i="18"/>
  <c r="AD273" i="18"/>
  <c r="AC273" i="18"/>
  <c r="AB273" i="18"/>
  <c r="AA273" i="18"/>
  <c r="AD272" i="18"/>
  <c r="AC272" i="18"/>
  <c r="AB272" i="18"/>
  <c r="AA272" i="18"/>
  <c r="AD271" i="18"/>
  <c r="AC271" i="18"/>
  <c r="AB271" i="18"/>
  <c r="AA271" i="18"/>
  <c r="AD270" i="18"/>
  <c r="AC270" i="18"/>
  <c r="AB270" i="18"/>
  <c r="AA270" i="18"/>
  <c r="AD269" i="18"/>
  <c r="AC269" i="18"/>
  <c r="AB269" i="18"/>
  <c r="AA269" i="18"/>
  <c r="AD268" i="18"/>
  <c r="AC268" i="18"/>
  <c r="AB268" i="18"/>
  <c r="AA268" i="18"/>
  <c r="AD267" i="18"/>
  <c r="AC267" i="18"/>
  <c r="AB267" i="18"/>
  <c r="AA267" i="18"/>
  <c r="AD266" i="18"/>
  <c r="AC266" i="18"/>
  <c r="AB266" i="18"/>
  <c r="AA266" i="18"/>
  <c r="AD265" i="18"/>
  <c r="AC265" i="18"/>
  <c r="AB265" i="18"/>
  <c r="AA265" i="18"/>
  <c r="AD264" i="18"/>
  <c r="AC264" i="18"/>
  <c r="AB264" i="18"/>
  <c r="AA264" i="18"/>
  <c r="AD263" i="18"/>
  <c r="AC263" i="18"/>
  <c r="AB263" i="18"/>
  <c r="AA263" i="18"/>
  <c r="AD262" i="18"/>
  <c r="AC262" i="18"/>
  <c r="AB262" i="18"/>
  <c r="AA262" i="18"/>
  <c r="AD261" i="18"/>
  <c r="AC261" i="18"/>
  <c r="AB261" i="18"/>
  <c r="AA261" i="18"/>
  <c r="AD260" i="18"/>
  <c r="AC260" i="18"/>
  <c r="AB260" i="18"/>
  <c r="AA260" i="18"/>
  <c r="AD259" i="18"/>
  <c r="AC259" i="18"/>
  <c r="AB259" i="18"/>
  <c r="AA259" i="18"/>
  <c r="AD258" i="18"/>
  <c r="AC258" i="18"/>
  <c r="AB258" i="18"/>
  <c r="AA258" i="18"/>
  <c r="AD257" i="18"/>
  <c r="AC257" i="18"/>
  <c r="AB257" i="18"/>
  <c r="AA257" i="18"/>
  <c r="AD256" i="18"/>
  <c r="AC256" i="18"/>
  <c r="AB256" i="18"/>
  <c r="AA256" i="18"/>
  <c r="AD255" i="18"/>
  <c r="AC255" i="18"/>
  <c r="AB255" i="18"/>
  <c r="AA255" i="18"/>
  <c r="AD254" i="18"/>
  <c r="AC254" i="18"/>
  <c r="AB254" i="18"/>
  <c r="AA254" i="18"/>
  <c r="AD253" i="18"/>
  <c r="AC253" i="18"/>
  <c r="AB253" i="18"/>
  <c r="AA253" i="18"/>
  <c r="AD252" i="18"/>
  <c r="AC252" i="18"/>
  <c r="AB252" i="18"/>
  <c r="AA252" i="18"/>
  <c r="AD251" i="18"/>
  <c r="AC251" i="18"/>
  <c r="AB251" i="18"/>
  <c r="AA251" i="18"/>
  <c r="AD250" i="18"/>
  <c r="AC250" i="18"/>
  <c r="AB250" i="18"/>
  <c r="AA250" i="18"/>
  <c r="AD249" i="18"/>
  <c r="AC249" i="18"/>
  <c r="AB249" i="18"/>
  <c r="AA249" i="18"/>
  <c r="AD248" i="18"/>
  <c r="AC248" i="18"/>
  <c r="AB248" i="18"/>
  <c r="AA248" i="18"/>
  <c r="AD247" i="18"/>
  <c r="AC247" i="18"/>
  <c r="AB247" i="18"/>
  <c r="AA247" i="18"/>
  <c r="AD246" i="18"/>
  <c r="AC246" i="18"/>
  <c r="AB246" i="18"/>
  <c r="AA246" i="18"/>
  <c r="AD245" i="18"/>
  <c r="AC245" i="18"/>
  <c r="AB245" i="18"/>
  <c r="AA245" i="18"/>
  <c r="AD244" i="18"/>
  <c r="AC244" i="18"/>
  <c r="AB244" i="18"/>
  <c r="AA244" i="18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J49" i="19"/>
  <c r="K49" i="19" s="1"/>
  <c r="I49" i="19"/>
  <c r="H49" i="19"/>
  <c r="G49" i="19"/>
  <c r="F49" i="19" a="1"/>
  <c r="F49" i="19" s="1"/>
  <c r="E49" i="19"/>
  <c r="D49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M47" i="19"/>
  <c r="N47" i="19" s="1"/>
  <c r="L47" i="19"/>
  <c r="J47" i="19"/>
  <c r="K47" i="19" s="1"/>
  <c r="I47" i="19"/>
  <c r="H47" i="19"/>
  <c r="G47" i="19"/>
  <c r="F47" i="19" a="1"/>
  <c r="F47" i="19" s="1"/>
  <c r="E47" i="19"/>
  <c r="D47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M46" i="19"/>
  <c r="N46" i="19" s="1"/>
  <c r="L46" i="19"/>
  <c r="J46" i="19"/>
  <c r="K46" i="19" s="1"/>
  <c r="I46" i="19"/>
  <c r="H46" i="19"/>
  <c r="G46" i="19"/>
  <c r="F46" i="19" a="1"/>
  <c r="F46" i="19" s="1"/>
  <c r="E46" i="19"/>
  <c r="D46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K45" i="19"/>
  <c r="J45" i="19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/>
  <c r="F42" i="19" a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K33" i="19"/>
  <c r="J33" i="19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J32" i="19"/>
  <c r="K32" i="19" s="1"/>
  <c r="I32" i="19"/>
  <c r="H32" i="19"/>
  <c r="G32" i="19"/>
  <c r="F32" i="19" a="1"/>
  <c r="F32" i="19" s="1"/>
  <c r="E32" i="19"/>
  <c r="D32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K25" i="19"/>
  <c r="J25" i="19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 a="1"/>
  <c r="F5" i="19" s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J11" i="13" a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J10" i="13" a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J9" i="13" a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J8" i="13" a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J7" i="13" a="1"/>
  <c r="I7" i="13"/>
  <c r="H7" i="13"/>
  <c r="T6" i="13"/>
  <c r="S6" i="13"/>
  <c r="R6" i="13"/>
  <c r="Q6" i="13"/>
  <c r="P6" i="13"/>
  <c r="O6" i="13"/>
  <c r="N6" i="13"/>
  <c r="M6" i="13"/>
  <c r="L6" i="13"/>
  <c r="K6" i="13"/>
  <c r="J6" i="13"/>
  <c r="J6" i="13" a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J5" i="13" a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J4" i="13" a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J3" i="13" a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J2" i="13" a="1"/>
  <c r="I2" i="13"/>
  <c r="H2" i="13"/>
  <c r="AD398" i="27"/>
  <c r="AC398" i="27"/>
  <c r="AB398" i="27"/>
  <c r="AA398" i="27"/>
  <c r="AD397" i="27"/>
  <c r="AC397" i="27"/>
  <c r="AB397" i="27"/>
  <c r="AA397" i="27"/>
  <c r="AD396" i="27"/>
  <c r="AC396" i="27"/>
  <c r="AB396" i="27"/>
  <c r="AA396" i="27"/>
  <c r="AD395" i="27"/>
  <c r="AC395" i="27"/>
  <c r="AB395" i="27"/>
  <c r="AA395" i="27"/>
  <c r="AD394" i="27"/>
  <c r="AC394" i="27"/>
  <c r="AB394" i="27"/>
  <c r="AA394" i="27"/>
  <c r="AD393" i="27"/>
  <c r="AC393" i="27"/>
  <c r="AB393" i="27"/>
  <c r="AA393" i="27"/>
  <c r="AD392" i="27"/>
  <c r="AC392" i="27"/>
  <c r="AB392" i="27"/>
  <c r="AA392" i="27"/>
  <c r="AD391" i="27"/>
  <c r="AC391" i="27"/>
  <c r="AB391" i="27"/>
  <c r="AA391" i="27"/>
  <c r="AD390" i="27"/>
  <c r="AC390" i="27"/>
  <c r="AB390" i="27"/>
  <c r="AA390" i="27"/>
  <c r="AD389" i="27"/>
  <c r="AC389" i="27"/>
  <c r="AB389" i="27"/>
  <c r="AA389" i="27"/>
  <c r="AD388" i="27"/>
  <c r="AC388" i="27"/>
  <c r="AB388" i="27"/>
  <c r="AA388" i="27"/>
  <c r="AD387" i="27"/>
  <c r="AC387" i="27"/>
  <c r="AB387" i="27"/>
  <c r="AA387" i="27"/>
  <c r="AD386" i="27"/>
  <c r="AC386" i="27"/>
  <c r="AB386" i="27"/>
  <c r="AA386" i="27"/>
  <c r="AD385" i="27"/>
  <c r="AC385" i="27"/>
  <c r="AB385" i="27"/>
  <c r="AA385" i="27"/>
  <c r="AD384" i="27"/>
  <c r="AC384" i="27"/>
  <c r="AB384" i="27"/>
  <c r="AA384" i="27"/>
  <c r="AD383" i="27"/>
  <c r="AC383" i="27"/>
  <c r="AB383" i="27"/>
  <c r="AA383" i="27"/>
  <c r="AD382" i="27"/>
  <c r="AC382" i="27"/>
  <c r="AB382" i="27"/>
  <c r="AA382" i="27"/>
  <c r="AD381" i="27"/>
  <c r="AC381" i="27"/>
  <c r="AB381" i="27"/>
  <c r="AA381" i="27"/>
  <c r="AD380" i="27"/>
  <c r="AC380" i="27"/>
  <c r="AB380" i="27"/>
  <c r="AA380" i="27"/>
  <c r="AD379" i="27"/>
  <c r="AC379" i="27"/>
  <c r="AB379" i="27"/>
  <c r="AA379" i="27"/>
  <c r="AD378" i="27"/>
  <c r="AC378" i="27"/>
  <c r="AB378" i="27"/>
  <c r="AA378" i="27"/>
  <c r="AD377" i="27"/>
  <c r="AC377" i="27"/>
  <c r="AB377" i="27"/>
  <c r="AA377" i="27"/>
  <c r="AD376" i="27"/>
  <c r="AC376" i="27"/>
  <c r="AB376" i="27"/>
  <c r="AA376" i="27"/>
  <c r="AD375" i="27"/>
  <c r="AC375" i="27"/>
  <c r="AB375" i="27"/>
  <c r="AA375" i="27"/>
  <c r="AD374" i="27"/>
  <c r="AC374" i="27"/>
  <c r="AB374" i="27"/>
  <c r="AA374" i="27"/>
  <c r="AD373" i="27"/>
  <c r="AC373" i="27"/>
  <c r="AB373" i="27"/>
  <c r="AA373" i="27"/>
  <c r="AD372" i="27"/>
  <c r="AC372" i="27"/>
  <c r="AB372" i="27"/>
  <c r="AA372" i="27"/>
  <c r="AD371" i="27"/>
  <c r="AC371" i="27"/>
  <c r="AB371" i="27"/>
  <c r="AA371" i="27"/>
  <c r="AD370" i="27"/>
  <c r="AC370" i="27"/>
  <c r="AB370" i="27"/>
  <c r="AA370" i="27"/>
  <c r="AD369" i="27"/>
  <c r="AC369" i="27"/>
  <c r="AB369" i="27"/>
  <c r="AA369" i="27"/>
  <c r="AD368" i="27"/>
  <c r="AC368" i="27"/>
  <c r="AB368" i="27"/>
  <c r="AA368" i="27"/>
  <c r="AD367" i="27"/>
  <c r="AC367" i="27"/>
  <c r="AB367" i="27"/>
  <c r="AA367" i="27"/>
  <c r="AD366" i="27"/>
  <c r="AC366" i="27"/>
  <c r="AB366" i="27"/>
  <c r="AA366" i="27"/>
  <c r="AD365" i="27"/>
  <c r="AC365" i="27"/>
  <c r="AB365" i="27"/>
  <c r="AA365" i="27"/>
  <c r="AD364" i="27"/>
  <c r="AC364" i="27"/>
  <c r="AB364" i="27"/>
  <c r="AA364" i="27"/>
  <c r="AD363" i="27"/>
  <c r="AC363" i="27"/>
  <c r="AB363" i="27"/>
  <c r="AA363" i="27"/>
  <c r="AD362" i="27"/>
  <c r="AC362" i="27"/>
  <c r="AB362" i="27"/>
  <c r="AA362" i="27"/>
  <c r="AD361" i="27"/>
  <c r="AC361" i="27"/>
  <c r="AB361" i="27"/>
  <c r="AA361" i="27"/>
  <c r="AD360" i="27"/>
  <c r="AC360" i="27"/>
  <c r="AB360" i="27"/>
  <c r="AA360" i="27"/>
  <c r="AD359" i="27"/>
  <c r="AC359" i="27"/>
  <c r="AB359" i="27"/>
  <c r="AA359" i="27"/>
  <c r="AD358" i="27"/>
  <c r="AC358" i="27"/>
  <c r="AB358" i="27"/>
  <c r="AA358" i="27"/>
  <c r="AD357" i="27"/>
  <c r="AC357" i="27"/>
  <c r="AB357" i="27"/>
  <c r="AA357" i="27"/>
  <c r="AD356" i="27"/>
  <c r="AC356" i="27"/>
  <c r="AB356" i="27"/>
  <c r="AA356" i="27"/>
  <c r="AD355" i="27"/>
  <c r="AC355" i="27"/>
  <c r="AB355" i="27"/>
  <c r="AA355" i="27"/>
  <c r="AD354" i="27"/>
  <c r="AC354" i="27"/>
  <c r="AB354" i="27"/>
  <c r="AA354" i="27"/>
  <c r="AD353" i="27"/>
  <c r="AC353" i="27"/>
  <c r="AB353" i="27"/>
  <c r="AA353" i="27"/>
  <c r="AD352" i="27"/>
  <c r="AC352" i="27"/>
  <c r="AB352" i="27"/>
  <c r="AA352" i="27"/>
  <c r="AD351" i="27"/>
  <c r="AC351" i="27"/>
  <c r="AB351" i="27"/>
  <c r="AA351" i="27"/>
  <c r="AD350" i="27"/>
  <c r="AC350" i="27"/>
  <c r="AB350" i="27"/>
  <c r="AA350" i="27"/>
  <c r="AD349" i="27"/>
  <c r="AC349" i="27"/>
  <c r="AB349" i="27"/>
  <c r="AA349" i="27"/>
  <c r="AD348" i="27"/>
  <c r="AC348" i="27"/>
  <c r="AB348" i="27"/>
  <c r="AA348" i="27"/>
  <c r="AD347" i="27"/>
  <c r="AC347" i="27"/>
  <c r="AB347" i="27"/>
  <c r="AA347" i="27"/>
  <c r="AD346" i="27"/>
  <c r="AC346" i="27"/>
  <c r="AB346" i="27"/>
  <c r="AA346" i="27"/>
  <c r="AD345" i="27"/>
  <c r="AC345" i="27"/>
  <c r="AB345" i="27"/>
  <c r="AA345" i="27"/>
  <c r="AD344" i="27"/>
  <c r="AC344" i="27"/>
  <c r="AB344" i="27"/>
  <c r="AA344" i="27"/>
  <c r="AD343" i="27"/>
  <c r="AC343" i="27"/>
  <c r="AB343" i="27"/>
  <c r="AA343" i="27"/>
  <c r="AD342" i="27"/>
  <c r="AC342" i="27"/>
  <c r="AB342" i="27"/>
  <c r="AA342" i="27"/>
  <c r="AD341" i="27"/>
  <c r="AC341" i="27"/>
  <c r="AB341" i="27"/>
  <c r="AA341" i="27"/>
  <c r="AD340" i="27"/>
  <c r="AC340" i="27"/>
  <c r="AB340" i="27"/>
  <c r="AA340" i="27"/>
  <c r="AD339" i="27"/>
  <c r="AC339" i="27"/>
  <c r="AB339" i="27"/>
  <c r="AA339" i="27"/>
  <c r="AD338" i="27"/>
  <c r="AC338" i="27"/>
  <c r="AB338" i="27"/>
  <c r="AA338" i="27"/>
  <c r="AD337" i="27"/>
  <c r="AC337" i="27"/>
  <c r="AB337" i="27"/>
  <c r="AA337" i="27"/>
  <c r="AD336" i="27"/>
  <c r="AC336" i="27"/>
  <c r="AB336" i="27"/>
  <c r="AA336" i="27"/>
  <c r="AD335" i="27"/>
  <c r="AC335" i="27"/>
  <c r="AB335" i="27"/>
  <c r="AA335" i="27"/>
  <c r="AD334" i="27"/>
  <c r="AC334" i="27"/>
  <c r="AB334" i="27"/>
  <c r="AA334" i="27"/>
  <c r="AD333" i="27"/>
  <c r="AC333" i="27"/>
  <c r="AB333" i="27"/>
  <c r="AA333" i="27"/>
  <c r="AD332" i="27"/>
  <c r="AC332" i="27"/>
  <c r="AB332" i="27"/>
  <c r="AA332" i="27"/>
  <c r="AD331" i="27"/>
  <c r="AC331" i="27"/>
  <c r="AB331" i="27"/>
  <c r="AA331" i="27"/>
  <c r="AD330" i="27"/>
  <c r="AC330" i="27"/>
  <c r="AB330" i="27"/>
  <c r="AA330" i="27"/>
  <c r="AD329" i="27"/>
  <c r="AC329" i="27"/>
  <c r="AB329" i="27"/>
  <c r="AA329" i="27"/>
  <c r="AD328" i="27"/>
  <c r="AC328" i="27"/>
  <c r="AB328" i="27"/>
  <c r="AA328" i="27"/>
  <c r="AD327" i="27"/>
  <c r="AC327" i="27"/>
  <c r="AB327" i="27"/>
  <c r="AA327" i="27"/>
  <c r="AD326" i="27"/>
  <c r="AC326" i="27"/>
  <c r="AB326" i="27"/>
  <c r="AA326" i="27"/>
  <c r="AD325" i="27"/>
  <c r="AC325" i="27"/>
  <c r="AB325" i="27"/>
  <c r="AA325" i="27"/>
  <c r="AD324" i="27"/>
  <c r="AC324" i="27"/>
  <c r="AB324" i="27"/>
  <c r="AA324" i="27"/>
  <c r="AD323" i="27"/>
  <c r="AC323" i="27"/>
  <c r="AB323" i="27"/>
  <c r="AA323" i="27"/>
  <c r="AD322" i="27"/>
  <c r="AC322" i="27"/>
  <c r="AB322" i="27"/>
  <c r="AA322" i="27"/>
  <c r="AD321" i="27"/>
  <c r="AC321" i="27"/>
  <c r="AB321" i="27"/>
  <c r="AA321" i="27"/>
  <c r="AD320" i="27"/>
  <c r="AC320" i="27"/>
  <c r="AB320" i="27"/>
  <c r="AA320" i="27"/>
  <c r="AD319" i="27"/>
  <c r="AC319" i="27"/>
  <c r="AB319" i="27"/>
  <c r="AA319" i="27"/>
  <c r="AD318" i="27"/>
  <c r="AC318" i="27"/>
  <c r="AB318" i="27"/>
  <c r="AA318" i="27"/>
  <c r="AD317" i="27"/>
  <c r="AC317" i="27"/>
  <c r="AB317" i="27"/>
  <c r="AA317" i="27"/>
  <c r="AD316" i="27"/>
  <c r="AC316" i="27"/>
  <c r="AB316" i="27"/>
  <c r="AA316" i="27"/>
  <c r="AD315" i="27"/>
  <c r="AC315" i="27"/>
  <c r="AB315" i="27"/>
  <c r="AA315" i="27"/>
  <c r="AD314" i="27"/>
  <c r="AC314" i="27"/>
  <c r="AB314" i="27"/>
  <c r="AA314" i="27"/>
  <c r="AD313" i="27"/>
  <c r="AC313" i="27"/>
  <c r="AB313" i="27"/>
  <c r="AA313" i="27"/>
  <c r="AD312" i="27"/>
  <c r="AC312" i="27"/>
  <c r="AB312" i="27"/>
  <c r="AA312" i="27"/>
  <c r="AD311" i="27"/>
  <c r="AC311" i="27"/>
  <c r="AB311" i="27"/>
  <c r="AA311" i="27"/>
  <c r="AD310" i="27"/>
  <c r="AC310" i="27"/>
  <c r="AB310" i="27"/>
  <c r="AA310" i="27"/>
  <c r="AD309" i="27"/>
  <c r="AC309" i="27"/>
  <c r="AB309" i="27"/>
  <c r="AA309" i="27"/>
  <c r="AD308" i="27"/>
  <c r="AC308" i="27"/>
  <c r="AB308" i="27"/>
  <c r="AA308" i="27"/>
  <c r="AD307" i="27"/>
  <c r="AC307" i="27"/>
  <c r="AB307" i="27"/>
  <c r="AA307" i="27"/>
  <c r="AD306" i="27"/>
  <c r="AC306" i="27"/>
  <c r="AB306" i="27"/>
  <c r="AA306" i="27"/>
  <c r="AD305" i="27"/>
  <c r="AC305" i="27"/>
  <c r="AB305" i="27"/>
  <c r="AA305" i="27"/>
  <c r="AD304" i="27"/>
  <c r="AC304" i="27"/>
  <c r="AB304" i="27"/>
  <c r="AA304" i="27"/>
  <c r="AD303" i="27"/>
  <c r="AC303" i="27"/>
  <c r="AB303" i="27"/>
  <c r="AA303" i="27"/>
  <c r="AD302" i="27"/>
  <c r="AC302" i="27"/>
  <c r="AB302" i="27"/>
  <c r="AA302" i="27"/>
  <c r="AD301" i="27"/>
  <c r="AC301" i="27"/>
  <c r="AB301" i="27"/>
  <c r="AA301" i="27"/>
  <c r="AD300" i="27"/>
  <c r="AC300" i="27"/>
  <c r="AB300" i="27"/>
  <c r="AA300" i="27"/>
  <c r="AD299" i="27"/>
  <c r="AC299" i="27"/>
  <c r="AB299" i="27"/>
  <c r="AA299" i="27"/>
  <c r="AD298" i="27"/>
  <c r="AC298" i="27"/>
  <c r="AB298" i="27"/>
  <c r="AA298" i="27"/>
  <c r="AD297" i="27"/>
  <c r="AC297" i="27"/>
  <c r="AB297" i="27"/>
  <c r="AA297" i="27"/>
  <c r="AD296" i="27"/>
  <c r="AC296" i="27"/>
  <c r="AB296" i="27"/>
  <c r="AA296" i="27"/>
  <c r="AD295" i="27"/>
  <c r="AC295" i="27"/>
  <c r="AB295" i="27"/>
  <c r="AA295" i="27"/>
  <c r="AD294" i="27"/>
  <c r="AC294" i="27"/>
  <c r="AB294" i="27"/>
  <c r="AA294" i="27"/>
  <c r="AD293" i="27"/>
  <c r="AC293" i="27"/>
  <c r="AB293" i="27"/>
  <c r="AA293" i="27"/>
  <c r="AD292" i="27"/>
  <c r="AC292" i="27"/>
  <c r="AB292" i="27"/>
  <c r="AA292" i="27"/>
  <c r="AD291" i="27"/>
  <c r="AC291" i="27"/>
  <c r="AB291" i="27"/>
  <c r="AA291" i="27"/>
  <c r="AD290" i="27"/>
  <c r="AC290" i="27"/>
  <c r="AB290" i="27"/>
  <c r="AA290" i="27"/>
  <c r="AD289" i="27"/>
  <c r="AC289" i="27"/>
  <c r="AB289" i="27"/>
  <c r="AA289" i="27"/>
  <c r="AD288" i="27"/>
  <c r="AC288" i="27"/>
  <c r="AB288" i="27"/>
  <c r="AA288" i="27"/>
  <c r="AD287" i="27"/>
  <c r="AC287" i="27"/>
  <c r="AB287" i="27"/>
  <c r="AA287" i="27"/>
  <c r="AD286" i="27"/>
  <c r="AC286" i="27"/>
  <c r="AB286" i="27"/>
  <c r="AA286" i="27"/>
  <c r="AD285" i="27"/>
  <c r="AC285" i="27"/>
  <c r="AB285" i="27"/>
  <c r="AA285" i="27"/>
  <c r="AD284" i="27"/>
  <c r="AC284" i="27"/>
  <c r="AB284" i="27"/>
  <c r="AA284" i="27"/>
  <c r="AD283" i="27"/>
  <c r="AC283" i="27"/>
  <c r="AB283" i="27"/>
  <c r="AA283" i="27"/>
  <c r="AD282" i="27"/>
  <c r="AC282" i="27"/>
  <c r="AB282" i="27"/>
  <c r="AA282" i="27"/>
  <c r="AD281" i="27"/>
  <c r="AC281" i="27"/>
  <c r="AB281" i="27"/>
  <c r="AA281" i="27"/>
  <c r="AD280" i="27"/>
  <c r="AC280" i="27"/>
  <c r="AB280" i="27"/>
  <c r="AA280" i="27"/>
  <c r="AD279" i="27"/>
  <c r="AC279" i="27"/>
  <c r="AB279" i="27"/>
  <c r="AA279" i="27"/>
  <c r="AD278" i="27"/>
  <c r="AC278" i="27"/>
  <c r="AB278" i="27"/>
  <c r="AA278" i="27"/>
  <c r="AD277" i="27"/>
  <c r="AC277" i="27"/>
  <c r="AB277" i="27"/>
  <c r="AA277" i="27"/>
  <c r="AD276" i="27"/>
  <c r="AC276" i="27"/>
  <c r="AB276" i="27"/>
  <c r="AA276" i="27"/>
  <c r="AD275" i="27"/>
  <c r="AC275" i="27"/>
  <c r="AB275" i="27"/>
  <c r="AA275" i="27"/>
  <c r="AD274" i="27"/>
  <c r="AC274" i="27"/>
  <c r="AB274" i="27"/>
  <c r="AA274" i="27"/>
  <c r="AD273" i="27"/>
  <c r="AC273" i="27"/>
  <c r="AB273" i="27"/>
  <c r="AA273" i="27"/>
  <c r="AD272" i="27"/>
  <c r="AC272" i="27"/>
  <c r="AB272" i="27"/>
  <c r="AA272" i="27"/>
  <c r="AD271" i="27"/>
  <c r="AC271" i="27"/>
  <c r="AB271" i="27"/>
  <c r="AA271" i="27"/>
  <c r="AD270" i="27"/>
  <c r="AC270" i="27"/>
  <c r="AB270" i="27"/>
  <c r="AA270" i="27"/>
  <c r="AD269" i="27"/>
  <c r="AC269" i="27"/>
  <c r="AB269" i="27"/>
  <c r="AA269" i="27"/>
  <c r="AD268" i="27"/>
  <c r="AC268" i="27"/>
  <c r="AB268" i="27"/>
  <c r="AA268" i="27"/>
  <c r="AD267" i="27"/>
  <c r="AC267" i="27"/>
  <c r="AB267" i="27"/>
  <c r="AA267" i="27"/>
  <c r="AD266" i="27"/>
  <c r="AC266" i="27"/>
  <c r="AB266" i="27"/>
  <c r="AA266" i="27"/>
  <c r="AD265" i="27"/>
  <c r="AC265" i="27"/>
  <c r="AB265" i="27"/>
  <c r="AA265" i="27"/>
  <c r="AD264" i="27"/>
  <c r="AC264" i="27"/>
  <c r="AB264" i="27"/>
  <c r="AA264" i="27"/>
  <c r="AD263" i="27"/>
  <c r="AC263" i="27"/>
  <c r="AB263" i="27"/>
  <c r="AA263" i="27"/>
  <c r="AD262" i="27"/>
  <c r="AC262" i="27"/>
  <c r="AB262" i="27"/>
  <c r="AA262" i="27"/>
  <c r="AD261" i="27"/>
  <c r="AC261" i="27"/>
  <c r="AB261" i="27"/>
  <c r="AA261" i="27"/>
  <c r="AD260" i="27"/>
  <c r="AC260" i="27"/>
  <c r="AB260" i="27"/>
  <c r="AA260" i="27"/>
  <c r="AD259" i="27"/>
  <c r="AC259" i="27"/>
  <c r="AB259" i="27"/>
  <c r="AA259" i="27"/>
  <c r="AD258" i="27"/>
  <c r="AC258" i="27"/>
  <c r="AB258" i="27"/>
  <c r="AA258" i="27"/>
  <c r="AD257" i="27"/>
  <c r="AC257" i="27"/>
  <c r="AB257" i="27"/>
  <c r="AA257" i="27"/>
  <c r="AD256" i="27"/>
  <c r="AC256" i="27"/>
  <c r="AB256" i="27"/>
  <c r="AA256" i="27"/>
  <c r="AD255" i="27"/>
  <c r="AC255" i="27"/>
  <c r="AB255" i="27"/>
  <c r="AA255" i="27"/>
  <c r="AD254" i="27"/>
  <c r="AC254" i="27"/>
  <c r="AB254" i="27"/>
  <c r="AA254" i="27"/>
  <c r="AD253" i="27"/>
  <c r="AC253" i="27"/>
  <c r="AB253" i="27"/>
  <c r="AA253" i="27"/>
  <c r="AD252" i="27"/>
  <c r="AC252" i="27"/>
  <c r="AB252" i="27"/>
  <c r="AA252" i="27"/>
  <c r="AD251" i="27"/>
  <c r="AC251" i="27"/>
  <c r="AB251" i="27"/>
  <c r="AA251" i="27"/>
  <c r="AD250" i="27"/>
  <c r="AC250" i="27"/>
  <c r="AB250" i="27"/>
  <c r="AA250" i="27"/>
  <c r="AD249" i="27"/>
  <c r="AC249" i="27"/>
  <c r="AB249" i="27"/>
  <c r="AA249" i="27"/>
  <c r="AD248" i="27"/>
  <c r="AC248" i="27"/>
  <c r="AB248" i="27"/>
  <c r="AA248" i="27"/>
  <c r="AD247" i="27"/>
  <c r="AC247" i="27"/>
  <c r="AB247" i="27"/>
  <c r="AA247" i="27"/>
  <c r="AD246" i="27"/>
  <c r="AC246" i="27"/>
  <c r="AB246" i="27"/>
  <c r="AA246" i="27"/>
  <c r="AD245" i="27"/>
  <c r="AC245" i="27"/>
  <c r="AB245" i="27"/>
  <c r="AA245" i="27"/>
  <c r="AD244" i="27"/>
  <c r="AC244" i="27"/>
  <c r="AB244" i="27"/>
  <c r="AA244" i="27"/>
  <c r="AD243" i="27"/>
  <c r="AC243" i="27"/>
  <c r="AB243" i="27"/>
  <c r="AA243" i="27"/>
  <c r="AD242" i="27"/>
  <c r="AC242" i="27"/>
  <c r="AB242" i="27"/>
  <c r="AA242" i="27"/>
  <c r="AD241" i="27"/>
  <c r="AC241" i="27"/>
  <c r="AB241" i="27"/>
  <c r="AA241" i="27"/>
  <c r="AD240" i="27"/>
  <c r="AC240" i="27"/>
  <c r="AB240" i="27"/>
  <c r="AA240" i="27"/>
  <c r="AD239" i="27"/>
  <c r="AC239" i="27"/>
  <c r="AB239" i="27"/>
  <c r="AA239" i="27"/>
  <c r="AD238" i="27"/>
  <c r="AC238" i="27"/>
  <c r="AB238" i="27"/>
  <c r="AA238" i="27"/>
  <c r="AD237" i="27"/>
  <c r="AC237" i="27"/>
  <c r="AB237" i="27"/>
  <c r="AA237" i="27"/>
  <c r="AD236" i="27"/>
  <c r="AC236" i="27"/>
  <c r="AB236" i="27"/>
  <c r="AA236" i="27"/>
  <c r="AD235" i="27"/>
  <c r="AC235" i="27"/>
  <c r="AB235" i="27"/>
  <c r="AA235" i="27"/>
  <c r="AD234" i="27"/>
  <c r="AC234" i="27"/>
  <c r="AB234" i="27"/>
  <c r="AA234" i="27"/>
  <c r="AD233" i="27"/>
  <c r="AC233" i="27"/>
  <c r="AB233" i="27"/>
  <c r="AA233" i="27"/>
  <c r="AD232" i="27"/>
  <c r="AC232" i="27"/>
  <c r="AB232" i="27"/>
  <c r="AA232" i="27"/>
  <c r="AD231" i="27"/>
  <c r="AC231" i="27"/>
  <c r="AB231" i="27"/>
  <c r="AA231" i="27"/>
  <c r="AD230" i="27"/>
  <c r="AC230" i="27"/>
  <c r="AB230" i="27"/>
  <c r="AA230" i="27"/>
  <c r="AD229" i="27"/>
  <c r="AC229" i="27"/>
  <c r="AB229" i="27"/>
  <c r="AA229" i="27"/>
  <c r="AD228" i="27"/>
  <c r="AC228" i="27"/>
  <c r="AB228" i="27"/>
  <c r="AA228" i="27"/>
  <c r="AD227" i="27"/>
  <c r="AC227" i="27"/>
  <c r="AB227" i="27"/>
  <c r="AA227" i="27"/>
  <c r="AD226" i="27"/>
  <c r="AC226" i="27"/>
  <c r="AB226" i="27"/>
  <c r="AA226" i="27"/>
  <c r="AD225" i="27"/>
  <c r="AC225" i="27"/>
  <c r="AB225" i="27"/>
  <c r="AA225" i="27"/>
  <c r="AD224" i="27"/>
  <c r="AC224" i="27"/>
  <c r="AB224" i="27"/>
  <c r="AA224" i="27"/>
  <c r="AD223" i="27"/>
  <c r="AC223" i="27"/>
  <c r="AB223" i="27"/>
  <c r="AA223" i="27"/>
  <c r="AD222" i="27"/>
  <c r="AC222" i="27"/>
  <c r="AB222" i="27"/>
  <c r="AA222" i="27"/>
  <c r="AD221" i="27"/>
  <c r="AC221" i="27"/>
  <c r="AB221" i="27"/>
  <c r="AA221" i="27"/>
  <c r="AD220" i="27"/>
  <c r="AC220" i="27"/>
  <c r="AB220" i="27"/>
  <c r="AA220" i="27"/>
  <c r="AD219" i="27"/>
  <c r="AC219" i="27"/>
  <c r="AB219" i="27"/>
  <c r="AA219" i="27"/>
  <c r="AD218" i="27"/>
  <c r="AC218" i="27"/>
  <c r="AB218" i="27"/>
  <c r="AA218" i="27"/>
  <c r="AD217" i="27"/>
  <c r="AC217" i="27"/>
  <c r="AB217" i="27"/>
  <c r="AA217" i="27"/>
  <c r="AD216" i="27"/>
  <c r="AC216" i="27"/>
  <c r="AB216" i="27"/>
  <c r="AA216" i="27"/>
  <c r="AD215" i="27"/>
  <c r="AC215" i="27"/>
  <c r="AB215" i="27"/>
  <c r="AA215" i="27"/>
  <c r="AD214" i="27"/>
  <c r="AC214" i="27"/>
  <c r="AB214" i="27"/>
  <c r="AA214" i="27"/>
  <c r="AD213" i="27"/>
  <c r="AC213" i="27"/>
  <c r="AB213" i="27"/>
  <c r="AA213" i="27"/>
  <c r="AD212" i="27"/>
  <c r="AC212" i="27"/>
  <c r="AB212" i="27"/>
  <c r="AA212" i="27"/>
  <c r="AD211" i="27"/>
  <c r="AC211" i="27"/>
  <c r="AB211" i="27"/>
  <c r="AA211" i="27"/>
  <c r="AD210" i="27"/>
  <c r="AC210" i="27"/>
  <c r="AB210" i="27"/>
  <c r="AA210" i="27"/>
  <c r="AD209" i="27"/>
  <c r="AC209" i="27"/>
  <c r="AB209" i="27"/>
  <c r="AA209" i="27"/>
  <c r="AD208" i="27"/>
  <c r="AC208" i="27"/>
  <c r="AB208" i="27"/>
  <c r="AA208" i="27"/>
  <c r="AD207" i="27"/>
  <c r="AC207" i="27"/>
  <c r="AB207" i="27"/>
  <c r="AA207" i="27"/>
  <c r="AD206" i="27"/>
  <c r="AC206" i="27"/>
  <c r="AB206" i="27"/>
  <c r="AA206" i="27"/>
  <c r="AD205" i="27"/>
  <c r="AC205" i="27"/>
  <c r="AB205" i="27"/>
  <c r="AA205" i="27"/>
  <c r="AD204" i="27"/>
  <c r="AC204" i="27"/>
  <c r="AB204" i="27"/>
  <c r="AA204" i="27"/>
  <c r="AD203" i="27"/>
  <c r="AC203" i="27"/>
  <c r="AB203" i="27"/>
  <c r="AA203" i="27"/>
  <c r="AD202" i="27"/>
  <c r="AC202" i="27"/>
  <c r="AB202" i="27"/>
  <c r="AA202" i="27"/>
  <c r="AD201" i="27"/>
  <c r="AC201" i="27"/>
  <c r="AB201" i="27"/>
  <c r="AA201" i="27"/>
  <c r="AD200" i="27"/>
  <c r="AC200" i="27"/>
  <c r="AB200" i="27"/>
  <c r="AA200" i="27"/>
  <c r="AD199" i="27"/>
  <c r="AC199" i="27"/>
  <c r="AB199" i="27"/>
  <c r="AA199" i="27"/>
  <c r="AD198" i="27"/>
  <c r="AC198" i="27"/>
  <c r="AB198" i="27"/>
  <c r="AA198" i="27"/>
  <c r="AD197" i="27"/>
  <c r="AC197" i="27"/>
  <c r="AB197" i="27"/>
  <c r="AA197" i="27"/>
  <c r="AD196" i="27"/>
  <c r="AC196" i="27"/>
  <c r="AB196" i="27"/>
  <c r="AA196" i="27"/>
  <c r="AD195" i="27"/>
  <c r="AC195" i="27"/>
  <c r="AB195" i="27"/>
  <c r="AA195" i="27"/>
  <c r="AD194" i="27"/>
  <c r="AC194" i="27"/>
  <c r="AB194" i="27"/>
  <c r="AA194" i="27"/>
  <c r="AD193" i="27"/>
  <c r="AC193" i="27"/>
  <c r="AB193" i="27"/>
  <c r="AA193" i="27"/>
  <c r="AD192" i="27"/>
  <c r="AC192" i="27"/>
  <c r="AB192" i="27"/>
  <c r="AA192" i="27"/>
  <c r="AD191" i="27"/>
  <c r="AC191" i="27"/>
  <c r="AB191" i="27"/>
  <c r="AA191" i="27"/>
  <c r="AD190" i="27"/>
  <c r="AC190" i="27"/>
  <c r="AB190" i="27"/>
  <c r="AA190" i="27"/>
  <c r="AD189" i="27"/>
  <c r="AC189" i="27"/>
  <c r="AB189" i="27"/>
  <c r="AA189" i="27"/>
  <c r="AD188" i="27"/>
  <c r="AC188" i="27"/>
  <c r="AB188" i="27"/>
  <c r="AA188" i="27"/>
  <c r="AD187" i="27"/>
  <c r="AC187" i="27"/>
  <c r="AB187" i="27"/>
  <c r="AA187" i="27"/>
  <c r="AD186" i="27"/>
  <c r="AC186" i="27"/>
  <c r="AB186" i="27"/>
  <c r="AA186" i="27"/>
  <c r="AD185" i="27"/>
  <c r="AC185" i="27"/>
  <c r="AB185" i="27"/>
  <c r="AA185" i="27"/>
  <c r="AD184" i="27"/>
  <c r="AC184" i="27"/>
  <c r="AB184" i="27"/>
  <c r="AA184" i="27"/>
  <c r="AD183" i="27"/>
  <c r="AC183" i="27"/>
  <c r="AB183" i="27"/>
  <c r="AA183" i="27"/>
  <c r="AD182" i="27"/>
  <c r="AC182" i="27"/>
  <c r="AB182" i="27"/>
  <c r="AA182" i="27"/>
  <c r="AD181" i="27"/>
  <c r="AC181" i="27"/>
  <c r="AB181" i="27"/>
  <c r="AA181" i="27"/>
  <c r="AD180" i="27"/>
  <c r="AC180" i="27"/>
  <c r="AB180" i="27"/>
  <c r="AA180" i="27"/>
  <c r="AD179" i="27"/>
  <c r="AC179" i="27"/>
  <c r="AB179" i="27"/>
  <c r="AA179" i="27"/>
  <c r="AD178" i="27"/>
  <c r="AC178" i="27"/>
  <c r="AB178" i="27"/>
  <c r="AA178" i="27"/>
  <c r="AD177" i="27"/>
  <c r="AC177" i="27"/>
  <c r="AB177" i="27"/>
  <c r="AA177" i="27"/>
  <c r="AD176" i="27"/>
  <c r="AC176" i="27"/>
  <c r="AB176" i="27"/>
  <c r="AA176" i="27"/>
  <c r="AD175" i="27"/>
  <c r="AC175" i="27"/>
  <c r="AB175" i="27"/>
  <c r="AA175" i="27"/>
  <c r="AD174" i="27"/>
  <c r="AC174" i="27"/>
  <c r="AB174" i="27"/>
  <c r="AA174" i="27"/>
  <c r="AD173" i="27"/>
  <c r="AC173" i="27"/>
  <c r="AB173" i="27"/>
  <c r="AA173" i="27"/>
  <c r="AD172" i="27"/>
  <c r="AC172" i="27"/>
  <c r="AB172" i="27"/>
  <c r="AA172" i="27"/>
  <c r="AD171" i="27"/>
  <c r="AC171" i="27"/>
  <c r="AB171" i="27"/>
  <c r="AA171" i="27"/>
  <c r="AD170" i="27"/>
  <c r="AC170" i="27"/>
  <c r="AB170" i="27"/>
  <c r="AA170" i="27"/>
  <c r="AD169" i="27"/>
  <c r="AC169" i="27"/>
  <c r="AB169" i="27"/>
  <c r="AA169" i="27"/>
  <c r="AD168" i="27"/>
  <c r="AC168" i="27"/>
  <c r="AB168" i="27"/>
  <c r="AA168" i="27"/>
  <c r="AD167" i="27"/>
  <c r="AC167" i="27"/>
  <c r="AB167" i="27"/>
  <c r="AA167" i="27"/>
  <c r="AD166" i="27"/>
  <c r="AC166" i="27"/>
  <c r="AB166" i="27"/>
  <c r="AA166" i="27"/>
  <c r="AD165" i="27"/>
  <c r="AC165" i="27"/>
  <c r="AB165" i="27"/>
  <c r="AA165" i="27"/>
  <c r="AD164" i="27"/>
  <c r="AC164" i="27"/>
  <c r="AB164" i="27"/>
  <c r="AA164" i="27"/>
  <c r="AD163" i="27"/>
  <c r="AC163" i="27"/>
  <c r="AB163" i="27"/>
  <c r="AA163" i="27"/>
  <c r="AD162" i="27"/>
  <c r="AC162" i="27"/>
  <c r="AB162" i="27"/>
  <c r="AA162" i="27"/>
  <c r="AD161" i="27"/>
  <c r="AC161" i="27"/>
  <c r="AB161" i="27"/>
  <c r="AA161" i="27"/>
  <c r="AD160" i="27"/>
  <c r="AC160" i="27"/>
  <c r="AB160" i="27"/>
  <c r="AA160" i="27"/>
  <c r="AD159" i="27"/>
  <c r="AC159" i="27"/>
  <c r="AB159" i="27"/>
  <c r="AA159" i="27"/>
  <c r="AD158" i="27"/>
  <c r="AC158" i="27"/>
  <c r="AB158" i="27"/>
  <c r="AA158" i="27"/>
  <c r="AD157" i="27"/>
  <c r="AC157" i="27"/>
  <c r="AB157" i="27"/>
  <c r="AA157" i="27"/>
  <c r="AD156" i="27"/>
  <c r="AC156" i="27"/>
  <c r="AB156" i="27"/>
  <c r="AA156" i="27"/>
  <c r="AD155" i="27"/>
  <c r="AC155" i="27"/>
  <c r="AB155" i="27"/>
  <c r="AA155" i="27"/>
  <c r="AD154" i="27"/>
  <c r="AC154" i="27"/>
  <c r="AB154" i="27"/>
  <c r="AA154" i="27"/>
  <c r="AD153" i="27"/>
  <c r="AC153" i="27"/>
  <c r="AB153" i="27"/>
  <c r="AA153" i="27"/>
  <c r="AD152" i="27"/>
  <c r="AC152" i="27"/>
  <c r="AB152" i="27"/>
  <c r="AA152" i="27"/>
  <c r="AD151" i="27"/>
  <c r="AC151" i="27"/>
  <c r="AB151" i="27"/>
  <c r="AA151" i="27"/>
  <c r="AD150" i="27"/>
  <c r="AC150" i="27"/>
  <c r="AB150" i="27"/>
  <c r="AA150" i="27"/>
  <c r="AD149" i="27"/>
  <c r="AC149" i="27"/>
  <c r="AB149" i="27"/>
  <c r="AA149" i="27"/>
  <c r="AD148" i="27"/>
  <c r="AC148" i="27"/>
  <c r="AB148" i="27"/>
  <c r="AA148" i="27"/>
  <c r="AD147" i="27"/>
  <c r="AC147" i="27"/>
  <c r="AB147" i="27"/>
  <c r="AA147" i="27"/>
  <c r="AD146" i="27"/>
  <c r="AC146" i="27"/>
  <c r="AB146" i="27"/>
  <c r="AA146" i="27"/>
  <c r="AD145" i="27"/>
  <c r="AC145" i="27"/>
  <c r="AB145" i="27"/>
  <c r="AA145" i="27"/>
  <c r="AD144" i="27"/>
  <c r="AC144" i="27"/>
  <c r="AB144" i="27"/>
  <c r="AA144" i="27"/>
  <c r="AD143" i="27"/>
  <c r="AC143" i="27"/>
  <c r="AB143" i="27"/>
  <c r="AA143" i="27"/>
  <c r="AD142" i="27"/>
  <c r="AC142" i="27"/>
  <c r="AB142" i="27"/>
  <c r="AA142" i="27"/>
  <c r="AD141" i="27"/>
  <c r="AC141" i="27"/>
  <c r="AB141" i="27"/>
  <c r="AA141" i="27"/>
  <c r="AD140" i="27"/>
  <c r="AC140" i="27"/>
  <c r="AB140" i="27"/>
  <c r="AA140" i="27"/>
  <c r="AD139" i="27"/>
  <c r="AC139" i="27"/>
  <c r="AB139" i="27"/>
  <c r="AA139" i="27"/>
  <c r="AD138" i="27"/>
  <c r="AC138" i="27"/>
  <c r="AB138" i="27"/>
  <c r="AA138" i="27"/>
  <c r="AD137" i="27"/>
  <c r="AC137" i="27"/>
  <c r="AB137" i="27"/>
  <c r="AA137" i="27"/>
  <c r="AD136" i="27"/>
  <c r="AC136" i="27"/>
  <c r="AB136" i="27"/>
  <c r="AA136" i="27"/>
  <c r="AD135" i="27"/>
  <c r="AC135" i="27"/>
  <c r="AB135" i="27"/>
  <c r="AA135" i="27"/>
  <c r="AD134" i="27"/>
  <c r="AC134" i="27"/>
  <c r="AB134" i="27"/>
  <c r="AA134" i="27"/>
  <c r="AD133" i="27"/>
  <c r="AC133" i="27"/>
  <c r="AB133" i="27"/>
  <c r="AA133" i="27"/>
  <c r="AD132" i="27"/>
  <c r="AC132" i="27"/>
  <c r="AB132" i="27"/>
  <c r="AA132" i="27"/>
  <c r="AD131" i="27"/>
  <c r="AC131" i="27"/>
  <c r="AB131" i="27"/>
  <c r="AA131" i="27"/>
  <c r="AD130" i="27"/>
  <c r="AC130" i="27"/>
  <c r="AB130" i="27"/>
  <c r="AA130" i="27"/>
  <c r="AD129" i="27"/>
  <c r="AC129" i="27"/>
  <c r="AB129" i="27"/>
  <c r="AA129" i="27"/>
  <c r="AD128" i="27"/>
  <c r="AC128" i="27"/>
  <c r="AB128" i="27"/>
  <c r="AA128" i="27"/>
  <c r="AD127" i="27"/>
  <c r="AC127" i="27"/>
  <c r="AB127" i="27"/>
  <c r="AA127" i="27"/>
  <c r="AD126" i="27"/>
  <c r="AC126" i="27"/>
  <c r="AB126" i="27"/>
  <c r="AA126" i="27"/>
  <c r="AD125" i="27"/>
  <c r="AC125" i="27"/>
  <c r="AB125" i="27"/>
  <c r="AA125" i="27"/>
  <c r="AD124" i="27"/>
  <c r="AC124" i="27"/>
  <c r="AB124" i="27"/>
  <c r="AA124" i="27"/>
  <c r="AD123" i="27"/>
  <c r="AC123" i="27"/>
  <c r="AB123" i="27"/>
  <c r="AA123" i="27"/>
  <c r="AD122" i="27"/>
  <c r="AC122" i="27"/>
  <c r="AB122" i="27"/>
  <c r="AA122" i="27"/>
  <c r="AD121" i="27"/>
  <c r="AC121" i="27"/>
  <c r="AB121" i="27"/>
  <c r="AA121" i="27"/>
  <c r="AD120" i="27"/>
  <c r="AC120" i="27"/>
  <c r="AB120" i="27"/>
  <c r="AA120" i="27"/>
  <c r="AD119" i="27"/>
  <c r="AC119" i="27"/>
  <c r="AB119" i="27"/>
  <c r="AA119" i="27"/>
  <c r="AD118" i="27"/>
  <c r="AC118" i="27"/>
  <c r="AB118" i="27"/>
  <c r="AA118" i="27"/>
  <c r="AD117" i="27"/>
  <c r="AC117" i="27"/>
  <c r="AB117" i="27"/>
  <c r="AA117" i="27"/>
  <c r="AD116" i="27"/>
  <c r="AC116" i="27"/>
  <c r="AB116" i="27"/>
  <c r="AA116" i="27"/>
  <c r="AD115" i="27"/>
  <c r="AC115" i="27"/>
  <c r="AB115" i="27"/>
  <c r="AA115" i="27"/>
  <c r="AD114" i="27"/>
  <c r="AC114" i="27"/>
  <c r="AB114" i="27"/>
  <c r="AA114" i="27"/>
  <c r="AD113" i="27"/>
  <c r="AC113" i="27"/>
  <c r="AB113" i="27"/>
  <c r="AA113" i="27"/>
  <c r="AD112" i="27"/>
  <c r="AC112" i="27"/>
  <c r="AB112" i="27"/>
  <c r="AA112" i="27"/>
  <c r="AD111" i="27"/>
  <c r="AC111" i="27"/>
  <c r="AB111" i="27"/>
  <c r="AA111" i="27"/>
  <c r="AD110" i="27"/>
  <c r="AC110" i="27"/>
  <c r="AB110" i="27"/>
  <c r="AA110" i="27"/>
  <c r="AD109" i="27"/>
  <c r="AC109" i="27"/>
  <c r="AB109" i="27"/>
  <c r="AA109" i="27"/>
  <c r="AD108" i="27"/>
  <c r="AC108" i="27"/>
  <c r="AB108" i="27"/>
  <c r="AA108" i="27"/>
  <c r="AD107" i="27"/>
  <c r="AC107" i="27"/>
  <c r="AB107" i="27"/>
  <c r="AA107" i="27"/>
  <c r="AD106" i="27"/>
  <c r="AC106" i="27"/>
  <c r="AB106" i="27"/>
  <c r="AA106" i="27"/>
  <c r="AD105" i="27"/>
  <c r="AC105" i="27"/>
  <c r="AB105" i="27"/>
  <c r="AA105" i="27"/>
  <c r="AD104" i="27"/>
  <c r="AC104" i="27"/>
  <c r="AB104" i="27"/>
  <c r="AA104" i="27"/>
  <c r="AD103" i="27"/>
  <c r="AC103" i="27"/>
  <c r="AB103" i="27"/>
  <c r="AA103" i="27"/>
  <c r="AD102" i="27"/>
  <c r="AC102" i="27"/>
  <c r="AB102" i="27"/>
  <c r="AA102" i="27"/>
  <c r="AD101" i="27"/>
  <c r="AC101" i="27"/>
  <c r="AB101" i="27"/>
  <c r="AA101" i="27"/>
  <c r="AD100" i="27"/>
  <c r="AC100" i="27"/>
  <c r="AB100" i="27"/>
  <c r="AA100" i="27"/>
  <c r="AD99" i="27"/>
  <c r="AC99" i="27"/>
  <c r="AB99" i="27"/>
  <c r="AA99" i="27"/>
  <c r="AD98" i="27"/>
  <c r="AC98" i="27"/>
  <c r="AB98" i="27"/>
  <c r="AA98" i="27"/>
  <c r="AD97" i="27"/>
  <c r="AC97" i="27"/>
  <c r="AB97" i="27"/>
  <c r="AA97" i="27"/>
  <c r="AD96" i="27"/>
  <c r="AC96" i="27"/>
  <c r="AB96" i="27"/>
  <c r="AA96" i="27"/>
  <c r="AD95" i="27"/>
  <c r="AC95" i="27"/>
  <c r="AB95" i="27"/>
  <c r="AA95" i="27"/>
  <c r="AD94" i="27"/>
  <c r="AC94" i="27"/>
  <c r="AB94" i="27"/>
  <c r="AA94" i="27"/>
  <c r="AD93" i="27"/>
  <c r="AC93" i="27"/>
  <c r="AB93" i="27"/>
  <c r="AA93" i="27"/>
  <c r="AD92" i="27"/>
  <c r="AC92" i="27"/>
  <c r="AB92" i="27"/>
  <c r="AA92" i="27"/>
  <c r="AD91" i="27"/>
  <c r="AC91" i="27"/>
  <c r="AB91" i="27"/>
  <c r="AA91" i="27"/>
  <c r="AD90" i="27"/>
  <c r="AC90" i="27"/>
  <c r="AB90" i="27"/>
  <c r="AA90" i="27"/>
  <c r="AD89" i="27"/>
  <c r="AC89" i="27"/>
  <c r="AB89" i="27"/>
  <c r="AA89" i="27"/>
  <c r="AD88" i="27"/>
  <c r="AC88" i="27"/>
  <c r="AB88" i="27"/>
  <c r="AA88" i="27"/>
  <c r="AD87" i="27"/>
  <c r="AC87" i="27"/>
  <c r="AB87" i="27"/>
  <c r="AA87" i="27"/>
  <c r="AD86" i="27"/>
  <c r="AC86" i="27"/>
  <c r="AB86" i="27"/>
  <c r="AA86" i="27"/>
  <c r="AD85" i="27"/>
  <c r="AC85" i="27"/>
  <c r="AB85" i="27"/>
  <c r="AA85" i="27"/>
  <c r="AD84" i="27"/>
  <c r="AC84" i="27"/>
  <c r="AB84" i="27"/>
  <c r="AA84" i="27"/>
  <c r="AD83" i="27"/>
  <c r="AC83" i="27"/>
  <c r="AB83" i="27"/>
  <c r="AA83" i="27"/>
  <c r="AD82" i="27"/>
  <c r="AC82" i="27"/>
  <c r="AB82" i="27"/>
  <c r="AA82" i="27"/>
  <c r="AD81" i="27"/>
  <c r="AC81" i="27"/>
  <c r="AB81" i="27"/>
  <c r="AA81" i="27"/>
  <c r="AD80" i="27"/>
  <c r="AC80" i="27"/>
  <c r="AB80" i="27"/>
  <c r="AA80" i="27"/>
  <c r="AD79" i="27"/>
  <c r="AC79" i="27"/>
  <c r="AB79" i="27"/>
  <c r="AA79" i="27"/>
  <c r="AD78" i="27"/>
  <c r="AC78" i="27"/>
  <c r="AB78" i="27"/>
  <c r="AA78" i="27"/>
  <c r="AD77" i="27"/>
  <c r="AC77" i="27"/>
  <c r="AB77" i="27"/>
  <c r="AA77" i="27"/>
  <c r="AD76" i="27"/>
  <c r="AC76" i="27"/>
  <c r="AB76" i="27"/>
  <c r="AA76" i="27"/>
  <c r="AD75" i="27"/>
  <c r="AC75" i="27"/>
  <c r="AB75" i="27"/>
  <c r="AA75" i="27"/>
  <c r="AD74" i="27"/>
  <c r="AC74" i="27"/>
  <c r="AB74" i="27"/>
  <c r="AA74" i="27"/>
  <c r="AD73" i="27"/>
  <c r="AC73" i="27"/>
  <c r="AB73" i="27"/>
  <c r="AA73" i="27"/>
  <c r="AD72" i="27"/>
  <c r="AC72" i="27"/>
  <c r="AB72" i="27"/>
  <c r="AA72" i="27"/>
  <c r="AD71" i="27"/>
  <c r="AC71" i="27"/>
  <c r="AB71" i="27"/>
  <c r="AA71" i="27"/>
  <c r="AD70" i="27"/>
  <c r="AC70" i="27"/>
  <c r="AB70" i="27"/>
  <c r="AA70" i="27"/>
  <c r="AD69" i="27"/>
  <c r="AC69" i="27"/>
  <c r="AB69" i="27"/>
  <c r="AA69" i="27"/>
  <c r="AD68" i="27"/>
  <c r="AC68" i="27"/>
  <c r="AB68" i="27"/>
  <c r="AA68" i="27"/>
  <c r="AD67" i="27"/>
  <c r="AC67" i="27"/>
  <c r="AB67" i="27"/>
  <c r="AA67" i="27"/>
  <c r="AD66" i="27"/>
  <c r="AC66" i="27"/>
  <c r="AB66" i="27"/>
  <c r="AA66" i="27"/>
  <c r="AD65" i="27"/>
  <c r="AC65" i="27"/>
  <c r="AB65" i="27"/>
  <c r="AA65" i="27"/>
  <c r="AD64" i="27"/>
  <c r="AC64" i="27"/>
  <c r="AB64" i="27"/>
  <c r="AA64" i="27"/>
  <c r="AD63" i="27"/>
  <c r="AC63" i="27"/>
  <c r="AB63" i="27"/>
  <c r="AA63" i="27"/>
  <c r="AD62" i="27"/>
  <c r="AC62" i="27"/>
  <c r="AB62" i="27"/>
  <c r="AA62" i="27"/>
  <c r="AD61" i="27"/>
  <c r="AC61" i="27"/>
  <c r="AB61" i="27"/>
  <c r="AA61" i="27"/>
  <c r="AD60" i="27"/>
  <c r="AC60" i="27"/>
  <c r="AB60" i="27"/>
  <c r="AA60" i="27"/>
  <c r="AD59" i="27"/>
  <c r="AC59" i="27"/>
  <c r="AB59" i="27"/>
  <c r="AA59" i="27"/>
  <c r="AD58" i="27"/>
  <c r="AC58" i="27"/>
  <c r="AB58" i="27"/>
  <c r="AA58" i="27"/>
  <c r="AD57" i="27"/>
  <c r="AC57" i="27"/>
  <c r="AB57" i="27"/>
  <c r="AA57" i="27"/>
  <c r="AD56" i="27"/>
  <c r="AC56" i="27"/>
  <c r="AB56" i="27"/>
  <c r="AA56" i="27"/>
  <c r="AD55" i="27"/>
  <c r="AC55" i="27"/>
  <c r="AB55" i="27"/>
  <c r="AA55" i="27"/>
  <c r="AD54" i="27"/>
  <c r="AC54" i="27"/>
  <c r="AB54" i="27"/>
  <c r="AA54" i="27"/>
  <c r="AD53" i="27"/>
  <c r="AC53" i="27"/>
  <c r="AB53" i="27"/>
  <c r="AA53" i="27"/>
  <c r="AD52" i="27"/>
  <c r="AC52" i="27"/>
  <c r="AB52" i="27"/>
  <c r="AA52" i="27"/>
  <c r="AD51" i="27"/>
  <c r="AC51" i="27"/>
  <c r="AB51" i="27"/>
  <c r="AA51" i="27"/>
  <c r="AD50" i="27"/>
  <c r="AC50" i="27"/>
  <c r="AB50" i="27"/>
  <c r="AA50" i="27"/>
  <c r="AD49" i="27"/>
  <c r="AC49" i="27"/>
  <c r="AB49" i="27"/>
  <c r="AA49" i="27"/>
  <c r="AD48" i="27"/>
  <c r="AC48" i="27"/>
  <c r="AB48" i="27"/>
  <c r="AA48" i="27"/>
  <c r="AD47" i="27"/>
  <c r="AC47" i="27"/>
  <c r="AB47" i="27"/>
  <c r="AA47" i="27"/>
  <c r="AD46" i="27"/>
  <c r="AC46" i="27"/>
  <c r="AB46" i="27"/>
  <c r="AA46" i="27"/>
  <c r="AD45" i="27"/>
  <c r="AC45" i="27"/>
  <c r="AB45" i="27"/>
  <c r="AA45" i="27"/>
  <c r="AD44" i="27"/>
  <c r="AC44" i="27"/>
  <c r="AB44" i="27"/>
  <c r="AA44" i="27"/>
  <c r="AD43" i="27"/>
  <c r="AC43" i="27"/>
  <c r="AB43" i="27"/>
  <c r="AA43" i="27"/>
  <c r="AD42" i="27"/>
  <c r="AC42" i="27"/>
  <c r="AB42" i="27"/>
  <c r="AA42" i="27"/>
  <c r="AD41" i="27"/>
  <c r="AC41" i="27"/>
  <c r="AB41" i="27"/>
  <c r="AA41" i="27"/>
  <c r="AD40" i="27"/>
  <c r="AC40" i="27"/>
  <c r="AB40" i="27"/>
  <c r="AA40" i="27"/>
  <c r="AD39" i="27"/>
  <c r="AC39" i="27"/>
  <c r="AB39" i="27"/>
  <c r="AA39" i="27"/>
  <c r="AD38" i="27"/>
  <c r="AC38" i="27"/>
  <c r="AB38" i="27"/>
  <c r="AA38" i="27"/>
  <c r="AD37" i="27"/>
  <c r="AC37" i="27"/>
  <c r="AB37" i="27"/>
  <c r="AA37" i="27"/>
  <c r="AD36" i="27"/>
  <c r="AC36" i="27"/>
  <c r="AB36" i="27"/>
  <c r="AA36" i="27"/>
  <c r="AD35" i="27"/>
  <c r="AC35" i="27"/>
  <c r="AB35" i="27"/>
  <c r="AA35" i="27"/>
  <c r="AD34" i="27"/>
  <c r="AC34" i="27"/>
  <c r="AB34" i="27"/>
  <c r="AA34" i="27"/>
  <c r="AD33" i="27"/>
  <c r="AC33" i="27"/>
  <c r="AB33" i="27"/>
  <c r="AA33" i="27"/>
  <c r="AD32" i="27"/>
  <c r="AC32" i="27"/>
  <c r="AB32" i="27"/>
  <c r="AA32" i="27"/>
  <c r="AD31" i="27"/>
  <c r="AC31" i="27"/>
  <c r="AB31" i="27"/>
  <c r="AA31" i="27"/>
  <c r="AD30" i="27"/>
  <c r="AC30" i="27"/>
  <c r="AB30" i="27"/>
  <c r="AA30" i="27"/>
  <c r="AD29" i="27"/>
  <c r="AC29" i="27"/>
  <c r="AB29" i="27"/>
  <c r="AA29" i="27"/>
  <c r="AD28" i="27"/>
  <c r="AC28" i="27"/>
  <c r="AB28" i="27"/>
  <c r="AA28" i="27"/>
  <c r="AD27" i="27"/>
  <c r="AC27" i="27"/>
  <c r="AB27" i="27"/>
  <c r="AA27" i="27"/>
  <c r="AD26" i="27"/>
  <c r="AC26" i="27"/>
  <c r="AB26" i="27"/>
  <c r="AA26" i="27"/>
  <c r="AD25" i="27"/>
  <c r="AC25" i="27"/>
  <c r="AB25" i="27"/>
  <c r="AA25" i="27"/>
  <c r="AD24" i="27"/>
  <c r="AC24" i="27"/>
  <c r="AB24" i="27"/>
  <c r="AA24" i="27"/>
  <c r="AD23" i="27"/>
  <c r="AC23" i="27"/>
  <c r="AB23" i="27"/>
  <c r="AA23" i="27"/>
  <c r="AD22" i="27"/>
  <c r="AC22" i="27"/>
  <c r="AB22" i="27"/>
  <c r="AA22" i="27"/>
  <c r="AD21" i="27"/>
  <c r="AC21" i="27"/>
  <c r="AB21" i="27"/>
  <c r="AA21" i="27"/>
  <c r="AD20" i="27"/>
  <c r="AC20" i="27"/>
  <c r="AB20" i="27"/>
  <c r="AA20" i="27"/>
  <c r="AD19" i="27"/>
  <c r="AC19" i="27"/>
  <c r="AB19" i="27"/>
  <c r="AA19" i="27"/>
  <c r="AD18" i="27"/>
  <c r="AC18" i="27"/>
  <c r="AB18" i="27"/>
  <c r="AA18" i="27"/>
  <c r="AD17" i="27"/>
  <c r="AC17" i="27"/>
  <c r="AB17" i="27"/>
  <c r="AA17" i="27"/>
  <c r="AD16" i="27"/>
  <c r="AC16" i="27"/>
  <c r="AB16" i="27"/>
  <c r="AA16" i="27"/>
  <c r="AD15" i="27"/>
  <c r="AC15" i="27"/>
  <c r="AB15" i="27"/>
  <c r="AA15" i="27"/>
  <c r="AD14" i="27"/>
  <c r="AC14" i="27"/>
  <c r="AB14" i="27"/>
  <c r="AA14" i="27"/>
  <c r="AD13" i="27"/>
  <c r="AC13" i="27"/>
  <c r="AB13" i="27"/>
  <c r="AA13" i="27"/>
  <c r="AD12" i="27"/>
  <c r="AC12" i="27"/>
  <c r="AB12" i="27"/>
  <c r="AA12" i="27"/>
  <c r="AD11" i="27"/>
  <c r="AC11" i="27"/>
  <c r="AB11" i="27"/>
  <c r="AA11" i="27"/>
  <c r="AD10" i="27"/>
  <c r="AC10" i="27"/>
  <c r="AB10" i="27"/>
  <c r="AA10" i="27"/>
  <c r="AD9" i="27"/>
  <c r="AC9" i="27"/>
  <c r="AB9" i="27"/>
  <c r="AA9" i="27"/>
  <c r="AD8" i="27"/>
  <c r="AC8" i="27"/>
  <c r="AB8" i="27"/>
  <c r="AA8" i="27"/>
  <c r="AD7" i="27"/>
  <c r="AC7" i="27"/>
  <c r="AB7" i="27"/>
  <c r="AA7" i="27"/>
  <c r="AD6" i="27"/>
  <c r="AC6" i="27"/>
  <c r="AB6" i="27"/>
  <c r="AA6" i="27"/>
  <c r="AD5" i="27"/>
  <c r="AC5" i="27"/>
  <c r="AB5" i="27"/>
  <c r="AA5" i="27"/>
  <c r="AD4" i="27"/>
  <c r="AC4" i="27"/>
  <c r="AB4" i="27"/>
  <c r="AA4" i="27"/>
  <c r="AD3" i="27"/>
  <c r="AC3" i="27"/>
  <c r="AB3" i="27"/>
  <c r="AA3" i="27"/>
  <c r="AD2" i="27"/>
  <c r="AC2" i="27"/>
  <c r="AB2" i="27"/>
  <c r="AA2" i="27"/>
  <c r="AI66" i="26"/>
  <c r="AH66" i="26"/>
  <c r="AG66" i="26"/>
  <c r="AF66" i="26"/>
  <c r="AE66" i="26"/>
  <c r="AD66" i="26"/>
  <c r="AC66" i="26"/>
  <c r="AB66" i="26"/>
  <c r="AA66" i="26"/>
  <c r="Z66" i="26"/>
  <c r="Y66" i="26"/>
  <c r="X66" i="26"/>
  <c r="W66" i="26"/>
  <c r="V66" i="26"/>
  <c r="U66" i="26"/>
  <c r="T66" i="26"/>
  <c r="S66" i="26"/>
  <c r="Q66" i="26"/>
  <c r="R66" i="26" s="1"/>
  <c r="P66" i="26"/>
  <c r="N66" i="26"/>
  <c r="O66" i="26" s="1"/>
  <c r="M66" i="26"/>
  <c r="L66" i="26"/>
  <c r="K66" i="26"/>
  <c r="J66" i="26" a="1"/>
  <c r="J66" i="26" s="1"/>
  <c r="I66" i="26"/>
  <c r="H66" i="26"/>
  <c r="AI65" i="26"/>
  <c r="AH65" i="26"/>
  <c r="AG65" i="26"/>
  <c r="AF65" i="26"/>
  <c r="AE65" i="26"/>
  <c r="AD65" i="26"/>
  <c r="AC65" i="26"/>
  <c r="AB65" i="26"/>
  <c r="AA65" i="26"/>
  <c r="Z65" i="26"/>
  <c r="Y65" i="26"/>
  <c r="X65" i="26"/>
  <c r="W65" i="26"/>
  <c r="V65" i="26"/>
  <c r="U65" i="26"/>
  <c r="T65" i="26"/>
  <c r="S65" i="26"/>
  <c r="Q65" i="26"/>
  <c r="R65" i="26" s="1"/>
  <c r="P65" i="26"/>
  <c r="N65" i="26"/>
  <c r="O65" i="26" s="1"/>
  <c r="M65" i="26"/>
  <c r="L65" i="26"/>
  <c r="K65" i="26"/>
  <c r="J65" i="26" a="1"/>
  <c r="J65" i="26" s="1"/>
  <c r="I65" i="26"/>
  <c r="H65" i="26"/>
  <c r="AI64" i="26"/>
  <c r="AH64" i="26"/>
  <c r="AG64" i="26"/>
  <c r="AF64" i="26"/>
  <c r="AE64" i="26"/>
  <c r="AD64" i="26"/>
  <c r="AC64" i="26"/>
  <c r="AB64" i="26"/>
  <c r="AA64" i="26"/>
  <c r="Z64" i="26"/>
  <c r="Y64" i="26"/>
  <c r="X64" i="26"/>
  <c r="W64" i="26"/>
  <c r="V64" i="26"/>
  <c r="U64" i="26"/>
  <c r="T64" i="26"/>
  <c r="S64" i="26"/>
  <c r="Q64" i="26"/>
  <c r="R64" i="26" s="1"/>
  <c r="P64" i="26"/>
  <c r="N64" i="26"/>
  <c r="O64" i="26" s="1"/>
  <c r="M64" i="26"/>
  <c r="L64" i="26"/>
  <c r="K64" i="26"/>
  <c r="J64" i="26" a="1"/>
  <c r="J64" i="26" s="1"/>
  <c r="I64" i="26"/>
  <c r="H64" i="26"/>
  <c r="AI63" i="26"/>
  <c r="AH63" i="26"/>
  <c r="AG63" i="26"/>
  <c r="AF63" i="26"/>
  <c r="AE63" i="26"/>
  <c r="AD63" i="26"/>
  <c r="AC63" i="26"/>
  <c r="AB63" i="26"/>
  <c r="AA63" i="26"/>
  <c r="Z63" i="26"/>
  <c r="Y63" i="26"/>
  <c r="X63" i="26"/>
  <c r="W63" i="26"/>
  <c r="V63" i="26"/>
  <c r="U63" i="26"/>
  <c r="T63" i="26"/>
  <c r="S63" i="26"/>
  <c r="Q63" i="26"/>
  <c r="R63" i="26" s="1"/>
  <c r="P63" i="26"/>
  <c r="N63" i="26"/>
  <c r="O63" i="26" s="1"/>
  <c r="M63" i="26"/>
  <c r="L63" i="26"/>
  <c r="K63" i="26"/>
  <c r="J63" i="26" a="1"/>
  <c r="J63" i="26" s="1"/>
  <c r="I63" i="26"/>
  <c r="H63" i="26"/>
  <c r="AI62" i="26"/>
  <c r="AH62" i="26"/>
  <c r="AG62" i="26"/>
  <c r="AF62" i="26"/>
  <c r="AE62" i="26"/>
  <c r="AD62" i="26"/>
  <c r="AC62" i="26"/>
  <c r="AB62" i="26"/>
  <c r="AA62" i="26"/>
  <c r="Z62" i="26"/>
  <c r="Y62" i="26"/>
  <c r="X62" i="26"/>
  <c r="W62" i="26"/>
  <c r="V62" i="26"/>
  <c r="U62" i="26"/>
  <c r="T62" i="26"/>
  <c r="S62" i="26"/>
  <c r="Q62" i="26"/>
  <c r="R62" i="26" s="1"/>
  <c r="P62" i="26"/>
  <c r="N62" i="26"/>
  <c r="O62" i="26" s="1"/>
  <c r="M62" i="26"/>
  <c r="L62" i="26"/>
  <c r="K62" i="26"/>
  <c r="J62" i="26" a="1"/>
  <c r="J62" i="26" s="1"/>
  <c r="I62" i="26"/>
  <c r="H62" i="26"/>
  <c r="AI61" i="26"/>
  <c r="AH61" i="26"/>
  <c r="AG61" i="26"/>
  <c r="AF61" i="26"/>
  <c r="AE61" i="26"/>
  <c r="AD61" i="26"/>
  <c r="AC61" i="26"/>
  <c r="AB61" i="26"/>
  <c r="AA61" i="26"/>
  <c r="Z61" i="26"/>
  <c r="Y61" i="26"/>
  <c r="X61" i="26"/>
  <c r="W61" i="26"/>
  <c r="V61" i="26"/>
  <c r="U61" i="26"/>
  <c r="T61" i="26"/>
  <c r="S61" i="26"/>
  <c r="Q61" i="26"/>
  <c r="R61" i="26" s="1"/>
  <c r="P61" i="26"/>
  <c r="N61" i="26"/>
  <c r="O61" i="26" s="1"/>
  <c r="M61" i="26"/>
  <c r="L61" i="26"/>
  <c r="K61" i="26"/>
  <c r="J61" i="26" a="1"/>
  <c r="J61" i="26" s="1"/>
  <c r="I61" i="26"/>
  <c r="H61" i="26"/>
  <c r="AI60" i="26"/>
  <c r="AH60" i="26"/>
  <c r="AG60" i="26"/>
  <c r="AF60" i="26"/>
  <c r="AE60" i="26"/>
  <c r="AD60" i="26"/>
  <c r="AC60" i="26"/>
  <c r="AB60" i="26"/>
  <c r="AA60" i="26"/>
  <c r="Z60" i="26"/>
  <c r="Y60" i="26"/>
  <c r="X60" i="26"/>
  <c r="W60" i="26"/>
  <c r="V60" i="26"/>
  <c r="U60" i="26"/>
  <c r="T60" i="26"/>
  <c r="S60" i="26"/>
  <c r="Q60" i="26"/>
  <c r="R60" i="26" s="1"/>
  <c r="P60" i="26"/>
  <c r="N60" i="26"/>
  <c r="O60" i="26" s="1"/>
  <c r="M60" i="26"/>
  <c r="L60" i="26"/>
  <c r="K60" i="26"/>
  <c r="J60" i="26" a="1"/>
  <c r="J60" i="26" s="1"/>
  <c r="I60" i="26"/>
  <c r="H60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Q59" i="26"/>
  <c r="R59" i="26" s="1"/>
  <c r="P59" i="26"/>
  <c r="N59" i="26"/>
  <c r="O59" i="26" s="1"/>
  <c r="M59" i="26"/>
  <c r="L59" i="26"/>
  <c r="K59" i="26"/>
  <c r="J59" i="26" a="1"/>
  <c r="J59" i="26" s="1"/>
  <c r="I59" i="26"/>
  <c r="H59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Q58" i="26"/>
  <c r="R58" i="26" s="1"/>
  <c r="P58" i="26"/>
  <c r="N58" i="26"/>
  <c r="O58" i="26" s="1"/>
  <c r="M58" i="26"/>
  <c r="L58" i="26"/>
  <c r="K58" i="26"/>
  <c r="J58" i="26" a="1"/>
  <c r="J58" i="26" s="1"/>
  <c r="I58" i="26"/>
  <c r="H58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Q56" i="26"/>
  <c r="R56" i="26" s="1"/>
  <c r="P56" i="26"/>
  <c r="N56" i="26"/>
  <c r="O56" i="26" s="1"/>
  <c r="M56" i="26"/>
  <c r="L56" i="26"/>
  <c r="K56" i="26"/>
  <c r="J56" i="26" a="1"/>
  <c r="J56" i="26" s="1"/>
  <c r="I56" i="26"/>
  <c r="H56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Q53" i="26"/>
  <c r="R53" i="26" s="1"/>
  <c r="P53" i="26"/>
  <c r="N53" i="26"/>
  <c r="O53" i="26" s="1"/>
  <c r="M53" i="26"/>
  <c r="L53" i="26"/>
  <c r="K53" i="26"/>
  <c r="J53" i="26" a="1"/>
  <c r="J53" i="26" s="1"/>
  <c r="I53" i="26"/>
  <c r="H53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Q51" i="26"/>
  <c r="R51" i="26" s="1"/>
  <c r="P51" i="26"/>
  <c r="N51" i="26"/>
  <c r="O51" i="26" s="1"/>
  <c r="M51" i="26"/>
  <c r="L51" i="26"/>
  <c r="K51" i="26"/>
  <c r="J51" i="26" a="1"/>
  <c r="J51" i="26" s="1"/>
  <c r="I51" i="26"/>
  <c r="H51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Q50" i="26"/>
  <c r="R50" i="26" s="1"/>
  <c r="P50" i="26"/>
  <c r="N50" i="26"/>
  <c r="O50" i="26" s="1"/>
  <c r="M50" i="26"/>
  <c r="L50" i="26"/>
  <c r="K50" i="26"/>
  <c r="J50" i="26" a="1"/>
  <c r="J50" i="26" s="1"/>
  <c r="I50" i="26"/>
  <c r="H50" i="26"/>
  <c r="AI48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Q48" i="26"/>
  <c r="R48" i="26" s="1"/>
  <c r="P48" i="26"/>
  <c r="N48" i="26"/>
  <c r="O48" i="26" s="1"/>
  <c r="M48" i="26"/>
  <c r="L48" i="26"/>
  <c r="K48" i="26"/>
  <c r="J48" i="26" a="1"/>
  <c r="J48" i="26" s="1"/>
  <c r="I48" i="26"/>
  <c r="H48" i="26"/>
  <c r="AI47" i="26"/>
  <c r="AH47" i="26"/>
  <c r="AG47" i="26"/>
  <c r="AF47" i="26"/>
  <c r="AE47" i="26"/>
  <c r="AD47" i="26"/>
  <c r="AC47" i="26"/>
  <c r="AB47" i="26"/>
  <c r="AA47" i="26"/>
  <c r="Z47" i="26"/>
  <c r="Y47" i="26"/>
  <c r="X47" i="26"/>
  <c r="W47" i="26"/>
  <c r="V47" i="26"/>
  <c r="U47" i="26"/>
  <c r="T47" i="26"/>
  <c r="S47" i="26"/>
  <c r="Q47" i="26"/>
  <c r="R47" i="26" s="1"/>
  <c r="P47" i="26"/>
  <c r="N47" i="26"/>
  <c r="O47" i="26" s="1"/>
  <c r="M47" i="26"/>
  <c r="L47" i="26"/>
  <c r="K47" i="26"/>
  <c r="J47" i="26" a="1"/>
  <c r="J47" i="26" s="1"/>
  <c r="I47" i="26"/>
  <c r="H47" i="26"/>
  <c r="AI46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Q46" i="26"/>
  <c r="R46" i="26" s="1"/>
  <c r="P46" i="26"/>
  <c r="N46" i="26"/>
  <c r="O46" i="26" s="1"/>
  <c r="M46" i="26"/>
  <c r="L46" i="26"/>
  <c r="K46" i="26"/>
  <c r="J46" i="26" a="1"/>
  <c r="J46" i="26" s="1"/>
  <c r="I46" i="26"/>
  <c r="H46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Q45" i="26"/>
  <c r="R45" i="26" s="1"/>
  <c r="P45" i="26"/>
  <c r="N45" i="26"/>
  <c r="O45" i="26" s="1"/>
  <c r="M45" i="26"/>
  <c r="L45" i="26"/>
  <c r="K45" i="26"/>
  <c r="J45" i="26" a="1"/>
  <c r="J45" i="26" s="1"/>
  <c r="I45" i="26"/>
  <c r="H45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Q44" i="26"/>
  <c r="R44" i="26" s="1"/>
  <c r="P44" i="26"/>
  <c r="N44" i="26"/>
  <c r="O44" i="26" s="1"/>
  <c r="M44" i="26"/>
  <c r="L44" i="26"/>
  <c r="K44" i="26"/>
  <c r="J44" i="26" a="1"/>
  <c r="J44" i="26" s="1"/>
  <c r="I44" i="26"/>
  <c r="H44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Q43" i="26"/>
  <c r="R43" i="26" s="1"/>
  <c r="P43" i="26"/>
  <c r="N43" i="26"/>
  <c r="O43" i="26" s="1"/>
  <c r="M43" i="26"/>
  <c r="L43" i="26"/>
  <c r="K43" i="26"/>
  <c r="J43" i="26" a="1"/>
  <c r="J43" i="26" s="1"/>
  <c r="I43" i="26"/>
  <c r="H43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Q42" i="26"/>
  <c r="R42" i="26" s="1"/>
  <c r="P42" i="26"/>
  <c r="N42" i="26"/>
  <c r="O42" i="26" s="1"/>
  <c r="M42" i="26"/>
  <c r="L42" i="26"/>
  <c r="K42" i="26"/>
  <c r="J42" i="26" a="1"/>
  <c r="J42" i="26" s="1"/>
  <c r="I42" i="26"/>
  <c r="H42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Q40" i="26"/>
  <c r="R40" i="26" s="1"/>
  <c r="P40" i="26"/>
  <c r="N40" i="26"/>
  <c r="O40" i="26" s="1"/>
  <c r="M40" i="26"/>
  <c r="L40" i="26"/>
  <c r="K40" i="26"/>
  <c r="J40" i="26" a="1"/>
  <c r="J40" i="26" s="1"/>
  <c r="I40" i="26"/>
  <c r="H40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Q39" i="26"/>
  <c r="R39" i="26" s="1"/>
  <c r="P39" i="26"/>
  <c r="N39" i="26"/>
  <c r="O39" i="26" s="1"/>
  <c r="M39" i="26"/>
  <c r="L39" i="26"/>
  <c r="K39" i="26"/>
  <c r="J39" i="26" a="1"/>
  <c r="J39" i="26" s="1"/>
  <c r="I39" i="26"/>
  <c r="H39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Q38" i="26"/>
  <c r="R38" i="26" s="1"/>
  <c r="P38" i="26"/>
  <c r="N38" i="26"/>
  <c r="O38" i="26" s="1"/>
  <c r="M38" i="26"/>
  <c r="L38" i="26"/>
  <c r="K38" i="26"/>
  <c r="J38" i="26" a="1"/>
  <c r="J38" i="26" s="1"/>
  <c r="I38" i="26"/>
  <c r="H38" i="26"/>
  <c r="AI37" i="26"/>
  <c r="AH37" i="26"/>
  <c r="AG37" i="26"/>
  <c r="AF37" i="26"/>
  <c r="AE37" i="26"/>
  <c r="AD37" i="26"/>
  <c r="AC37" i="26"/>
  <c r="AB37" i="26"/>
  <c r="AA37" i="26"/>
  <c r="Z37" i="26"/>
  <c r="Y37" i="26"/>
  <c r="X37" i="26"/>
  <c r="W37" i="26"/>
  <c r="V37" i="26"/>
  <c r="U37" i="26"/>
  <c r="T37" i="26"/>
  <c r="S37" i="26"/>
  <c r="Q37" i="26"/>
  <c r="R37" i="26" s="1"/>
  <c r="P37" i="26"/>
  <c r="N37" i="26"/>
  <c r="O37" i="26" s="1"/>
  <c r="M37" i="26"/>
  <c r="L37" i="26"/>
  <c r="K37" i="26"/>
  <c r="J37" i="26" a="1"/>
  <c r="J37" i="26" s="1"/>
  <c r="I37" i="26"/>
  <c r="H37" i="26"/>
  <c r="AI36" i="26"/>
  <c r="AH36" i="26"/>
  <c r="AG36" i="26"/>
  <c r="AF36" i="26"/>
  <c r="AE36" i="26"/>
  <c r="AD36" i="26"/>
  <c r="AC36" i="26"/>
  <c r="AB36" i="26"/>
  <c r="AA36" i="26"/>
  <c r="Z36" i="26"/>
  <c r="Y36" i="26"/>
  <c r="X36" i="26"/>
  <c r="W36" i="26"/>
  <c r="V36" i="26"/>
  <c r="U36" i="26"/>
  <c r="T36" i="26"/>
  <c r="S36" i="26"/>
  <c r="Q36" i="26"/>
  <c r="R36" i="26" s="1"/>
  <c r="P36" i="26"/>
  <c r="N36" i="26"/>
  <c r="O36" i="26" s="1"/>
  <c r="M36" i="26"/>
  <c r="L36" i="26"/>
  <c r="K36" i="26"/>
  <c r="J36" i="26" a="1"/>
  <c r="J36" i="26" s="1"/>
  <c r="I36" i="26"/>
  <c r="H36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Q33" i="26"/>
  <c r="R33" i="26" s="1"/>
  <c r="P33" i="26"/>
  <c r="N33" i="26"/>
  <c r="O33" i="26" s="1"/>
  <c r="M33" i="26"/>
  <c r="L33" i="26"/>
  <c r="K33" i="26"/>
  <c r="J33" i="26" a="1"/>
  <c r="J33" i="26" s="1"/>
  <c r="I33" i="26"/>
  <c r="H33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Q32" i="26"/>
  <c r="R32" i="26" s="1"/>
  <c r="P32" i="26"/>
  <c r="N32" i="26"/>
  <c r="O32" i="26" s="1"/>
  <c r="M32" i="26"/>
  <c r="L32" i="26"/>
  <c r="K32" i="26"/>
  <c r="J32" i="26" a="1"/>
  <c r="J32" i="26" s="1"/>
  <c r="I32" i="26"/>
  <c r="H32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Q31" i="26"/>
  <c r="R31" i="26" s="1"/>
  <c r="P31" i="26"/>
  <c r="N31" i="26"/>
  <c r="O31" i="26" s="1"/>
  <c r="M31" i="26"/>
  <c r="L31" i="26"/>
  <c r="K31" i="26"/>
  <c r="J31" i="26" a="1"/>
  <c r="J31" i="26" s="1"/>
  <c r="I31" i="26"/>
  <c r="H31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Q30" i="26"/>
  <c r="R30" i="26" s="1"/>
  <c r="P30" i="26"/>
  <c r="N30" i="26"/>
  <c r="O30" i="26" s="1"/>
  <c r="M30" i="26"/>
  <c r="L30" i="26"/>
  <c r="K30" i="26"/>
  <c r="J30" i="26" a="1"/>
  <c r="J30" i="26" s="1"/>
  <c r="I30" i="26"/>
  <c r="H30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Q29" i="26"/>
  <c r="R29" i="26" s="1"/>
  <c r="P29" i="26"/>
  <c r="N29" i="26"/>
  <c r="O29" i="26" s="1"/>
  <c r="M29" i="26"/>
  <c r="L29" i="26"/>
  <c r="K29" i="26"/>
  <c r="J29" i="26" a="1"/>
  <c r="J29" i="26" s="1"/>
  <c r="I29" i="26"/>
  <c r="H29" i="26"/>
  <c r="AI26" i="26"/>
  <c r="AH26" i="26"/>
  <c r="AG26" i="26"/>
  <c r="AF26" i="26"/>
  <c r="AE26" i="26"/>
  <c r="AD26" i="26"/>
  <c r="AC26" i="26"/>
  <c r="AB26" i="26"/>
  <c r="AA26" i="26"/>
  <c r="Z26" i="26"/>
  <c r="Y26" i="26"/>
  <c r="X26" i="26"/>
  <c r="W26" i="26"/>
  <c r="V26" i="26"/>
  <c r="U26" i="26"/>
  <c r="T26" i="26"/>
  <c r="S26" i="26"/>
  <c r="Q26" i="26"/>
  <c r="R26" i="26" s="1"/>
  <c r="P26" i="26"/>
  <c r="N26" i="26"/>
  <c r="O26" i="26" s="1"/>
  <c r="M26" i="26"/>
  <c r="L26" i="26"/>
  <c r="K26" i="26"/>
  <c r="J26" i="26" a="1"/>
  <c r="J26" i="26" s="1"/>
  <c r="I26" i="26"/>
  <c r="H26" i="26"/>
  <c r="AI25" i="26"/>
  <c r="AH25" i="26"/>
  <c r="AG25" i="26"/>
  <c r="AF25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Q25" i="26"/>
  <c r="R25" i="26" s="1"/>
  <c r="P25" i="26"/>
  <c r="N25" i="26"/>
  <c r="O25" i="26" s="1"/>
  <c r="M25" i="26"/>
  <c r="L25" i="26"/>
  <c r="K25" i="26"/>
  <c r="J25" i="26" a="1"/>
  <c r="J25" i="26" s="1"/>
  <c r="I25" i="26"/>
  <c r="H25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Q23" i="26"/>
  <c r="R23" i="26" s="1"/>
  <c r="P23" i="26"/>
  <c r="N23" i="26"/>
  <c r="O23" i="26" s="1"/>
  <c r="M23" i="26"/>
  <c r="L23" i="26"/>
  <c r="K23" i="26"/>
  <c r="J23" i="26" a="1"/>
  <c r="J23" i="26" s="1"/>
  <c r="I23" i="26"/>
  <c r="H23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Q20" i="26"/>
  <c r="R20" i="26" s="1"/>
  <c r="P20" i="26"/>
  <c r="N20" i="26"/>
  <c r="O20" i="26" s="1"/>
  <c r="M20" i="26"/>
  <c r="L20" i="26"/>
  <c r="K20" i="26"/>
  <c r="J20" i="26" a="1"/>
  <c r="J20" i="26" s="1"/>
  <c r="I20" i="26"/>
  <c r="H20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Q19" i="26"/>
  <c r="R19" i="26" s="1"/>
  <c r="P19" i="26"/>
  <c r="N19" i="26"/>
  <c r="O19" i="26" s="1"/>
  <c r="M19" i="26"/>
  <c r="L19" i="26"/>
  <c r="K19" i="26"/>
  <c r="J19" i="26" a="1"/>
  <c r="J19" i="26" s="1"/>
  <c r="I19" i="26"/>
  <c r="H19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Q18" i="26"/>
  <c r="R18" i="26" s="1"/>
  <c r="P18" i="26"/>
  <c r="N18" i="26"/>
  <c r="O18" i="26" s="1"/>
  <c r="M18" i="26"/>
  <c r="L18" i="26"/>
  <c r="K18" i="26"/>
  <c r="J18" i="26" a="1"/>
  <c r="J18" i="26" s="1"/>
  <c r="I18" i="26"/>
  <c r="H18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Q17" i="26"/>
  <c r="R17" i="26" s="1"/>
  <c r="P17" i="26"/>
  <c r="N17" i="26"/>
  <c r="O17" i="26" s="1"/>
  <c r="M17" i="26"/>
  <c r="L17" i="26"/>
  <c r="K17" i="26"/>
  <c r="J17" i="26" a="1"/>
  <c r="J17" i="26" s="1"/>
  <c r="I17" i="26"/>
  <c r="H17" i="26"/>
  <c r="AI15" i="26"/>
  <c r="AH15" i="26"/>
  <c r="AG15" i="26"/>
  <c r="AF15" i="26"/>
  <c r="AE15" i="26"/>
  <c r="AD15" i="26"/>
  <c r="AC15" i="26"/>
  <c r="AB15" i="26"/>
  <c r="AA15" i="26"/>
  <c r="Z15" i="26"/>
  <c r="Y15" i="26"/>
  <c r="X15" i="26"/>
  <c r="W15" i="26"/>
  <c r="V15" i="26"/>
  <c r="U15" i="26"/>
  <c r="T15" i="26"/>
  <c r="S15" i="26"/>
  <c r="Q15" i="26"/>
  <c r="R15" i="26" s="1"/>
  <c r="P15" i="26"/>
  <c r="N15" i="26"/>
  <c r="O15" i="26" s="1"/>
  <c r="M15" i="26"/>
  <c r="L15" i="26"/>
  <c r="K15" i="26"/>
  <c r="J15" i="26" a="1"/>
  <c r="J15" i="26" s="1"/>
  <c r="I15" i="26"/>
  <c r="H15" i="26"/>
  <c r="AI14" i="26"/>
  <c r="AH14" i="26"/>
  <c r="AG14" i="26"/>
  <c r="AF14" i="26"/>
  <c r="AE14" i="26"/>
  <c r="AD14" i="26"/>
  <c r="AC14" i="26"/>
  <c r="AB14" i="26"/>
  <c r="AA14" i="26"/>
  <c r="Z14" i="26"/>
  <c r="Y14" i="26"/>
  <c r="X14" i="26"/>
  <c r="W14" i="26"/>
  <c r="V14" i="26"/>
  <c r="U14" i="26"/>
  <c r="T14" i="26"/>
  <c r="S14" i="26"/>
  <c r="Q14" i="26"/>
  <c r="R14" i="26" s="1"/>
  <c r="P14" i="26"/>
  <c r="N14" i="26"/>
  <c r="O14" i="26" s="1"/>
  <c r="M14" i="26"/>
  <c r="L14" i="26"/>
  <c r="K14" i="26"/>
  <c r="J14" i="26" a="1"/>
  <c r="J14" i="26" s="1"/>
  <c r="I14" i="26"/>
  <c r="H14" i="26"/>
  <c r="AI13" i="26"/>
  <c r="AH13" i="26"/>
  <c r="AG13" i="26"/>
  <c r="AF13" i="26"/>
  <c r="AE13" i="26"/>
  <c r="AD13" i="26"/>
  <c r="AC13" i="26"/>
  <c r="AB13" i="26"/>
  <c r="AA13" i="26"/>
  <c r="Z13" i="26"/>
  <c r="Y13" i="26"/>
  <c r="X13" i="26"/>
  <c r="W13" i="26"/>
  <c r="V13" i="26"/>
  <c r="U13" i="26"/>
  <c r="T13" i="26"/>
  <c r="S13" i="26"/>
  <c r="Q13" i="26"/>
  <c r="R13" i="26" s="1"/>
  <c r="P13" i="26"/>
  <c r="N13" i="26"/>
  <c r="O13" i="26" s="1"/>
  <c r="M13" i="26"/>
  <c r="L13" i="26"/>
  <c r="K13" i="26"/>
  <c r="J13" i="26" a="1"/>
  <c r="J13" i="26" s="1"/>
  <c r="I13" i="26"/>
  <c r="H13" i="26"/>
  <c r="AI12" i="26"/>
  <c r="AH12" i="26"/>
  <c r="AG12" i="26"/>
  <c r="AF12" i="26"/>
  <c r="AE12" i="26"/>
  <c r="AD12" i="26"/>
  <c r="AC12" i="26"/>
  <c r="AB12" i="26"/>
  <c r="AA12" i="26"/>
  <c r="Z12" i="26"/>
  <c r="Y12" i="26"/>
  <c r="X12" i="26"/>
  <c r="W12" i="26"/>
  <c r="V12" i="26"/>
  <c r="U12" i="26"/>
  <c r="T12" i="26"/>
  <c r="S12" i="26"/>
  <c r="Q12" i="26"/>
  <c r="R12" i="26" s="1"/>
  <c r="P12" i="26"/>
  <c r="N12" i="26"/>
  <c r="O12" i="26" s="1"/>
  <c r="M12" i="26"/>
  <c r="L12" i="26"/>
  <c r="K12" i="26"/>
  <c r="J12" i="26" a="1"/>
  <c r="J12" i="26" s="1"/>
  <c r="I12" i="26"/>
  <c r="H12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Q11" i="26"/>
  <c r="R11" i="26" s="1"/>
  <c r="P11" i="26"/>
  <c r="N11" i="26"/>
  <c r="O11" i="26" s="1"/>
  <c r="M11" i="26"/>
  <c r="L11" i="26"/>
  <c r="K11" i="26"/>
  <c r="J11" i="26" a="1"/>
  <c r="J11" i="26" s="1"/>
  <c r="I11" i="26"/>
  <c r="H11" i="26"/>
  <c r="AI10" i="26"/>
  <c r="AH10" i="26"/>
  <c r="AG10" i="26"/>
  <c r="AF10" i="26"/>
  <c r="AE10" i="26"/>
  <c r="AD10" i="26"/>
  <c r="AC10" i="26"/>
  <c r="AB10" i="26"/>
  <c r="AA10" i="26"/>
  <c r="Z10" i="26"/>
  <c r="Y10" i="26"/>
  <c r="X10" i="26"/>
  <c r="W10" i="26"/>
  <c r="V10" i="26"/>
  <c r="U10" i="26"/>
  <c r="T10" i="26"/>
  <c r="S10" i="26"/>
  <c r="Q10" i="26"/>
  <c r="R10" i="26" s="1"/>
  <c r="P10" i="26"/>
  <c r="N10" i="26"/>
  <c r="O10" i="26" s="1"/>
  <c r="M10" i="26"/>
  <c r="L10" i="26"/>
  <c r="K10" i="26"/>
  <c r="J10" i="26" a="1"/>
  <c r="J10" i="26" s="1"/>
  <c r="I10" i="26"/>
  <c r="H10" i="26"/>
  <c r="AI9" i="26"/>
  <c r="AH9" i="26"/>
  <c r="AG9" i="26"/>
  <c r="AF9" i="26"/>
  <c r="AE9" i="26"/>
  <c r="AD9" i="26"/>
  <c r="AC9" i="26"/>
  <c r="AB9" i="26"/>
  <c r="AA9" i="26"/>
  <c r="Z9" i="26"/>
  <c r="Y9" i="26"/>
  <c r="X9" i="26"/>
  <c r="W9" i="26"/>
  <c r="V9" i="26"/>
  <c r="U9" i="26"/>
  <c r="T9" i="26"/>
  <c r="S9" i="26"/>
  <c r="Q9" i="26"/>
  <c r="R9" i="26" s="1"/>
  <c r="P9" i="26"/>
  <c r="N9" i="26"/>
  <c r="O9" i="26" s="1"/>
  <c r="M9" i="26"/>
  <c r="L9" i="26"/>
  <c r="K9" i="26"/>
  <c r="J9" i="26" a="1"/>
  <c r="J9" i="26" s="1"/>
  <c r="I9" i="26"/>
  <c r="H9" i="26"/>
  <c r="AI7" i="26"/>
  <c r="AH7" i="26"/>
  <c r="AG7" i="26"/>
  <c r="AF7" i="26"/>
  <c r="AE7" i="26"/>
  <c r="AD7" i="26"/>
  <c r="AC7" i="26"/>
  <c r="AB7" i="26"/>
  <c r="AA7" i="26"/>
  <c r="Z7" i="26"/>
  <c r="Y7" i="26"/>
  <c r="X7" i="26"/>
  <c r="W7" i="26"/>
  <c r="V7" i="26"/>
  <c r="U7" i="26"/>
  <c r="T7" i="26"/>
  <c r="S7" i="26"/>
  <c r="Q7" i="26"/>
  <c r="R7" i="26" s="1"/>
  <c r="P7" i="26"/>
  <c r="N7" i="26"/>
  <c r="O7" i="26" s="1"/>
  <c r="M7" i="26"/>
  <c r="L7" i="26"/>
  <c r="K7" i="26"/>
  <c r="J7" i="26" a="1"/>
  <c r="J7" i="26" s="1"/>
  <c r="I7" i="26"/>
  <c r="H7" i="26"/>
  <c r="AI5" i="26"/>
  <c r="AH5" i="26"/>
  <c r="AG5" i="26"/>
  <c r="AF5" i="26"/>
  <c r="AE5" i="26"/>
  <c r="AD5" i="26"/>
  <c r="AC5" i="26"/>
  <c r="AB5" i="26"/>
  <c r="AA5" i="26"/>
  <c r="Z5" i="26"/>
  <c r="Y5" i="26"/>
  <c r="X5" i="26"/>
  <c r="W5" i="26"/>
  <c r="V5" i="26"/>
  <c r="U5" i="26"/>
  <c r="T5" i="26"/>
  <c r="S5" i="26"/>
  <c r="Q5" i="26"/>
  <c r="R5" i="26" s="1"/>
  <c r="P5" i="26"/>
  <c r="N5" i="26"/>
  <c r="O5" i="26" s="1"/>
  <c r="M5" i="26"/>
  <c r="L5" i="26"/>
  <c r="K5" i="26"/>
  <c r="J5" i="26" a="1"/>
  <c r="J5" i="26" s="1"/>
  <c r="I5" i="26"/>
  <c r="H5" i="26"/>
  <c r="AI4" i="26"/>
  <c r="AH4" i="26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Q4" i="26"/>
  <c r="R4" i="26" s="1"/>
  <c r="P4" i="26"/>
  <c r="N4" i="26"/>
  <c r="O4" i="26" s="1"/>
  <c r="M4" i="26"/>
  <c r="L4" i="26"/>
  <c r="K4" i="26"/>
  <c r="J4" i="26" a="1"/>
  <c r="J4" i="26" s="1"/>
  <c r="I4" i="26"/>
  <c r="H4" i="26"/>
  <c r="AI3" i="26"/>
  <c r="AH3" i="26"/>
  <c r="AG3" i="26"/>
  <c r="AF3" i="26"/>
  <c r="AE3" i="26"/>
  <c r="AD3" i="26"/>
  <c r="AC3" i="26"/>
  <c r="AB3" i="26"/>
  <c r="AA3" i="26"/>
  <c r="Z3" i="26"/>
  <c r="Y3" i="26"/>
  <c r="X3" i="26"/>
  <c r="W3" i="26"/>
  <c r="V3" i="26"/>
  <c r="U3" i="26"/>
  <c r="T3" i="26"/>
  <c r="S3" i="26"/>
  <c r="Q3" i="26"/>
  <c r="R3" i="26" s="1"/>
  <c r="P3" i="26"/>
  <c r="N3" i="26"/>
  <c r="O3" i="26" s="1"/>
  <c r="M3" i="26"/>
  <c r="L3" i="26"/>
  <c r="K3" i="26"/>
  <c r="J3" i="26" a="1"/>
  <c r="J3" i="26" s="1"/>
  <c r="I3" i="26"/>
  <c r="H3" i="26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D1842" i="10"/>
  <c r="AC1842" i="10"/>
  <c r="AB1842" i="10"/>
  <c r="AA1842" i="10"/>
  <c r="AD1841" i="10"/>
  <c r="AC1841" i="10"/>
  <c r="AB1841" i="10"/>
  <c r="AA1841" i="10"/>
  <c r="AD1840" i="10"/>
  <c r="AC1840" i="10"/>
  <c r="AB1840" i="10"/>
  <c r="AA1840" i="10"/>
  <c r="AD1839" i="10"/>
  <c r="AC1839" i="10"/>
  <c r="AB1839" i="10"/>
  <c r="AA1839" i="10"/>
  <c r="AD1838" i="10"/>
  <c r="AC1838" i="10"/>
  <c r="AB1838" i="10"/>
  <c r="AA1838" i="10"/>
  <c r="AD1837" i="10"/>
  <c r="AC1837" i="10"/>
  <c r="AB1837" i="10"/>
  <c r="AA1837" i="10"/>
  <c r="AD1836" i="10"/>
  <c r="AC1836" i="10"/>
  <c r="AB1836" i="10"/>
  <c r="AA1836" i="10"/>
  <c r="AD1835" i="10"/>
  <c r="AC1835" i="10"/>
  <c r="AB1835" i="10"/>
  <c r="AA1835" i="10"/>
  <c r="AD1834" i="10"/>
  <c r="AC1834" i="10"/>
  <c r="AB1834" i="10"/>
  <c r="AA1834" i="10"/>
  <c r="AD1833" i="10"/>
  <c r="AC1833" i="10"/>
  <c r="AB1833" i="10"/>
  <c r="AA1833" i="10"/>
  <c r="AD1832" i="10"/>
  <c r="AC1832" i="10"/>
  <c r="AB1832" i="10"/>
  <c r="AA1832" i="10"/>
  <c r="AD1831" i="10"/>
  <c r="AC1831" i="10"/>
  <c r="AB1831" i="10"/>
  <c r="AA1831" i="10"/>
  <c r="AD1830" i="10"/>
  <c r="AC1830" i="10"/>
  <c r="AB1830" i="10"/>
  <c r="AA1830" i="10"/>
  <c r="AD1829" i="10"/>
  <c r="AC1829" i="10"/>
  <c r="AB1829" i="10"/>
  <c r="AA1829" i="10"/>
  <c r="AD1828" i="10"/>
  <c r="AC1828" i="10"/>
  <c r="AB1828" i="10"/>
  <c r="AA1828" i="10"/>
  <c r="AD1827" i="10"/>
  <c r="AC1827" i="10"/>
  <c r="AB1827" i="10"/>
  <c r="AA1827" i="10"/>
  <c r="AD1826" i="10"/>
  <c r="AC1826" i="10"/>
  <c r="AB1826" i="10"/>
  <c r="AA1826" i="10"/>
  <c r="AD1825" i="10"/>
  <c r="AC1825" i="10"/>
  <c r="AB1825" i="10"/>
  <c r="AA1825" i="10"/>
  <c r="AD1824" i="10"/>
  <c r="AC1824" i="10"/>
  <c r="AB1824" i="10"/>
  <c r="AA1824" i="10"/>
  <c r="AD1823" i="10"/>
  <c r="AC1823" i="10"/>
  <c r="AB1823" i="10"/>
  <c r="AA1823" i="10"/>
  <c r="AD1822" i="10"/>
  <c r="AC1822" i="10"/>
  <c r="AB1822" i="10"/>
  <c r="AA1822" i="10"/>
  <c r="AD1821" i="10"/>
  <c r="AC1821" i="10"/>
  <c r="AB1821" i="10"/>
  <c r="AA1821" i="10"/>
  <c r="AD1820" i="10"/>
  <c r="AC1820" i="10"/>
  <c r="AB1820" i="10"/>
  <c r="AA1820" i="10"/>
  <c r="AD1819" i="10"/>
  <c r="AC1819" i="10"/>
  <c r="AB1819" i="10"/>
  <c r="AA1819" i="10"/>
  <c r="AD1818" i="10"/>
  <c r="AC1818" i="10"/>
  <c r="AB1818" i="10"/>
  <c r="AA1818" i="10"/>
  <c r="AD1817" i="10"/>
  <c r="AC1817" i="10"/>
  <c r="AB1817" i="10"/>
  <c r="AA1817" i="10"/>
  <c r="AD1816" i="10"/>
  <c r="AC1816" i="10"/>
  <c r="AB1816" i="10"/>
  <c r="AA1816" i="10"/>
  <c r="AD1815" i="10"/>
  <c r="AC1815" i="10"/>
  <c r="AB1815" i="10"/>
  <c r="AA1815" i="10"/>
  <c r="AD1814" i="10"/>
  <c r="AC1814" i="10"/>
  <c r="AB1814" i="10"/>
  <c r="AA1814" i="10"/>
  <c r="AD1813" i="10"/>
  <c r="AC1813" i="10"/>
  <c r="AB1813" i="10"/>
  <c r="AA1813" i="10"/>
  <c r="AD1812" i="10"/>
  <c r="AC1812" i="10"/>
  <c r="AB1812" i="10"/>
  <c r="AA1812" i="10"/>
  <c r="AD1811" i="10"/>
  <c r="AC1811" i="10"/>
  <c r="AB1811" i="10"/>
  <c r="AA1811" i="10"/>
  <c r="AD1810" i="10"/>
  <c r="AC1810" i="10"/>
  <c r="AB1810" i="10"/>
  <c r="AA1810" i="10"/>
  <c r="AD1809" i="10"/>
  <c r="AC1809" i="10"/>
  <c r="AB1809" i="10"/>
  <c r="AA1809" i="10"/>
  <c r="AD1808" i="10"/>
  <c r="AC1808" i="10"/>
  <c r="AB1808" i="10"/>
  <c r="AA1808" i="10"/>
  <c r="AD1807" i="10"/>
  <c r="AC1807" i="10"/>
  <c r="AB1807" i="10"/>
  <c r="AA1807" i="10"/>
  <c r="AD1806" i="10"/>
  <c r="AC1806" i="10"/>
  <c r="AB1806" i="10"/>
  <c r="AA1806" i="10"/>
  <c r="AD1805" i="10"/>
  <c r="AC1805" i="10"/>
  <c r="AB1805" i="10"/>
  <c r="AA1805" i="10"/>
  <c r="AD1804" i="10"/>
  <c r="AC1804" i="10"/>
  <c r="AB1804" i="10"/>
  <c r="AA1804" i="10"/>
  <c r="AD1803" i="10"/>
  <c r="AC1803" i="10"/>
  <c r="AB1803" i="10"/>
  <c r="AA1803" i="10"/>
  <c r="AD1802" i="10"/>
  <c r="AC1802" i="10"/>
  <c r="AB1802" i="10"/>
  <c r="AA1802" i="10"/>
  <c r="AD1801" i="10"/>
  <c r="AC1801" i="10"/>
  <c r="AB1801" i="10"/>
  <c r="AA1801" i="10"/>
  <c r="AD1800" i="10"/>
  <c r="AC1800" i="10"/>
  <c r="AB1800" i="10"/>
  <c r="AA1800" i="10"/>
  <c r="AD1799" i="10"/>
  <c r="AC1799" i="10"/>
  <c r="AB1799" i="10"/>
  <c r="AA1799" i="10"/>
  <c r="AD1798" i="10"/>
  <c r="AC1798" i="10"/>
  <c r="AB1798" i="10"/>
  <c r="AA1798" i="10"/>
  <c r="AD1797" i="10"/>
  <c r="AC1797" i="10"/>
  <c r="AB1797" i="10"/>
  <c r="AA1797" i="10"/>
  <c r="AD1796" i="10"/>
  <c r="AC1796" i="10"/>
  <c r="AB1796" i="10"/>
  <c r="AA1796" i="10"/>
  <c r="AD1795" i="10"/>
  <c r="AC1795" i="10"/>
  <c r="AB1795" i="10"/>
  <c r="AA1795" i="10"/>
  <c r="AD1794" i="10"/>
  <c r="AC1794" i="10"/>
  <c r="AB1794" i="10"/>
  <c r="AA1794" i="10"/>
  <c r="AD1793" i="10"/>
  <c r="AC1793" i="10"/>
  <c r="AB1793" i="10"/>
  <c r="AA1793" i="10"/>
  <c r="AD1792" i="10"/>
  <c r="AC1792" i="10"/>
  <c r="AB1792" i="10"/>
  <c r="AA1792" i="10"/>
  <c r="AD1791" i="10"/>
  <c r="AC1791" i="10"/>
  <c r="AB1791" i="10"/>
  <c r="AA1791" i="10"/>
  <c r="AD1790" i="10"/>
  <c r="AC1790" i="10"/>
  <c r="AB1790" i="10"/>
  <c r="AA1790" i="10"/>
  <c r="AD1789" i="10"/>
  <c r="AC1789" i="10"/>
  <c r="AB1789" i="10"/>
  <c r="AA1789" i="10"/>
  <c r="AD1788" i="10"/>
  <c r="AC1788" i="10"/>
  <c r="AB1788" i="10"/>
  <c r="AA1788" i="10"/>
  <c r="AD1787" i="10"/>
  <c r="AC1787" i="10"/>
  <c r="AB1787" i="10"/>
  <c r="AA1787" i="10"/>
  <c r="AD1786" i="10"/>
  <c r="AC1786" i="10"/>
  <c r="AB1786" i="10"/>
  <c r="AA1786" i="10"/>
  <c r="AD1785" i="10"/>
  <c r="AC1785" i="10"/>
  <c r="AB1785" i="10"/>
  <c r="AA1785" i="10"/>
  <c r="AD1784" i="10"/>
  <c r="AC1784" i="10"/>
  <c r="AB1784" i="10"/>
  <c r="AA1784" i="10"/>
  <c r="AD1783" i="10"/>
  <c r="AC1783" i="10"/>
  <c r="AB1783" i="10"/>
  <c r="AA1783" i="10"/>
  <c r="AD1782" i="10"/>
  <c r="AC1782" i="10"/>
  <c r="AB1782" i="10"/>
  <c r="AA1782" i="10"/>
  <c r="AD1781" i="10"/>
  <c r="AC1781" i="10"/>
  <c r="AB1781" i="10"/>
  <c r="AA1781" i="10"/>
  <c r="AD1780" i="10"/>
  <c r="AC1780" i="10"/>
  <c r="AB1780" i="10"/>
  <c r="AA1780" i="10"/>
  <c r="AD1779" i="10"/>
  <c r="AC1779" i="10"/>
  <c r="AB1779" i="10"/>
  <c r="AA1779" i="10"/>
  <c r="AD1778" i="10"/>
  <c r="AC1778" i="10"/>
  <c r="AB1778" i="10"/>
  <c r="AA1778" i="10"/>
  <c r="AD1777" i="10"/>
  <c r="AC1777" i="10"/>
  <c r="AB1777" i="10"/>
  <c r="AA1777" i="10"/>
  <c r="AD1776" i="10"/>
  <c r="AC1776" i="10"/>
  <c r="AB1776" i="10"/>
  <c r="AA1776" i="10"/>
  <c r="AD1775" i="10"/>
  <c r="AC1775" i="10"/>
  <c r="AB1775" i="10"/>
  <c r="AA1775" i="10"/>
  <c r="AD1774" i="10"/>
  <c r="AC1774" i="10"/>
  <c r="AB1774" i="10"/>
  <c r="AA1774" i="10"/>
  <c r="AD1773" i="10"/>
  <c r="AC1773" i="10"/>
  <c r="AB1773" i="10"/>
  <c r="AA1773" i="10"/>
  <c r="AD1772" i="10"/>
  <c r="AC1772" i="10"/>
  <c r="AB1772" i="10"/>
  <c r="AA1772" i="10"/>
  <c r="AD1771" i="10"/>
  <c r="AC1771" i="10"/>
  <c r="AB1771" i="10"/>
  <c r="AA1771" i="10"/>
  <c r="AD1770" i="10"/>
  <c r="AC1770" i="10"/>
  <c r="AB1770" i="10"/>
  <c r="AA1770" i="10"/>
  <c r="AD1769" i="10"/>
  <c r="AC1769" i="10"/>
  <c r="AB1769" i="10"/>
  <c r="AA1769" i="10"/>
  <c r="AD1768" i="10"/>
  <c r="AC1768" i="10"/>
  <c r="AB1768" i="10"/>
  <c r="AA1768" i="10"/>
  <c r="AD1767" i="10"/>
  <c r="AC1767" i="10"/>
  <c r="AB1767" i="10"/>
  <c r="AA1767" i="10"/>
  <c r="AD1766" i="10"/>
  <c r="AC1766" i="10"/>
  <c r="AB1766" i="10"/>
  <c r="AA1766" i="10"/>
  <c r="AD1765" i="10"/>
  <c r="AC1765" i="10"/>
  <c r="AB1765" i="10"/>
  <c r="AA1765" i="10"/>
  <c r="AD1764" i="10"/>
  <c r="AC1764" i="10"/>
  <c r="AB1764" i="10"/>
  <c r="AA1764" i="10"/>
  <c r="AD1763" i="10"/>
  <c r="AC1763" i="10"/>
  <c r="AB1763" i="10"/>
  <c r="AA1763" i="10"/>
  <c r="AD1762" i="10"/>
  <c r="AC1762" i="10"/>
  <c r="AB1762" i="10"/>
  <c r="AA1762" i="10"/>
  <c r="AD1761" i="10"/>
  <c r="AC1761" i="10"/>
  <c r="AB1761" i="10"/>
  <c r="AA1761" i="10"/>
  <c r="AD1760" i="10"/>
  <c r="AC1760" i="10"/>
  <c r="AB1760" i="10"/>
  <c r="AA1760" i="10"/>
  <c r="AD1759" i="10"/>
  <c r="AC1759" i="10"/>
  <c r="AB1759" i="10"/>
  <c r="AA1759" i="10"/>
  <c r="AD1758" i="10"/>
  <c r="AC1758" i="10"/>
  <c r="AB1758" i="10"/>
  <c r="AA1758" i="10"/>
  <c r="AD1757" i="10"/>
  <c r="AC1757" i="10"/>
  <c r="AB1757" i="10"/>
  <c r="AA1757" i="10"/>
  <c r="AD1756" i="10"/>
  <c r="AC1756" i="10"/>
  <c r="AB1756" i="10"/>
  <c r="AA1756" i="10"/>
  <c r="AD1755" i="10"/>
  <c r="AC1755" i="10"/>
  <c r="AB1755" i="10"/>
  <c r="AA1755" i="10"/>
  <c r="AD1754" i="10"/>
  <c r="AC1754" i="10"/>
  <c r="AB1754" i="10"/>
  <c r="AA1754" i="10"/>
  <c r="AD1753" i="10"/>
  <c r="AC1753" i="10"/>
  <c r="AB1753" i="10"/>
  <c r="AA1753" i="10"/>
  <c r="AD1752" i="10"/>
  <c r="AC1752" i="10"/>
  <c r="AB1752" i="10"/>
  <c r="AA1752" i="10"/>
  <c r="AD1751" i="10"/>
  <c r="AC1751" i="10"/>
  <c r="AB1751" i="10"/>
  <c r="AA1751" i="10"/>
  <c r="AD1750" i="10"/>
  <c r="AC1750" i="10"/>
  <c r="AB1750" i="10"/>
  <c r="AA1750" i="10"/>
  <c r="AD1749" i="10"/>
  <c r="AC1749" i="10"/>
  <c r="AB1749" i="10"/>
  <c r="AA1749" i="10"/>
  <c r="AD1748" i="10"/>
  <c r="AC1748" i="10"/>
  <c r="AB1748" i="10"/>
  <c r="AA1748" i="10"/>
  <c r="AD1747" i="10"/>
  <c r="AC1747" i="10"/>
  <c r="AB1747" i="10"/>
  <c r="AA1747" i="10"/>
  <c r="AD1746" i="10"/>
  <c r="AC1746" i="10"/>
  <c r="AB1746" i="10"/>
  <c r="AA1746" i="10"/>
  <c r="AD1745" i="10"/>
  <c r="AC1745" i="10"/>
  <c r="AB1745" i="10"/>
  <c r="AA1745" i="10"/>
  <c r="AD1744" i="10"/>
  <c r="AC1744" i="10"/>
  <c r="AB1744" i="10"/>
  <c r="AA1744" i="10"/>
  <c r="AD1743" i="10"/>
  <c r="AC1743" i="10"/>
  <c r="AB1743" i="10"/>
  <c r="AA1743" i="10"/>
  <c r="AD1742" i="10"/>
  <c r="AC1742" i="10"/>
  <c r="AB1742" i="10"/>
  <c r="AA1742" i="10"/>
  <c r="AD1741" i="10"/>
  <c r="AC1741" i="10"/>
  <c r="AB1741" i="10"/>
  <c r="AA1741" i="10"/>
  <c r="AD1740" i="10"/>
  <c r="AC1740" i="10"/>
  <c r="AB1740" i="10"/>
  <c r="AA1740" i="10"/>
  <c r="AD1739" i="10"/>
  <c r="AC1739" i="10"/>
  <c r="AB1739" i="10"/>
  <c r="AA1739" i="10"/>
  <c r="AD1738" i="10"/>
  <c r="AC1738" i="10"/>
  <c r="AB1738" i="10"/>
  <c r="AA1738" i="10"/>
  <c r="AD1737" i="10"/>
  <c r="AC1737" i="10"/>
  <c r="AB1737" i="10"/>
  <c r="AA1737" i="10"/>
  <c r="AD1736" i="10"/>
  <c r="AC1736" i="10"/>
  <c r="AB1736" i="10"/>
  <c r="AA1736" i="10"/>
  <c r="AD1735" i="10"/>
  <c r="AC1735" i="10"/>
  <c r="AB1735" i="10"/>
  <c r="AA1735" i="10"/>
  <c r="AD1734" i="10"/>
  <c r="AC1734" i="10"/>
  <c r="AB1734" i="10"/>
  <c r="AA1734" i="10"/>
  <c r="AD1733" i="10"/>
  <c r="AC1733" i="10"/>
  <c r="AB1733" i="10"/>
  <c r="AA1733" i="10"/>
  <c r="AD1732" i="10"/>
  <c r="AC1732" i="10"/>
  <c r="AB1732" i="10"/>
  <c r="AA1732" i="10"/>
  <c r="AD1731" i="10"/>
  <c r="AC1731" i="10"/>
  <c r="AB1731" i="10"/>
  <c r="AA1731" i="10"/>
  <c r="AD1730" i="10"/>
  <c r="AC1730" i="10"/>
  <c r="AB1730" i="10"/>
  <c r="AA1730" i="10"/>
  <c r="AD1729" i="10"/>
  <c r="AC1729" i="10"/>
  <c r="AB1729" i="10"/>
  <c r="AA1729" i="10"/>
  <c r="AD1728" i="10"/>
  <c r="AC1728" i="10"/>
  <c r="AB1728" i="10"/>
  <c r="AA1728" i="10"/>
  <c r="AD1727" i="10"/>
  <c r="AC1727" i="10"/>
  <c r="AB1727" i="10"/>
  <c r="AA1727" i="10"/>
  <c r="AD1726" i="10"/>
  <c r="AC1726" i="10"/>
  <c r="AB1726" i="10"/>
  <c r="AA1726" i="10"/>
  <c r="AD1725" i="10"/>
  <c r="AC1725" i="10"/>
  <c r="AB1725" i="10"/>
  <c r="AA1725" i="10"/>
  <c r="AD1724" i="10"/>
  <c r="AC1724" i="10"/>
  <c r="AB1724" i="10"/>
  <c r="AA1724" i="10"/>
  <c r="AD1723" i="10"/>
  <c r="AC1723" i="10"/>
  <c r="AB1723" i="10"/>
  <c r="AA1723" i="10"/>
  <c r="AD1722" i="10"/>
  <c r="AC1722" i="10"/>
  <c r="AB1722" i="10"/>
  <c r="AA1722" i="10"/>
  <c r="AD1721" i="10"/>
  <c r="AC1721" i="10"/>
  <c r="AB1721" i="10"/>
  <c r="AA1721" i="10"/>
  <c r="AD1720" i="10"/>
  <c r="AC1720" i="10"/>
  <c r="AB1720" i="10"/>
  <c r="AA1720" i="10"/>
  <c r="AD1719" i="10"/>
  <c r="AC1719" i="10"/>
  <c r="AB1719" i="10"/>
  <c r="AA1719" i="10"/>
  <c r="AD1718" i="10"/>
  <c r="AC1718" i="10"/>
  <c r="AB1718" i="10"/>
  <c r="AA1718" i="10"/>
  <c r="AD1717" i="10"/>
  <c r="AC1717" i="10"/>
  <c r="AB1717" i="10"/>
  <c r="AA1717" i="10"/>
  <c r="AD1716" i="10"/>
  <c r="AC1716" i="10"/>
  <c r="AB1716" i="10"/>
  <c r="AA1716" i="10"/>
  <c r="AD1715" i="10"/>
  <c r="AC1715" i="10"/>
  <c r="AB1715" i="10"/>
  <c r="AA1715" i="10"/>
  <c r="AD1714" i="10"/>
  <c r="AC1714" i="10"/>
  <c r="AB1714" i="10"/>
  <c r="AA1714" i="10"/>
  <c r="AD1713" i="10"/>
  <c r="AC1713" i="10"/>
  <c r="AB1713" i="10"/>
  <c r="AA1713" i="10"/>
  <c r="AD1712" i="10"/>
  <c r="AC1712" i="10"/>
  <c r="AB1712" i="10"/>
  <c r="AA1712" i="10"/>
  <c r="AD1711" i="10"/>
  <c r="AC1711" i="10"/>
  <c r="AB1711" i="10"/>
  <c r="AA1711" i="10"/>
  <c r="AD1710" i="10"/>
  <c r="AC1710" i="10"/>
  <c r="AB1710" i="10"/>
  <c r="AA1710" i="10"/>
  <c r="AD1709" i="10"/>
  <c r="AC1709" i="10"/>
  <c r="AB1709" i="10"/>
  <c r="AA1709" i="10"/>
  <c r="AD1708" i="10"/>
  <c r="AC1708" i="10"/>
  <c r="AB1708" i="10"/>
  <c r="AA1708" i="10"/>
  <c r="AD1707" i="10"/>
  <c r="AC1707" i="10"/>
  <c r="AB1707" i="10"/>
  <c r="AA1707" i="10"/>
  <c r="AD1706" i="10"/>
  <c r="AC1706" i="10"/>
  <c r="AB1706" i="10"/>
  <c r="AA1706" i="10"/>
  <c r="AD1705" i="10"/>
  <c r="AC1705" i="10"/>
  <c r="AB1705" i="10"/>
  <c r="AA1705" i="10"/>
  <c r="AD1704" i="10"/>
  <c r="AC1704" i="10"/>
  <c r="AB1704" i="10"/>
  <c r="AA1704" i="10"/>
  <c r="AD1703" i="10"/>
  <c r="AC1703" i="10"/>
  <c r="AB1703" i="10"/>
  <c r="AA1703" i="10"/>
  <c r="AD1702" i="10"/>
  <c r="AC1702" i="10"/>
  <c r="AB1702" i="10"/>
  <c r="AA1702" i="10"/>
  <c r="AD1701" i="10"/>
  <c r="AC1701" i="10"/>
  <c r="AB1701" i="10"/>
  <c r="AA1701" i="10"/>
  <c r="AD1700" i="10"/>
  <c r="AC1700" i="10"/>
  <c r="AB1700" i="10"/>
  <c r="AA1700" i="10"/>
  <c r="AD1699" i="10"/>
  <c r="AC1699" i="10"/>
  <c r="AB1699" i="10"/>
  <c r="AA1699" i="10"/>
  <c r="AD1698" i="10"/>
  <c r="AC1698" i="10"/>
  <c r="AB1698" i="10"/>
  <c r="AA1698" i="10"/>
  <c r="AD1697" i="10"/>
  <c r="AC1697" i="10"/>
  <c r="AB1697" i="10"/>
  <c r="AA1697" i="10"/>
  <c r="AD1696" i="10"/>
  <c r="AC1696" i="10"/>
  <c r="AB1696" i="10"/>
  <c r="AA1696" i="10"/>
  <c r="AD1695" i="10"/>
  <c r="AC1695" i="10"/>
  <c r="AB1695" i="10"/>
  <c r="AA1695" i="10"/>
  <c r="AD1694" i="10"/>
  <c r="AC1694" i="10"/>
  <c r="AB1694" i="10"/>
  <c r="AA1694" i="10"/>
  <c r="AD1693" i="10"/>
  <c r="AC1693" i="10"/>
  <c r="AB1693" i="10"/>
  <c r="AA1693" i="10"/>
  <c r="AD1692" i="10"/>
  <c r="AC1692" i="10"/>
  <c r="AB1692" i="10"/>
  <c r="AA1692" i="10"/>
  <c r="AD1691" i="10"/>
  <c r="AC1691" i="10"/>
  <c r="AB1691" i="10"/>
  <c r="AA1691" i="10"/>
  <c r="AD1690" i="10"/>
  <c r="AC1690" i="10"/>
  <c r="AB1690" i="10"/>
  <c r="AA1690" i="10"/>
  <c r="AD1689" i="10"/>
  <c r="AC1689" i="10"/>
  <c r="AB1689" i="10"/>
  <c r="AA1689" i="10"/>
  <c r="AD1688" i="10"/>
  <c r="AC1688" i="10"/>
  <c r="AB1688" i="10"/>
  <c r="AA1688" i="10"/>
  <c r="AD1687" i="10"/>
  <c r="AC1687" i="10"/>
  <c r="AB1687" i="10"/>
  <c r="AA1687" i="10"/>
  <c r="AD1686" i="10"/>
  <c r="AC1686" i="10"/>
  <c r="AB1686" i="10"/>
  <c r="AA1686" i="10"/>
  <c r="AD1685" i="10"/>
  <c r="AC1685" i="10"/>
  <c r="AB1685" i="10"/>
  <c r="AA1685" i="10"/>
  <c r="AD1684" i="10"/>
  <c r="AC1684" i="10"/>
  <c r="AB1684" i="10"/>
  <c r="AA1684" i="10"/>
  <c r="AD1683" i="10"/>
  <c r="AC1683" i="10"/>
  <c r="AB1683" i="10"/>
  <c r="AA1683" i="10"/>
  <c r="AD1682" i="10"/>
  <c r="AC1682" i="10"/>
  <c r="AB1682" i="10"/>
  <c r="AA1682" i="10"/>
  <c r="AD1681" i="10"/>
  <c r="AC1681" i="10"/>
  <c r="AB1681" i="10"/>
  <c r="AA1681" i="10"/>
  <c r="AD1680" i="10"/>
  <c r="AC1680" i="10"/>
  <c r="AB1680" i="10"/>
  <c r="AA1680" i="10"/>
  <c r="AD1679" i="10"/>
  <c r="AC1679" i="10"/>
  <c r="AB1679" i="10"/>
  <c r="AA1679" i="10"/>
  <c r="AD1678" i="10"/>
  <c r="AC1678" i="10"/>
  <c r="AB1678" i="10"/>
  <c r="AA1678" i="10"/>
  <c r="AD1677" i="10"/>
  <c r="AC1677" i="10"/>
  <c r="AB1677" i="10"/>
  <c r="AA1677" i="10"/>
  <c r="AD1676" i="10"/>
  <c r="AC1676" i="10"/>
  <c r="AB1676" i="10"/>
  <c r="AA1676" i="10"/>
  <c r="AD1675" i="10"/>
  <c r="AC1675" i="10"/>
  <c r="AB1675" i="10"/>
  <c r="AA1675" i="10"/>
  <c r="AD1674" i="10"/>
  <c r="AC1674" i="10"/>
  <c r="AB1674" i="10"/>
  <c r="AA1674" i="10"/>
  <c r="AD1673" i="10"/>
  <c r="AC1673" i="10"/>
  <c r="AB1673" i="10"/>
  <c r="AA1673" i="10"/>
  <c r="AD1672" i="10"/>
  <c r="AC1672" i="10"/>
  <c r="AB1672" i="10"/>
  <c r="AA1672" i="10"/>
  <c r="AD1671" i="10"/>
  <c r="AC1671" i="10"/>
  <c r="AB1671" i="10"/>
  <c r="AA1671" i="10"/>
  <c r="AD1670" i="10"/>
  <c r="AC1670" i="10"/>
  <c r="AB1670" i="10"/>
  <c r="AA1670" i="10"/>
  <c r="AD1669" i="10"/>
  <c r="AC1669" i="10"/>
  <c r="AB1669" i="10"/>
  <c r="AA1669" i="10"/>
  <c r="AD1668" i="10"/>
  <c r="AC1668" i="10"/>
  <c r="AB1668" i="10"/>
  <c r="AA1668" i="10"/>
  <c r="AD1667" i="10"/>
  <c r="AC1667" i="10"/>
  <c r="AB1667" i="10"/>
  <c r="AA1667" i="10"/>
  <c r="AD1666" i="10"/>
  <c r="AC1666" i="10"/>
  <c r="AB1666" i="10"/>
  <c r="AA1666" i="10"/>
  <c r="AD1665" i="10"/>
  <c r="AC1665" i="10"/>
  <c r="AB1665" i="10"/>
  <c r="AA1665" i="10"/>
  <c r="AD1664" i="10"/>
  <c r="AC1664" i="10"/>
  <c r="AB1664" i="10"/>
  <c r="AA1664" i="10"/>
  <c r="AD1663" i="10"/>
  <c r="AC1663" i="10"/>
  <c r="AB1663" i="10"/>
  <c r="AA1663" i="10"/>
  <c r="AD1662" i="10"/>
  <c r="AC1662" i="10"/>
  <c r="AB1662" i="10"/>
  <c r="AA1662" i="10"/>
  <c r="AD1661" i="10"/>
  <c r="AC1661" i="10"/>
  <c r="AB1661" i="10"/>
  <c r="AA1661" i="10"/>
  <c r="AD1660" i="10"/>
  <c r="AC1660" i="10"/>
  <c r="AB1660" i="10"/>
  <c r="AA1660" i="10"/>
  <c r="AD1659" i="10"/>
  <c r="AC1659" i="10"/>
  <c r="AB1659" i="10"/>
  <c r="AA1659" i="10"/>
  <c r="AD1658" i="10"/>
  <c r="AC1658" i="10"/>
  <c r="AB1658" i="10"/>
  <c r="AA1658" i="10"/>
  <c r="AD1657" i="10"/>
  <c r="AC1657" i="10"/>
  <c r="AB1657" i="10"/>
  <c r="AA1657" i="10"/>
  <c r="AD1656" i="10"/>
  <c r="AC1656" i="10"/>
  <c r="AB1656" i="10"/>
  <c r="AA1656" i="10"/>
  <c r="AD1655" i="10"/>
  <c r="AC1655" i="10"/>
  <c r="AB1655" i="10"/>
  <c r="AA1655" i="10"/>
  <c r="AD1654" i="10"/>
  <c r="AC1654" i="10"/>
  <c r="AB1654" i="10"/>
  <c r="AA1654" i="10"/>
  <c r="AD1653" i="10"/>
  <c r="AC1653" i="10"/>
  <c r="AB1653" i="10"/>
  <c r="AA1653" i="10"/>
  <c r="AD1652" i="10"/>
  <c r="AC1652" i="10"/>
  <c r="AB1652" i="10"/>
  <c r="AA1652" i="10"/>
  <c r="AD1651" i="10"/>
  <c r="AC1651" i="10"/>
  <c r="AB1651" i="10"/>
  <c r="AA1651" i="10"/>
  <c r="AD1650" i="10"/>
  <c r="AC1650" i="10"/>
  <c r="AB1650" i="10"/>
  <c r="AA1650" i="10"/>
  <c r="AD1649" i="10"/>
  <c r="AC1649" i="10"/>
  <c r="AB1649" i="10"/>
  <c r="AA1649" i="10"/>
  <c r="AD1648" i="10"/>
  <c r="AC1648" i="10"/>
  <c r="AB1648" i="10"/>
  <c r="AA1648" i="10"/>
  <c r="AD1647" i="10"/>
  <c r="AC1647" i="10"/>
  <c r="AB1647" i="10"/>
  <c r="AA1647" i="10"/>
  <c r="AD1646" i="10"/>
  <c r="AC1646" i="10"/>
  <c r="AB1646" i="10"/>
  <c r="AA1646" i="10"/>
  <c r="AD1645" i="10"/>
  <c r="AC1645" i="10"/>
  <c r="AB1645" i="10"/>
  <c r="AA1645" i="10"/>
  <c r="AD1644" i="10"/>
  <c r="AC1644" i="10"/>
  <c r="AB1644" i="10"/>
  <c r="AA1644" i="10"/>
  <c r="AD1643" i="10"/>
  <c r="AC1643" i="10"/>
  <c r="AB1643" i="10"/>
  <c r="AA1643" i="10"/>
  <c r="AD1642" i="10"/>
  <c r="AC1642" i="10"/>
  <c r="AB1642" i="10"/>
  <c r="AA1642" i="10"/>
  <c r="AD1641" i="10"/>
  <c r="AC1641" i="10"/>
  <c r="AB1641" i="10"/>
  <c r="AA1641" i="10"/>
  <c r="AD1640" i="10"/>
  <c r="AC1640" i="10"/>
  <c r="AB1640" i="10"/>
  <c r="AA1640" i="10"/>
  <c r="AD1639" i="10"/>
  <c r="AC1639" i="10"/>
  <c r="AB1639" i="10"/>
  <c r="AA1639" i="10"/>
  <c r="AD1638" i="10"/>
  <c r="AC1638" i="10"/>
  <c r="AB1638" i="10"/>
  <c r="AA1638" i="10"/>
  <c r="AD1637" i="10"/>
  <c r="AC1637" i="10"/>
  <c r="AB1637" i="10"/>
  <c r="AA1637" i="10"/>
  <c r="AD1636" i="10"/>
  <c r="AC1636" i="10"/>
  <c r="AB1636" i="10"/>
  <c r="AA1636" i="10"/>
  <c r="AD1635" i="10"/>
  <c r="AC1635" i="10"/>
  <c r="AB1635" i="10"/>
  <c r="AA1635" i="10"/>
  <c r="AD1634" i="10"/>
  <c r="AC1634" i="10"/>
  <c r="AB1634" i="10"/>
  <c r="AA1634" i="10"/>
  <c r="AD1633" i="10"/>
  <c r="AC1633" i="10"/>
  <c r="AB1633" i="10"/>
  <c r="AA1633" i="10"/>
  <c r="AD1632" i="10"/>
  <c r="AC1632" i="10"/>
  <c r="AB1632" i="10"/>
  <c r="AA1632" i="10"/>
  <c r="AD1631" i="10"/>
  <c r="AC1631" i="10"/>
  <c r="AB1631" i="10"/>
  <c r="AA1631" i="10"/>
  <c r="AD1630" i="10"/>
  <c r="AC1630" i="10"/>
  <c r="AB1630" i="10"/>
  <c r="AA1630" i="10"/>
  <c r="AD1629" i="10"/>
  <c r="AC1629" i="10"/>
  <c r="AB1629" i="10"/>
  <c r="AA1629" i="10"/>
  <c r="AD1628" i="10"/>
  <c r="AC1628" i="10"/>
  <c r="AB1628" i="10"/>
  <c r="AA1628" i="10"/>
  <c r="AD1627" i="10"/>
  <c r="AC1627" i="10"/>
  <c r="AB1627" i="10"/>
  <c r="AA1627" i="10"/>
  <c r="AD1626" i="10"/>
  <c r="AC1626" i="10"/>
  <c r="AB1626" i="10"/>
  <c r="AA1626" i="10"/>
  <c r="AD1625" i="10"/>
  <c r="AC1625" i="10"/>
  <c r="AB1625" i="10"/>
  <c r="AA1625" i="10"/>
  <c r="AD1624" i="10"/>
  <c r="AC1624" i="10"/>
  <c r="AB1624" i="10"/>
  <c r="AA1624" i="10"/>
  <c r="AD1623" i="10"/>
  <c r="AC1623" i="10"/>
  <c r="AB1623" i="10"/>
  <c r="AA1623" i="10"/>
  <c r="AD1622" i="10"/>
  <c r="AC1622" i="10"/>
  <c r="AB1622" i="10"/>
  <c r="AA1622" i="10"/>
  <c r="AD1621" i="10"/>
  <c r="AC1621" i="10"/>
  <c r="AB1621" i="10"/>
  <c r="AA1621" i="10"/>
  <c r="AD1620" i="10"/>
  <c r="AC1620" i="10"/>
  <c r="AB1620" i="10"/>
  <c r="AA1620" i="10"/>
  <c r="AD1619" i="10"/>
  <c r="AC1619" i="10"/>
  <c r="AB1619" i="10"/>
  <c r="AA1619" i="10"/>
  <c r="AD1618" i="10"/>
  <c r="AC1618" i="10"/>
  <c r="AB1618" i="10"/>
  <c r="AA1618" i="10"/>
  <c r="AD1617" i="10"/>
  <c r="AC1617" i="10"/>
  <c r="AB1617" i="10"/>
  <c r="AA1617" i="10"/>
  <c r="AD1616" i="10"/>
  <c r="AC1616" i="10"/>
  <c r="AB1616" i="10"/>
  <c r="AA1616" i="10"/>
  <c r="AD1615" i="10"/>
  <c r="AC1615" i="10"/>
  <c r="AB1615" i="10"/>
  <c r="AA1615" i="10"/>
  <c r="AD1614" i="10"/>
  <c r="AC1614" i="10"/>
  <c r="AB1614" i="10"/>
  <c r="AA1614" i="10"/>
  <c r="AD1613" i="10"/>
  <c r="AC1613" i="10"/>
  <c r="AB1613" i="10"/>
  <c r="AA1613" i="10"/>
  <c r="AD1612" i="10"/>
  <c r="AC1612" i="10"/>
  <c r="AB1612" i="10"/>
  <c r="AA1612" i="10"/>
  <c r="AD1611" i="10"/>
  <c r="AC1611" i="10"/>
  <c r="AB1611" i="10"/>
  <c r="AA1611" i="10"/>
  <c r="AD1610" i="10"/>
  <c r="AC1610" i="10"/>
  <c r="AB1610" i="10"/>
  <c r="AA1610" i="10"/>
  <c r="AD1609" i="10"/>
  <c r="AC1609" i="10"/>
  <c r="AB1609" i="10"/>
  <c r="AA1609" i="10"/>
  <c r="AD1608" i="10"/>
  <c r="AC1608" i="10"/>
  <c r="AB1608" i="10"/>
  <c r="AA1608" i="10"/>
  <c r="AD1607" i="10"/>
  <c r="AC1607" i="10"/>
  <c r="AB1607" i="10"/>
  <c r="AA1607" i="10"/>
  <c r="AD1606" i="10"/>
  <c r="AC1606" i="10"/>
  <c r="AB1606" i="10"/>
  <c r="AA1606" i="10"/>
  <c r="AD1605" i="10"/>
  <c r="AC1605" i="10"/>
  <c r="AB1605" i="10"/>
  <c r="AA1605" i="10"/>
  <c r="AD1604" i="10"/>
  <c r="AC1604" i="10"/>
  <c r="AB1604" i="10"/>
  <c r="AA1604" i="10"/>
  <c r="AD1603" i="10"/>
  <c r="AC1603" i="10"/>
  <c r="AB1603" i="10"/>
  <c r="AA1603" i="10"/>
  <c r="AD1602" i="10"/>
  <c r="AC1602" i="10"/>
  <c r="AB1602" i="10"/>
  <c r="AA1602" i="10"/>
  <c r="AD1601" i="10"/>
  <c r="AC1601" i="10"/>
  <c r="AB1601" i="10"/>
  <c r="AA1601" i="10"/>
  <c r="AD1600" i="10"/>
  <c r="AC1600" i="10"/>
  <c r="AB1600" i="10"/>
  <c r="AA1600" i="10"/>
  <c r="AD1599" i="10"/>
  <c r="AC1599" i="10"/>
  <c r="AB1599" i="10"/>
  <c r="AA1599" i="10"/>
  <c r="AD1598" i="10"/>
  <c r="AC1598" i="10"/>
  <c r="AB1598" i="10"/>
  <c r="AA1598" i="10"/>
  <c r="AD1597" i="10"/>
  <c r="AC1597" i="10"/>
  <c r="AB1597" i="10"/>
  <c r="AA1597" i="10"/>
  <c r="AD1596" i="10"/>
  <c r="AC1596" i="10"/>
  <c r="AB1596" i="10"/>
  <c r="AA1596" i="10"/>
  <c r="AD1595" i="10"/>
  <c r="AC1595" i="10"/>
  <c r="AB1595" i="10"/>
  <c r="AA1595" i="10"/>
  <c r="AD1594" i="10"/>
  <c r="AC1594" i="10"/>
  <c r="AB1594" i="10"/>
  <c r="AA1594" i="10"/>
  <c r="AD1593" i="10"/>
  <c r="AC1593" i="10"/>
  <c r="AB1593" i="10"/>
  <c r="AA1593" i="10"/>
  <c r="AD1592" i="10"/>
  <c r="AC1592" i="10"/>
  <c r="AB1592" i="10"/>
  <c r="AA1592" i="10"/>
  <c r="AD1591" i="10"/>
  <c r="AC1591" i="10"/>
  <c r="AB1591" i="10"/>
  <c r="AA1591" i="10"/>
  <c r="AD1590" i="10"/>
  <c r="AC1590" i="10"/>
  <c r="AB1590" i="10"/>
  <c r="AA1590" i="10"/>
  <c r="AD1589" i="10"/>
  <c r="AC1589" i="10"/>
  <c r="AB1589" i="10"/>
  <c r="AA1589" i="10"/>
  <c r="AD1588" i="10"/>
  <c r="AC1588" i="10"/>
  <c r="AB1588" i="10"/>
  <c r="AA1588" i="10"/>
  <c r="AD1587" i="10"/>
  <c r="AC1587" i="10"/>
  <c r="AB1587" i="10"/>
  <c r="AA1587" i="10"/>
  <c r="AD1586" i="10"/>
  <c r="AC1586" i="10"/>
  <c r="AB1586" i="10"/>
  <c r="AA1586" i="10"/>
  <c r="AD1585" i="10"/>
  <c r="AC1585" i="10"/>
  <c r="AB1585" i="10"/>
  <c r="AA1585" i="10"/>
  <c r="AD1584" i="10"/>
  <c r="AC1584" i="10"/>
  <c r="AB1584" i="10"/>
  <c r="AA1584" i="10"/>
  <c r="AD1583" i="10"/>
  <c r="AC1583" i="10"/>
  <c r="AB1583" i="10"/>
  <c r="AA1583" i="10"/>
  <c r="AD1582" i="10"/>
  <c r="AC1582" i="10"/>
  <c r="AB1582" i="10"/>
  <c r="AA1582" i="10"/>
  <c r="AD1581" i="10"/>
  <c r="AC1581" i="10"/>
  <c r="AB1581" i="10"/>
  <c r="AA1581" i="10"/>
  <c r="AD1580" i="10"/>
  <c r="AC1580" i="10"/>
  <c r="AB1580" i="10"/>
  <c r="AA1580" i="10"/>
  <c r="AD1579" i="10"/>
  <c r="AC1579" i="10"/>
  <c r="AB1579" i="10"/>
  <c r="AA1579" i="10"/>
  <c r="AD1578" i="10"/>
  <c r="AC1578" i="10"/>
  <c r="AB1578" i="10"/>
  <c r="AA1578" i="10"/>
  <c r="AD1577" i="10"/>
  <c r="AC1577" i="10"/>
  <c r="AB1577" i="10"/>
  <c r="AA1577" i="10"/>
  <c r="AD1576" i="10"/>
  <c r="AC1576" i="10"/>
  <c r="AB1576" i="10"/>
  <c r="AA1576" i="10"/>
  <c r="AD1575" i="10"/>
  <c r="AC1575" i="10"/>
  <c r="AB1575" i="10"/>
  <c r="AA1575" i="10"/>
  <c r="AD1574" i="10"/>
  <c r="AC1574" i="10"/>
  <c r="AB1574" i="10"/>
  <c r="AA1574" i="10"/>
  <c r="AD1573" i="10"/>
  <c r="AC1573" i="10"/>
  <c r="AB1573" i="10"/>
  <c r="AA1573" i="10"/>
  <c r="AD1572" i="10"/>
  <c r="AC1572" i="10"/>
  <c r="AB1572" i="10"/>
  <c r="AA1572" i="10"/>
  <c r="AD1571" i="10"/>
  <c r="AC1571" i="10"/>
  <c r="AB1571" i="10"/>
  <c r="AA1571" i="10"/>
  <c r="AD1570" i="10"/>
  <c r="AC1570" i="10"/>
  <c r="AB1570" i="10"/>
  <c r="AA1570" i="10"/>
  <c r="AD1569" i="10"/>
  <c r="AC1569" i="10"/>
  <c r="AB1569" i="10"/>
  <c r="AA1569" i="10"/>
  <c r="AD1568" i="10"/>
  <c r="AC1568" i="10"/>
  <c r="AB1568" i="10"/>
  <c r="AA1568" i="10"/>
  <c r="AD1567" i="10"/>
  <c r="AC1567" i="10"/>
  <c r="AB1567" i="10"/>
  <c r="AA1567" i="10"/>
  <c r="AD1566" i="10"/>
  <c r="AC1566" i="10"/>
  <c r="AB1566" i="10"/>
  <c r="AA1566" i="10"/>
  <c r="AD1565" i="10"/>
  <c r="AC1565" i="10"/>
  <c r="AB1565" i="10"/>
  <c r="AA1565" i="10"/>
  <c r="AD1564" i="10"/>
  <c r="AC1564" i="10"/>
  <c r="AB1564" i="10"/>
  <c r="AA1564" i="10"/>
  <c r="AD1563" i="10"/>
  <c r="AC1563" i="10"/>
  <c r="AB1563" i="10"/>
  <c r="AA1563" i="10"/>
  <c r="AD1562" i="10"/>
  <c r="AC1562" i="10"/>
  <c r="AB1562" i="10"/>
  <c r="AA1562" i="10"/>
  <c r="AD1561" i="10"/>
  <c r="AC1561" i="10"/>
  <c r="AB1561" i="10"/>
  <c r="AA1561" i="10"/>
  <c r="AD1560" i="10"/>
  <c r="AC1560" i="10"/>
  <c r="AB1560" i="10"/>
  <c r="AA1560" i="10"/>
  <c r="AD1559" i="10"/>
  <c r="AC1559" i="10"/>
  <c r="AB1559" i="10"/>
  <c r="AA1559" i="10"/>
  <c r="AD1558" i="10"/>
  <c r="AC1558" i="10"/>
  <c r="AB1558" i="10"/>
  <c r="AA1558" i="10"/>
  <c r="AD1557" i="10"/>
  <c r="AC1557" i="10"/>
  <c r="AB1557" i="10"/>
  <c r="AA1557" i="10"/>
  <c r="AD1556" i="10"/>
  <c r="AC1556" i="10"/>
  <c r="AB1556" i="10"/>
  <c r="AA1556" i="10"/>
  <c r="AD1555" i="10"/>
  <c r="AC1555" i="10"/>
  <c r="AB1555" i="10"/>
  <c r="AA1555" i="10"/>
  <c r="AD1554" i="10"/>
  <c r="AC1554" i="10"/>
  <c r="AB1554" i="10"/>
  <c r="AA1554" i="10"/>
  <c r="AD1553" i="10"/>
  <c r="AC1553" i="10"/>
  <c r="AB1553" i="10"/>
  <c r="AA1553" i="10"/>
  <c r="AD1552" i="10"/>
  <c r="AC1552" i="10"/>
  <c r="AB1552" i="10"/>
  <c r="AA1552" i="10"/>
  <c r="AD1551" i="10"/>
  <c r="AC1551" i="10"/>
  <c r="AB1551" i="10"/>
  <c r="AA1551" i="10"/>
  <c r="AD1550" i="10"/>
  <c r="AC1550" i="10"/>
  <c r="AB1550" i="10"/>
  <c r="AA1550" i="10"/>
  <c r="AD1549" i="10"/>
  <c r="AC1549" i="10"/>
  <c r="AB1549" i="10"/>
  <c r="AA1549" i="10"/>
  <c r="AD1548" i="10"/>
  <c r="AC1548" i="10"/>
  <c r="AB1548" i="10"/>
  <c r="AA1548" i="10"/>
  <c r="AD1547" i="10"/>
  <c r="AC1547" i="10"/>
  <c r="AB1547" i="10"/>
  <c r="AA1547" i="10"/>
  <c r="AD1546" i="10"/>
  <c r="AC1546" i="10"/>
  <c r="AB1546" i="10"/>
  <c r="AA1546" i="10"/>
  <c r="AD1545" i="10"/>
  <c r="AC1545" i="10"/>
  <c r="AB1545" i="10"/>
  <c r="AA1545" i="10"/>
  <c r="AD1544" i="10"/>
  <c r="AC1544" i="10"/>
  <c r="AB1544" i="10"/>
  <c r="AA1544" i="10"/>
  <c r="AD1543" i="10"/>
  <c r="AC1543" i="10"/>
  <c r="AB1543" i="10"/>
  <c r="AA1543" i="10"/>
  <c r="AD1542" i="10"/>
  <c r="AC1542" i="10"/>
  <c r="AB1542" i="10"/>
  <c r="AA1542" i="10"/>
  <c r="AD1541" i="10"/>
  <c r="AC1541" i="10"/>
  <c r="AB1541" i="10"/>
  <c r="AA1541" i="10"/>
  <c r="AD1540" i="10"/>
  <c r="AC1540" i="10"/>
  <c r="AB1540" i="10"/>
  <c r="AA1540" i="10"/>
  <c r="AD1539" i="10"/>
  <c r="AC1539" i="10"/>
  <c r="AB1539" i="10"/>
  <c r="AA1539" i="10"/>
  <c r="AD1538" i="10"/>
  <c r="AC1538" i="10"/>
  <c r="AB1538" i="10"/>
  <c r="AA1538" i="10"/>
  <c r="AD1537" i="10"/>
  <c r="AC1537" i="10"/>
  <c r="AB1537" i="10"/>
  <c r="AA1537" i="10"/>
  <c r="AD1536" i="10"/>
  <c r="AC1536" i="10"/>
  <c r="AB1536" i="10"/>
  <c r="AA1536" i="10"/>
  <c r="AD1535" i="10"/>
  <c r="AC1535" i="10"/>
  <c r="AB1535" i="10"/>
  <c r="AA1535" i="10"/>
  <c r="AD1534" i="10"/>
  <c r="AC1534" i="10"/>
  <c r="AB1534" i="10"/>
  <c r="AA1534" i="10"/>
  <c r="AD1533" i="10"/>
  <c r="AC1533" i="10"/>
  <c r="AB1533" i="10"/>
  <c r="AA1533" i="10"/>
  <c r="AD1532" i="10"/>
  <c r="AC1532" i="10"/>
  <c r="AB1532" i="10"/>
  <c r="AA1532" i="10"/>
  <c r="AD1531" i="10"/>
  <c r="AC1531" i="10"/>
  <c r="AB1531" i="10"/>
  <c r="AA1531" i="10"/>
  <c r="AD1530" i="10"/>
  <c r="AC1530" i="10"/>
  <c r="AB1530" i="10"/>
  <c r="AA1530" i="10"/>
  <c r="AD1529" i="10"/>
  <c r="AC1529" i="10"/>
  <c r="AB1529" i="10"/>
  <c r="AA1529" i="10"/>
  <c r="AD1528" i="10"/>
  <c r="AC1528" i="10"/>
  <c r="AB1528" i="10"/>
  <c r="AA1528" i="10"/>
  <c r="AD1527" i="10"/>
  <c r="AC1527" i="10"/>
  <c r="AB1527" i="10"/>
  <c r="AA1527" i="10"/>
  <c r="AD1526" i="10"/>
  <c r="AC1526" i="10"/>
  <c r="AB1526" i="10"/>
  <c r="AA1526" i="10"/>
  <c r="AD1525" i="10"/>
  <c r="AC1525" i="10"/>
  <c r="AB1525" i="10"/>
  <c r="AA1525" i="10"/>
  <c r="AD1524" i="10"/>
  <c r="AC1524" i="10"/>
  <c r="AB1524" i="10"/>
  <c r="AA1524" i="10"/>
  <c r="AD1523" i="10"/>
  <c r="AC1523" i="10"/>
  <c r="AB1523" i="10"/>
  <c r="AA1523" i="10"/>
  <c r="AD1522" i="10"/>
  <c r="AC1522" i="10"/>
  <c r="AB1522" i="10"/>
  <c r="AA1522" i="10"/>
  <c r="AD1521" i="10"/>
  <c r="AC1521" i="10"/>
  <c r="AB1521" i="10"/>
  <c r="AA1521" i="10"/>
  <c r="AD1520" i="10"/>
  <c r="AC1520" i="10"/>
  <c r="AB1520" i="10"/>
  <c r="AA1520" i="10"/>
  <c r="AD1519" i="10"/>
  <c r="AC1519" i="10"/>
  <c r="AB1519" i="10"/>
  <c r="AA1519" i="10"/>
  <c r="AD1518" i="10"/>
  <c r="AC1518" i="10"/>
  <c r="AB1518" i="10"/>
  <c r="AA1518" i="10"/>
  <c r="AD1517" i="10"/>
  <c r="AC1517" i="10"/>
  <c r="AB1517" i="10"/>
  <c r="AA1517" i="10"/>
  <c r="AD1516" i="10"/>
  <c r="AC1516" i="10"/>
  <c r="AB1516" i="10"/>
  <c r="AA1516" i="10"/>
  <c r="AD1515" i="10"/>
  <c r="AC1515" i="10"/>
  <c r="AB1515" i="10"/>
  <c r="AA1515" i="10"/>
  <c r="AD1514" i="10"/>
  <c r="AC1514" i="10"/>
  <c r="AB1514" i="10"/>
  <c r="AA1514" i="10"/>
  <c r="AD1513" i="10"/>
  <c r="AC1513" i="10"/>
  <c r="AB1513" i="10"/>
  <c r="AA1513" i="10"/>
  <c r="AD1512" i="10"/>
  <c r="AC1512" i="10"/>
  <c r="AB1512" i="10"/>
  <c r="AA1512" i="10"/>
  <c r="AD1511" i="10"/>
  <c r="AC1511" i="10"/>
  <c r="AB1511" i="10"/>
  <c r="AA1511" i="10"/>
  <c r="AD1510" i="10"/>
  <c r="AC1510" i="10"/>
  <c r="AB1510" i="10"/>
  <c r="AA1510" i="10"/>
  <c r="AD1509" i="10"/>
  <c r="AC1509" i="10"/>
  <c r="AB1509" i="10"/>
  <c r="AA1509" i="10"/>
  <c r="AD1508" i="10"/>
  <c r="AC1508" i="10"/>
  <c r="AB1508" i="10"/>
  <c r="AA1508" i="10"/>
  <c r="AD1507" i="10"/>
  <c r="AC1507" i="10"/>
  <c r="AB1507" i="10"/>
  <c r="AA1507" i="10"/>
  <c r="AD1506" i="10"/>
  <c r="AC1506" i="10"/>
  <c r="AB1506" i="10"/>
  <c r="AA1506" i="10"/>
  <c r="AD1505" i="10"/>
  <c r="AC1505" i="10"/>
  <c r="AB1505" i="10"/>
  <c r="AA1505" i="10"/>
  <c r="AD1504" i="10"/>
  <c r="AC1504" i="10"/>
  <c r="AB1504" i="10"/>
  <c r="AA1504" i="10"/>
  <c r="AD1503" i="10"/>
  <c r="AC1503" i="10"/>
  <c r="AB1503" i="10"/>
  <c r="AA1503" i="10"/>
  <c r="AD1502" i="10"/>
  <c r="AC1502" i="10"/>
  <c r="AB1502" i="10"/>
  <c r="AA1502" i="10"/>
  <c r="AD1501" i="10"/>
  <c r="AC1501" i="10"/>
  <c r="AB1501" i="10"/>
  <c r="AA1501" i="10"/>
  <c r="AD1500" i="10"/>
  <c r="AC1500" i="10"/>
  <c r="AB1500" i="10"/>
  <c r="AA1500" i="10"/>
  <c r="AD1499" i="10"/>
  <c r="AC1499" i="10"/>
  <c r="AB1499" i="10"/>
  <c r="AA1499" i="10"/>
  <c r="AD1498" i="10"/>
  <c r="AC1498" i="10"/>
  <c r="AB1498" i="10"/>
  <c r="AA1498" i="10"/>
  <c r="AD1497" i="10"/>
  <c r="AC1497" i="10"/>
  <c r="AB1497" i="10"/>
  <c r="AA1497" i="10"/>
  <c r="AD1496" i="10"/>
  <c r="AC1496" i="10"/>
  <c r="AB1496" i="10"/>
  <c r="AA1496" i="10"/>
  <c r="AD1495" i="10"/>
  <c r="AC1495" i="10"/>
  <c r="AB1495" i="10"/>
  <c r="AA1495" i="10"/>
  <c r="AD1494" i="10"/>
  <c r="AC1494" i="10"/>
  <c r="AB1494" i="10"/>
  <c r="AA1494" i="10"/>
  <c r="AD1493" i="10"/>
  <c r="AC1493" i="10"/>
  <c r="AB1493" i="10"/>
  <c r="AA1493" i="10"/>
  <c r="AD1492" i="10"/>
  <c r="AC1492" i="10"/>
  <c r="AB1492" i="10"/>
  <c r="AA1492" i="10"/>
  <c r="AD1491" i="10"/>
  <c r="AC1491" i="10"/>
  <c r="AB1491" i="10"/>
  <c r="AA1491" i="10"/>
  <c r="AD1490" i="10"/>
  <c r="AC1490" i="10"/>
  <c r="AB1490" i="10"/>
  <c r="AA1490" i="10"/>
  <c r="AD1489" i="10"/>
  <c r="AC1489" i="10"/>
  <c r="AB1489" i="10"/>
  <c r="AA1489" i="10"/>
  <c r="AD1488" i="10"/>
  <c r="AC1488" i="10"/>
  <c r="AB1488" i="10"/>
  <c r="AA1488" i="10"/>
  <c r="AD1487" i="10"/>
  <c r="AC1487" i="10"/>
  <c r="AB1487" i="10"/>
  <c r="AA1487" i="10"/>
  <c r="AD1486" i="10"/>
  <c r="AC1486" i="10"/>
  <c r="AB1486" i="10"/>
  <c r="AA1486" i="10"/>
  <c r="AD1485" i="10"/>
  <c r="AC1485" i="10"/>
  <c r="AB1485" i="10"/>
  <c r="AA1485" i="10"/>
  <c r="AD1484" i="10"/>
  <c r="AC1484" i="10"/>
  <c r="AB1484" i="10"/>
  <c r="AA1484" i="10"/>
  <c r="AD1483" i="10"/>
  <c r="AC1483" i="10"/>
  <c r="AB1483" i="10"/>
  <c r="AA1483" i="10"/>
  <c r="AD1482" i="10"/>
  <c r="AC1482" i="10"/>
  <c r="AB1482" i="10"/>
  <c r="AA1482" i="10"/>
  <c r="AD1481" i="10"/>
  <c r="AC1481" i="10"/>
  <c r="AB1481" i="10"/>
  <c r="AA1481" i="10"/>
  <c r="AD1480" i="10"/>
  <c r="AC1480" i="10"/>
  <c r="AB1480" i="10"/>
  <c r="AA1480" i="10"/>
  <c r="AD1479" i="10"/>
  <c r="AC1479" i="10"/>
  <c r="AB1479" i="10"/>
  <c r="AA1479" i="10"/>
  <c r="AD1478" i="10"/>
  <c r="AC1478" i="10"/>
  <c r="AB1478" i="10"/>
  <c r="AA1478" i="10"/>
  <c r="AD1477" i="10"/>
  <c r="AC1477" i="10"/>
  <c r="AB1477" i="10"/>
  <c r="AA1477" i="10"/>
  <c r="AD1476" i="10"/>
  <c r="AC1476" i="10"/>
  <c r="AB1476" i="10"/>
  <c r="AA1476" i="10"/>
  <c r="AD1475" i="10"/>
  <c r="AC1475" i="10"/>
  <c r="AB1475" i="10"/>
  <c r="AA1475" i="10"/>
  <c r="AD1474" i="10"/>
  <c r="AC1474" i="10"/>
  <c r="AB1474" i="10"/>
  <c r="AA1474" i="10"/>
  <c r="AD1473" i="10"/>
  <c r="AC1473" i="10"/>
  <c r="AB1473" i="10"/>
  <c r="AA1473" i="10"/>
  <c r="AD1472" i="10"/>
  <c r="AC1472" i="10"/>
  <c r="AB1472" i="10"/>
  <c r="AA1472" i="10"/>
  <c r="AD1471" i="10"/>
  <c r="AC1471" i="10"/>
  <c r="AB1471" i="10"/>
  <c r="AA1471" i="10"/>
  <c r="AD1470" i="10"/>
  <c r="AC1470" i="10"/>
  <c r="AB1470" i="10"/>
  <c r="AA1470" i="10"/>
  <c r="AD1469" i="10"/>
  <c r="AC1469" i="10"/>
  <c r="AB1469" i="10"/>
  <c r="AA1469" i="10"/>
  <c r="AD1468" i="10"/>
  <c r="AC1468" i="10"/>
  <c r="AB1468" i="10"/>
  <c r="AA1468" i="10"/>
  <c r="AD1467" i="10"/>
  <c r="AC1467" i="10"/>
  <c r="AB1467" i="10"/>
  <c r="AA1467" i="10"/>
  <c r="AD1466" i="10"/>
  <c r="AC1466" i="10"/>
  <c r="AB1466" i="10"/>
  <c r="AA1466" i="10"/>
  <c r="AD1465" i="10"/>
  <c r="AC1465" i="10"/>
  <c r="AB1465" i="10"/>
  <c r="AA1465" i="10"/>
  <c r="AD1464" i="10"/>
  <c r="AC1464" i="10"/>
  <c r="AB1464" i="10"/>
  <c r="AA1464" i="10"/>
  <c r="AD1463" i="10"/>
  <c r="AC1463" i="10"/>
  <c r="AB1463" i="10"/>
  <c r="AA1463" i="10"/>
  <c r="AD1462" i="10"/>
  <c r="AC1462" i="10"/>
  <c r="AB1462" i="10"/>
  <c r="AA1462" i="10"/>
  <c r="AD1461" i="10"/>
  <c r="AC1461" i="10"/>
  <c r="AB1461" i="10"/>
  <c r="AA1461" i="10"/>
  <c r="AD1460" i="10"/>
  <c r="AC1460" i="10"/>
  <c r="AB1460" i="10"/>
  <c r="AA1460" i="10"/>
  <c r="AD1459" i="10"/>
  <c r="AC1459" i="10"/>
  <c r="AB1459" i="10"/>
  <c r="AA1459" i="10"/>
  <c r="AD1458" i="10"/>
  <c r="AC1458" i="10"/>
  <c r="AB1458" i="10"/>
  <c r="AA1458" i="10"/>
  <c r="AD1457" i="10"/>
  <c r="AC1457" i="10"/>
  <c r="AB1457" i="10"/>
  <c r="AA1457" i="10"/>
  <c r="AD1456" i="10"/>
  <c r="AC1456" i="10"/>
  <c r="AB1456" i="10"/>
  <c r="AA1456" i="10"/>
  <c r="AD1455" i="10"/>
  <c r="AC1455" i="10"/>
  <c r="AB1455" i="10"/>
  <c r="AA1455" i="10"/>
  <c r="AD1454" i="10"/>
  <c r="AC1454" i="10"/>
  <c r="AB1454" i="10"/>
  <c r="AA1454" i="10"/>
  <c r="AD1453" i="10"/>
  <c r="AC1453" i="10"/>
  <c r="AB1453" i="10"/>
  <c r="AA1453" i="10"/>
  <c r="AD1452" i="10"/>
  <c r="AC1452" i="10"/>
  <c r="AB1452" i="10"/>
  <c r="AA1452" i="10"/>
  <c r="AD1451" i="10"/>
  <c r="AC1451" i="10"/>
  <c r="AB1451" i="10"/>
  <c r="AA1451" i="10"/>
  <c r="AD1450" i="10"/>
  <c r="AC1450" i="10"/>
  <c r="AB1450" i="10"/>
  <c r="AA1450" i="10"/>
  <c r="AD1449" i="10"/>
  <c r="AC1449" i="10"/>
  <c r="AB1449" i="10"/>
  <c r="AA1449" i="10"/>
  <c r="AD1448" i="10"/>
  <c r="AC1448" i="10"/>
  <c r="AB1448" i="10"/>
  <c r="AA1448" i="10"/>
  <c r="AD1447" i="10"/>
  <c r="AC1447" i="10"/>
  <c r="AB1447" i="10"/>
  <c r="AA1447" i="10"/>
  <c r="AD1446" i="10"/>
  <c r="AC1446" i="10"/>
  <c r="AB1446" i="10"/>
  <c r="AA1446" i="10"/>
  <c r="AD1445" i="10"/>
  <c r="AC1445" i="10"/>
  <c r="AB1445" i="10"/>
  <c r="AA1445" i="10"/>
  <c r="AD1444" i="10"/>
  <c r="AC1444" i="10"/>
  <c r="AB1444" i="10"/>
  <c r="AA1444" i="10"/>
  <c r="AD1443" i="10"/>
  <c r="AC1443" i="10"/>
  <c r="AB1443" i="10"/>
  <c r="AA1443" i="10"/>
  <c r="AD1442" i="10"/>
  <c r="AC1442" i="10"/>
  <c r="AB1442" i="10"/>
  <c r="AA1442" i="10"/>
  <c r="AD1441" i="10"/>
  <c r="AC1441" i="10"/>
  <c r="AB1441" i="10"/>
  <c r="AA1441" i="10"/>
  <c r="AD1440" i="10"/>
  <c r="AC1440" i="10"/>
  <c r="AB1440" i="10"/>
  <c r="AA1440" i="10"/>
  <c r="AD1439" i="10"/>
  <c r="AC1439" i="10"/>
  <c r="AB1439" i="10"/>
  <c r="AA1439" i="10"/>
  <c r="AD1438" i="10"/>
  <c r="AC1438" i="10"/>
  <c r="AB1438" i="10"/>
  <c r="AA1438" i="10"/>
  <c r="AD1437" i="10"/>
  <c r="AC1437" i="10"/>
  <c r="AB1437" i="10"/>
  <c r="AA1437" i="10"/>
  <c r="AD1436" i="10"/>
  <c r="AC1436" i="10"/>
  <c r="AB1436" i="10"/>
  <c r="AA1436" i="10"/>
  <c r="AD1435" i="10"/>
  <c r="AC1435" i="10"/>
  <c r="AB1435" i="10"/>
  <c r="AA1435" i="10"/>
  <c r="AD1434" i="10"/>
  <c r="AC1434" i="10"/>
  <c r="AB1434" i="10"/>
  <c r="AA1434" i="10"/>
  <c r="AD1433" i="10"/>
  <c r="AC1433" i="10"/>
  <c r="AB1433" i="10"/>
  <c r="AA1433" i="10"/>
  <c r="AD1432" i="10"/>
  <c r="AC1432" i="10"/>
  <c r="AB1432" i="10"/>
  <c r="AA1432" i="10"/>
  <c r="AD1431" i="10"/>
  <c r="AC1431" i="10"/>
  <c r="AB1431" i="10"/>
  <c r="AA1431" i="10"/>
  <c r="AD1430" i="10"/>
  <c r="AC1430" i="10"/>
  <c r="AB1430" i="10"/>
  <c r="AA1430" i="10"/>
  <c r="AD1429" i="10"/>
  <c r="AC1429" i="10"/>
  <c r="AB1429" i="10"/>
  <c r="AA1429" i="10"/>
  <c r="AD1428" i="10"/>
  <c r="AC1428" i="10"/>
  <c r="AB1428" i="10"/>
  <c r="AA1428" i="10"/>
  <c r="AD1427" i="10"/>
  <c r="AC1427" i="10"/>
  <c r="AB1427" i="10"/>
  <c r="AA1427" i="10"/>
  <c r="AD1426" i="10"/>
  <c r="AC1426" i="10"/>
  <c r="AB1426" i="10"/>
  <c r="AA1426" i="10"/>
  <c r="AD1425" i="10"/>
  <c r="AC1425" i="10"/>
  <c r="AB1425" i="10"/>
  <c r="AA1425" i="10"/>
  <c r="AD1424" i="10"/>
  <c r="AC1424" i="10"/>
  <c r="AB1424" i="10"/>
  <c r="AA1424" i="10"/>
  <c r="AD1423" i="10"/>
  <c r="AC1423" i="10"/>
  <c r="AB1423" i="10"/>
  <c r="AA1423" i="10"/>
  <c r="AD1422" i="10"/>
  <c r="AC1422" i="10"/>
  <c r="AB1422" i="10"/>
  <c r="AA1422" i="10"/>
  <c r="AD1421" i="10"/>
  <c r="AC1421" i="10"/>
  <c r="AB1421" i="10"/>
  <c r="AA1421" i="10"/>
  <c r="AD1420" i="10"/>
  <c r="AC1420" i="10"/>
  <c r="AB1420" i="10"/>
  <c r="AA1420" i="10"/>
  <c r="AD1419" i="10"/>
  <c r="AC1419" i="10"/>
  <c r="AB1419" i="10"/>
  <c r="AA1419" i="10"/>
  <c r="AD1418" i="10"/>
  <c r="AC1418" i="10"/>
  <c r="AB1418" i="10"/>
  <c r="AA1418" i="10"/>
  <c r="AD1417" i="10"/>
  <c r="AC1417" i="10"/>
  <c r="AB1417" i="10"/>
  <c r="AA1417" i="10"/>
  <c r="AD1416" i="10"/>
  <c r="AC1416" i="10"/>
  <c r="AB1416" i="10"/>
  <c r="AA1416" i="10"/>
  <c r="AD1415" i="10"/>
  <c r="AC1415" i="10"/>
  <c r="AB1415" i="10"/>
  <c r="AA1415" i="10"/>
  <c r="AD1414" i="10"/>
  <c r="AC1414" i="10"/>
  <c r="AB1414" i="10"/>
  <c r="AA1414" i="10"/>
  <c r="AD1413" i="10"/>
  <c r="AC1413" i="10"/>
  <c r="AB1413" i="10"/>
  <c r="AA1413" i="10"/>
  <c r="AD1412" i="10"/>
  <c r="AC1412" i="10"/>
  <c r="AB1412" i="10"/>
  <c r="AA1412" i="10"/>
  <c r="AD1411" i="10"/>
  <c r="AC1411" i="10"/>
  <c r="AB1411" i="10"/>
  <c r="AA1411" i="10"/>
  <c r="AD1410" i="10"/>
  <c r="AC1410" i="10"/>
  <c r="AB1410" i="10"/>
  <c r="AA1410" i="10"/>
  <c r="AD1409" i="10"/>
  <c r="AC1409" i="10"/>
  <c r="AB1409" i="10"/>
  <c r="AA1409" i="10"/>
  <c r="AD1408" i="10"/>
  <c r="AC1408" i="10"/>
  <c r="AB1408" i="10"/>
  <c r="AA1408" i="10"/>
  <c r="AD1407" i="10"/>
  <c r="AC1407" i="10"/>
  <c r="AB1407" i="10"/>
  <c r="AA1407" i="10"/>
  <c r="AD1406" i="10"/>
  <c r="AC1406" i="10"/>
  <c r="AB1406" i="10"/>
  <c r="AA1406" i="10"/>
  <c r="AD1405" i="10"/>
  <c r="AC1405" i="10"/>
  <c r="AB1405" i="10"/>
  <c r="AA1405" i="10"/>
  <c r="AD1404" i="10"/>
  <c r="AC1404" i="10"/>
  <c r="AB1404" i="10"/>
  <c r="AA1404" i="10"/>
  <c r="AD1403" i="10"/>
  <c r="AC1403" i="10"/>
  <c r="AB1403" i="10"/>
  <c r="AA1403" i="10"/>
  <c r="AD1402" i="10"/>
  <c r="AC1402" i="10"/>
  <c r="AB1402" i="10"/>
  <c r="AA1402" i="10"/>
  <c r="AD1401" i="10"/>
  <c r="AC1401" i="10"/>
  <c r="AB1401" i="10"/>
  <c r="AA1401" i="10"/>
  <c r="AD1400" i="10"/>
  <c r="AC1400" i="10"/>
  <c r="AB1400" i="10"/>
  <c r="AA1400" i="10"/>
  <c r="AD1399" i="10"/>
  <c r="AC1399" i="10"/>
  <c r="AB1399" i="10"/>
  <c r="AA1399" i="10"/>
  <c r="AD1398" i="10"/>
  <c r="AC1398" i="10"/>
  <c r="AB1398" i="10"/>
  <c r="AA1398" i="10"/>
  <c r="AD1397" i="10"/>
  <c r="AC1397" i="10"/>
  <c r="AB1397" i="10"/>
  <c r="AA1397" i="10"/>
  <c r="AD1396" i="10"/>
  <c r="AC1396" i="10"/>
  <c r="AB1396" i="10"/>
  <c r="AA1396" i="10"/>
  <c r="AD1395" i="10"/>
  <c r="AC1395" i="10"/>
  <c r="AB1395" i="10"/>
  <c r="AA1395" i="10"/>
  <c r="AD1394" i="10"/>
  <c r="AC1394" i="10"/>
  <c r="AB1394" i="10"/>
  <c r="AA1394" i="10"/>
  <c r="AD1393" i="10"/>
  <c r="AC1393" i="10"/>
  <c r="AB1393" i="10"/>
  <c r="AA1393" i="10"/>
  <c r="AD1392" i="10"/>
  <c r="AC1392" i="10"/>
  <c r="AB1392" i="10"/>
  <c r="AA1392" i="10"/>
  <c r="AD1391" i="10"/>
  <c r="AC1391" i="10"/>
  <c r="AB1391" i="10"/>
  <c r="AA1391" i="10"/>
  <c r="AD1390" i="10"/>
  <c r="AC1390" i="10"/>
  <c r="AB1390" i="10"/>
  <c r="AA1390" i="10"/>
  <c r="AD1389" i="10"/>
  <c r="AC1389" i="10"/>
  <c r="AB1389" i="10"/>
  <c r="AA1389" i="10"/>
  <c r="AD1388" i="10"/>
  <c r="AC1388" i="10"/>
  <c r="AB1388" i="10"/>
  <c r="AA1388" i="10"/>
  <c r="AD1387" i="10"/>
  <c r="AC1387" i="10"/>
  <c r="AB1387" i="10"/>
  <c r="AA1387" i="10"/>
  <c r="AD1386" i="10"/>
  <c r="AC1386" i="10"/>
  <c r="AB1386" i="10"/>
  <c r="AA1386" i="10"/>
  <c r="AD1385" i="10"/>
  <c r="AC1385" i="10"/>
  <c r="AB1385" i="10"/>
  <c r="AA1385" i="10"/>
  <c r="AD1384" i="10"/>
  <c r="AC1384" i="10"/>
  <c r="AB1384" i="10"/>
  <c r="AA1384" i="10"/>
  <c r="AD1383" i="10"/>
  <c r="AC1383" i="10"/>
  <c r="AB1383" i="10"/>
  <c r="AA1383" i="10"/>
  <c r="AD1382" i="10"/>
  <c r="AC1382" i="10"/>
  <c r="AB1382" i="10"/>
  <c r="AA1382" i="10"/>
  <c r="AD1381" i="10"/>
  <c r="AC1381" i="10"/>
  <c r="AB1381" i="10"/>
  <c r="AA1381" i="10"/>
  <c r="AD1380" i="10"/>
  <c r="AC1380" i="10"/>
  <c r="AB1380" i="10"/>
  <c r="AA1380" i="10"/>
  <c r="AD1379" i="10"/>
  <c r="AC1379" i="10"/>
  <c r="AB1379" i="10"/>
  <c r="AA1379" i="10"/>
  <c r="AD1378" i="10"/>
  <c r="AC1378" i="10"/>
  <c r="AB1378" i="10"/>
  <c r="AA1378" i="10"/>
  <c r="AD1377" i="10"/>
  <c r="AC1377" i="10"/>
  <c r="AB1377" i="10"/>
  <c r="AA1377" i="10"/>
  <c r="AD1376" i="10"/>
  <c r="AC1376" i="10"/>
  <c r="AB1376" i="10"/>
  <c r="AA1376" i="10"/>
  <c r="AD1375" i="10"/>
  <c r="AC1375" i="10"/>
  <c r="AB1375" i="10"/>
  <c r="AA1375" i="10"/>
  <c r="AD1374" i="10"/>
  <c r="AC1374" i="10"/>
  <c r="AB1374" i="10"/>
  <c r="AA1374" i="10"/>
  <c r="AD1373" i="10"/>
  <c r="AC1373" i="10"/>
  <c r="AB1373" i="10"/>
  <c r="AA1373" i="10"/>
  <c r="AD1372" i="10"/>
  <c r="AC1372" i="10"/>
  <c r="AB1372" i="10"/>
  <c r="AA1372" i="10"/>
  <c r="AD1371" i="10"/>
  <c r="AC1371" i="10"/>
  <c r="AB1371" i="10"/>
  <c r="AA1371" i="10"/>
  <c r="AD1370" i="10"/>
  <c r="AC1370" i="10"/>
  <c r="AB1370" i="10"/>
  <c r="AA1370" i="10"/>
  <c r="AD1369" i="10"/>
  <c r="AC1369" i="10"/>
  <c r="AB1369" i="10"/>
  <c r="AA1369" i="10"/>
  <c r="AD1368" i="10"/>
  <c r="AC1368" i="10"/>
  <c r="AB1368" i="10"/>
  <c r="AA1368" i="10"/>
  <c r="AD1367" i="10"/>
  <c r="AC1367" i="10"/>
  <c r="AB1367" i="10"/>
  <c r="AA1367" i="10"/>
  <c r="AD1366" i="10"/>
  <c r="AC1366" i="10"/>
  <c r="AB1366" i="10"/>
  <c r="AA1366" i="10"/>
  <c r="AD1365" i="10"/>
  <c r="AC1365" i="10"/>
  <c r="AB1365" i="10"/>
  <c r="AA1365" i="10"/>
  <c r="AD1364" i="10"/>
  <c r="AC1364" i="10"/>
  <c r="AB1364" i="10"/>
  <c r="AA1364" i="10"/>
  <c r="AD1363" i="10"/>
  <c r="AC1363" i="10"/>
  <c r="AB1363" i="10"/>
  <c r="AA1363" i="10"/>
  <c r="AD1362" i="10"/>
  <c r="AC1362" i="10"/>
  <c r="AB1362" i="10"/>
  <c r="AA1362" i="10"/>
  <c r="AD1361" i="10"/>
  <c r="AC1361" i="10"/>
  <c r="AB1361" i="10"/>
  <c r="AA1361" i="10"/>
  <c r="AD1360" i="10"/>
  <c r="AC1360" i="10"/>
  <c r="AB1360" i="10"/>
  <c r="AA1360" i="10"/>
  <c r="AD1359" i="10"/>
  <c r="AC1359" i="10"/>
  <c r="AB1359" i="10"/>
  <c r="AA1359" i="10"/>
  <c r="AD1358" i="10"/>
  <c r="AC1358" i="10"/>
  <c r="AB1358" i="10"/>
  <c r="AA1358" i="10"/>
  <c r="AD1357" i="10"/>
  <c r="AC1357" i="10"/>
  <c r="AB1357" i="10"/>
  <c r="AA1357" i="10"/>
  <c r="AD1356" i="10"/>
  <c r="AC1356" i="10"/>
  <c r="AB1356" i="10"/>
  <c r="AA1356" i="10"/>
  <c r="AD1355" i="10"/>
  <c r="AC1355" i="10"/>
  <c r="AB1355" i="10"/>
  <c r="AA1355" i="10"/>
  <c r="AD1354" i="10"/>
  <c r="AC1354" i="10"/>
  <c r="AB1354" i="10"/>
  <c r="AA1354" i="10"/>
  <c r="AD1353" i="10"/>
  <c r="AC1353" i="10"/>
  <c r="AB1353" i="10"/>
  <c r="AA1353" i="10"/>
  <c r="AD1352" i="10"/>
  <c r="AC1352" i="10"/>
  <c r="AB1352" i="10"/>
  <c r="AA1352" i="10"/>
  <c r="AD1351" i="10"/>
  <c r="AC1351" i="10"/>
  <c r="AB1351" i="10"/>
  <c r="AA1351" i="10"/>
  <c r="AD1350" i="10"/>
  <c r="AC1350" i="10"/>
  <c r="AB1350" i="10"/>
  <c r="AA1350" i="10"/>
  <c r="AD1349" i="10"/>
  <c r="AC1349" i="10"/>
  <c r="AB1349" i="10"/>
  <c r="AA1349" i="10"/>
  <c r="AD1348" i="10"/>
  <c r="AC1348" i="10"/>
  <c r="AB1348" i="10"/>
  <c r="AA1348" i="10"/>
  <c r="AD1347" i="10"/>
  <c r="AC1347" i="10"/>
  <c r="AB1347" i="10"/>
  <c r="AA1347" i="10"/>
  <c r="AD1346" i="10"/>
  <c r="AC1346" i="10"/>
  <c r="AB1346" i="10"/>
  <c r="AA1346" i="10"/>
  <c r="AD1345" i="10"/>
  <c r="AC1345" i="10"/>
  <c r="AB1345" i="10"/>
  <c r="AA1345" i="10"/>
  <c r="AD1344" i="10"/>
  <c r="AC1344" i="10"/>
  <c r="AB1344" i="10"/>
  <c r="AA1344" i="10"/>
  <c r="AD1343" i="10"/>
  <c r="AC1343" i="10"/>
  <c r="AB1343" i="10"/>
  <c r="AA1343" i="10"/>
  <c r="AD1342" i="10"/>
  <c r="AC1342" i="10"/>
  <c r="AB1342" i="10"/>
  <c r="AA1342" i="10"/>
  <c r="AD1341" i="10"/>
  <c r="AC1341" i="10"/>
  <c r="AB1341" i="10"/>
  <c r="AA1341" i="10"/>
  <c r="AD1340" i="10"/>
  <c r="AC1340" i="10"/>
  <c r="AB1340" i="10"/>
  <c r="AA1340" i="10"/>
  <c r="AD1339" i="10"/>
  <c r="AC1339" i="10"/>
  <c r="AB1339" i="10"/>
  <c r="AA1339" i="10"/>
  <c r="AD1338" i="10"/>
  <c r="AC1338" i="10"/>
  <c r="AB1338" i="10"/>
  <c r="AA1338" i="10"/>
  <c r="AD1337" i="10"/>
  <c r="AC1337" i="10"/>
  <c r="AB1337" i="10"/>
  <c r="AA1337" i="10"/>
  <c r="AD1336" i="10"/>
  <c r="AC1336" i="10"/>
  <c r="AB1336" i="10"/>
  <c r="AA1336" i="10"/>
  <c r="AD1335" i="10"/>
  <c r="AC1335" i="10"/>
  <c r="AB1335" i="10"/>
  <c r="AA1335" i="10"/>
  <c r="AD1334" i="10"/>
  <c r="AC1334" i="10"/>
  <c r="AB1334" i="10"/>
  <c r="AA1334" i="10"/>
  <c r="AD1333" i="10"/>
  <c r="AC1333" i="10"/>
  <c r="AB1333" i="10"/>
  <c r="AA1333" i="10"/>
  <c r="AD1332" i="10"/>
  <c r="AC1332" i="10"/>
  <c r="AB1332" i="10"/>
  <c r="AA1332" i="10"/>
  <c r="AD1331" i="10"/>
  <c r="AC1331" i="10"/>
  <c r="AB1331" i="10"/>
  <c r="AA1331" i="10"/>
  <c r="AD1330" i="10"/>
  <c r="AC1330" i="10"/>
  <c r="AB1330" i="10"/>
  <c r="AA1330" i="10"/>
  <c r="AD1329" i="10"/>
  <c r="AC1329" i="10"/>
  <c r="AB1329" i="10"/>
  <c r="AA1329" i="10"/>
  <c r="AD1328" i="10"/>
  <c r="AC1328" i="10"/>
  <c r="AB1328" i="10"/>
  <c r="AA1328" i="10"/>
  <c r="AD1327" i="10"/>
  <c r="AC1327" i="10"/>
  <c r="AB1327" i="10"/>
  <c r="AA1327" i="10"/>
  <c r="AD1326" i="10"/>
  <c r="AC1326" i="10"/>
  <c r="AB1326" i="10"/>
  <c r="AA1326" i="10"/>
  <c r="AD1325" i="10"/>
  <c r="AC1325" i="10"/>
  <c r="AB1325" i="10"/>
  <c r="AA1325" i="10"/>
  <c r="AD1324" i="10"/>
  <c r="AC1324" i="10"/>
  <c r="AB1324" i="10"/>
  <c r="AA1324" i="10"/>
  <c r="AD1323" i="10"/>
  <c r="AC1323" i="10"/>
  <c r="AB1323" i="10"/>
  <c r="AA1323" i="10"/>
  <c r="AD1322" i="10"/>
  <c r="AC1322" i="10"/>
  <c r="AB1322" i="10"/>
  <c r="AA1322" i="10"/>
  <c r="AD1321" i="10"/>
  <c r="AC1321" i="10"/>
  <c r="AB1321" i="10"/>
  <c r="AA1321" i="10"/>
  <c r="AD1320" i="10"/>
  <c r="AC1320" i="10"/>
  <c r="AB1320" i="10"/>
  <c r="AA1320" i="10"/>
  <c r="AD1319" i="10"/>
  <c r="AC1319" i="10"/>
  <c r="AB1319" i="10"/>
  <c r="AA1319" i="10"/>
  <c r="AD1318" i="10"/>
  <c r="AC1318" i="10"/>
  <c r="AB1318" i="10"/>
  <c r="AA1318" i="10"/>
  <c r="AD1317" i="10"/>
  <c r="AC1317" i="10"/>
  <c r="AB1317" i="10"/>
  <c r="AA1317" i="10"/>
  <c r="AD1316" i="10"/>
  <c r="AC1316" i="10"/>
  <c r="AB1316" i="10"/>
  <c r="AA1316" i="10"/>
  <c r="AD1315" i="10"/>
  <c r="AC1315" i="10"/>
  <c r="AB1315" i="10"/>
  <c r="AA1315" i="10"/>
  <c r="AD1314" i="10"/>
  <c r="AC1314" i="10"/>
  <c r="AB1314" i="10"/>
  <c r="AA1314" i="10"/>
  <c r="AD1313" i="10"/>
  <c r="AC1313" i="10"/>
  <c r="AB1313" i="10"/>
  <c r="AA1313" i="10"/>
  <c r="AD1312" i="10"/>
  <c r="AC1312" i="10"/>
  <c r="AB1312" i="10"/>
  <c r="AA1312" i="10"/>
  <c r="AD1311" i="10"/>
  <c r="AC1311" i="10"/>
  <c r="AB1311" i="10"/>
  <c r="AA1311" i="10"/>
  <c r="AD1310" i="10"/>
  <c r="AC1310" i="10"/>
  <c r="AB1310" i="10"/>
  <c r="AA1310" i="10"/>
  <c r="AD1309" i="10"/>
  <c r="AC1309" i="10"/>
  <c r="AB1309" i="10"/>
  <c r="AA1309" i="10"/>
  <c r="AD1308" i="10"/>
  <c r="AC1308" i="10"/>
  <c r="AB1308" i="10"/>
  <c r="AA1308" i="10"/>
  <c r="AD1307" i="10"/>
  <c r="AC1307" i="10"/>
  <c r="AB1307" i="10"/>
  <c r="AA1307" i="10"/>
  <c r="AD1306" i="10"/>
  <c r="AC1306" i="10"/>
  <c r="AB1306" i="10"/>
  <c r="AA1306" i="10"/>
  <c r="AD1305" i="10"/>
  <c r="AC1305" i="10"/>
  <c r="AB1305" i="10"/>
  <c r="AA1305" i="10"/>
  <c r="AD1304" i="10"/>
  <c r="AC1304" i="10"/>
  <c r="AB1304" i="10"/>
  <c r="AA1304" i="10"/>
  <c r="AD1303" i="10"/>
  <c r="AC1303" i="10"/>
  <c r="AB1303" i="10"/>
  <c r="AA1303" i="10"/>
  <c r="AD1302" i="10"/>
  <c r="AC1302" i="10"/>
  <c r="AB1302" i="10"/>
  <c r="AA1302" i="10"/>
  <c r="AD1301" i="10"/>
  <c r="AC1301" i="10"/>
  <c r="AB1301" i="10"/>
  <c r="AA1301" i="10"/>
  <c r="AD1300" i="10"/>
  <c r="AC1300" i="10"/>
  <c r="AB1300" i="10"/>
  <c r="AA1300" i="10"/>
  <c r="AD1299" i="10"/>
  <c r="AC1299" i="10"/>
  <c r="AB1299" i="10"/>
  <c r="AA1299" i="10"/>
  <c r="AD1298" i="10"/>
  <c r="AC1298" i="10"/>
  <c r="AB1298" i="10"/>
  <c r="AA1298" i="10"/>
  <c r="AD1297" i="10"/>
  <c r="AC1297" i="10"/>
  <c r="AB1297" i="10"/>
  <c r="AA1297" i="10"/>
  <c r="AD1296" i="10"/>
  <c r="AC1296" i="10"/>
  <c r="AB1296" i="10"/>
  <c r="AA1296" i="10"/>
  <c r="AD1295" i="10"/>
  <c r="AC1295" i="10"/>
  <c r="AB1295" i="10"/>
  <c r="AA1295" i="10"/>
  <c r="AD1294" i="10"/>
  <c r="AC1294" i="10"/>
  <c r="AB1294" i="10"/>
  <c r="AA1294" i="10"/>
  <c r="AD1293" i="10"/>
  <c r="AC1293" i="10"/>
  <c r="AB1293" i="10"/>
  <c r="AA1293" i="10"/>
  <c r="AD1292" i="10"/>
  <c r="AC1292" i="10"/>
  <c r="AB1292" i="10"/>
  <c r="AA1292" i="10"/>
  <c r="AD1291" i="10"/>
  <c r="AC1291" i="10"/>
  <c r="AB1291" i="10"/>
  <c r="AA1291" i="10"/>
  <c r="AD1290" i="10"/>
  <c r="AC1290" i="10"/>
  <c r="AB1290" i="10"/>
  <c r="AA1290" i="10"/>
  <c r="AD1289" i="10"/>
  <c r="AC1289" i="10"/>
  <c r="AB1289" i="10"/>
  <c r="AA1289" i="10"/>
  <c r="AD1288" i="10"/>
  <c r="AC1288" i="10"/>
  <c r="AB1288" i="10"/>
  <c r="AA1288" i="10"/>
  <c r="AD1287" i="10"/>
  <c r="AC1287" i="10"/>
  <c r="AB1287" i="10"/>
  <c r="AA1287" i="10"/>
  <c r="AD1286" i="10"/>
  <c r="AC1286" i="10"/>
  <c r="AB1286" i="10"/>
  <c r="AA1286" i="10"/>
  <c r="AD1285" i="10"/>
  <c r="AC1285" i="10"/>
  <c r="AB1285" i="10"/>
  <c r="AA1285" i="10"/>
  <c r="AD1284" i="10"/>
  <c r="AC1284" i="10"/>
  <c r="AB1284" i="10"/>
  <c r="AA1284" i="10"/>
  <c r="AD1283" i="10"/>
  <c r="AC1283" i="10"/>
  <c r="AB1283" i="10"/>
  <c r="AA1283" i="10"/>
  <c r="AD1282" i="10"/>
  <c r="AC1282" i="10"/>
  <c r="AB1282" i="10"/>
  <c r="AA1282" i="10"/>
  <c r="AD1281" i="10"/>
  <c r="AC1281" i="10"/>
  <c r="AB1281" i="10"/>
  <c r="AA1281" i="10"/>
  <c r="AD1280" i="10"/>
  <c r="AC1280" i="10"/>
  <c r="AB1280" i="10"/>
  <c r="AA1280" i="10"/>
  <c r="AD1279" i="10"/>
  <c r="AC1279" i="10"/>
  <c r="AB1279" i="10"/>
  <c r="AA1279" i="10"/>
  <c r="AD1278" i="10"/>
  <c r="AC1278" i="10"/>
  <c r="AB1278" i="10"/>
  <c r="AA1278" i="10"/>
  <c r="AD1277" i="10"/>
  <c r="AC1277" i="10"/>
  <c r="AB1277" i="10"/>
  <c r="AA1277" i="10"/>
  <c r="AD1276" i="10"/>
  <c r="AC1276" i="10"/>
  <c r="AB1276" i="10"/>
  <c r="AA1276" i="10"/>
  <c r="AD1275" i="10"/>
  <c r="AC1275" i="10"/>
  <c r="AB1275" i="10"/>
  <c r="AA1275" i="10"/>
  <c r="AD1274" i="10"/>
  <c r="AC1274" i="10"/>
  <c r="AB1274" i="10"/>
  <c r="AA1274" i="10"/>
  <c r="AD1273" i="10"/>
  <c r="AC1273" i="10"/>
  <c r="AB1273" i="10"/>
  <c r="AA1273" i="10"/>
  <c r="AD1272" i="10"/>
  <c r="AC1272" i="10"/>
  <c r="AB1272" i="10"/>
  <c r="AA1272" i="10"/>
  <c r="AD1271" i="10"/>
  <c r="AC1271" i="10"/>
  <c r="AB1271" i="10"/>
  <c r="AA1271" i="10"/>
  <c r="AD1270" i="10"/>
  <c r="AC1270" i="10"/>
  <c r="AB1270" i="10"/>
  <c r="AA1270" i="10"/>
  <c r="AD1269" i="10"/>
  <c r="AC1269" i="10"/>
  <c r="AB1269" i="10"/>
  <c r="AA1269" i="10"/>
  <c r="AD1268" i="10"/>
  <c r="AC1268" i="10"/>
  <c r="AB1268" i="10"/>
  <c r="AA1268" i="10"/>
  <c r="AD1267" i="10"/>
  <c r="AC1267" i="10"/>
  <c r="AB1267" i="10"/>
  <c r="AA1267" i="10"/>
  <c r="AD1266" i="10"/>
  <c r="AC1266" i="10"/>
  <c r="AB1266" i="10"/>
  <c r="AA1266" i="10"/>
  <c r="AD1265" i="10"/>
  <c r="AC1265" i="10"/>
  <c r="AB1265" i="10"/>
  <c r="AA1265" i="10"/>
  <c r="AD1264" i="10"/>
  <c r="AC1264" i="10"/>
  <c r="AB1264" i="10"/>
  <c r="AA1264" i="10"/>
  <c r="AD1263" i="10"/>
  <c r="AC1263" i="10"/>
  <c r="AB1263" i="10"/>
  <c r="AA1263" i="10"/>
  <c r="AD1262" i="10"/>
  <c r="AC1262" i="10"/>
  <c r="AB1262" i="10"/>
  <c r="AA1262" i="10"/>
  <c r="AD1261" i="10"/>
  <c r="AC1261" i="10"/>
  <c r="AB1261" i="10"/>
  <c r="AA1261" i="10"/>
  <c r="AD1260" i="10"/>
  <c r="AC1260" i="10"/>
  <c r="AB1260" i="10"/>
  <c r="AA1260" i="10"/>
  <c r="AD1259" i="10"/>
  <c r="AC1259" i="10"/>
  <c r="AB1259" i="10"/>
  <c r="AA1259" i="10"/>
  <c r="AD1258" i="10"/>
  <c r="AC1258" i="10"/>
  <c r="AB1258" i="10"/>
  <c r="AA1258" i="10"/>
  <c r="AD1257" i="10"/>
  <c r="AC1257" i="10"/>
  <c r="AB1257" i="10"/>
  <c r="AA1257" i="10"/>
  <c r="AD1256" i="10"/>
  <c r="AC1256" i="10"/>
  <c r="AB1256" i="10"/>
  <c r="AA1256" i="10"/>
  <c r="AD1255" i="10"/>
  <c r="AC1255" i="10"/>
  <c r="AB1255" i="10"/>
  <c r="AA1255" i="10"/>
  <c r="AD1254" i="10"/>
  <c r="AC1254" i="10"/>
  <c r="AB1254" i="10"/>
  <c r="AA1254" i="10"/>
  <c r="AD1253" i="10"/>
  <c r="AC1253" i="10"/>
  <c r="AB1253" i="10"/>
  <c r="AA1253" i="10"/>
  <c r="AD1252" i="10"/>
  <c r="AC1252" i="10"/>
  <c r="AB1252" i="10"/>
  <c r="AA1252" i="10"/>
  <c r="AD1251" i="10"/>
  <c r="AC1251" i="10"/>
  <c r="AB1251" i="10"/>
  <c r="AA1251" i="10"/>
  <c r="AD1250" i="10"/>
  <c r="AC1250" i="10"/>
  <c r="AB1250" i="10"/>
  <c r="AA1250" i="10"/>
  <c r="AD1249" i="10"/>
  <c r="AC1249" i="10"/>
  <c r="AB1249" i="10"/>
  <c r="AA1249" i="10"/>
  <c r="AD1248" i="10"/>
  <c r="AC1248" i="10"/>
  <c r="AB1248" i="10"/>
  <c r="AA1248" i="10"/>
  <c r="AD1247" i="10"/>
  <c r="AC1247" i="10"/>
  <c r="AB1247" i="10"/>
  <c r="AA1247" i="10"/>
  <c r="AD1246" i="10"/>
  <c r="AC1246" i="10"/>
  <c r="AB1246" i="10"/>
  <c r="AA1246" i="10"/>
  <c r="AD1245" i="10"/>
  <c r="AC1245" i="10"/>
  <c r="AB1245" i="10"/>
  <c r="AA1245" i="10"/>
  <c r="AD1244" i="10"/>
  <c r="AC1244" i="10"/>
  <c r="AB1244" i="10"/>
  <c r="AA1244" i="10"/>
  <c r="AD1243" i="10"/>
  <c r="AC1243" i="10"/>
  <c r="AB1243" i="10"/>
  <c r="AA1243" i="10"/>
  <c r="AD1242" i="10"/>
  <c r="AC1242" i="10"/>
  <c r="AB1242" i="10"/>
  <c r="AA1242" i="10"/>
  <c r="AD1241" i="10"/>
  <c r="AC1241" i="10"/>
  <c r="AB1241" i="10"/>
  <c r="AA1241" i="10"/>
  <c r="AD1240" i="10"/>
  <c r="AC1240" i="10"/>
  <c r="AB1240" i="10"/>
  <c r="AA1240" i="10"/>
  <c r="AD1239" i="10"/>
  <c r="AC1239" i="10"/>
  <c r="AB1239" i="10"/>
  <c r="AA1239" i="10"/>
  <c r="AD1238" i="10"/>
  <c r="AC1238" i="10"/>
  <c r="AB1238" i="10"/>
  <c r="AA1238" i="10"/>
  <c r="AD1237" i="10"/>
  <c r="AC1237" i="10"/>
  <c r="AB1237" i="10"/>
  <c r="AA1237" i="10"/>
  <c r="AD1236" i="10"/>
  <c r="AC1236" i="10"/>
  <c r="AB1236" i="10"/>
  <c r="AA1236" i="10"/>
  <c r="AD1235" i="10"/>
  <c r="AC1235" i="10"/>
  <c r="AB1235" i="10"/>
  <c r="AA1235" i="10"/>
  <c r="AD1234" i="10"/>
  <c r="AC1234" i="10"/>
  <c r="AB1234" i="10"/>
  <c r="AA1234" i="10"/>
  <c r="AD1233" i="10"/>
  <c r="AC1233" i="10"/>
  <c r="AB1233" i="10"/>
  <c r="AA1233" i="10"/>
  <c r="AD1232" i="10"/>
  <c r="AC1232" i="10"/>
  <c r="AB1232" i="10"/>
  <c r="AA1232" i="10"/>
  <c r="AD1231" i="10"/>
  <c r="AC1231" i="10"/>
  <c r="AB1231" i="10"/>
  <c r="AA1231" i="10"/>
  <c r="AD1230" i="10"/>
  <c r="AC1230" i="10"/>
  <c r="AB1230" i="10"/>
  <c r="AA1230" i="10"/>
  <c r="AD1229" i="10"/>
  <c r="AC1229" i="10"/>
  <c r="AB1229" i="10"/>
  <c r="AA1229" i="10"/>
  <c r="AD1228" i="10"/>
  <c r="AC1228" i="10"/>
  <c r="AB1228" i="10"/>
  <c r="AA1228" i="10"/>
  <c r="AD1227" i="10"/>
  <c r="AC1227" i="10"/>
  <c r="AB1227" i="10"/>
  <c r="AA1227" i="10"/>
  <c r="AD1226" i="10"/>
  <c r="AC1226" i="10"/>
  <c r="AB1226" i="10"/>
  <c r="AA1226" i="10"/>
  <c r="AD1225" i="10"/>
  <c r="AC1225" i="10"/>
  <c r="AB1225" i="10"/>
  <c r="AA1225" i="10"/>
  <c r="AD1224" i="10"/>
  <c r="AC1224" i="10"/>
  <c r="AB1224" i="10"/>
  <c r="AA1224" i="10"/>
  <c r="AD1223" i="10"/>
  <c r="AC1223" i="10"/>
  <c r="AB1223" i="10"/>
  <c r="AA1223" i="10"/>
  <c r="AD1222" i="10"/>
  <c r="AC1222" i="10"/>
  <c r="AB1222" i="10"/>
  <c r="AA1222" i="10"/>
  <c r="AD1221" i="10"/>
  <c r="AC1221" i="10"/>
  <c r="AB1221" i="10"/>
  <c r="AA1221" i="10"/>
  <c r="AD1220" i="10"/>
  <c r="AC1220" i="10"/>
  <c r="AB1220" i="10"/>
  <c r="AA1220" i="10"/>
  <c r="AD1219" i="10"/>
  <c r="AC1219" i="10"/>
  <c r="AB1219" i="10"/>
  <c r="AA1219" i="10"/>
  <c r="AD1218" i="10"/>
  <c r="AC1218" i="10"/>
  <c r="AB1218" i="10"/>
  <c r="AA1218" i="10"/>
  <c r="AD1217" i="10"/>
  <c r="AC1217" i="10"/>
  <c r="AB1217" i="10"/>
  <c r="AA1217" i="10"/>
  <c r="AD1216" i="10"/>
  <c r="AC1216" i="10"/>
  <c r="AB1216" i="10"/>
  <c r="AA1216" i="10"/>
  <c r="AD1215" i="10"/>
  <c r="AC1215" i="10"/>
  <c r="AB1215" i="10"/>
  <c r="AA1215" i="10"/>
  <c r="AD1214" i="10"/>
  <c r="AC1214" i="10"/>
  <c r="AB1214" i="10"/>
  <c r="AA1214" i="10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73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T73" i="11"/>
  <c r="R73" i="11"/>
  <c r="S73" i="11" s="1"/>
  <c r="Q73" i="11"/>
  <c r="O73" i="11"/>
  <c r="P73" i="11" s="1"/>
  <c r="N73" i="11"/>
  <c r="M73" i="11"/>
  <c r="L73" i="11"/>
  <c r="K73" i="11" a="1"/>
  <c r="K73" i="11" s="1"/>
  <c r="J73" i="11" a="1"/>
  <c r="J73" i="11" s="1"/>
  <c r="B44" i="22" s="1"/>
  <c r="E44" i="22" s="1"/>
  <c r="I73" i="11"/>
  <c r="H73" i="11"/>
  <c r="AJ72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R72" i="11"/>
  <c r="S72" i="11" s="1"/>
  <c r="Q72" i="11"/>
  <c r="O72" i="11"/>
  <c r="P72" i="11" s="1"/>
  <c r="N72" i="11"/>
  <c r="M72" i="11"/>
  <c r="L72" i="11"/>
  <c r="K72" i="11" a="1"/>
  <c r="K72" i="11" s="1"/>
  <c r="J72" i="11" a="1"/>
  <c r="J72" i="11" s="1"/>
  <c r="I72" i="11"/>
  <c r="H72" i="11"/>
  <c r="AJ71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R71" i="11"/>
  <c r="S71" i="11" s="1"/>
  <c r="Q71" i="11"/>
  <c r="O71" i="11"/>
  <c r="P71" i="11" s="1"/>
  <c r="N71" i="11"/>
  <c r="M71" i="11"/>
  <c r="L71" i="11"/>
  <c r="K71" i="11" a="1"/>
  <c r="K71" i="11" s="1"/>
  <c r="J71" i="11" a="1"/>
  <c r="J71" i="11" s="1"/>
  <c r="B7" i="22" s="1"/>
  <c r="E7" i="22" s="1"/>
  <c r="I71" i="11"/>
  <c r="H71" i="11"/>
  <c r="AJ70" i="11"/>
  <c r="AI70" i="11"/>
  <c r="AH70" i="11"/>
  <c r="AG70" i="11"/>
  <c r="AF70" i="11"/>
  <c r="AE70" i="11"/>
  <c r="AD70" i="11"/>
  <c r="AC70" i="11"/>
  <c r="AB70" i="11"/>
  <c r="AA70" i="11"/>
  <c r="Z70" i="11"/>
  <c r="Y70" i="11"/>
  <c r="X70" i="11"/>
  <c r="W70" i="11"/>
  <c r="V70" i="11"/>
  <c r="U70" i="11"/>
  <c r="T70" i="11"/>
  <c r="R70" i="11"/>
  <c r="S70" i="11" s="1"/>
  <c r="Q70" i="11"/>
  <c r="O70" i="11"/>
  <c r="P70" i="11" s="1"/>
  <c r="N70" i="11"/>
  <c r="M70" i="11"/>
  <c r="L70" i="11"/>
  <c r="K70" i="11" a="1"/>
  <c r="K70" i="11" s="1"/>
  <c r="J70" i="11" a="1"/>
  <c r="J70" i="11" s="1"/>
  <c r="B5" i="22" s="1"/>
  <c r="E5" i="22" s="1"/>
  <c r="I70" i="11"/>
  <c r="H70" i="11"/>
  <c r="AJ69" i="11"/>
  <c r="AI69" i="11"/>
  <c r="AH69" i="11"/>
  <c r="AG69" i="11"/>
  <c r="AF69" i="11"/>
  <c r="AE69" i="11"/>
  <c r="AD69" i="11"/>
  <c r="AC69" i="11"/>
  <c r="AB69" i="11"/>
  <c r="AA69" i="11"/>
  <c r="Z69" i="11"/>
  <c r="Y69" i="11"/>
  <c r="X69" i="11"/>
  <c r="W69" i="11"/>
  <c r="V69" i="11"/>
  <c r="U69" i="11"/>
  <c r="T69" i="11"/>
  <c r="R69" i="11"/>
  <c r="S69" i="11" s="1"/>
  <c r="Q69" i="11"/>
  <c r="O69" i="11"/>
  <c r="P69" i="11" s="1"/>
  <c r="N69" i="11"/>
  <c r="M69" i="11"/>
  <c r="L69" i="11"/>
  <c r="K69" i="11" a="1"/>
  <c r="K69" i="11" s="1"/>
  <c r="J69" i="11" a="1"/>
  <c r="J69" i="11" s="1"/>
  <c r="B18" i="22" s="1"/>
  <c r="E18" i="22" s="1"/>
  <c r="I69" i="11"/>
  <c r="H69" i="11"/>
  <c r="AJ68" i="11"/>
  <c r="AI68" i="11"/>
  <c r="AH68" i="11"/>
  <c r="AG68" i="11"/>
  <c r="AF68" i="11"/>
  <c r="AE68" i="11"/>
  <c r="AD68" i="11"/>
  <c r="AC68" i="11"/>
  <c r="AB68" i="11"/>
  <c r="AA68" i="11"/>
  <c r="Z68" i="11"/>
  <c r="Y68" i="11"/>
  <c r="X68" i="11"/>
  <c r="W68" i="11"/>
  <c r="V68" i="11"/>
  <c r="U68" i="11"/>
  <c r="T68" i="11"/>
  <c r="R68" i="11"/>
  <c r="S68" i="11" s="1"/>
  <c r="Q68" i="11"/>
  <c r="O68" i="11"/>
  <c r="P68" i="11" s="1"/>
  <c r="N68" i="11"/>
  <c r="M68" i="11"/>
  <c r="L68" i="11"/>
  <c r="K68" i="11" a="1"/>
  <c r="K68" i="11" s="1"/>
  <c r="J68" i="11" a="1"/>
  <c r="J68" i="11" s="1"/>
  <c r="B56" i="22" s="1"/>
  <c r="E56" i="22" s="1"/>
  <c r="I68" i="11"/>
  <c r="H68" i="11"/>
  <c r="AJ67" i="11"/>
  <c r="AI67" i="11"/>
  <c r="AH67" i="11"/>
  <c r="AG67" i="11"/>
  <c r="AF67" i="11"/>
  <c r="AE67" i="11"/>
  <c r="AD67" i="11"/>
  <c r="AC67" i="11"/>
  <c r="AB67" i="11"/>
  <c r="AA67" i="11"/>
  <c r="Z67" i="11"/>
  <c r="Y67" i="11"/>
  <c r="X67" i="11"/>
  <c r="W67" i="11"/>
  <c r="V67" i="11"/>
  <c r="U67" i="11"/>
  <c r="T67" i="11"/>
  <c r="R67" i="11"/>
  <c r="S67" i="11" s="1"/>
  <c r="Q67" i="11"/>
  <c r="O67" i="11"/>
  <c r="P67" i="11" s="1"/>
  <c r="N67" i="11"/>
  <c r="M67" i="11"/>
  <c r="L67" i="11"/>
  <c r="K67" i="11" a="1"/>
  <c r="K67" i="11" s="1"/>
  <c r="J67" i="11" a="1"/>
  <c r="J67" i="11" s="1"/>
  <c r="B28" i="22" s="1"/>
  <c r="E28" i="22" s="1"/>
  <c r="I67" i="11"/>
  <c r="H67" i="11"/>
  <c r="AJ66" i="11"/>
  <c r="AI66" i="11"/>
  <c r="AH66" i="11"/>
  <c r="AG66" i="11"/>
  <c r="AF66" i="11"/>
  <c r="AE66" i="11"/>
  <c r="AD66" i="11"/>
  <c r="AC66" i="11"/>
  <c r="AB66" i="11"/>
  <c r="AA66" i="11"/>
  <c r="Z66" i="11"/>
  <c r="Y66" i="11"/>
  <c r="X66" i="11"/>
  <c r="W66" i="11"/>
  <c r="V66" i="11"/>
  <c r="U66" i="11"/>
  <c r="T66" i="11"/>
  <c r="R66" i="11"/>
  <c r="S66" i="11" s="1"/>
  <c r="Q66" i="11"/>
  <c r="O66" i="11"/>
  <c r="P66" i="11" s="1"/>
  <c r="N66" i="11"/>
  <c r="M66" i="11"/>
  <c r="L66" i="11"/>
  <c r="K66" i="11" a="1"/>
  <c r="K66" i="11" s="1"/>
  <c r="J66" i="11" a="1"/>
  <c r="J66" i="11" s="1"/>
  <c r="B3" i="22" s="1"/>
  <c r="E3" i="22" s="1"/>
  <c r="I66" i="11"/>
  <c r="H66" i="11"/>
  <c r="AJ65" i="11"/>
  <c r="AI65" i="11"/>
  <c r="AH65" i="11"/>
  <c r="AG65" i="11"/>
  <c r="AF65" i="11"/>
  <c r="AE65" i="11"/>
  <c r="AD65" i="11"/>
  <c r="AC65" i="11"/>
  <c r="AB65" i="11"/>
  <c r="AA65" i="11"/>
  <c r="Z65" i="11"/>
  <c r="Y65" i="11"/>
  <c r="X65" i="11"/>
  <c r="W65" i="11"/>
  <c r="V65" i="11"/>
  <c r="U65" i="11"/>
  <c r="T65" i="11"/>
  <c r="R65" i="11"/>
  <c r="S65" i="11" s="1"/>
  <c r="Q65" i="11"/>
  <c r="O65" i="11"/>
  <c r="P65" i="11" s="1"/>
  <c r="N65" i="11"/>
  <c r="M65" i="11"/>
  <c r="L65" i="11"/>
  <c r="K65" i="11" a="1"/>
  <c r="K65" i="11" s="1"/>
  <c r="J65" i="11" a="1"/>
  <c r="J65" i="11" s="1"/>
  <c r="B29" i="22" s="1"/>
  <c r="E29" i="22" s="1"/>
  <c r="I65" i="11"/>
  <c r="H65" i="11"/>
  <c r="AJ64" i="11"/>
  <c r="AI64" i="11"/>
  <c r="AH64" i="11"/>
  <c r="AG64" i="11"/>
  <c r="AF64" i="11"/>
  <c r="AE64" i="11"/>
  <c r="AD64" i="11"/>
  <c r="AC64" i="11"/>
  <c r="AB64" i="11"/>
  <c r="AA64" i="11"/>
  <c r="Z64" i="11"/>
  <c r="Y64" i="11"/>
  <c r="X64" i="11"/>
  <c r="W64" i="11"/>
  <c r="V64" i="11"/>
  <c r="U64" i="11"/>
  <c r="T64" i="11"/>
  <c r="R64" i="11"/>
  <c r="S64" i="11" s="1"/>
  <c r="Q64" i="11"/>
  <c r="O64" i="11"/>
  <c r="P64" i="11" s="1"/>
  <c r="N64" i="11"/>
  <c r="M64" i="11"/>
  <c r="L64" i="11"/>
  <c r="K64" i="11" a="1"/>
  <c r="K64" i="11" s="1"/>
  <c r="J64" i="11" a="1"/>
  <c r="J64" i="11" s="1"/>
  <c r="B27" i="22" s="1"/>
  <c r="E27" i="22" s="1"/>
  <c r="I64" i="11"/>
  <c r="H64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I60" i="11"/>
  <c r="H60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4" i="22" s="1"/>
  <c r="E4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17" i="22" s="1"/>
  <c r="E17" i="22" s="1"/>
  <c r="I57" i="11"/>
  <c r="H57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25" i="22" s="1"/>
  <c r="E25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54" i="22" s="1"/>
  <c r="E54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15" i="22" s="1"/>
  <c r="E15" i="22" s="1"/>
  <c r="I53" i="11"/>
  <c r="H53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9" i="22" s="1"/>
  <c r="E49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24" i="22" s="1"/>
  <c r="E2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1" i="22" s="1"/>
  <c r="E11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" i="22" s="1"/>
  <c r="E2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9" i="22" s="1"/>
  <c r="E19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53" i="22" s="1"/>
  <c r="E53" i="22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30" i="22" s="1"/>
  <c r="E30" i="22" s="1"/>
  <c r="I45" i="11"/>
  <c r="H45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3" i="22" s="1"/>
  <c r="E13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40" i="22" s="1"/>
  <c r="E40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6" i="22" s="1"/>
  <c r="E16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45" i="22" s="1"/>
  <c r="E45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I39" i="11"/>
  <c r="H39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33" i="22" s="1"/>
  <c r="E3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21" i="22" s="1"/>
  <c r="E21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39" i="22" s="1"/>
  <c r="E39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23" i="22" s="1"/>
  <c r="E23" i="22" s="1"/>
  <c r="I34" i="11"/>
  <c r="H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42" i="22" s="1"/>
  <c r="E42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10" i="22" s="1"/>
  <c r="E10" i="22" s="1"/>
  <c r="I32" i="11"/>
  <c r="H32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41" i="22" s="1"/>
  <c r="E41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2" i="22" s="1"/>
  <c r="E2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9" i="22" s="1"/>
  <c r="E9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26" i="22" s="1"/>
  <c r="E26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6" i="22" s="1"/>
  <c r="E6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32" i="22" s="1"/>
  <c r="E3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31" i="22" s="1"/>
  <c r="E31" i="22" s="1"/>
  <c r="I24" i="11"/>
  <c r="H24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57" i="22" s="1"/>
  <c r="E57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14" i="22" s="1"/>
  <c r="E14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43" i="22" s="1"/>
  <c r="E43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38" i="22" s="1"/>
  <c r="E38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35" i="22" s="1"/>
  <c r="E35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7" i="22" s="1"/>
  <c r="E37" i="22" s="1"/>
  <c r="I17" i="11"/>
  <c r="H17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12" i="22" s="1"/>
  <c r="E12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52" i="22" s="1"/>
  <c r="E5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20" i="22" s="1"/>
  <c r="E20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48" i="22" s="1"/>
  <c r="E48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34" i="22" s="1"/>
  <c r="E34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6" i="22" s="1"/>
  <c r="E36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47" i="22" s="1"/>
  <c r="E47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51" i="22" s="1"/>
  <c r="E51" i="22" s="1"/>
  <c r="I8" i="11"/>
  <c r="H8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45" i="25" l="1"/>
  <c r="E45" i="25" s="1"/>
  <c r="B34" i="25"/>
  <c r="E34" i="25" s="1"/>
  <c r="B27" i="25"/>
  <c r="E27" i="25" s="1"/>
  <c r="B26" i="25"/>
  <c r="E26" i="25" s="1"/>
  <c r="B25" i="25"/>
  <c r="E25" i="25" s="1"/>
  <c r="B33" i="25"/>
  <c r="E33" i="25" s="1"/>
  <c r="B35" i="25"/>
  <c r="E35" i="25" s="1"/>
</calcChain>
</file>

<file path=xl/sharedStrings.xml><?xml version="1.0" encoding="utf-8"?>
<sst xmlns="http://schemas.openxmlformats.org/spreadsheetml/2006/main" count="10272" uniqueCount="278">
  <si>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</si>
  <si>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</si>
  <si>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</si>
  <si>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</si>
  <si>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</si>
  <si>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</si>
  <si>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</si>
  <si>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</si>
  <si>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</si>
  <si>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</si>
  <si>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</si>
  <si>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</si>
  <si>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</si>
  <si>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</si>
  <si>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</si>
  <si>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</si>
  <si>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</si>
  <si>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</si>
  <si>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</si>
  <si>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</si>
  <si>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</si>
  <si>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</si>
  <si>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</si>
  <si>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</si>
  <si>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</si>
  <si>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</si>
  <si>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</si>
  <si>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</si>
  <si>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</si>
  <si>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</si>
  <si>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</si>
  <si>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</si>
  <si>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</si>
  <si>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</si>
  <si>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</si>
  <si>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</si>
  <si>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</si>
  <si>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</si>
  <si>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</si>
  <si>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</si>
  <si>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</si>
  <si>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</si>
  <si>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</si>
  <si>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</si>
  <si>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</si>
  <si>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</si>
  <si>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</si>
  <si>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</si>
  <si>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</si>
  <si>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</si>
  <si>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</si>
  <si>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</si>
  <si>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</si>
  <si>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</si>
  <si>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</si>
  <si>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</si>
  <si>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</si>
  <si>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</si>
  <si>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</si>
  <si>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</si>
  <si>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</si>
  <si>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</si>
  <si>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</si>
  <si>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</si>
  <si>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</si>
  <si>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</si>
  <si>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</si>
  <si>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</si>
  <si>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</si>
  <si>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</si>
  <si>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</si>
  <si>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</si>
  <si>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</si>
  <si>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</si>
  <si>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</si>
  <si>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</si>
  <si>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</si>
  <si>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</si>
  <si>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</si>
  <si>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</si>
  <si>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</si>
  <si>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</si>
  <si>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</si>
  <si>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</si>
  <si>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</si>
  <si>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</si>
  <si>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</si>
  <si>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</si>
  <si>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</si>
  <si>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</si>
  <si>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</si>
  <si>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</si>
  <si>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</si>
  <si>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</si>
  <si>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</si>
  <si>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</si>
  <si>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</si>
  <si>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</si>
  <si>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</si>
  <si>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</si>
  <si>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</si>
  <si>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</si>
  <si>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</si>
  <si>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</si>
  <si>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</si>
  <si>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</si>
  <si>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</si>
  <si>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</si>
  <si>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</si>
  <si>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</si>
  <si>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</si>
  <si>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</si>
  <si>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</si>
  <si>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</si>
  <si>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</si>
  <si>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</si>
  <si>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</si>
  <si>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</si>
  <si>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</si>
  <si>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</si>
  <si>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</si>
  <si>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</si>
  <si>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</si>
  <si>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</si>
  <si>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</si>
  <si>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</si>
  <si>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</si>
  <si>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</si>
  <si>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</si>
  <si>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</si>
  <si>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</si>
  <si>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</si>
  <si>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</si>
  <si>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</si>
  <si>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</si>
  <si>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</si>
  <si>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</si>
  <si>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</si>
  <si>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</si>
  <si>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</si>
  <si>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</si>
  <si>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</si>
  <si>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</si>
  <si>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</si>
  <si>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</si>
  <si>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</si>
  <si>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</si>
  <si>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</si>
  <si>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</si>
  <si>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</si>
  <si>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</si>
  <si>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</si>
  <si>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</si>
  <si>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</si>
  <si>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</si>
  <si>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</si>
  <si>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</si>
  <si>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</si>
  <si>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</si>
  <si>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</si>
  <si>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</si>
  <si>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</si>
  <si>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</si>
  <si>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</si>
  <si>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</si>
  <si>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</si>
  <si>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</si>
  <si>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2026-06-06</t>
  </si>
  <si>
    <t>8 PM EST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</si>
  <si>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</si>
  <si>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</si>
  <si>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</si>
  <si>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</si>
  <si>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</si>
  <si>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</si>
  <si>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</si>
  <si>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</si>
  <si>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</si>
  <si>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</si>
  <si>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</si>
  <si>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</si>
  <si>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</si>
  <si>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</si>
  <si>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</si>
  <si>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</si>
  <si>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</si>
  <si>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</si>
  <si>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</si>
  <si>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</si>
  <si>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</si>
  <si>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</si>
  <si>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</si>
  <si>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</si>
  <si>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</si>
  <si>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</si>
  <si>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</si>
  <si>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</si>
  <si>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</si>
  <si>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</si>
  <si>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</si>
  <si>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</si>
  <si>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</si>
  <si>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</si>
  <si>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</si>
  <si>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</si>
  <si>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</si>
  <si>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7:00 PM EST</t>
  </si>
  <si>
    <t>PROMURDER</t>
  </si>
  <si>
    <t>Cash Tourney #6 Team Tailgunner vs. Team Hopes</t>
  </si>
  <si>
    <t>2026-06-09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</si>
  <si>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</si>
  <si>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</si>
  <si>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</si>
  <si>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</si>
  <si>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</si>
  <si>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</si>
  <si>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2026-06-22</t>
  </si>
  <si>
    <t>2026-06-25</t>
  </si>
  <si>
    <t>Believed</t>
  </si>
  <si>
    <t>Luis</t>
  </si>
  <si>
    <t>MegaDeath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</si>
  <si>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</si>
  <si>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</si>
  <si>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</si>
  <si>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</si>
  <si>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</si>
  <si>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</si>
  <si>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</si>
  <si>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</si>
  <si>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</si>
  <si>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</si>
  <si>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</si>
  <si>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</si>
  <si>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</si>
  <si>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</si>
  <si>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</si>
  <si>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</si>
  <si>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</si>
  <si>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Dave</t>
  </si>
  <si>
    <t>Sertman</t>
  </si>
  <si>
    <t>Merk N  U</t>
  </si>
  <si>
    <t>Quicknes</t>
  </si>
  <si>
    <t>StevO</t>
  </si>
  <si>
    <t>Silent</t>
  </si>
  <si>
    <t>Faded</t>
  </si>
  <si>
    <t>Deetox</t>
  </si>
  <si>
    <t>Quicksilver</t>
  </si>
  <si>
    <t>Stinger</t>
  </si>
  <si>
    <t>Zheanna</t>
  </si>
  <si>
    <t>Muddlehead</t>
  </si>
  <si>
    <t>BelievedKiller</t>
  </si>
  <si>
    <t>Brokjen</t>
  </si>
  <si>
    <t>SlyGuy</t>
  </si>
  <si>
    <t>Sarillo</t>
  </si>
  <si>
    <t>🏆🏆🏆</t>
  </si>
  <si>
    <t>🏆_xD83C_🏆🏆_xDFC6_🏅</t>
  </si>
  <si>
    <t>🏅 🏆 🏆</t>
  </si>
  <si>
    <t>Mariners</t>
  </si>
  <si>
    <t>Jipsy</t>
  </si>
  <si>
    <t>Redstorm</t>
  </si>
  <si>
    <t>Sunday Slaughter (Old Bow)</t>
  </si>
  <si>
    <t>2026-09-20</t>
  </si>
  <si>
    <t>2026-09-22</t>
  </si>
  <si>
    <t>2026-09-27</t>
  </si>
  <si>
    <t>2026-09-29</t>
  </si>
  <si>
    <t>2026-10-04</t>
  </si>
  <si>
    <t>2026-10-06</t>
  </si>
  <si>
    <t>Cash Tourney #1 (BA) 1st Round</t>
  </si>
  <si>
    <t>Cash Tourney #1 (BA) Team Phenom vs. Team Poland</t>
  </si>
  <si>
    <t>Cash Tourney #1 (BA) Team Perception vs. Team Hopes</t>
  </si>
  <si>
    <t>Cash Tourney #1 (BA) Team Reality vs Team Wankr</t>
  </si>
  <si>
    <t>Cash Tourney #1 (BA) Team Reality vs Team Hopes</t>
  </si>
  <si>
    <t>Cash Tourney #1 (BA) Team Poland  vs Team Hopes</t>
  </si>
  <si>
    <t>Cash Tourney #1 (BA) Championship Team Hopes vs. Team Tailgunner</t>
  </si>
  <si>
    <t>Cash Tourney #8 (OB) Team Rooks vs Team Poland</t>
  </si>
  <si>
    <t>Cash Tourney #8 (OB) Team Velocity vs Team Tony</t>
  </si>
  <si>
    <t>2026-09-23</t>
  </si>
  <si>
    <t>Warz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</si>
</sst>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74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198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379</v>
      </c>
      <c r="I3" s="4">
        <f>AVERAGEIFS('OB History'!C:C,'OB History'!B:B,A3)</f>
        <v>12.225806451612904</v>
      </c>
      <c r="J3" s="4">
        <f t="array" ref="J3">MEDIAN(IF('OB History'!B:B=A3, 'OB History'!C:C))</f>
        <v>11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16</v>
      </c>
      <c r="N3" s="42">
        <f>LOOKUP(2, 1/('OB History'!$B:$B=A3), 'OB History'!$AD:$AD)</f>
        <v>0.4838709677419355</v>
      </c>
      <c r="O3" s="12">
        <f>SUMIFS('OB History'!F:F,'OB History'!B:B,A3)</f>
        <v>57</v>
      </c>
      <c r="P3" s="2">
        <f>SUMIFS('OB History'!E:E,'OB History'!B:B,A3)-O3</f>
        <v>66</v>
      </c>
      <c r="Q3" s="42">
        <f>LOOKUP(2, 1/('OB History'!$B:$B=A3), 'OB History'!$AB:$AB)</f>
        <v>0.44193548387096776</v>
      </c>
      <c r="R3" s="12">
        <f>SUMIFS('OB History'!H:H,'OB History'!B:B,A3)</f>
        <v>249</v>
      </c>
      <c r="S3" s="2">
        <f>SUMIFS('OB History'!G:G,'OB History'!B:B,A3)-R3</f>
        <v>263</v>
      </c>
      <c r="T3" s="42">
        <f>LOOKUP(2, 1/('OB History'!$B:$B=A3), 'OB History'!$AC:$AC)</f>
        <v>0.47709677419354829</v>
      </c>
      <c r="U3" s="2">
        <f>COUNTIFS('OB History'!$B:$B,$A$3,'OB History'!K:K, 1)</f>
        <v>3</v>
      </c>
      <c r="V3" s="2">
        <f>COUNTIFS('OB History'!$B:$B,$A$3,'OB History'!L:L, 1)</f>
        <v>7</v>
      </c>
      <c r="W3" s="2">
        <f>COUNTIFS('OB History'!$B:$B,$A$3,'OB History'!M:M, 1)</f>
        <v>4</v>
      </c>
      <c r="X3" s="2">
        <f>COUNTIFS('OB History'!$B:$B,$A$3,'OB History'!N:N, 1)</f>
        <v>9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1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622</v>
      </c>
      <c r="I4" s="4">
        <f>AVERAGEIFS('OB History'!C:C,'OB History'!B:B,A4)</f>
        <v>11.107142857142858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26</v>
      </c>
      <c r="M4" s="2">
        <f>COUNTIFS('OB History'!B:B,A4,'OB History'!D:D, 0)</f>
        <v>30</v>
      </c>
      <c r="N4" s="42">
        <f>LOOKUP(2, 1/('OB History'!$B:$B=A4), 'OB History'!$AD:$AD)</f>
        <v>0.4642857142857143</v>
      </c>
      <c r="O4" s="12">
        <f>SUMIFS('OB History'!F:F,'OB History'!B:B,A4)</f>
        <v>112</v>
      </c>
      <c r="P4" s="2">
        <f>SUMIFS('OB History'!E:E,'OB History'!B:B,A4)-O4</f>
        <v>116</v>
      </c>
      <c r="Q4" s="42">
        <f>LOOKUP(2, 1/('OB History'!$B:$B=A4), 'OB History'!$AB:$AB)</f>
        <v>0.49999999999999989</v>
      </c>
      <c r="R4" s="12">
        <f>SUMIFS('OB History'!H:H,'OB History'!B:B,A4)</f>
        <v>470</v>
      </c>
      <c r="S4" s="2">
        <f>SUMIFS('OB History'!G:G,'OB History'!B:B,A4)-R4</f>
        <v>482</v>
      </c>
      <c r="T4" s="42">
        <f>LOOKUP(2, 1/('OB History'!$B:$B=A4), 'OB History'!$AC:$AC)</f>
        <v>0.49999999999999989</v>
      </c>
      <c r="U4" s="2">
        <f>COUNTIFS('OB History'!$B:$B,$A$4,'OB History'!K:K, 1)</f>
        <v>9</v>
      </c>
      <c r="V4" s="2">
        <f>COUNTIFS('OB History'!$B:$B,$A$4,'OB History'!L:L, 1)</f>
        <v>7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1</v>
      </c>
      <c r="Z4" s="2">
        <f>COUNTIFS('OB History'!$B:$B,$A$4,'OB History'!P:P, 1)</f>
        <v>7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1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10</v>
      </c>
      <c r="AH4" s="2">
        <f>COUNTIFS('OB History'!$B:$B,$A$4,'OB History'!X:X, 1)</f>
        <v>15</v>
      </c>
      <c r="AI4" s="2">
        <f>COUNTIFS('OB History'!$B:$B,$A$4,'OB History'!Y:Y, 1)</f>
        <v>18</v>
      </c>
      <c r="AJ4" s="2">
        <f>COUNTIFS('OB History'!$B:$B,$A$4,'OB History'!Z:Z, 1)</f>
        <v>12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7</v>
      </c>
      <c r="E5" s="3">
        <v>1</v>
      </c>
      <c r="F5" s="3"/>
      <c r="G5" s="3"/>
      <c r="H5" s="12">
        <f>SUMIFS('OB History'!C:C,'OB History'!B:B,A5)</f>
        <v>1106</v>
      </c>
      <c r="I5" s="4">
        <f>AVERAGEIFS('OB History'!C:C,'OB History'!B:B,A5)</f>
        <v>19.403508771929825</v>
      </c>
      <c r="J5" s="4">
        <f t="array" ref="J5">MEDIAN(IF('OB History'!B:B=A5, 'OB History'!C:C))</f>
        <v>18</v>
      </c>
      <c r="K5" s="13">
        <f t="array" ref="K5">MAX(IF('OB History'!B:B=A5, 'OB History'!C:C))</f>
        <v>36</v>
      </c>
      <c r="L5" s="12">
        <f>COUNTIFS('OB History'!B:B,A5,'OB History'!D:D, 1)</f>
        <v>29</v>
      </c>
      <c r="M5" s="2">
        <f>COUNTIFS('OB History'!B:B,A5,'OB History'!D:D, 0)</f>
        <v>28</v>
      </c>
      <c r="N5" s="42">
        <f>LOOKUP(2, 1/('OB History'!$B:$B=A5), 'OB History'!$AD:$AD)</f>
        <v>0.50877192982456143</v>
      </c>
      <c r="O5" s="12">
        <f>SUMIFS('OB History'!F:F,'OB History'!B:B,A5)</f>
        <v>110</v>
      </c>
      <c r="P5" s="2">
        <f>SUMIFS('OB History'!E:E,'OB History'!B:B,A5)-O5</f>
        <v>116</v>
      </c>
      <c r="Q5" s="42">
        <f>LOOKUP(2, 1/('OB History'!$B:$B=A5), 'OB History'!$AB:$AB)</f>
        <v>0.48210526315789476</v>
      </c>
      <c r="R5" s="12">
        <f>SUMIFS('OB History'!H:H,'OB History'!B:B,A5)</f>
        <v>449</v>
      </c>
      <c r="S5" s="2">
        <f>SUMIFS('OB History'!G:G,'OB History'!B:B,A5)-R5</f>
        <v>474</v>
      </c>
      <c r="T5" s="42">
        <f>LOOKUP(2, 1/('OB History'!$B:$B=A5), 'OB History'!$AC:$AC)</f>
        <v>0.48263157894736847</v>
      </c>
      <c r="U5" s="2">
        <f>COUNTIFS('OB History'!$B:$B,$A$5,'OB History'!K:K, 1)</f>
        <v>7</v>
      </c>
      <c r="V5" s="2">
        <f>COUNTIFS('OB History'!$B:$B,$A$5,'OB History'!L:L, 1)</f>
        <v>7</v>
      </c>
      <c r="W5" s="2">
        <f>COUNTIFS('OB History'!$B:$B,$A$5,'OB History'!M:M, 1)</f>
        <v>4</v>
      </c>
      <c r="X5" s="2">
        <f>COUNTIFS('OB History'!$B:$B,$A$5,'OB History'!N:N, 1)</f>
        <v>14</v>
      </c>
      <c r="Y5" s="2">
        <f>COUNTIFS('OB History'!$B:$B,$A$5,'OB History'!O:O, 1)</f>
        <v>5</v>
      </c>
      <c r="Z5" s="2">
        <f>COUNTIFS('OB History'!$B:$B,$A$5,'OB History'!P:P, 1)</f>
        <v>7</v>
      </c>
      <c r="AA5" s="2">
        <f>COUNTIFS('OB History'!$B:$B,$A$5,'OB History'!Q:Q, 1)</f>
        <v>1</v>
      </c>
      <c r="AB5" s="2">
        <f>COUNTIFS('OB History'!$B:$B,$A$5,'OB History'!R:R, 1)</f>
        <v>3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1</v>
      </c>
      <c r="AG5" s="2">
        <f>COUNTIFS('OB History'!$B:$B,$A$5,'OB History'!W:W, 1)</f>
        <v>4</v>
      </c>
      <c r="AH5" s="2">
        <f>COUNTIFS('OB History'!$B:$B,$A$5,'OB History'!X:X, 1)</f>
        <v>15</v>
      </c>
      <c r="AI5" s="2">
        <f>COUNTIFS('OB History'!$B:$B,$A$5,'OB History'!Y:Y, 1)</f>
        <v>15</v>
      </c>
      <c r="AJ5" s="2">
        <f>COUNTIFS('OB History'!$B:$B,$A$5,'OB History'!Z:Z, 1)</f>
        <v>23</v>
      </c>
    </row>
    <row r="6" spans="1:36" x14ac:dyDescent="0.25">
      <c r="A6" s="2" t="s">
        <v>237</v>
      </c>
      <c r="B6" s="2" t="s">
        <v>70</v>
      </c>
      <c r="C6" s="2" t="s">
        <v>70</v>
      </c>
      <c r="D6" s="3">
        <v>1</v>
      </c>
      <c r="E6" s="3"/>
      <c r="F6" s="3"/>
      <c r="G6" s="3"/>
      <c r="H6" s="12">
        <f>SUMIFS('OB History'!C:C,'OB History'!B:B,A6)</f>
        <v>125</v>
      </c>
      <c r="I6" s="4">
        <f>AVERAGEIFS('OB History'!C:C,'OB History'!B:B,A6)</f>
        <v>10.416666666666666</v>
      </c>
      <c r="J6" s="4">
        <f t="array" ref="J6">MEDIAN(IF('OB History'!B:B=A6, 'OB History'!C:C))</f>
        <v>10.5</v>
      </c>
      <c r="K6" s="13">
        <f t="array" ref="K6">MAX(IF('OB History'!B:B=A6, 'OB History'!C:C))</f>
        <v>19</v>
      </c>
      <c r="L6" s="12">
        <f>COUNTIFS('OB History'!B:B,A6,'OB History'!D:D, 1)</f>
        <v>6</v>
      </c>
      <c r="M6" s="2">
        <f>COUNTIFS('OB History'!B:B,A6,'OB History'!D:D, 0)</f>
        <v>6</v>
      </c>
      <c r="N6" s="42">
        <f>LOOKUP(2, 1/('OB History'!$B:$B=A6), 'OB History'!$AD:$AD)</f>
        <v>0.5</v>
      </c>
      <c r="O6" s="12">
        <f>SUMIFS('OB History'!F:F,'OB History'!B:B,A6)</f>
        <v>28</v>
      </c>
      <c r="P6" s="2">
        <f>SUMIFS('OB History'!E:E,'OB History'!B:B,A6)-O6</f>
        <v>25</v>
      </c>
      <c r="Q6" s="42">
        <f>LOOKUP(2, 1/('OB History'!$B:$B=A6), 'OB History'!$AB:$AB)</f>
        <v>0.54583333333333328</v>
      </c>
      <c r="R6" s="12">
        <f>SUMIFS('OB History'!H:H,'OB History'!B:B,A6)</f>
        <v>117</v>
      </c>
      <c r="S6" s="2">
        <f>SUMIFS('OB History'!G:G,'OB History'!B:B,A6)-R6</f>
        <v>104</v>
      </c>
      <c r="T6" s="42">
        <f>LOOKUP(2, 1/('OB History'!$B:$B=A6), 'OB History'!$AC:$AC)</f>
        <v>0.54166666666666663</v>
      </c>
      <c r="U6" s="2">
        <f>COUNTIFS('OB History'!$B:$B,$A$6,'OB History'!K:K, 1)</f>
        <v>3</v>
      </c>
      <c r="V6" s="2">
        <f>COUNTIFS('OB History'!$B:$B,$A$6,'OB History'!L:L, 1)</f>
        <v>2</v>
      </c>
      <c r="W6" s="2">
        <f>COUNTIFS('OB History'!$B:$B,$A$6,'OB History'!M:M, 1)</f>
        <v>0</v>
      </c>
      <c r="X6" s="2">
        <f>COUNTIFS('OB History'!$B:$B,$A$6,'OB History'!N:N, 1)</f>
        <v>4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2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3</v>
      </c>
      <c r="AH6" s="2">
        <f>COUNTIFS('OB History'!$B:$B,$A$6,'OB History'!X:X, 1)</f>
        <v>4</v>
      </c>
      <c r="AI6" s="2">
        <f>COUNTIFS('OB History'!$B:$B,$A$6,'OB History'!Y:Y, 1)</f>
        <v>4</v>
      </c>
      <c r="AJ6" s="2">
        <f>COUNTIFS('OB History'!$B:$B,$A$6,'OB History'!Z:Z, 1)</f>
        <v>4</v>
      </c>
    </row>
    <row r="7" spans="1:36" x14ac:dyDescent="0.25">
      <c r="A7" s="2" t="s">
        <v>250</v>
      </c>
      <c r="B7" s="2" t="s">
        <v>70</v>
      </c>
      <c r="C7" s="2" t="s">
        <v>70</v>
      </c>
      <c r="D7" s="3"/>
      <c r="E7" s="3"/>
      <c r="F7" s="3"/>
      <c r="G7" s="3"/>
      <c r="H7" s="12">
        <f>SUMIFS('OB History'!C:C,'OB History'!B:B,A7)</f>
        <v>10</v>
      </c>
      <c r="I7" s="4">
        <f>AVERAGEIFS('OB History'!C:C,'OB History'!B:B,A7)</f>
        <v>5</v>
      </c>
      <c r="J7" s="4">
        <f t="array" ref="J7">MEDIAN(IF('OB History'!B:B=A7, 'OB History'!C:C))</f>
        <v>5</v>
      </c>
      <c r="K7" s="13">
        <f t="array" ref="K7">MAX(IF('OB History'!B:B=A7, 'OB History'!C:C))</f>
        <v>5</v>
      </c>
      <c r="L7" s="12">
        <f>COUNTIFS('OB History'!B:B,A7,'OB History'!D:D, 1)</f>
        <v>0</v>
      </c>
      <c r="M7" s="2">
        <f>COUNTIFS('OB History'!B:B,A7,'OB History'!D:D, 0)</f>
        <v>2</v>
      </c>
      <c r="N7" s="42">
        <f>LOOKUP(2, 1/('OB History'!$B:$B=A7), 'OB History'!$AD:$AD)</f>
        <v>0</v>
      </c>
      <c r="O7" s="12">
        <f>SUMIFS('OB History'!F:F,'OB History'!B:B,A7)</f>
        <v>3</v>
      </c>
      <c r="P7" s="2">
        <f>SUMIFS('OB History'!E:E,'OB History'!B:B,A7)-O7</f>
        <v>6</v>
      </c>
      <c r="Q7" s="42">
        <f>LOOKUP(2, 1/('OB History'!$B:$B=A7), 'OB History'!$AB:$AB)</f>
        <v>0.32500000000000001</v>
      </c>
      <c r="R7" s="12">
        <f>SUMIFS('OB History'!H:H,'OB History'!B:B,A7)</f>
        <v>14</v>
      </c>
      <c r="S7" s="2">
        <f>SUMIFS('OB History'!G:G,'OB History'!B:B,A7)-R7</f>
        <v>22</v>
      </c>
      <c r="T7" s="42">
        <f>LOOKUP(2, 1/('OB History'!$B:$B=A7), 'OB History'!$AC:$AC)</f>
        <v>0.39</v>
      </c>
      <c r="U7" s="2">
        <f>COUNTIFS('OB History'!$B:$B,$A$7,'OB History'!K:K, 1)</f>
        <v>0</v>
      </c>
      <c r="V7" s="2">
        <f>COUNTIFS('OB History'!$B:$B,$A$7,'OB History'!L:L, 1)</f>
        <v>0</v>
      </c>
      <c r="W7" s="2">
        <f>COUNTIFS('OB History'!$B:$B,$A$7,'OB History'!M:M, 1)</f>
        <v>0</v>
      </c>
      <c r="X7" s="2">
        <f>COUNTIFS('OB History'!$B:$B,$A$7,'OB History'!N:N, 1)</f>
        <v>0</v>
      </c>
      <c r="Y7" s="2">
        <f>COUNTIFS('OB History'!$B:$B,$A$7,'OB History'!O:O, 1)</f>
        <v>1</v>
      </c>
      <c r="Z7" s="2">
        <f>COUNTIFS('OB History'!$B:$B,$A$7,'OB History'!P:P, 1)</f>
        <v>0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0</v>
      </c>
      <c r="AH7" s="2">
        <f>COUNTIFS('OB History'!$B:$B,$A$7,'OB History'!X:X, 1)</f>
        <v>0</v>
      </c>
      <c r="AI7" s="2">
        <f>COUNTIFS('OB History'!$B:$B,$A$7,'OB History'!Y:Y, 1)</f>
        <v>1</v>
      </c>
      <c r="AJ7" s="2">
        <f>COUNTIFS('OB History'!$B:$B,$A$7,'OB History'!Z:Z, 1)</f>
        <v>0</v>
      </c>
    </row>
    <row r="8" spans="1:36" x14ac:dyDescent="0.25">
      <c r="A8" s="2" t="s">
        <v>65</v>
      </c>
      <c r="B8" s="2" t="s">
        <v>54</v>
      </c>
      <c r="C8" s="1" t="s">
        <v>131</v>
      </c>
      <c r="D8" s="3">
        <v>2</v>
      </c>
      <c r="E8" s="3">
        <v>1</v>
      </c>
      <c r="F8" s="3"/>
      <c r="G8" s="3"/>
      <c r="H8" s="12">
        <f>SUMIFS('OB History'!C:C,'OB History'!B:B,A8)</f>
        <v>615</v>
      </c>
      <c r="I8" s="4">
        <f>AVERAGEIFS('OB History'!C:C,'OB History'!B:B,A8)</f>
        <v>19.21875</v>
      </c>
      <c r="J8" s="4">
        <f t="array" ref="J8">MEDIAN(IF('OB History'!B:B=A8, 'OB History'!C:C))</f>
        <v>19</v>
      </c>
      <c r="K8" s="13">
        <f t="array" ref="K8">MAX(IF('OB History'!B:B=A8, 'OB History'!C:C))</f>
        <v>37</v>
      </c>
      <c r="L8" s="12">
        <f>COUNTIFS('OB History'!B:B,A8,'OB History'!D:D, 1)</f>
        <v>22</v>
      </c>
      <c r="M8" s="2">
        <f>COUNTIFS('OB History'!B:B,A8,'OB History'!D:D, 0)</f>
        <v>10</v>
      </c>
      <c r="N8" s="42">
        <f>LOOKUP(2, 1/('OB History'!$B:$B=A8), 'OB History'!$AD:$AD)</f>
        <v>0.6875</v>
      </c>
      <c r="O8" s="12">
        <f>SUMIFS('OB History'!F:F,'OB History'!B:B,A8)</f>
        <v>78</v>
      </c>
      <c r="P8" s="2">
        <f>SUMIFS('OB History'!E:E,'OB History'!B:B,A8)-O8</f>
        <v>55</v>
      </c>
      <c r="Q8" s="42">
        <f>LOOKUP(2, 1/('OB History'!$B:$B=A8), 'OB History'!$AB:$AB)</f>
        <v>0.5943750000000001</v>
      </c>
      <c r="R8" s="12">
        <f>SUMIFS('OB History'!H:H,'OB History'!B:B,A8)</f>
        <v>296</v>
      </c>
      <c r="S8" s="2">
        <f>SUMIFS('OB History'!G:G,'OB History'!B:B,A8)-R8</f>
        <v>255</v>
      </c>
      <c r="T8" s="42">
        <f>LOOKUP(2, 1/('OB History'!$B:$B=A8), 'OB History'!$AC:$AC)</f>
        <v>0.54656249999999995</v>
      </c>
      <c r="U8" s="2">
        <f>COUNTIFS('OB History'!$B:$B,$A$8,'OB History'!K:K, 1)</f>
        <v>8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5</v>
      </c>
      <c r="Y8" s="2">
        <f>COUNTIFS('OB History'!$B:$B,$A$8,'OB History'!O:O, 1)</f>
        <v>6</v>
      </c>
      <c r="Z8" s="2">
        <f>COUNTIFS('OB History'!$B:$B,$A$8,'OB History'!P:P, 1)</f>
        <v>3</v>
      </c>
      <c r="AA8" s="2">
        <f>COUNTIFS('OB History'!$B:$B,$A$8,'OB History'!Q:Q, 1)</f>
        <v>1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1</v>
      </c>
      <c r="AF8" s="2">
        <f>COUNTIFS('OB History'!$B:$B,$A$8,'OB History'!V:V, 1)</f>
        <v>1</v>
      </c>
      <c r="AG8" s="2">
        <f>COUNTIFS('OB History'!$B:$B,$A$8,'OB History'!W:W, 1)</f>
        <v>3</v>
      </c>
      <c r="AH8" s="2">
        <f>COUNTIFS('OB History'!$B:$B,$A$8,'OB History'!X:X, 1)</f>
        <v>11</v>
      </c>
      <c r="AI8" s="2">
        <f>COUNTIFS('OB History'!$B:$B,$A$8,'OB History'!Y:Y, 1)</f>
        <v>12</v>
      </c>
      <c r="AJ8" s="2">
        <f>COUNTIFS('OB History'!$B:$B,$A$8,'OB History'!Z:Z, 1)</f>
        <v>9</v>
      </c>
    </row>
    <row r="9" spans="1:36" x14ac:dyDescent="0.25">
      <c r="A9" s="2" t="s">
        <v>28</v>
      </c>
      <c r="B9" s="2" t="s">
        <v>70</v>
      </c>
      <c r="C9" s="2" t="s">
        <v>70</v>
      </c>
      <c r="D9" s="3"/>
      <c r="E9" s="3"/>
      <c r="F9" s="3"/>
      <c r="G9" s="3"/>
      <c r="H9" s="12">
        <f>SUMIFS('OB History'!C:C,'OB History'!B:B,A9)</f>
        <v>160</v>
      </c>
      <c r="I9" s="4">
        <f>AVERAGEIFS('OB History'!C:C,'OB History'!B:B,A9)</f>
        <v>11.428571428571429</v>
      </c>
      <c r="J9" s="4">
        <f t="array" ref="J9">MEDIAN(IF('OB History'!B:B=A9, 'OB History'!C:C))</f>
        <v>10</v>
      </c>
      <c r="K9" s="13">
        <f t="array" ref="K9">MAX(IF('OB History'!B:B=A9, 'OB History'!C:C))</f>
        <v>21</v>
      </c>
      <c r="L9" s="12">
        <f>COUNTIFS('OB History'!B:B,A9,'OB History'!D:D, 1)</f>
        <v>8</v>
      </c>
      <c r="M9" s="2">
        <f>COUNTIFS('OB History'!B:B,A9,'OB History'!D:D, 0)</f>
        <v>6</v>
      </c>
      <c r="N9" s="42">
        <f>LOOKUP(2, 1/('OB History'!$B:$B=A9), 'OB History'!$AD:$AD)</f>
        <v>0.5714285714285714</v>
      </c>
      <c r="O9" s="12">
        <f>SUMIFS('OB History'!F:F,'OB History'!B:B,A9)</f>
        <v>33</v>
      </c>
      <c r="P9" s="2">
        <f>SUMIFS('OB History'!E:E,'OB History'!B:B,A9)-O9</f>
        <v>24</v>
      </c>
      <c r="Q9" s="42">
        <f>LOOKUP(2, 1/('OB History'!$B:$B=A9), 'OB History'!$AB:$AB)</f>
        <v>0.61071428571428577</v>
      </c>
      <c r="R9" s="12">
        <f>SUMIFS('OB History'!H:H,'OB History'!B:B,'Old Bow v2'!A9)</f>
        <v>133</v>
      </c>
      <c r="S9" s="2">
        <f>SUMIFS('OB History'!G:G,'OB History'!B:B,'Old Bow v2'!A9)-R9</f>
        <v>109</v>
      </c>
      <c r="T9" s="42">
        <f>LOOKUP(2, 1/('OB History'!$B:$B=A9), 'OB History'!$AC:$AC)</f>
        <v>0.57571428571428562</v>
      </c>
      <c r="U9" s="2">
        <f>COUNTIFS('OB History'!$B:$B,$A$9,'OB History'!K:K, 1)</f>
        <v>2</v>
      </c>
      <c r="V9" s="2">
        <f>COUNTIFS('OB History'!$B:$B,$A$9,'OB History'!L:L, 1)</f>
        <v>6</v>
      </c>
      <c r="W9" s="2">
        <f>COUNTIFS('OB History'!$B:$B,$A$9,'OB History'!M:M, 1)</f>
        <v>0</v>
      </c>
      <c r="X9" s="2">
        <f>COUNTIFS('OB History'!$B:$B,$A$9,'OB History'!N:N, 1)</f>
        <v>4</v>
      </c>
      <c r="Y9" s="2">
        <f>COUNTIFS('OB History'!$B:$B,$A$9,'OB History'!O:O, 1)</f>
        <v>2</v>
      </c>
      <c r="Z9" s="2">
        <f>COUNTIFS('OB History'!$B:$B,$A$9,'OB History'!P:P, 1)</f>
        <v>2</v>
      </c>
      <c r="AA9" s="2">
        <f>COUNTIFS('OB History'!$B:$B,$A$9,'OB History'!Q:Q, 1)</f>
        <v>1</v>
      </c>
      <c r="AB9" s="2">
        <f>COUNTIFS('OB History'!$B:$B,$A$9,'OB History'!R:R, 1)</f>
        <v>2</v>
      </c>
      <c r="AC9" s="2">
        <f>COUNTIFS('OB History'!$B:$B,$A$9,'OB History'!S:S, 1)</f>
        <v>0</v>
      </c>
      <c r="AD9" s="2">
        <f>COUNTIFS('OB History'!$B:$B,$A$9,'OB History'!T:T, 1)</f>
        <v>0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</v>
      </c>
      <c r="AH9" s="2">
        <f>COUNTIFS('OB History'!$B:$B,$A$9,'OB History'!X:X, 1)</f>
        <v>5</v>
      </c>
      <c r="AI9" s="2">
        <f>COUNTIFS('OB History'!$B:$B,$A$9,'OB History'!Y:Y, 1)</f>
        <v>5</v>
      </c>
      <c r="AJ9" s="2">
        <f>COUNTIFS('OB History'!$B:$B,$A$9,'OB History'!Z:Z, 1)</f>
        <v>3</v>
      </c>
    </row>
    <row r="10" spans="1:36" x14ac:dyDescent="0.25">
      <c r="A10" s="2" t="s">
        <v>29</v>
      </c>
      <c r="B10" s="6" t="s">
        <v>98</v>
      </c>
      <c r="C10" s="2" t="s">
        <v>70</v>
      </c>
      <c r="D10" s="3"/>
      <c r="E10" s="3"/>
      <c r="F10" s="3"/>
      <c r="G10" s="3"/>
      <c r="H10" s="12">
        <f>SUMIFS('OB History'!C:C,'OB History'!B:B,A10)</f>
        <v>734</v>
      </c>
      <c r="I10" s="4">
        <f>AVERAGEIFS('OB History'!C:C,'OB History'!B:B,A10)</f>
        <v>12.032786885245901</v>
      </c>
      <c r="J10" s="4">
        <f t="array" ref="J10">MEDIAN(IF('OB History'!B:B=A10, 'OB History'!C:C))</f>
        <v>12</v>
      </c>
      <c r="K10" s="13">
        <f t="array" ref="K10">MAX(IF('OB History'!B:B=A10, 'OB History'!C:C))</f>
        <v>32</v>
      </c>
      <c r="L10" s="12">
        <f>COUNTIFS('OB History'!B:B,A10,'OB History'!D:D, 1)</f>
        <v>33</v>
      </c>
      <c r="M10" s="2">
        <f>COUNTIFS('OB History'!B:B,A10,'OB History'!D:D, 0)</f>
        <v>28</v>
      </c>
      <c r="N10" s="42">
        <f>LOOKUP(2, 1/('OB History'!$B:$B=A10), 'OB History'!$AD:$AD)</f>
        <v>0.54098360655737709</v>
      </c>
      <c r="O10" s="12">
        <f>SUMIFS('OB History'!F:F,'OB History'!B:B,A10)</f>
        <v>124</v>
      </c>
      <c r="P10" s="2">
        <f>SUMIFS('OB History'!E:E,'OB History'!B:B,A10)-O10</f>
        <v>124</v>
      </c>
      <c r="Q10" s="42">
        <f>LOOKUP(2, 1/('OB History'!$B:$B=A10), 'OB History'!$AB:$AB)</f>
        <v>0.48852459016393446</v>
      </c>
      <c r="R10" s="12">
        <f>SUMIFS('OB History'!H:H,'OB History'!B:B,'Old Bow v2'!A10)</f>
        <v>512</v>
      </c>
      <c r="S10" s="2">
        <f>SUMIFS('OB History'!G:G,'OB History'!B:B,'Old Bow v2'!A10)-R10</f>
        <v>508</v>
      </c>
      <c r="T10" s="42">
        <f>LOOKUP(2, 1/('OB History'!$B:$B=A10), 'OB History'!$AC:$AC)</f>
        <v>0.49573770491803276</v>
      </c>
      <c r="U10" s="2">
        <f>COUNTIFS('OB History'!$B:$B,$A$10,'OB History'!K:K, 1)</f>
        <v>11</v>
      </c>
      <c r="V10" s="2">
        <f>COUNTIFS('OB History'!$B:$B,$A$10,'OB History'!L:L, 1)</f>
        <v>9</v>
      </c>
      <c r="W10" s="2">
        <f>COUNTIFS('OB History'!$B:$B,$A$10,'OB History'!M:M, 1)</f>
        <v>3</v>
      </c>
      <c r="X10" s="2">
        <f>COUNTIFS('OB History'!$B:$B,$A$10,'OB History'!N:N, 1)</f>
        <v>19</v>
      </c>
      <c r="Y10" s="2">
        <f>COUNTIFS('OB History'!$B:$B,$A$10,'OB History'!O:O, 1)</f>
        <v>6</v>
      </c>
      <c r="Z10" s="2">
        <f>COUNTIFS('OB History'!$B:$B,$A$10,'OB History'!P:P, 1)</f>
        <v>10</v>
      </c>
      <c r="AA10" s="2">
        <f>COUNTIFS('OB History'!$B:$B,$A$10,'OB History'!Q:Q, 1)</f>
        <v>0</v>
      </c>
      <c r="AB10" s="2">
        <f>COUNTIFS('OB History'!$B:$B,$A$10,'OB History'!R:R, 1)</f>
        <v>3</v>
      </c>
      <c r="AC10" s="2">
        <f>COUNTIFS('OB History'!$B:$B,$A$10,'OB History'!S:S, 1)</f>
        <v>2</v>
      </c>
      <c r="AD10" s="2">
        <f>COUNTIFS('OB History'!$B:$B,$A$10,'OB History'!T:T, 1)</f>
        <v>1</v>
      </c>
      <c r="AE10" s="2">
        <f>COUNTIFS('OB History'!$B:$B,$A$10,'OB History'!U:U, 1)</f>
        <v>0</v>
      </c>
      <c r="AF10" s="2">
        <f>COUNTIFS('OB History'!$B:$B,$A$10,'OB History'!V:V, 1)</f>
        <v>0</v>
      </c>
      <c r="AG10" s="2">
        <f>COUNTIFS('OB History'!$B:$B,$A$10,'OB History'!W:W, 1)</f>
        <v>12</v>
      </c>
      <c r="AH10" s="2">
        <f>COUNTIFS('OB History'!$B:$B,$A$10,'OB History'!X:X, 1)</f>
        <v>21</v>
      </c>
      <c r="AI10" s="2">
        <f>COUNTIFS('OB History'!$B:$B,$A$10,'OB History'!Y:Y, 1)</f>
        <v>9</v>
      </c>
      <c r="AJ10" s="2">
        <f>COUNTIFS('OB History'!$B:$B,$A$10,'OB History'!Z:Z, 1)</f>
        <v>18</v>
      </c>
    </row>
    <row r="11" spans="1:36" x14ac:dyDescent="0.25">
      <c r="A11" s="2" t="s">
        <v>17</v>
      </c>
      <c r="B11" s="2" t="s">
        <v>70</v>
      </c>
      <c r="C11" s="2" t="s">
        <v>70</v>
      </c>
      <c r="D11" s="3">
        <v>1</v>
      </c>
      <c r="E11" s="3">
        <v>1</v>
      </c>
      <c r="F11" s="3"/>
      <c r="G11" s="3"/>
      <c r="H11" s="12">
        <f>SUMIFS('OB History'!C:C,'OB History'!B:B,A11)</f>
        <v>976</v>
      </c>
      <c r="I11" s="4">
        <f>AVERAGEIFS('OB History'!C:C,'OB History'!B:B,A11)</f>
        <v>11.902439024390244</v>
      </c>
      <c r="J11" s="4">
        <f t="array" ref="J11">MEDIAN(IF('OB History'!B:B=A11, 'OB History'!C:C))</f>
        <v>11</v>
      </c>
      <c r="K11" s="13">
        <f t="array" ref="K11">MAX(IF('OB History'!B:B=A11, 'OB History'!C:C))</f>
        <v>26</v>
      </c>
      <c r="L11" s="12">
        <f>COUNTIFS('OB History'!B:B,A11,'OB History'!D:D, 1)</f>
        <v>37</v>
      </c>
      <c r="M11" s="2">
        <f>COUNTIFS('OB History'!B:B,A11,'OB History'!D:D, 0)</f>
        <v>45</v>
      </c>
      <c r="N11" s="42">
        <f>LOOKUP(2, 1/('OB History'!$B:$B=A11), 'OB History'!$AD:$AD)</f>
        <v>0.45121951219512196</v>
      </c>
      <c r="O11" s="12">
        <f>SUMIFS('OB History'!F:F,'OB History'!B:B,A11)</f>
        <v>166</v>
      </c>
      <c r="P11" s="2">
        <f>SUMIFS('OB History'!E:E,'OB History'!B:B,A11)-O11</f>
        <v>173</v>
      </c>
      <c r="Q11" s="42">
        <f>LOOKUP(2, 1/('OB History'!$B:$B=A11), 'OB History'!$AB:$AB)</f>
        <v>0.49695121951219501</v>
      </c>
      <c r="R11" s="12">
        <f>SUMIFS('OB History'!H:H,'OB History'!B:B,'Old Bow v2'!A11)</f>
        <v>695</v>
      </c>
      <c r="S11" s="2">
        <f>SUMIFS('OB History'!G:G,'OB History'!B:B,'Old Bow v2'!A11)-R11</f>
        <v>709</v>
      </c>
      <c r="T11" s="42">
        <f>LOOKUP(2, 1/('OB History'!$B:$B=A11), 'OB History'!$AC:$AC)</f>
        <v>0.49597560975609756</v>
      </c>
      <c r="U11" s="2">
        <f>COUNTIFS('OB History'!$B:$B,$A$11,'OB History'!K:K, 1)</f>
        <v>16</v>
      </c>
      <c r="V11" s="2">
        <f>COUNTIFS('OB History'!$B:$B,$A$11,'OB History'!L:L, 1)</f>
        <v>10</v>
      </c>
      <c r="W11" s="2">
        <f>COUNTIFS('OB History'!$B:$B,$A$11,'OB History'!M:M, 1)</f>
        <v>2</v>
      </c>
      <c r="X11" s="2">
        <f>COUNTIFS('OB History'!$B:$B,$A$11,'OB History'!N:N, 1)</f>
        <v>23</v>
      </c>
      <c r="Y11" s="2">
        <f>COUNTIFS('OB History'!$B:$B,$A$11,'OB History'!O:O, 1)</f>
        <v>4</v>
      </c>
      <c r="Z11" s="2">
        <f>COUNTIFS('OB History'!$B:$B,$A$11,'OB History'!P:P, 1)</f>
        <v>14</v>
      </c>
      <c r="AA11" s="2">
        <f>COUNTIFS('OB History'!$B:$B,$A$11,'OB History'!Q:Q, 1)</f>
        <v>2</v>
      </c>
      <c r="AB11" s="2">
        <f>COUNTIFS('OB History'!$B:$B,$A$11,'OB History'!R:R, 1)</f>
        <v>2</v>
      </c>
      <c r="AC11" s="2">
        <f>COUNTIFS('OB History'!$B:$B,$A$11,'OB History'!S:S, 1)</f>
        <v>4</v>
      </c>
      <c r="AD11" s="2">
        <f>COUNTIFS('OB History'!$B:$B,$A$11,'OB History'!T:T, 1)</f>
        <v>0</v>
      </c>
      <c r="AE11" s="2">
        <f>COUNTIFS('OB History'!$B:$B,$A$11,'OB History'!U:U, 1)</f>
        <v>1</v>
      </c>
      <c r="AF11" s="2">
        <f>COUNTIFS('OB History'!$B:$B,$A$11,'OB History'!V:V, 1)</f>
        <v>3</v>
      </c>
      <c r="AG11" s="2">
        <f>COUNTIFS('OB History'!$B:$B,$A$11,'OB History'!W:W, 1)</f>
        <v>12</v>
      </c>
      <c r="AH11" s="2">
        <f>COUNTIFS('OB History'!$B:$B,$A$11,'OB History'!X:X, 1)</f>
        <v>32</v>
      </c>
      <c r="AI11" s="2">
        <f>COUNTIFS('OB History'!$B:$B,$A$11,'OB History'!Y:Y, 1)</f>
        <v>10</v>
      </c>
      <c r="AJ11" s="2">
        <f>COUNTIFS('OB History'!$B:$B,$A$11,'OB History'!Z:Z, 1)</f>
        <v>30</v>
      </c>
    </row>
    <row r="12" spans="1:36" x14ac:dyDescent="0.25">
      <c r="A12" s="1" t="s">
        <v>36</v>
      </c>
      <c r="B12" s="6" t="s">
        <v>54</v>
      </c>
      <c r="C12" s="2" t="s">
        <v>70</v>
      </c>
      <c r="D12" s="3"/>
      <c r="E12" s="3">
        <v>1</v>
      </c>
      <c r="F12" s="3"/>
      <c r="G12" s="3"/>
      <c r="H12" s="12">
        <f>SUMIFS('OB History'!C:C,'OB History'!B:B,A12)</f>
        <v>381</v>
      </c>
      <c r="I12" s="4">
        <f>AVERAGEIFS('OB History'!C:C,'OB History'!B:B,A12)</f>
        <v>15.875</v>
      </c>
      <c r="J12" s="4">
        <f t="array" ref="J12">MEDIAN(IF('OB History'!B:B=A12, 'OB History'!C:C))</f>
        <v>13</v>
      </c>
      <c r="K12" s="13">
        <f t="array" ref="K12">MAX(IF('OB History'!B:B=A12, 'OB History'!C:C))</f>
        <v>42</v>
      </c>
      <c r="L12" s="12">
        <f>COUNTIFS('OB History'!B:B,A12,'OB History'!D:D, 1)</f>
        <v>11</v>
      </c>
      <c r="M12" s="2">
        <f>COUNTIFS('OB History'!B:B,A12,'OB History'!D:D, 0)</f>
        <v>13</v>
      </c>
      <c r="N12" s="42">
        <f>LOOKUP(2, 1/('OB History'!$B:$B=A12), 'OB History'!$AD:$AD)</f>
        <v>0.45833333333333331</v>
      </c>
      <c r="O12" s="12">
        <f>SUMIFS('OB History'!F:F,'OB History'!B:B,A12)</f>
        <v>46</v>
      </c>
      <c r="P12" s="2">
        <f>SUMIFS('OB History'!E:E,'OB History'!B:B,A12)-O12</f>
        <v>50</v>
      </c>
      <c r="Q12" s="42">
        <f>LOOKUP(2, 1/('OB History'!$B:$B=A12), 'OB History'!$AB:$AB)</f>
        <v>0.47083333333333338</v>
      </c>
      <c r="R12" s="12">
        <f>SUMIFS('OB History'!H:H,'OB History'!B:B,'Old Bow v2'!A12)</f>
        <v>187</v>
      </c>
      <c r="S12" s="2">
        <f>SUMIFS('OB History'!G:G,'OB History'!B:B,'Old Bow v2'!A12)-R12</f>
        <v>209</v>
      </c>
      <c r="T12" s="42">
        <f>LOOKUP(2, 1/('OB History'!$B:$B=A12), 'OB History'!$AC:$AC)</f>
        <v>0.45791666666666675</v>
      </c>
      <c r="U12" s="2">
        <f>COUNTIFS('OB History'!$B:$B,$A$12,'OB History'!K:K, 1)</f>
        <v>7</v>
      </c>
      <c r="V12" s="2">
        <f>COUNTIFS('OB History'!$B:$B,$A$12,'OB History'!L:L, 1)</f>
        <v>4</v>
      </c>
      <c r="W12" s="2">
        <f>COUNTIFS('OB History'!$B:$B,$A$12,'OB History'!M:M, 1)</f>
        <v>3</v>
      </c>
      <c r="X12" s="2">
        <f>COUNTIFS('OB History'!$B:$B,$A$12,'OB History'!N:N, 1)</f>
        <v>4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0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1</v>
      </c>
      <c r="AF12" s="2">
        <f>COUNTIFS('OB History'!$B:$B,$A$12,'OB History'!V:V, 1)</f>
        <v>2</v>
      </c>
      <c r="AG12" s="2">
        <f>COUNTIFS('OB History'!$B:$B,$A$12,'OB History'!W:W, 1)</f>
        <v>4</v>
      </c>
      <c r="AH12" s="2">
        <f>COUNTIFS('OB History'!$B:$B,$A$12,'OB History'!X:X, 1)</f>
        <v>6</v>
      </c>
      <c r="AI12" s="2">
        <f>COUNTIFS('OB History'!$B:$B,$A$12,'OB History'!Y:Y, 1)</f>
        <v>6</v>
      </c>
      <c r="AJ12" s="2">
        <f>COUNTIFS('OB History'!$B:$B,$A$12,'OB History'!Z:Z, 1)</f>
        <v>6</v>
      </c>
    </row>
    <row r="13" spans="1:36" x14ac:dyDescent="0.25">
      <c r="A13" s="1" t="s">
        <v>150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366</v>
      </c>
      <c r="I13" s="4">
        <f>AVERAGEIFS('OB History'!C:C,'OB History'!B:B,A13)</f>
        <v>18.3</v>
      </c>
      <c r="J13" s="4">
        <f t="array" ref="J13">MEDIAN(IF('OB History'!B:B=A13, 'OB History'!C:C))</f>
        <v>16</v>
      </c>
      <c r="K13" s="13">
        <f t="array" ref="K13">MAX(IF('OB History'!B:B=A13, 'OB History'!C:C))</f>
        <v>34</v>
      </c>
      <c r="L13" s="12">
        <f>COUNTIFS('OB History'!B:B,A13,'OB History'!D:D, 1)</f>
        <v>18</v>
      </c>
      <c r="M13" s="2">
        <f>COUNTIFS('OB History'!B:B,A13,'OB History'!D:D, 0)</f>
        <v>2</v>
      </c>
      <c r="N13" s="42">
        <f>LOOKUP(2, 1/('OB History'!$B:$B=A13), 'OB History'!$AD:$AD)</f>
        <v>0.9</v>
      </c>
      <c r="O13" s="12">
        <f>SUMIFS('OB History'!F:F,'OB History'!B:B,A13)</f>
        <v>57</v>
      </c>
      <c r="P13" s="2">
        <f>SUMIFS('OB History'!E:E,'OB History'!B:B,A13)-O13</f>
        <v>21</v>
      </c>
      <c r="Q13" s="42">
        <f>LOOKUP(2, 1/('OB History'!$B:$B=A13), 'OB History'!$AB:$AB)</f>
        <v>0.7609999999999999</v>
      </c>
      <c r="R13" s="12">
        <f>SUMIFS('OB History'!H:H,'OB History'!B:B,'Old Bow v2'!A13)</f>
        <v>194</v>
      </c>
      <c r="S13" s="2">
        <f>SUMIFS('OB History'!G:G,'OB History'!B:B,'Old Bow v2'!A13)-R13</f>
        <v>130</v>
      </c>
      <c r="T13" s="42">
        <f>LOOKUP(2, 1/('OB History'!$B:$B=A13), 'OB History'!$AC:$AC)</f>
        <v>0.6130000000000001</v>
      </c>
      <c r="U13" s="2">
        <f>COUNTIFS('OB History'!$B:$B,$A$13,'OB History'!K:K, 1)</f>
        <v>5</v>
      </c>
      <c r="V13" s="2">
        <f>COUNTIFS('OB History'!$B:$B,$A$13,'OB History'!L:L, 1)</f>
        <v>4</v>
      </c>
      <c r="W13" s="2">
        <f>COUNTIFS('OB History'!$B:$B,$A$13,'OB History'!M:M, 1)</f>
        <v>3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2</v>
      </c>
      <c r="AA13" s="2">
        <f>COUNTIFS('OB History'!$B:$B,$A$13,'OB History'!Q:Q, 1)</f>
        <v>1</v>
      </c>
      <c r="AB13" s="2">
        <f>COUNTIFS('OB History'!$B:$B,$A$13,'OB History'!R:R, 1)</f>
        <v>1</v>
      </c>
      <c r="AC13" s="2">
        <f>COUNTIFS('OB History'!$B:$B,$A$13,'OB History'!S:S, 1)</f>
        <v>0</v>
      </c>
      <c r="AD13" s="2">
        <f>COUNTIFS('OB History'!$B:$B,$A$13,'OB History'!T:T, 1)</f>
        <v>2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4</v>
      </c>
      <c r="AH13" s="2">
        <f>COUNTIFS('OB History'!$B:$B,$A$13,'OB History'!X:X, 1)</f>
        <v>9</v>
      </c>
      <c r="AI13" s="2">
        <f>COUNTIFS('OB History'!$B:$B,$A$13,'OB History'!Y:Y, 1)</f>
        <v>5</v>
      </c>
      <c r="AJ13" s="2">
        <f>COUNTIFS('OB History'!$B:$B,$A$13,'OB History'!Z:Z, 1)</f>
        <v>11</v>
      </c>
    </row>
    <row r="14" spans="1:36" x14ac:dyDescent="0.25">
      <c r="A14" s="1" t="s">
        <v>182</v>
      </c>
      <c r="B14" s="6" t="s">
        <v>70</v>
      </c>
      <c r="C14" s="2" t="s">
        <v>70</v>
      </c>
      <c r="D14" s="3">
        <v>2</v>
      </c>
      <c r="E14" s="3">
        <v>1</v>
      </c>
      <c r="F14" s="3"/>
      <c r="G14" s="3"/>
      <c r="H14" s="12">
        <f>SUMIFS('OB History'!C:C,'OB History'!B:B,A14)</f>
        <v>737</v>
      </c>
      <c r="I14" s="4">
        <f>AVERAGEIFS('OB History'!C:C,'OB History'!B:B,A14)</f>
        <v>15.040816326530612</v>
      </c>
      <c r="J14" s="4">
        <f t="array" ref="J14">MEDIAN(IF('OB History'!B:B=A14, 'OB History'!C:C))</f>
        <v>15</v>
      </c>
      <c r="K14" s="13">
        <f t="array" ref="K14">MAX(IF('OB History'!B:B=A14, 'OB History'!C:C))</f>
        <v>31</v>
      </c>
      <c r="L14" s="12">
        <f>COUNTIFS('OB History'!B:B,A14,'OB History'!D:D, 1)</f>
        <v>33</v>
      </c>
      <c r="M14" s="2">
        <f>COUNTIFS('OB History'!B:B,A14,'OB History'!D:D, 0)</f>
        <v>16</v>
      </c>
      <c r="N14" s="42">
        <f>LOOKUP(2, 1/('OB History'!$B:$B=A14), 'OB History'!$AD:$AD)</f>
        <v>0.67346938775510201</v>
      </c>
      <c r="O14" s="12">
        <f>SUMIFS('OB History'!F:F,'OB History'!B:B,A14)</f>
        <v>119</v>
      </c>
      <c r="P14" s="2">
        <f>SUMIFS('OB History'!E:E,'OB History'!B:B,A14)-O14</f>
        <v>80</v>
      </c>
      <c r="Q14" s="42">
        <f>LOOKUP(2, 1/('OB History'!$B:$B=A14), 'OB History'!$AB:$AB)</f>
        <v>0.61734693877551017</v>
      </c>
      <c r="R14" s="12">
        <f>SUMIFS('OB History'!H:H,'OB History'!B:B,'Old Bow v2'!A14)</f>
        <v>464</v>
      </c>
      <c r="S14" s="2">
        <f>SUMIFS('OB History'!G:G,'OB History'!B:B,'Old Bow v2'!A14)-R14</f>
        <v>372</v>
      </c>
      <c r="T14" s="42">
        <f>LOOKUP(2, 1/('OB History'!$B:$B=A14), 'OB History'!$AC:$AC)</f>
        <v>0.56653061224489787</v>
      </c>
      <c r="U14" s="2">
        <f>COUNTIFS('OB History'!$B:$B,$A$14,'OB History'!K:K, 1)</f>
        <v>9</v>
      </c>
      <c r="V14" s="2">
        <f>COUNTIFS('OB History'!$B:$B,$A$14,'OB History'!L:L, 1)</f>
        <v>13</v>
      </c>
      <c r="W14" s="2">
        <f>COUNTIFS('OB History'!$B:$B,$A$14,'OB History'!M:M, 1)</f>
        <v>1</v>
      </c>
      <c r="X14" s="2">
        <f>COUNTIFS('OB History'!$B:$B,$A$14,'OB History'!N:N, 1)</f>
        <v>14</v>
      </c>
      <c r="Y14" s="2">
        <f>COUNTIFS('OB History'!$B:$B,$A$14,'OB History'!O:O, 1)</f>
        <v>3</v>
      </c>
      <c r="Z14" s="2">
        <f>COUNTIFS('OB History'!$B:$B,$A$14,'OB History'!P:P, 1)</f>
        <v>6</v>
      </c>
      <c r="AA14" s="2">
        <f>COUNTIFS('OB History'!$B:$B,$A$14,'OB History'!Q:Q, 1)</f>
        <v>3</v>
      </c>
      <c r="AB14" s="2">
        <f>COUNTIFS('OB History'!$B:$B,$A$14,'OB History'!R:R, 1)</f>
        <v>6</v>
      </c>
      <c r="AC14" s="2">
        <f>COUNTIFS('OB History'!$B:$B,$A$14,'OB History'!S:S, 1)</f>
        <v>0</v>
      </c>
      <c r="AD14" s="2">
        <f>COUNTIFS('OB History'!$B:$B,$A$14,'OB History'!T:T, 1)</f>
        <v>1</v>
      </c>
      <c r="AE14" s="2">
        <f>COUNTIFS('OB History'!$B:$B,$A$14,'OB History'!U:U, 1)</f>
        <v>1</v>
      </c>
      <c r="AF14" s="2">
        <f>COUNTIFS('OB History'!$B:$B,$A$14,'OB History'!V:V, 1)</f>
        <v>0</v>
      </c>
      <c r="AG14" s="2">
        <f>COUNTIFS('OB History'!$B:$B,$A$14,'OB History'!W:W, 1)</f>
        <v>8</v>
      </c>
      <c r="AH14" s="2">
        <f>COUNTIFS('OB History'!$B:$B,$A$14,'OB History'!X:X, 1)</f>
        <v>21</v>
      </c>
      <c r="AI14" s="2">
        <f>COUNTIFS('OB History'!$B:$B,$A$14,'OB History'!Y:Y, 1)</f>
        <v>20</v>
      </c>
      <c r="AJ14" s="2">
        <f>COUNTIFS('OB History'!$B:$B,$A$14,'OB History'!Z:Z, 1)</f>
        <v>13</v>
      </c>
    </row>
    <row r="15" spans="1:36" x14ac:dyDescent="0.25">
      <c r="A15" s="2" t="s">
        <v>19</v>
      </c>
      <c r="B15" s="2" t="s">
        <v>70</v>
      </c>
      <c r="C15" s="2" t="s">
        <v>70</v>
      </c>
      <c r="D15" s="3">
        <v>2</v>
      </c>
      <c r="E15" s="3"/>
      <c r="F15" s="3"/>
      <c r="G15" s="3"/>
      <c r="H15" s="12">
        <f>SUMIFS('OB History'!C:C,'OB History'!B:B,A15)</f>
        <v>761</v>
      </c>
      <c r="I15" s="4">
        <f>AVERAGEIFS('OB History'!C:C,'OB History'!B:B,A15)</f>
        <v>19.024999999999999</v>
      </c>
      <c r="J15" s="4">
        <f t="array" ref="J15">MEDIAN(IF('OB History'!B:B=A15, 'OB History'!C:C))</f>
        <v>17</v>
      </c>
      <c r="K15" s="13">
        <f t="array" ref="K15">MAX(IF('OB History'!B:B=A15, 'OB History'!C:C))</f>
        <v>50</v>
      </c>
      <c r="L15" s="12">
        <f>COUNTIFS('OB History'!B:B,A15,'OB History'!D:D, 1)</f>
        <v>20</v>
      </c>
      <c r="M15" s="2">
        <f>COUNTIFS('OB History'!B:B,A15,'OB History'!D:D, 0)</f>
        <v>20</v>
      </c>
      <c r="N15" s="42">
        <f>LOOKUP(2, 1/('OB History'!$B:$B=A15), 'OB History'!$AD:$AD)</f>
        <v>0.5</v>
      </c>
      <c r="O15" s="12">
        <f>SUMIFS('OB History'!F:F,'OB History'!B:B,A15)</f>
        <v>89</v>
      </c>
      <c r="P15" s="2">
        <f>SUMIFS('OB History'!E:E,'OB History'!B:B,A15)-O15</f>
        <v>80</v>
      </c>
      <c r="Q15" s="42">
        <f>LOOKUP(2, 1/('OB History'!$B:$B=A15), 'OB History'!$AB:$AB)</f>
        <v>0.54199999999999982</v>
      </c>
      <c r="R15" s="12">
        <f>SUMIFS('OB History'!H:H,'OB History'!B:B,'Old Bow v2'!A15)</f>
        <v>357</v>
      </c>
      <c r="S15" s="2">
        <f>SUMIFS('OB History'!G:G,'OB History'!B:B,'Old Bow v2'!A15)-R15</f>
        <v>347</v>
      </c>
      <c r="T15" s="42">
        <f>LOOKUP(2, 1/('OB History'!$B:$B=A15), 'OB History'!$AC:$AC)</f>
        <v>0.51524999999999999</v>
      </c>
      <c r="U15" s="2">
        <f>COUNTIFS('OB History'!$B:$B,$A$15,'OB History'!K:K, 1)</f>
        <v>4</v>
      </c>
      <c r="V15" s="2">
        <f>COUNTIFS('OB History'!$B:$B,$A$15,'OB History'!L:L, 1)</f>
        <v>4</v>
      </c>
      <c r="W15" s="2">
        <f>COUNTIFS('OB History'!$B:$B,$A$15,'OB History'!M:M, 1)</f>
        <v>1</v>
      </c>
      <c r="X15" s="2">
        <f>COUNTIFS('OB History'!$B:$B,$A$15,'OB History'!N:N, 1)</f>
        <v>10</v>
      </c>
      <c r="Y15" s="2">
        <f>COUNTIFS('OB History'!$B:$B,$A$15,'OB History'!O:O, 1)</f>
        <v>1</v>
      </c>
      <c r="Z15" s="2">
        <f>COUNTIFS('OB History'!$B:$B,$A$15,'OB History'!P:P, 1)</f>
        <v>8</v>
      </c>
      <c r="AA15" s="2">
        <f>COUNTIFS('OB History'!$B:$B,$A$15,'OB History'!Q:Q, 1)</f>
        <v>7</v>
      </c>
      <c r="AB15" s="2">
        <f>COUNTIFS('OB History'!$B:$B,$A$15,'OB History'!R:R, 1)</f>
        <v>4</v>
      </c>
      <c r="AC15" s="2">
        <f>COUNTIFS('OB History'!$B:$B,$A$15,'OB History'!S:S, 1)</f>
        <v>4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2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10</v>
      </c>
      <c r="AJ15" s="2">
        <f>COUNTIFS('OB History'!$B:$B,$A$15,'OB History'!Z:Z, 1)</f>
        <v>12</v>
      </c>
    </row>
    <row r="16" spans="1:36" x14ac:dyDescent="0.25">
      <c r="A16" s="2" t="s">
        <v>92</v>
      </c>
      <c r="B16" s="2" t="s">
        <v>70</v>
      </c>
      <c r="C16" s="2" t="s">
        <v>70</v>
      </c>
      <c r="D16" s="3"/>
      <c r="E16" s="3"/>
      <c r="F16" s="3"/>
      <c r="G16" s="3"/>
      <c r="H16" s="12">
        <f>SUMIFS('OB History'!C:C,'OB History'!B:B,A16)</f>
        <v>75</v>
      </c>
      <c r="I16" s="4">
        <f>AVERAGEIFS('OB History'!C:C,'OB History'!B:B,A16)</f>
        <v>15</v>
      </c>
      <c r="J16" s="4">
        <f t="array" ref="J16">MEDIAN(IF('OB History'!B:B=A16, 'OB History'!C:C))</f>
        <v>14</v>
      </c>
      <c r="K16" s="13">
        <f t="array" ref="K16">MAX(IF('OB History'!B:B=A16, 'OB History'!C:C))</f>
        <v>19</v>
      </c>
      <c r="L16" s="12">
        <f>COUNTIFS('OB History'!B:B,A16,'OB History'!D:D, 1)</f>
        <v>2</v>
      </c>
      <c r="M16" s="2">
        <f>COUNTIFS('OB History'!B:B,A16,'OB History'!D:D, 0)</f>
        <v>3</v>
      </c>
      <c r="N16" s="42">
        <f>LOOKUP(2, 1/('OB History'!$B:$B=A16), 'OB History'!$AD:$AD)</f>
        <v>0.4</v>
      </c>
      <c r="O16" s="12">
        <f>SUMIFS('OB History'!F:F,'OB History'!B:B,A16)</f>
        <v>11</v>
      </c>
      <c r="P16" s="2">
        <f>SUMIFS('OB History'!E:E,'OB History'!B:B,A16)-O16</f>
        <v>11</v>
      </c>
      <c r="Q16" s="42">
        <f>LOOKUP(2, 1/('OB History'!$B:$B=A16), 'OB History'!$AB:$AB)</f>
        <v>0.51</v>
      </c>
      <c r="R16" s="12">
        <f>SUMIFS('OB History'!H:H,'OB History'!B:B,'Old Bow v2'!A16)</f>
        <v>50</v>
      </c>
      <c r="S16" s="2">
        <f>SUMIFS('OB History'!G:G,'OB History'!B:B,'Old Bow v2'!A16)-R16</f>
        <v>44</v>
      </c>
      <c r="T16" s="42">
        <f>LOOKUP(2, 1/('OB History'!$B:$B=A16), 'OB History'!$AC:$AC)</f>
        <v>0.53600000000000003</v>
      </c>
      <c r="U16" s="2">
        <f>COUNTIFS('OB History'!$B:$B,$A$16,'OB History'!K:K, 1)</f>
        <v>1</v>
      </c>
      <c r="V16" s="2">
        <f>COUNTIFS('OB History'!$B:$B,$A$16,'OB History'!L:L, 1)</f>
        <v>2</v>
      </c>
      <c r="W16" s="2">
        <f>COUNTIFS('OB History'!$B:$B,$A$16,'OB History'!M:M, 1)</f>
        <v>0</v>
      </c>
      <c r="X16" s="2">
        <f>COUNTIFS('OB History'!$B:$B,$A$16,'OB History'!N:N, 1)</f>
        <v>1</v>
      </c>
      <c r="Y16" s="2">
        <f>COUNTIFS('OB History'!$B:$B,$A$16,'OB History'!O:O, 1)</f>
        <v>0</v>
      </c>
      <c r="Z16" s="2">
        <f>COUNTIFS('OB History'!$B:$B,$A$16,'OB History'!P:P, 1)</f>
        <v>0</v>
      </c>
      <c r="AA16" s="2">
        <f>COUNTIFS('OB History'!$B:$B,$A$16,'OB History'!Q:Q, 1)</f>
        <v>0</v>
      </c>
      <c r="AB16" s="2">
        <f>COUNTIFS('OB History'!$B:$B,$A$16,'OB History'!R:R, 1)</f>
        <v>0</v>
      </c>
      <c r="AC16" s="2">
        <f>COUNTIFS('OB History'!$B:$B,$A$16,'OB History'!S:S, 1)</f>
        <v>2</v>
      </c>
      <c r="AD16" s="2">
        <f>COUNTIFS('OB History'!$B:$B,$A$16,'OB History'!T:T, 1)</f>
        <v>0</v>
      </c>
      <c r="AE16" s="2">
        <f>COUNTIFS('OB History'!$B:$B,$A$16,'OB History'!U:U, 1)</f>
        <v>1</v>
      </c>
      <c r="AF16" s="2">
        <f>COUNTIFS('OB History'!$B:$B,$A$16,'OB History'!V:V, 1)</f>
        <v>0</v>
      </c>
      <c r="AG16" s="2">
        <f>COUNTIFS('OB History'!$B:$B,$A$16,'OB History'!W:W, 1)</f>
        <v>2</v>
      </c>
      <c r="AH16" s="2">
        <f>COUNTIFS('OB History'!$B:$B,$A$16,'OB History'!X:X, 1)</f>
        <v>2</v>
      </c>
      <c r="AI16" s="2">
        <f>COUNTIFS('OB History'!$B:$B,$A$16,'OB History'!Y:Y, 1)</f>
        <v>0</v>
      </c>
      <c r="AJ16" s="2">
        <f>COUNTIFS('OB History'!$B:$B,$A$16,'OB History'!Z:Z, 1)</f>
        <v>0</v>
      </c>
    </row>
    <row r="17" spans="1:36" x14ac:dyDescent="0.25">
      <c r="A17" s="2" t="s">
        <v>118</v>
      </c>
      <c r="B17" s="6" t="s">
        <v>54</v>
      </c>
      <c r="C17" s="2" t="s">
        <v>70</v>
      </c>
      <c r="D17" s="3"/>
      <c r="E17" s="3"/>
      <c r="F17" s="3"/>
      <c r="G17" s="3"/>
      <c r="H17" s="12">
        <f>SUMIFS('OB History'!C:C,'OB History'!B:B,A17)</f>
        <v>468</v>
      </c>
      <c r="I17" s="4">
        <f>AVERAGEIFS('OB History'!C:C,'OB History'!B:B,A17)</f>
        <v>14.181818181818182</v>
      </c>
      <c r="J17" s="4">
        <f t="array" ref="J17">MEDIAN(IF('OB History'!B:B=A17, 'OB History'!C:C))</f>
        <v>13</v>
      </c>
      <c r="K17" s="13">
        <f t="array" ref="K17">MAX(IF('OB History'!B:B=A17, 'OB History'!C:C))</f>
        <v>27</v>
      </c>
      <c r="L17" s="12">
        <f>COUNTIFS('OB History'!B:B,A17,'OB History'!D:D, 1)</f>
        <v>16</v>
      </c>
      <c r="M17" s="2">
        <f>COUNTIFS('OB History'!B:B,A17,'OB History'!D:D, 0)</f>
        <v>17</v>
      </c>
      <c r="N17" s="42">
        <f>LOOKUP(2, 1/('OB History'!$B:$B=A17), 'OB History'!$AD:$AD)</f>
        <v>0.48484848484848486</v>
      </c>
      <c r="O17" s="12">
        <f>SUMIFS('OB History'!F:F,'OB History'!B:B,A17)</f>
        <v>66</v>
      </c>
      <c r="P17" s="2">
        <f>SUMIFS('OB History'!E:E,'OB History'!B:B,A17)-O17</f>
        <v>72</v>
      </c>
      <c r="Q17" s="42">
        <f>LOOKUP(2, 1/('OB History'!$B:$B=A17), 'OB History'!$AB:$AB)</f>
        <v>0.46424242424242423</v>
      </c>
      <c r="R17" s="12">
        <f>SUMIFS('OB History'!H:H,'OB History'!B:B,'Old Bow v2'!A17)</f>
        <v>294</v>
      </c>
      <c r="S17" s="2">
        <f>SUMIFS('OB History'!G:G,'OB History'!B:B,'Old Bow v2'!A17)-R17</f>
        <v>291</v>
      </c>
      <c r="T17" s="42">
        <f>LOOKUP(2, 1/('OB History'!$B:$B=A17), 'OB History'!$AC:$AC)</f>
        <v>0.49818181818181823</v>
      </c>
      <c r="U17" s="2">
        <f>COUNTIFS('OB History'!$B:$B,$A$17,'OB History'!K:K, 1)</f>
        <v>5</v>
      </c>
      <c r="V17" s="2">
        <f>COUNTIFS('OB History'!$B:$B,$A$17,'OB History'!L:L, 1)</f>
        <v>5</v>
      </c>
      <c r="W17" s="2">
        <f>COUNTIFS('OB History'!$B:$B,$A$17,'OB History'!M:M, 1)</f>
        <v>9</v>
      </c>
      <c r="X17" s="2">
        <f>COUNTIFS('OB History'!$B:$B,$A$17,'OB History'!N:N, 1)</f>
        <v>10</v>
      </c>
      <c r="Y17" s="2">
        <f>COUNTIFS('OB History'!$B:$B,$A$17,'OB History'!O:O, 1)</f>
        <v>4</v>
      </c>
      <c r="Z17" s="2">
        <f>COUNTIFS('OB History'!$B:$B,$A$17,'OB History'!P:P, 1)</f>
        <v>2</v>
      </c>
      <c r="AA17" s="2">
        <f>COUNTIFS('OB History'!$B:$B,$A$17,'OB History'!Q:Q, 1)</f>
        <v>2</v>
      </c>
      <c r="AB17" s="2">
        <f>COUNTIFS('OB History'!$B:$B,$A$17,'OB History'!R:R, 1)</f>
        <v>2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1</v>
      </c>
      <c r="AG17" s="2">
        <f>COUNTIFS('OB History'!$B:$B,$A$17,'OB History'!W:W, 1)</f>
        <v>3</v>
      </c>
      <c r="AH17" s="2">
        <f>COUNTIFS('OB History'!$B:$B,$A$17,'OB History'!X:X, 1)</f>
        <v>10</v>
      </c>
      <c r="AI17" s="2">
        <f>COUNTIFS('OB History'!$B:$B,$A$17,'OB History'!Y:Y, 1)</f>
        <v>8</v>
      </c>
      <c r="AJ17" s="2">
        <f>COUNTIFS('OB History'!$B:$B,$A$17,'OB History'!Z:Z, 1)</f>
        <v>5</v>
      </c>
    </row>
    <row r="18" spans="1:36" x14ac:dyDescent="0.25">
      <c r="A18" s="2" t="s">
        <v>21</v>
      </c>
      <c r="B18" s="6" t="s">
        <v>254</v>
      </c>
      <c r="C18" s="6" t="s">
        <v>70</v>
      </c>
      <c r="D18" s="3">
        <v>3</v>
      </c>
      <c r="E18" s="3">
        <v>1</v>
      </c>
      <c r="F18" s="3"/>
      <c r="G18" s="3"/>
      <c r="H18" s="12">
        <f>SUMIFS('OB History'!C:C,'OB History'!B:B,A18)</f>
        <v>827</v>
      </c>
      <c r="I18" s="4">
        <f>AVERAGEIFS('OB History'!C:C,'OB History'!B:B,A18)</f>
        <v>15.903846153846153</v>
      </c>
      <c r="J18" s="4">
        <f t="array" ref="J18">MEDIAN(IF('OB History'!B:B=A18, 'OB History'!C:C))</f>
        <v>15</v>
      </c>
      <c r="K18" s="13">
        <f t="array" ref="K18">MAX(IF('OB History'!B:B=A18, 'OB History'!C:C))</f>
        <v>44</v>
      </c>
      <c r="L18" s="12">
        <f>COUNTIFS('OB History'!B:B,A18,'OB History'!D:D, 1)</f>
        <v>26</v>
      </c>
      <c r="M18" s="2">
        <f>COUNTIFS('OB History'!B:B,A18,'OB History'!D:D, 0)</f>
        <v>26</v>
      </c>
      <c r="N18" s="42">
        <f>LOOKUP(2, 1/('OB History'!$B:$B=A18), 'OB History'!$AD:$AD)</f>
        <v>0.5</v>
      </c>
      <c r="O18" s="12">
        <f>SUMIFS('OB History'!F:F,'OB History'!B:B,A18)</f>
        <v>107</v>
      </c>
      <c r="P18" s="2">
        <f>SUMIFS('OB History'!E:E,'OB History'!B:B,A18)-O18</f>
        <v>109</v>
      </c>
      <c r="Q18" s="42">
        <f>LOOKUP(2, 1/('OB History'!$B:$B=A18), 'OB History'!$AB:$AB)</f>
        <v>0.49096153846153834</v>
      </c>
      <c r="R18" s="12">
        <f>SUMIFS('OB History'!H:H,'OB History'!B:B,'Old Bow v2'!A18)</f>
        <v>442</v>
      </c>
      <c r="S18" s="2">
        <f>SUMIFS('OB History'!G:G,'OB History'!B:B,'Old Bow v2'!A18)-R18</f>
        <v>450</v>
      </c>
      <c r="T18" s="42">
        <f>LOOKUP(2, 1/('OB History'!$B:$B=A18), 'OB History'!$AC:$AC)</f>
        <v>0.49653846153846148</v>
      </c>
      <c r="U18" s="2">
        <f>COUNTIFS('OB History'!$B:$B,$A$18,'OB History'!K:K, 1)</f>
        <v>5</v>
      </c>
      <c r="V18" s="2">
        <f>COUNTIFS('OB History'!$B:$B,$A$18,'OB History'!L:L, 1)</f>
        <v>8</v>
      </c>
      <c r="W18" s="2">
        <f>COUNTIFS('OB History'!$B:$B,$A$18,'OB History'!M:M, 1)</f>
        <v>3</v>
      </c>
      <c r="X18" s="2">
        <f>COUNTIFS('OB History'!$B:$B,$A$18,'OB History'!N:N, 1)</f>
        <v>11</v>
      </c>
      <c r="Y18" s="2">
        <f>COUNTIFS('OB History'!$B:$B,$A$18,'OB History'!O:O, 1)</f>
        <v>8</v>
      </c>
      <c r="Z18" s="2">
        <f>COUNTIFS('OB History'!$B:$B,$A$18,'OB History'!P:P, 1)</f>
        <v>9</v>
      </c>
      <c r="AA18" s="2">
        <f>COUNTIFS('OB History'!$B:$B,$A$18,'OB History'!Q:Q, 1)</f>
        <v>6</v>
      </c>
      <c r="AB18" s="2">
        <f>COUNTIFS('OB History'!$B:$B,$A$18,'OB History'!R:R, 1)</f>
        <v>6</v>
      </c>
      <c r="AC18" s="2">
        <f>COUNTIFS('OB History'!$B:$B,$A$18,'OB History'!S:S, 1)</f>
        <v>1</v>
      </c>
      <c r="AD18" s="2">
        <f>COUNTIFS('OB History'!$B:$B,$A$18,'OB History'!T:T, 1)</f>
        <v>1</v>
      </c>
      <c r="AE18" s="2">
        <f>COUNTIFS('OB History'!$B:$B,$A$18,'OB History'!U:U, 1)</f>
        <v>1</v>
      </c>
      <c r="AF18" s="2">
        <f>COUNTIFS('OB History'!$B:$B,$A$18,'OB History'!V:V, 1)</f>
        <v>1</v>
      </c>
      <c r="AG18" s="2">
        <f>COUNTIFS('OB History'!$B:$B,$A$18,'OB History'!W:W, 1)</f>
        <v>9</v>
      </c>
      <c r="AH18" s="2">
        <f>COUNTIFS('OB History'!$B:$B,$A$18,'OB History'!X:X, 1)</f>
        <v>20</v>
      </c>
      <c r="AI18" s="2">
        <f>COUNTIFS('OB History'!$B:$B,$A$18,'OB History'!Y:Y, 1)</f>
        <v>9</v>
      </c>
      <c r="AJ18" s="2">
        <f>COUNTIFS('OB History'!$B:$B,$A$18,'OB History'!Z:Z, 1)</f>
        <v>9</v>
      </c>
    </row>
    <row r="19" spans="1:36" x14ac:dyDescent="0.25">
      <c r="A19" s="2" t="s">
        <v>20</v>
      </c>
      <c r="B19" s="6" t="s">
        <v>98</v>
      </c>
      <c r="C19" s="6" t="s">
        <v>70</v>
      </c>
      <c r="D19" s="3"/>
      <c r="E19" s="3"/>
      <c r="F19" s="3">
        <v>1</v>
      </c>
      <c r="G19" s="3"/>
      <c r="H19" s="12">
        <f>SUMIFS('OB History'!C:C,'OB History'!B:B,A19)</f>
        <v>891</v>
      </c>
      <c r="I19" s="4">
        <f>AVERAGEIFS('OB History'!C:C,'OB History'!B:B,A19)</f>
        <v>14.60655737704918</v>
      </c>
      <c r="J19" s="4">
        <f t="array" ref="J19">MEDIAN(IF('OB History'!B:B=A19, 'OB History'!C:C))</f>
        <v>13</v>
      </c>
      <c r="K19" s="13">
        <f t="array" ref="K19">MAX(IF('OB History'!B:B=A19, 'OB History'!C:C))</f>
        <v>41</v>
      </c>
      <c r="L19" s="12">
        <f>COUNTIFS('OB History'!B:B,A19,'OB History'!D:D, 1)</f>
        <v>35</v>
      </c>
      <c r="M19" s="2">
        <f>COUNTIFS('OB History'!B:B,A19,'OB History'!D:D, 0)</f>
        <v>26</v>
      </c>
      <c r="N19" s="42">
        <f>LOOKUP(2, 1/('OB History'!$B:$B=A19), 'OB History'!$AD:$AD)</f>
        <v>0.57377049180327866</v>
      </c>
      <c r="O19" s="12">
        <f>SUMIFS('OB History'!F:F,'OB History'!B:B,A19)</f>
        <v>137</v>
      </c>
      <c r="P19" s="2">
        <f>SUMIFS('OB History'!E:E,'OB History'!B:B,A19)-O19</f>
        <v>113</v>
      </c>
      <c r="Q19" s="42">
        <f>LOOKUP(2, 1/('OB History'!$B:$B=A19), 'OB History'!$AB:$AB)</f>
        <v>0.55868852459016394</v>
      </c>
      <c r="R19" s="12">
        <f>SUMIFS('OB History'!H:H,'OB History'!B:B,'Old Bow v2'!A19)</f>
        <v>534</v>
      </c>
      <c r="S19" s="2">
        <f>SUMIFS('OB History'!G:G,'OB History'!B:B,'Old Bow v2'!A19)-R19</f>
        <v>500</v>
      </c>
      <c r="T19" s="42">
        <f>LOOKUP(2, 1/('OB History'!$B:$B=A19), 'OB History'!$AC:$AC)</f>
        <v>0.51688524590163931</v>
      </c>
      <c r="U19" s="2">
        <f>COUNTIFS('OB History'!$B:$B,$A$19,'OB History'!K:K, 1)</f>
        <v>8</v>
      </c>
      <c r="V19" s="2">
        <f>COUNTIFS('OB History'!$B:$B,$A$19,'OB History'!L:L, 1)</f>
        <v>10</v>
      </c>
      <c r="W19" s="2">
        <f>COUNTIFS('OB History'!$B:$B,$A$19,'OB History'!M:M, 1)</f>
        <v>6</v>
      </c>
      <c r="X19" s="2">
        <f>COUNTIFS('OB History'!$B:$B,$A$19,'OB History'!N:N, 1)</f>
        <v>16</v>
      </c>
      <c r="Y19" s="2">
        <f>COUNTIFS('OB History'!$B:$B,$A$19,'OB History'!O:O, 1)</f>
        <v>5</v>
      </c>
      <c r="Z19" s="2">
        <f>COUNTIFS('OB History'!$B:$B,$A$19,'OB History'!P:P, 1)</f>
        <v>16</v>
      </c>
      <c r="AA19" s="2">
        <f>COUNTIFS('OB History'!$B:$B,$A$19,'OB History'!Q:Q, 1)</f>
        <v>6</v>
      </c>
      <c r="AB19" s="2">
        <f>COUNTIFS('OB History'!$B:$B,$A$19,'OB History'!R:R, 1)</f>
        <v>4</v>
      </c>
      <c r="AC19" s="2">
        <f>COUNTIFS('OB History'!$B:$B,$A$19,'OB History'!S:S, 1)</f>
        <v>2</v>
      </c>
      <c r="AD19" s="2">
        <f>COUNTIFS('OB History'!$B:$B,$A$19,'OB History'!T:T, 1)</f>
        <v>2</v>
      </c>
      <c r="AE19" s="2">
        <f>COUNTIFS('OB History'!$B:$B,$A$19,'OB History'!U:U, 1)</f>
        <v>1</v>
      </c>
      <c r="AF19" s="2">
        <f>COUNTIFS('OB History'!$B:$B,$A$19,'OB History'!V:V, 1)</f>
        <v>3</v>
      </c>
      <c r="AG19" s="2">
        <f>COUNTIFS('OB History'!$B:$B,$A$19,'OB History'!W:W, 1)</f>
        <v>10</v>
      </c>
      <c r="AH19" s="2">
        <f>COUNTIFS('OB History'!$B:$B,$A$19,'OB History'!X:X, 1)</f>
        <v>19</v>
      </c>
      <c r="AI19" s="2">
        <f>COUNTIFS('OB History'!$B:$B,$A$19,'OB History'!Y:Y, 1)</f>
        <v>11</v>
      </c>
      <c r="AJ19" s="2">
        <f>COUNTIFS('OB History'!$B:$B,$A$19,'OB History'!Z:Z, 1)</f>
        <v>18</v>
      </c>
    </row>
    <row r="20" spans="1:36" x14ac:dyDescent="0.25">
      <c r="A20" s="2" t="s">
        <v>68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10</v>
      </c>
      <c r="I20" s="4">
        <f>AVERAGEIFS('OB History'!C:C,'OB History'!B:B,A20)</f>
        <v>10</v>
      </c>
      <c r="J20" s="4">
        <f t="array" ref="J20">MEDIAN(IF('OB History'!B:B=A20, 'OB History'!C:C))</f>
        <v>10</v>
      </c>
      <c r="K20" s="13">
        <f t="array" ref="K20">MAX(IF('OB History'!B:B=A20, 'OB History'!C:C))</f>
        <v>10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2</v>
      </c>
      <c r="P20" s="2">
        <f>SUMIFS('OB History'!E:E,'OB History'!B:B,A20)-O20</f>
        <v>3</v>
      </c>
      <c r="Q20" s="42">
        <f>LOOKUP(2, 1/('OB History'!$B:$B=A20), 'OB History'!$AB:$AB)</f>
        <v>0.4</v>
      </c>
      <c r="R20" s="12">
        <f>SUMIFS('OB History'!H:H,'OB History'!B:B,'Old Bow v2'!A20)</f>
        <v>6</v>
      </c>
      <c r="S20" s="2">
        <f>SUMIFS('OB History'!G:G,'OB History'!B:B,'Old Bow v2'!A20)-R20</f>
        <v>14</v>
      </c>
      <c r="T20" s="42">
        <f>LOOKUP(2, 1/('OB History'!$B:$B=A20), 'OB History'!$AC:$AC)</f>
        <v>0.3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1</v>
      </c>
      <c r="AH20" s="2">
        <f>COUNTIFS('OB History'!$B:$B,$A$20,'OB History'!X:X, 1)</f>
        <v>0</v>
      </c>
      <c r="AI20" s="2">
        <f>COUNTIFS('OB History'!$B:$B,$A$20,'OB History'!Y:Y, 1)</f>
        <v>1</v>
      </c>
      <c r="AJ20" s="2">
        <f>COUNTIFS('OB History'!$B:$B,$A$20,'OB History'!Z:Z, 1)</f>
        <v>0</v>
      </c>
    </row>
    <row r="21" spans="1:36" x14ac:dyDescent="0.25">
      <c r="A21" s="2" t="s">
        <v>124</v>
      </c>
      <c r="B21" s="6" t="s">
        <v>70</v>
      </c>
      <c r="C21" s="6" t="s">
        <v>70</v>
      </c>
      <c r="D21" s="3"/>
      <c r="E21" s="3"/>
      <c r="F21" s="3"/>
      <c r="G21" s="3"/>
      <c r="H21" s="12">
        <f>SUMIFS('OB History'!C:C,'OB History'!B:B,A21)</f>
        <v>294</v>
      </c>
      <c r="I21" s="4">
        <f>AVERAGEIFS('OB History'!C:C,'OB History'!B:B,A21)</f>
        <v>14.7</v>
      </c>
      <c r="J21" s="4">
        <f t="array" ref="J21">MEDIAN(IF('OB History'!B:B=A21, 'OB History'!C:C))</f>
        <v>15.5</v>
      </c>
      <c r="K21" s="13">
        <f t="array" ref="K21">MAX(IF('OB History'!B:B=A21, 'OB History'!C:C))</f>
        <v>33</v>
      </c>
      <c r="L21" s="12">
        <f>COUNTIFS('OB History'!B:B,A21,'OB History'!D:D, 1)</f>
        <v>8</v>
      </c>
      <c r="M21" s="2">
        <f>COUNTIFS('OB History'!B:B,A21,'OB History'!D:D, 0)</f>
        <v>12</v>
      </c>
      <c r="N21" s="42">
        <f>LOOKUP(2, 1/('OB History'!$B:$B=A21), 'OB History'!$AD:$AD)</f>
        <v>0.4</v>
      </c>
      <c r="O21" s="12">
        <f>SUMIFS('OB History'!F:F,'OB History'!B:B,A21)</f>
        <v>32</v>
      </c>
      <c r="P21" s="2">
        <f>SUMIFS('OB History'!E:E,'OB History'!B:B,A21)-O21</f>
        <v>44</v>
      </c>
      <c r="Q21" s="42">
        <f>LOOKUP(2, 1/('OB History'!$B:$B=A21), 'OB History'!$AB:$AB)</f>
        <v>0.40600000000000003</v>
      </c>
      <c r="R21" s="12">
        <f>SUMIFS('OB History'!H:H,'OB History'!B:B,'Old Bow v2'!A21)</f>
        <v>148</v>
      </c>
      <c r="S21" s="2">
        <f>SUMIFS('OB History'!G:G,'OB History'!B:B,'Old Bow v2'!A21)-R21</f>
        <v>174</v>
      </c>
      <c r="T21" s="42">
        <f>LOOKUP(2, 1/('OB History'!$B:$B=A21), 'OB History'!$AC:$AC)</f>
        <v>0.44700000000000006</v>
      </c>
      <c r="U21" s="2">
        <f>COUNTIFS('OB History'!$B:$B,$A$21,'OB History'!K:K, 1)</f>
        <v>4</v>
      </c>
      <c r="V21" s="2">
        <f>COUNTIFS('OB History'!$B:$B,$A$21,'OB History'!L:L, 1)</f>
        <v>3</v>
      </c>
      <c r="W21" s="2">
        <f>COUNTIFS('OB History'!$B:$B,$A$21,'OB History'!M:M, 1)</f>
        <v>4</v>
      </c>
      <c r="X21" s="2">
        <f>COUNTIFS('OB History'!$B:$B,$A$21,'OB History'!N:N, 1)</f>
        <v>3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3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7</v>
      </c>
      <c r="AI21" s="2">
        <f>COUNTIFS('OB History'!$B:$B,$A$21,'OB History'!Y:Y, 1)</f>
        <v>1</v>
      </c>
      <c r="AJ21" s="2">
        <f>COUNTIFS('OB History'!$B:$B,$A$21,'OB History'!Z:Z, 1)</f>
        <v>3</v>
      </c>
    </row>
    <row r="22" spans="1:36" x14ac:dyDescent="0.25">
      <c r="A22" s="2" t="s">
        <v>181</v>
      </c>
      <c r="B22" s="6" t="s">
        <v>70</v>
      </c>
      <c r="C22" s="6" t="s">
        <v>70</v>
      </c>
      <c r="D22" s="3"/>
      <c r="E22" s="3"/>
      <c r="F22" s="3"/>
      <c r="G22" s="3"/>
      <c r="H22" s="12">
        <f>SUMIFS('OB History'!C:C,'OB History'!B:B,A22)</f>
        <v>0</v>
      </c>
      <c r="I22" s="4">
        <f>AVERAGEIFS('OB History'!C:C,'OB History'!B:B,A22)</f>
        <v>0</v>
      </c>
      <c r="J22" s="4">
        <f t="array" ref="J22">MEDIAN(IF('OB History'!B:B=A22, 'OB History'!C:C))</f>
        <v>0</v>
      </c>
      <c r="K22" s="13">
        <f t="array" ref="K22">MAX(IF('OB History'!B:B=A22, 'OB History'!C:C))</f>
        <v>0</v>
      </c>
      <c r="L22" s="12">
        <f>COUNTIFS('OB History'!B:B,A22,'OB History'!D:D, 1)</f>
        <v>0</v>
      </c>
      <c r="M22" s="2">
        <f>COUNTIFS('OB History'!B:B,A22,'OB History'!D:D, 0)</f>
        <v>1</v>
      </c>
      <c r="N22" s="42">
        <f>LOOKUP(2, 1/('OB History'!$B:$B=A22), 'OB History'!$AD:$AD)</f>
        <v>0</v>
      </c>
      <c r="O22" s="12">
        <f>SUMIFS('OB History'!F:F,'OB History'!B:B,A22)</f>
        <v>0</v>
      </c>
      <c r="P22" s="2">
        <f>SUMIFS('OB History'!E:E,'OB History'!B:B,A22)-O22</f>
        <v>3</v>
      </c>
      <c r="Q22" s="42">
        <f>LOOKUP(2, 1/('OB History'!$B:$B=A22), 'OB History'!$AB:$AB)</f>
        <v>0</v>
      </c>
      <c r="R22" s="12">
        <f>SUMIFS('OB History'!H:H,'OB History'!B:B,'Old Bow v2'!A22)</f>
        <v>3</v>
      </c>
      <c r="S22" s="2">
        <f>SUMIFS('OB History'!G:G,'OB History'!B:B,'Old Bow v2'!A22)-R22</f>
        <v>9</v>
      </c>
      <c r="T22" s="42">
        <f>LOOKUP(2, 1/('OB History'!$B:$B=A22), 'OB History'!$AC:$AC)</f>
        <v>0.25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0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0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2" t="s">
        <v>244</v>
      </c>
      <c r="B23" s="6" t="s">
        <v>70</v>
      </c>
      <c r="C23" s="6" t="s">
        <v>70</v>
      </c>
      <c r="D23" s="3"/>
      <c r="E23" s="3"/>
      <c r="F23" s="3"/>
      <c r="G23" s="3"/>
      <c r="H23" s="12">
        <f>SUMIFS('OB History'!C:C,'OB History'!B:B,A23)</f>
        <v>11</v>
      </c>
      <c r="I23" s="4">
        <f>AVERAGEIFS('OB History'!C:C,'OB History'!B:B,A23)</f>
        <v>2.75</v>
      </c>
      <c r="J23" s="4">
        <f t="array" ref="J23">MEDIAN(IF('OB History'!B:B=A23, 'OB History'!C:C))</f>
        <v>1.5</v>
      </c>
      <c r="K23" s="13">
        <f t="array" ref="K23">MAX(IF('OB History'!B:B=A23, 'OB History'!C:C))</f>
        <v>8</v>
      </c>
      <c r="L23" s="12">
        <f>COUNTIFS('OB History'!B:B,A23,'OB History'!D:D, 1)</f>
        <v>4</v>
      </c>
      <c r="M23" s="2">
        <f>COUNTIFS('OB History'!B:B,A23,'OB History'!D:D, 0)</f>
        <v>0</v>
      </c>
      <c r="N23" s="42">
        <f>LOOKUP(2, 1/('OB History'!$B:$B=A23), 'OB History'!$AD:$AD)</f>
        <v>1</v>
      </c>
      <c r="O23" s="12">
        <f>SUMIFS('OB History'!F:F,'OB History'!B:B,A23)</f>
        <v>12</v>
      </c>
      <c r="P23" s="2">
        <f>SUMIFS('OB History'!E:E,'OB History'!B:B,A23)-O23</f>
        <v>4</v>
      </c>
      <c r="Q23" s="42">
        <f>LOOKUP(2, 1/('OB History'!$B:$B=A23), 'OB History'!$AB:$AB)</f>
        <v>0.77500000000000002</v>
      </c>
      <c r="R23" s="12">
        <f>SUMIFS('OB History'!H:H,'OB History'!B:B,'Old Bow v2'!A23)</f>
        <v>39</v>
      </c>
      <c r="S23" s="2">
        <f>SUMIFS('OB History'!G:G,'OB History'!B:B,'Old Bow v2'!A23)-R23</f>
        <v>24</v>
      </c>
      <c r="T23" s="42">
        <f>LOOKUP(2, 1/('OB History'!$B:$B=A23), 'OB History'!$AC:$AC)</f>
        <v>0.63250000000000006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0</v>
      </c>
      <c r="X23" s="2">
        <f>COUNTIFS('OB History'!$B:$B,$A$23,'OB History'!N:N, 1)</f>
        <v>3</v>
      </c>
      <c r="Y23" s="2">
        <f>COUNTIFS('OB History'!$B:$B,$A$23,'OB History'!O:O, 1)</f>
        <v>0</v>
      </c>
      <c r="Z23" s="2">
        <f>COUNTIFS('OB History'!$B:$B,$A$23,'OB History'!P:P, 1)</f>
        <v>0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1</v>
      </c>
      <c r="AI23" s="2">
        <f>COUNTIFS('OB History'!$B:$B,$A$23,'OB History'!Y:Y, 1)</f>
        <v>2</v>
      </c>
      <c r="AJ23" s="2">
        <f>COUNTIFS('OB History'!$B:$B,$A$23,'OB History'!Z:Z, 1)</f>
        <v>1</v>
      </c>
    </row>
    <row r="24" spans="1:36" ht="15.75" x14ac:dyDescent="0.25">
      <c r="A24" s="1" t="s">
        <v>39</v>
      </c>
      <c r="B24" s="36" t="s">
        <v>54</v>
      </c>
      <c r="C24" s="2" t="s">
        <v>70</v>
      </c>
      <c r="D24" s="3"/>
      <c r="E24" s="3"/>
      <c r="F24" s="3"/>
      <c r="G24" s="3"/>
      <c r="H24" s="12">
        <f>SUMIFS('OB History'!C:C,'OB History'!B:B,A24)</f>
        <v>321</v>
      </c>
      <c r="I24" s="4">
        <f>AVERAGEIFS('OB History'!C:C,'OB History'!B:B,A24)</f>
        <v>13.375</v>
      </c>
      <c r="J24" s="4">
        <f t="array" ref="J24">MEDIAN(IF('OB History'!B:B=A24, 'OB History'!C:C))</f>
        <v>12.5</v>
      </c>
      <c r="K24" s="13">
        <f t="array" ref="K24">MAX(IF('OB History'!B:B=A24, 'OB History'!C:C))</f>
        <v>29</v>
      </c>
      <c r="L24" s="12">
        <f>COUNTIFS('OB History'!B:B,A24,'OB History'!D:D, 1)</f>
        <v>9</v>
      </c>
      <c r="M24" s="2">
        <f>COUNTIFS('OB History'!B:B,A24,'OB History'!D:D, 0)</f>
        <v>15</v>
      </c>
      <c r="N24" s="42">
        <f>LOOKUP(2, 1/('OB History'!$B:$B=A24), 'OB History'!$AD:$AD)</f>
        <v>0.375</v>
      </c>
      <c r="O24" s="12">
        <f>SUMIFS('OB History'!F:F,'OB History'!B:B,A24)</f>
        <v>47</v>
      </c>
      <c r="P24" s="2">
        <f>SUMIFS('OB History'!E:E,'OB History'!B:B,A24)-O24</f>
        <v>56</v>
      </c>
      <c r="Q24" s="42">
        <f>LOOKUP(2, 1/('OB History'!$B:$B=A24), 'OB History'!$AB:$AB)</f>
        <v>0.45208333333333339</v>
      </c>
      <c r="R24" s="12">
        <f>SUMIFS('OB History'!H:H,'OB History'!B:B,'Old Bow v2'!A24)</f>
        <v>201</v>
      </c>
      <c r="S24" s="2">
        <f>SUMIFS('OB History'!G:G,'OB History'!B:B,'Old Bow v2'!A24)-R24</f>
        <v>216</v>
      </c>
      <c r="T24" s="42">
        <f>LOOKUP(2, 1/('OB History'!$B:$B=A24), 'OB History'!$AC:$AC)</f>
        <v>0.48208333333333342</v>
      </c>
      <c r="U24" s="2">
        <f>COUNTIFS('OB History'!$B:$B,$A$24,'OB History'!K:K, 1)</f>
        <v>1</v>
      </c>
      <c r="V24" s="2">
        <f>COUNTIFS('OB History'!$B:$B,$A$24,'OB History'!L:L, 1)</f>
        <v>3</v>
      </c>
      <c r="W24" s="2">
        <f>COUNTIFS('OB History'!$B:$B,$A$24,'OB History'!M:M, 1)</f>
        <v>2</v>
      </c>
      <c r="X24" s="2">
        <f>COUNTIFS('OB History'!$B:$B,$A$24,'OB History'!N:N, 1)</f>
        <v>7</v>
      </c>
      <c r="Y24" s="2">
        <f>COUNTIFS('OB History'!$B:$B,$A$24,'OB History'!O:O, 1)</f>
        <v>0</v>
      </c>
      <c r="Z24" s="2">
        <f>COUNTIFS('OB History'!$B:$B,$A$24,'OB History'!P:P, 1)</f>
        <v>6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1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8</v>
      </c>
      <c r="AI24" s="2">
        <f>COUNTIFS('OB History'!$B:$B,$A$24,'OB History'!Y:Y, 1)</f>
        <v>6</v>
      </c>
      <c r="AJ24" s="2">
        <f>COUNTIFS('OB History'!$B:$B,$A$24,'OB History'!Z:Z, 1)</f>
        <v>8</v>
      </c>
    </row>
    <row r="25" spans="1:36" x14ac:dyDescent="0.25">
      <c r="A25" s="2" t="s">
        <v>44</v>
      </c>
      <c r="B25" s="2" t="s">
        <v>70</v>
      </c>
      <c r="C25" s="2" t="s">
        <v>70</v>
      </c>
      <c r="D25" s="3"/>
      <c r="E25" s="3"/>
      <c r="F25" s="3"/>
      <c r="G25" s="3"/>
      <c r="H25" s="12">
        <f>SUMIFS('OB History'!C:C,'OB History'!B:B,A25)</f>
        <v>97</v>
      </c>
      <c r="I25" s="4">
        <f>AVERAGEIFS('OB History'!C:C,'OB History'!B:B,A25)</f>
        <v>12.125</v>
      </c>
      <c r="J25" s="4">
        <f t="array" ref="J25">MEDIAN(IF('OB History'!B:B=A25, 'OB History'!C:C))</f>
        <v>12.5</v>
      </c>
      <c r="K25" s="13">
        <f t="array" ref="K25">MAX(IF('OB History'!B:B=A25, 'OB History'!C:C))</f>
        <v>17</v>
      </c>
      <c r="L25" s="12">
        <f>COUNTIFS('OB History'!B:B,A25,'OB History'!D:D, 1)</f>
        <v>2</v>
      </c>
      <c r="M25" s="2">
        <f>COUNTIFS('OB History'!B:B,A25,'OB History'!D:D, 0)</f>
        <v>6</v>
      </c>
      <c r="N25" s="42">
        <f>LOOKUP(2, 1/('OB History'!$B:$B=A25), 'OB History'!$AD:$AD)</f>
        <v>0.25</v>
      </c>
      <c r="O25" s="12">
        <f>SUMIFS('OB History'!F:F,'OB History'!B:B,A25)</f>
        <v>13</v>
      </c>
      <c r="P25" s="2">
        <f>SUMIFS('OB History'!E:E,'OB History'!B:B,A25)-O25</f>
        <v>19</v>
      </c>
      <c r="Q25" s="42">
        <f>LOOKUP(2, 1/('OB History'!$B:$B=A25), 'OB History'!$AB:$AB)</f>
        <v>0.42499999999999999</v>
      </c>
      <c r="R25" s="12">
        <f>SUMIFS('OB History'!H:H,'OB History'!B:B,'Old Bow v2'!A25)</f>
        <v>64</v>
      </c>
      <c r="S25" s="2">
        <f>SUMIFS('OB History'!G:G,'OB History'!B:B,'Old Bow v2'!A25)-R25</f>
        <v>72</v>
      </c>
      <c r="T25" s="42">
        <f>LOOKUP(2, 1/('OB History'!$B:$B=A25), 'OB History'!$AC:$AC)</f>
        <v>0.47749999999999998</v>
      </c>
      <c r="U25" s="2">
        <f>COUNTIFS('OB History'!$B:$B,$A$25,'OB History'!K:K, 1)</f>
        <v>1</v>
      </c>
      <c r="V25" s="2">
        <f>COUNTIFS('OB History'!$B:$B,$A$25,'OB History'!L:L, 1)</f>
        <v>1</v>
      </c>
      <c r="W25" s="2">
        <f>COUNTIFS('OB History'!$B:$B,$A$25,'OB History'!M:M, 1)</f>
        <v>1</v>
      </c>
      <c r="X25" s="2">
        <f>COUNTIFS('OB History'!$B:$B,$A$25,'OB History'!N:N, 1)</f>
        <v>2</v>
      </c>
      <c r="Y25" s="2">
        <f>COUNTIFS('OB History'!$B:$B,$A$25,'OB History'!O:O, 1)</f>
        <v>0</v>
      </c>
      <c r="Z25" s="2">
        <f>COUNTIFS('OB History'!$B:$B,$A$25,'OB History'!P:P, 1)</f>
        <v>2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1</v>
      </c>
      <c r="AH25" s="2">
        <f>COUNTIFS('OB History'!$B:$B,$A$25,'OB History'!X:X, 1)</f>
        <v>1</v>
      </c>
      <c r="AI25" s="2">
        <f>COUNTIFS('OB History'!$B:$B,$A$25,'OB History'!Y:Y, 1)</f>
        <v>1</v>
      </c>
      <c r="AJ25" s="2">
        <f>COUNTIFS('OB History'!$B:$B,$A$25,'OB History'!Z:Z, 1)</f>
        <v>0</v>
      </c>
    </row>
    <row r="26" spans="1:36" x14ac:dyDescent="0.25">
      <c r="A26" s="2" t="s">
        <v>46</v>
      </c>
      <c r="B26" s="2" t="s">
        <v>70</v>
      </c>
      <c r="C26" s="2" t="s">
        <v>70</v>
      </c>
      <c r="D26" s="3"/>
      <c r="E26" s="3"/>
      <c r="F26" s="3"/>
      <c r="G26" s="3"/>
      <c r="H26" s="12">
        <f>SUMIFS('OB History'!C:C,'OB History'!B:B,A26)</f>
        <v>111</v>
      </c>
      <c r="I26" s="4">
        <f>AVERAGEIFS('OB History'!C:C,'OB History'!B:B,A26)</f>
        <v>13.875</v>
      </c>
      <c r="J26" s="4">
        <f t="array" ref="J26">MEDIAN(IF('OB History'!B:B=A26, 'OB History'!C:C))</f>
        <v>10.5</v>
      </c>
      <c r="K26" s="13">
        <f t="array" ref="K26">MAX(IF('OB History'!B:B=A26, 'OB History'!C:C))</f>
        <v>34</v>
      </c>
      <c r="L26" s="12">
        <f>COUNTIFS('OB History'!B:B,A26,'OB History'!D:D, 1)</f>
        <v>3</v>
      </c>
      <c r="M26" s="2">
        <f>COUNTIFS('OB History'!B:B,A26,'OB History'!D:D, 0)</f>
        <v>5</v>
      </c>
      <c r="N26" s="42">
        <f>LOOKUP(2, 1/('OB History'!$B:$B=A26), 'OB History'!$AD:$AD)</f>
        <v>0.375</v>
      </c>
      <c r="O26" s="12">
        <f>SUMIFS('OB History'!F:F,'OB History'!B:B,A26)</f>
        <v>12</v>
      </c>
      <c r="P26" s="2">
        <f>SUMIFS('OB History'!E:E,'OB History'!B:B,A26)-O26</f>
        <v>19</v>
      </c>
      <c r="Q26" s="42">
        <f>LOOKUP(2, 1/('OB History'!$B:$B=A26), 'OB History'!$AB:$AB)</f>
        <v>0.34375</v>
      </c>
      <c r="R26" s="12">
        <f>SUMIFS('OB History'!H:H,'OB History'!B:B,'Old Bow v2'!A26)</f>
        <v>54</v>
      </c>
      <c r="S26" s="2">
        <f>SUMIFS('OB History'!G:G,'OB History'!B:B,'Old Bow v2'!A26)-R26</f>
        <v>77</v>
      </c>
      <c r="T26" s="42">
        <f>LOOKUP(2, 1/('OB History'!$B:$B=A26), 'OB History'!$AC:$AC)</f>
        <v>0.39750000000000002</v>
      </c>
      <c r="U26" s="2">
        <f>COUNTIFS('OB History'!$B:$B,$A$26,'OB History'!K:K, 1)</f>
        <v>0</v>
      </c>
      <c r="V26" s="2">
        <f>COUNTIFS('OB History'!$B:$B,$A$26,'OB History'!L:L, 1)</f>
        <v>1</v>
      </c>
      <c r="W26" s="2">
        <f>COUNTIFS('OB History'!$B:$B,$A$26,'OB History'!M:M, 1)</f>
        <v>1</v>
      </c>
      <c r="X26" s="2">
        <f>COUNTIFS('OB History'!$B:$B,$A$26,'OB History'!N:N, 1)</f>
        <v>1</v>
      </c>
      <c r="Y26" s="2">
        <f>COUNTIFS('OB History'!$B:$B,$A$26,'OB History'!O:O, 1)</f>
        <v>1</v>
      </c>
      <c r="Z26" s="2">
        <f>COUNTIFS('OB History'!$B:$B,$A$26,'OB History'!P:P, 1)</f>
        <v>1</v>
      </c>
      <c r="AA26" s="2">
        <f>COUNTIFS('OB History'!$B:$B,$A$26,'OB History'!Q:Q, 1)</f>
        <v>0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1</v>
      </c>
      <c r="AE26" s="2">
        <f>COUNTIFS('OB History'!$B:$B,$A$26,'OB History'!U:U, 1)</f>
        <v>0</v>
      </c>
      <c r="AF26" s="2">
        <f>COUNTIFS('OB History'!$B:$B,$A$26,'OB History'!V:V, 1)</f>
        <v>0</v>
      </c>
      <c r="AG26" s="2">
        <f>COUNTIFS('OB History'!$B:$B,$A$26,'OB History'!W:W, 1)</f>
        <v>1</v>
      </c>
      <c r="AH26" s="2">
        <f>COUNTIFS('OB History'!$B:$B,$A$26,'OB History'!X:X, 1)</f>
        <v>3</v>
      </c>
      <c r="AI26" s="2">
        <f>COUNTIFS('OB History'!$B:$B,$A$26,'OB History'!Y:Y, 1)</f>
        <v>1</v>
      </c>
      <c r="AJ26" s="2">
        <f>COUNTIFS('OB History'!$B:$B,$A$26,'OB History'!Z:Z, 1)</f>
        <v>0</v>
      </c>
    </row>
    <row r="27" spans="1:36" x14ac:dyDescent="0.25">
      <c r="A27" s="1" t="s">
        <v>38</v>
      </c>
      <c r="B27" s="2" t="s">
        <v>70</v>
      </c>
      <c r="C27" s="2" t="s">
        <v>70</v>
      </c>
      <c r="D27" s="3">
        <v>2</v>
      </c>
      <c r="E27" s="3"/>
      <c r="F27" s="3"/>
      <c r="G27" s="3"/>
      <c r="H27" s="12">
        <f>SUMIFS('OB History'!C:C,'OB History'!B:B,A27)</f>
        <v>230</v>
      </c>
      <c r="I27" s="4">
        <f>AVERAGEIFS('OB History'!C:C,'OB History'!B:B,A27)</f>
        <v>16.428571428571427</v>
      </c>
      <c r="J27" s="4">
        <f t="array" ref="J27">MEDIAN(IF('OB History'!B:B=A27, 'OB History'!C:C))</f>
        <v>16.5</v>
      </c>
      <c r="K27" s="13">
        <f t="array" ref="K27">MAX(IF('OB History'!B:B=A27, 'OB History'!C:C))</f>
        <v>28</v>
      </c>
      <c r="L27" s="12">
        <f>COUNTIFS('OB History'!B:B,A27,'OB History'!D:D, 1)</f>
        <v>12</v>
      </c>
      <c r="M27" s="2">
        <f>COUNTIFS('OB History'!B:B,A27,'OB History'!D:D, 0)</f>
        <v>2</v>
      </c>
      <c r="N27" s="42">
        <f>LOOKUP(2, 1/('OB History'!$B:$B=A27), 'OB History'!$AD:$AD)</f>
        <v>0.8571428571428571</v>
      </c>
      <c r="O27" s="12">
        <f>SUMIFS('OB History'!F:F,'OB History'!B:B,A27)</f>
        <v>37</v>
      </c>
      <c r="P27" s="2">
        <f>SUMIFS('OB History'!E:E,'OB History'!B:B,A27)-O27</f>
        <v>16</v>
      </c>
      <c r="Q27" s="42">
        <f>LOOKUP(2, 1/('OB History'!$B:$B=A27), 'OB History'!$AB:$AB)</f>
        <v>0.71785714285714286</v>
      </c>
      <c r="R27" s="12">
        <f>SUMIFS('OB History'!H:H,'OB History'!B:B,'Old Bow v2'!A27)</f>
        <v>130</v>
      </c>
      <c r="S27" s="2">
        <f>SUMIFS('OB History'!G:G,'OB History'!B:B,'Old Bow v2'!A27)-R27</f>
        <v>88</v>
      </c>
      <c r="T27" s="42">
        <f>LOOKUP(2, 1/('OB History'!$B:$B=A27), 'OB History'!$AC:$AC)</f>
        <v>0.60571428571428565</v>
      </c>
      <c r="U27" s="2">
        <f>COUNTIFS('OB History'!$B:$B,$A$27,'OB History'!K:K, 1)</f>
        <v>3</v>
      </c>
      <c r="V27" s="2">
        <f>COUNTIFS('OB History'!$B:$B,$A$27,'OB History'!L:L, 1)</f>
        <v>4</v>
      </c>
      <c r="W27" s="2">
        <f>COUNTIFS('OB History'!$B:$B,$A$27,'OB History'!M:M, 1)</f>
        <v>3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2</v>
      </c>
      <c r="AA27" s="2">
        <f>COUNTIFS('OB History'!$B:$B,$A$27,'OB History'!Q:Q, 1)</f>
        <v>1</v>
      </c>
      <c r="AB27" s="2">
        <f>COUNTIFS('OB History'!$B:$B,$A$27,'OB History'!R:R, 1)</f>
        <v>1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3</v>
      </c>
      <c r="AH27" s="2">
        <f>COUNTIFS('OB History'!$B:$B,$A$27,'OB History'!X:X, 1)</f>
        <v>7</v>
      </c>
      <c r="AI27" s="2">
        <f>COUNTIFS('OB History'!$B:$B,$A$27,'OB History'!Y:Y, 1)</f>
        <v>5</v>
      </c>
      <c r="AJ27" s="2">
        <f>COUNTIFS('OB History'!$B:$B,$A$27,'OB History'!Z:Z, 1)</f>
        <v>5</v>
      </c>
    </row>
    <row r="28" spans="1:36" x14ac:dyDescent="0.25">
      <c r="A28" s="2" t="s">
        <v>1</v>
      </c>
      <c r="B28" s="6" t="s">
        <v>254</v>
      </c>
      <c r="C28" s="2" t="s">
        <v>70</v>
      </c>
      <c r="D28" s="3">
        <v>4</v>
      </c>
      <c r="E28" s="3">
        <v>1</v>
      </c>
      <c r="F28" s="3"/>
      <c r="G28" s="3"/>
      <c r="H28" s="12">
        <f>SUMIFS('OB History'!C:C,'OB History'!B:B,A28)</f>
        <v>788</v>
      </c>
      <c r="I28" s="4">
        <f>AVERAGEIFS('OB History'!C:C,'OB History'!B:B,A28)</f>
        <v>26.266666666666666</v>
      </c>
      <c r="J28" s="4">
        <f t="array" ref="J28">MEDIAN(IF('OB History'!B:B=A28, 'OB History'!C:C))</f>
        <v>27</v>
      </c>
      <c r="K28" s="13">
        <f t="array" ref="K28">MAX(IF('OB History'!B:B=A28, 'OB History'!C:C))</f>
        <v>48</v>
      </c>
      <c r="L28" s="12">
        <f>COUNTIFS('OB History'!B:B,A28,'OB History'!D:D, 1)</f>
        <v>18</v>
      </c>
      <c r="M28" s="2">
        <f>COUNTIFS('OB History'!B:B,A28,'OB History'!D:D, 0)</f>
        <v>12</v>
      </c>
      <c r="N28" s="42">
        <f>LOOKUP(2, 1/('OB History'!$B:$B=A28), 'OB History'!$AD:$AD)</f>
        <v>0.6</v>
      </c>
      <c r="O28" s="12">
        <f>SUMIFS('OB History'!F:F,'OB History'!B:B,A28)</f>
        <v>63</v>
      </c>
      <c r="P28" s="2">
        <f>SUMIFS('OB History'!E:E,'OB History'!B:B,A28)-O28</f>
        <v>60</v>
      </c>
      <c r="Q28" s="42">
        <f>LOOKUP(2, 1/('OB History'!$B:$B=A28), 'OB History'!$AB:$AB)</f>
        <v>0.49833333333333329</v>
      </c>
      <c r="R28" s="12">
        <f>SUMIFS('OB History'!H:H,'OB History'!B:B,'Old Bow v2'!A28)</f>
        <v>242</v>
      </c>
      <c r="S28" s="2">
        <f>SUMIFS('OB History'!G:G,'OB History'!B:B,'Old Bow v2'!A28)-R28</f>
        <v>253</v>
      </c>
      <c r="T28" s="42">
        <f>LOOKUP(2, 1/('OB History'!$B:$B=A28), 'OB History'!$AC:$AC)</f>
        <v>0.47666666666666668</v>
      </c>
      <c r="U28" s="2">
        <f>COUNTIFS('OB History'!$B:$B,$A$28,'OB History'!K:K, 1)</f>
        <v>3</v>
      </c>
      <c r="V28" s="2">
        <f>COUNTIFS('OB History'!$B:$B,$A$28,'OB History'!L:L, 1)</f>
        <v>6</v>
      </c>
      <c r="W28" s="2">
        <f>COUNTIFS('OB History'!$B:$B,$A$28,'OB History'!M:M, 1)</f>
        <v>5</v>
      </c>
      <c r="X28" s="2">
        <f>COUNTIFS('OB History'!$B:$B,$A$28,'OB History'!N:N, 1)</f>
        <v>3</v>
      </c>
      <c r="Y28" s="2">
        <f>COUNTIFS('OB History'!$B:$B,$A$28,'OB History'!O:O, 1)</f>
        <v>9</v>
      </c>
      <c r="Z28" s="2">
        <f>COUNTIFS('OB History'!$B:$B,$A$28,'OB History'!P:P, 1)</f>
        <v>4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5</v>
      </c>
      <c r="AH28" s="2">
        <f>COUNTIFS('OB History'!$B:$B,$A$28,'OB History'!X:X, 1)</f>
        <v>9</v>
      </c>
      <c r="AI28" s="2">
        <f>COUNTIFS('OB History'!$B:$B,$A$28,'OB History'!Y:Y, 1)</f>
        <v>9</v>
      </c>
      <c r="AJ28" s="2">
        <f>COUNTIFS('OB History'!$B:$B,$A$28,'OB History'!Z:Z, 1)</f>
        <v>8</v>
      </c>
    </row>
    <row r="29" spans="1:36" x14ac:dyDescent="0.25">
      <c r="A29" s="2" t="s">
        <v>242</v>
      </c>
      <c r="B29" s="6" t="s">
        <v>70</v>
      </c>
      <c r="C29" s="2" t="s">
        <v>70</v>
      </c>
      <c r="D29" s="3">
        <v>4</v>
      </c>
      <c r="E29" s="3"/>
      <c r="F29" s="3"/>
      <c r="G29" s="3"/>
      <c r="H29" s="12">
        <f>SUMIFS('OB History'!C:C,'OB History'!B:B,A29)</f>
        <v>928</v>
      </c>
      <c r="I29" s="4">
        <f>AVERAGEIFS('OB History'!C:C,'OB History'!B:B,A29)</f>
        <v>20.173913043478262</v>
      </c>
      <c r="J29" s="4">
        <f t="array" ref="J29">MEDIAN(IF('OB History'!B:B=A29, 'OB History'!C:C))</f>
        <v>20</v>
      </c>
      <c r="K29" s="13">
        <f t="array" ref="K29">MAX(IF('OB History'!B:B=A29, 'OB History'!C:C))</f>
        <v>41</v>
      </c>
      <c r="L29" s="12">
        <f>COUNTIFS('OB History'!B:B,A29,'OB History'!D:D, 1)</f>
        <v>25</v>
      </c>
      <c r="M29" s="2">
        <f>COUNTIFS('OB History'!B:B,A29,'OB History'!D:D, 0)</f>
        <v>21</v>
      </c>
      <c r="N29" s="42">
        <f>LOOKUP(2, 1/('OB History'!$B:$B=A29), 'OB History'!$AD:$AD)</f>
        <v>0.54347826086956519</v>
      </c>
      <c r="O29" s="12">
        <f>SUMIFS('OB History'!F:F,'OB History'!B:B,A29)</f>
        <v>94</v>
      </c>
      <c r="P29" s="2">
        <f>SUMIFS('OB History'!E:E,'OB History'!B:B,A29)-O29</f>
        <v>87</v>
      </c>
      <c r="Q29" s="42">
        <f>LOOKUP(2, 1/('OB History'!$B:$B=A29), 'OB History'!$AB:$AB)</f>
        <v>0.52543478260869569</v>
      </c>
      <c r="R29" s="12">
        <f>SUMIFS('OB History'!H:H,'OB History'!B:B,'Old Bow v2'!A29)</f>
        <v>388</v>
      </c>
      <c r="S29" s="2">
        <f>SUMIFS('OB History'!G:G,'OB History'!B:B,'Old Bow v2'!A29)-R29</f>
        <v>362</v>
      </c>
      <c r="T29" s="42">
        <f>LOOKUP(2, 1/('OB History'!$B:$B=A29), 'OB History'!$AC:$AC)</f>
        <v>0.51978260869565196</v>
      </c>
      <c r="U29" s="2">
        <f>COUNTIFS('OB History'!$B:$B,$A$29,'OB History'!K:K, 1)</f>
        <v>7</v>
      </c>
      <c r="V29" s="2">
        <f>COUNTIFS('OB History'!$B:$B,$A$29,'OB History'!L:L, 1)</f>
        <v>4</v>
      </c>
      <c r="W29" s="2">
        <f>COUNTIFS('OB History'!$B:$B,$A$29,'OB History'!M:M, 1)</f>
        <v>4</v>
      </c>
      <c r="X29" s="2">
        <f>COUNTIFS('OB History'!$B:$B,$A$29,'OB History'!N:N, 1)</f>
        <v>13</v>
      </c>
      <c r="Y29" s="2">
        <f>COUNTIFS('OB History'!$B:$B,$A$29,'OB History'!O:O, 1)</f>
        <v>0</v>
      </c>
      <c r="Z29" s="2">
        <f>COUNTIFS('OB History'!$B:$B,$A$29,'OB History'!P:P, 1)</f>
        <v>6</v>
      </c>
      <c r="AA29" s="2">
        <f>COUNTIFS('OB History'!$B:$B,$A$29,'OB History'!Q:Q, 1)</f>
        <v>6</v>
      </c>
      <c r="AB29" s="2">
        <f>COUNTIFS('OB History'!$B:$B,$A$29,'OB History'!R:R, 1)</f>
        <v>2</v>
      </c>
      <c r="AC29" s="2">
        <f>COUNTIFS('OB History'!$B:$B,$A$29,'OB History'!S:S, 1)</f>
        <v>3</v>
      </c>
      <c r="AD29" s="2">
        <f>COUNTIFS('OB History'!$B:$B,$A$29,'OB History'!T:T, 1)</f>
        <v>0</v>
      </c>
      <c r="AE29" s="2">
        <f>COUNTIFS('OB History'!$B:$B,$A$29,'OB History'!U:U, 1)</f>
        <v>2</v>
      </c>
      <c r="AF29" s="2">
        <f>COUNTIFS('OB History'!$B:$B,$A$29,'OB History'!V:V, 1)</f>
        <v>0</v>
      </c>
      <c r="AG29" s="2">
        <f>COUNTIFS('OB History'!$B:$B,$A$29,'OB History'!W:W, 1)</f>
        <v>7</v>
      </c>
      <c r="AH29" s="2">
        <f>COUNTIFS('OB History'!$B:$B,$A$29,'OB History'!X:X, 1)</f>
        <v>15</v>
      </c>
      <c r="AI29" s="2">
        <f>COUNTIFS('OB History'!$B:$B,$A$29,'OB History'!Y:Y, 1)</f>
        <v>14</v>
      </c>
      <c r="AJ29" s="2">
        <f>COUNTIFS('OB History'!$B:$B,$A$29,'OB History'!Z:Z, 1)</f>
        <v>11</v>
      </c>
    </row>
    <row r="30" spans="1:36" x14ac:dyDescent="0.25">
      <c r="A30" s="2" t="s">
        <v>23</v>
      </c>
      <c r="B30" s="6" t="s">
        <v>143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1194</v>
      </c>
      <c r="I30" s="4">
        <f>AVERAGEIFS('OB History'!C:C,'OB History'!B:B,A30)</f>
        <v>11.592233009708737</v>
      </c>
      <c r="J30" s="4">
        <f t="array" ref="J30">MEDIAN(IF('OB History'!B:B=A30, 'OB History'!C:C))</f>
        <v>12</v>
      </c>
      <c r="K30" s="13">
        <f t="array" ref="K30">MAX(IF('OB History'!B:B=A30, 'OB History'!C:C))</f>
        <v>22</v>
      </c>
      <c r="L30" s="12">
        <f>COUNTIFS('OB History'!B:B,A30,'OB History'!D:D, 1)</f>
        <v>45</v>
      </c>
      <c r="M30" s="2">
        <f>COUNTIFS('OB History'!B:B,A30,'OB History'!D:D, 0)</f>
        <v>58</v>
      </c>
      <c r="N30" s="42">
        <f>LOOKUP(2, 1/('OB History'!$B:$B=A30), 'OB History'!$AD:$AD)</f>
        <v>0.43689320388349512</v>
      </c>
      <c r="O30" s="12">
        <f>SUMIFS('OB History'!F:F,'OB History'!B:B,A30)</f>
        <v>202</v>
      </c>
      <c r="P30" s="2">
        <f>SUMIFS('OB History'!E:E,'OB History'!B:B,A30)-O30</f>
        <v>224</v>
      </c>
      <c r="Q30" s="42">
        <f>LOOKUP(2, 1/('OB History'!$B:$B=A30), 'OB History'!$AB:$AB)</f>
        <v>0.46941747572815534</v>
      </c>
      <c r="R30" s="12">
        <f>SUMIFS('OB History'!H:H,'OB History'!B:B,'Old Bow v2'!A30)</f>
        <v>866</v>
      </c>
      <c r="S30" s="2">
        <f>SUMIFS('OB History'!G:G,'OB History'!B:B,'Old Bow v2'!A30)-R30</f>
        <v>911</v>
      </c>
      <c r="T30" s="42">
        <f>LOOKUP(2, 1/('OB History'!$B:$B=A30), 'OB History'!$AC:$AC)</f>
        <v>0.48708737864077684</v>
      </c>
      <c r="U30" s="2">
        <f>COUNTIFS('OB History'!$B:$B,$A$30,'OB History'!K:K, 1)</f>
        <v>14</v>
      </c>
      <c r="V30" s="2">
        <f>COUNTIFS('OB History'!$B:$B,$A$30,'OB History'!L:L, 1)</f>
        <v>19</v>
      </c>
      <c r="W30" s="2">
        <f>COUNTIFS('OB History'!$B:$B,$A$30,'OB History'!M:M, 1)</f>
        <v>4</v>
      </c>
      <c r="X30" s="2">
        <f>COUNTIFS('OB History'!$B:$B,$A$30,'OB History'!N:N, 1)</f>
        <v>25</v>
      </c>
      <c r="Y30" s="2">
        <f>COUNTIFS('OB History'!$B:$B,$A$30,'OB History'!O:O, 1)</f>
        <v>8</v>
      </c>
      <c r="Z30" s="2">
        <f>COUNTIFS('OB History'!$B:$B,$A$30,'OB History'!P:P, 1)</f>
        <v>11</v>
      </c>
      <c r="AA30" s="2">
        <f>COUNTIFS('OB History'!$B:$B,$A$30,'OB History'!Q:Q, 1)</f>
        <v>4</v>
      </c>
      <c r="AB30" s="2">
        <f>COUNTIFS('OB History'!$B:$B,$A$30,'OB History'!R:R, 1)</f>
        <v>4</v>
      </c>
      <c r="AC30" s="2">
        <f>COUNTIFS('OB History'!$B:$B,$A$30,'OB History'!S:S, 1)</f>
        <v>1</v>
      </c>
      <c r="AD30" s="2">
        <f>COUNTIFS('OB History'!$B:$B,$A$30,'OB History'!T:T, 1)</f>
        <v>1</v>
      </c>
      <c r="AE30" s="2">
        <f>COUNTIFS('OB History'!$B:$B,$A$30,'OB History'!U:U, 1)</f>
        <v>1</v>
      </c>
      <c r="AF30" s="2">
        <f>COUNTIFS('OB History'!$B:$B,$A$30,'OB History'!V:V, 1)</f>
        <v>3</v>
      </c>
      <c r="AG30" s="2">
        <f>COUNTIFS('OB History'!$B:$B,$A$30,'OB History'!W:W, 1)</f>
        <v>20</v>
      </c>
      <c r="AH30" s="2">
        <f>COUNTIFS('OB History'!$B:$B,$A$30,'OB History'!X:X, 1)</f>
        <v>38</v>
      </c>
      <c r="AI30" s="2">
        <f>COUNTIFS('OB History'!$B:$B,$A$30,'OB History'!Y:Y, 1)</f>
        <v>26</v>
      </c>
      <c r="AJ30" s="2">
        <f>COUNTIFS('OB History'!$B:$B,$A$30,'OB History'!Z:Z, 1)</f>
        <v>22</v>
      </c>
    </row>
    <row r="31" spans="1:36" x14ac:dyDescent="0.25">
      <c r="A31" s="2" t="s">
        <v>258</v>
      </c>
      <c r="B31" s="6" t="s">
        <v>70</v>
      </c>
      <c r="C31" s="2" t="s">
        <v>70</v>
      </c>
      <c r="D31" s="3"/>
      <c r="E31" s="3"/>
      <c r="F31" s="3"/>
      <c r="G31" s="3"/>
      <c r="H31" s="12">
        <f>SUMIFS('OB History'!C:C,'OB History'!B:B,A31)</f>
        <v>2</v>
      </c>
      <c r="I31" s="4">
        <f>AVERAGEIFS('OB History'!C:C,'OB History'!B:B,A31)</f>
        <v>2</v>
      </c>
      <c r="J31" s="4">
        <f t="array" ref="J31">MEDIAN(IF('OB History'!B:B=A31, 'OB History'!C:C))</f>
        <v>2</v>
      </c>
      <c r="K31" s="13">
        <f t="array" ref="K31">MAX(IF('OB History'!B:B=A31, 'OB History'!C:C))</f>
        <v>2</v>
      </c>
      <c r="L31" s="12">
        <f>COUNTIFS('OB History'!B:B,A31,'OB History'!D:D, 1)</f>
        <v>0</v>
      </c>
      <c r="M31" s="2">
        <f>COUNTIFS('OB History'!B:B,A31,'OB History'!D:D, 0)</f>
        <v>1</v>
      </c>
      <c r="N31" s="42">
        <f>LOOKUP(2, 1/('OB History'!$B:$B=A31), 'OB History'!$AD:$AD)</f>
        <v>0</v>
      </c>
      <c r="O31" s="12">
        <f>SUMIFS('OB History'!F:F,'OB History'!B:B,A31)</f>
        <v>0</v>
      </c>
      <c r="P31" s="2">
        <f>SUMIFS('OB History'!E:E,'OB History'!B:B,A31)-O31</f>
        <v>3</v>
      </c>
      <c r="Q31" s="42">
        <f>LOOKUP(2, 1/('OB History'!$B:$B=A31), 'OB History'!$AB:$AB)</f>
        <v>0</v>
      </c>
      <c r="R31" s="12">
        <f>SUMIFS('OB History'!H:H,'OB History'!B:B,'Old Bow v2'!A31)</f>
        <v>4</v>
      </c>
      <c r="S31" s="2">
        <f>SUMIFS('OB History'!G:G,'OB History'!B:B,'Old Bow v2'!A31)-R31</f>
        <v>9</v>
      </c>
      <c r="T31" s="42">
        <f>LOOKUP(2, 1/('OB History'!$B:$B=A31), 'OB History'!$AC:$AC)</f>
        <v>0.31</v>
      </c>
      <c r="U31" s="2">
        <f>COUNTIFS('OB History'!$B:$B,$A$31,'OB History'!K:K, 1)</f>
        <v>0</v>
      </c>
      <c r="V31" s="2">
        <f>COUNTIFS('OB History'!$B:$B,$A$31,'OB History'!L:L, 1)</f>
        <v>0</v>
      </c>
      <c r="W31" s="2">
        <f>COUNTIFS('OB History'!$B:$B,$A$31,'OB History'!M:M, 1)</f>
        <v>0</v>
      </c>
      <c r="X31" s="2">
        <f>COUNTIFS('OB History'!$B:$B,$A$31,'OB History'!N:N, 1)</f>
        <v>0</v>
      </c>
      <c r="Y31" s="2">
        <f>COUNTIFS('OB History'!$B:$B,$A$31,'OB History'!O:O, 1)</f>
        <v>0</v>
      </c>
      <c r="Z31" s="2">
        <f>COUNTIFS('OB History'!$B:$B,$A$31,'OB History'!P:P, 1)</f>
        <v>0</v>
      </c>
      <c r="AA31" s="2">
        <f>COUNTIFS('OB History'!$B:$B,$A$31,'OB History'!Q:Q, 1)</f>
        <v>0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0</v>
      </c>
      <c r="AH31" s="2">
        <f>COUNTIFS('OB History'!$B:$B,$A$31,'OB History'!X:X, 1)</f>
        <v>0</v>
      </c>
      <c r="AI31" s="2">
        <f>COUNTIFS('OB History'!$B:$B,$A$31,'OB History'!Y:Y, 1)</f>
        <v>0</v>
      </c>
      <c r="AJ31" s="2">
        <f>COUNTIFS('OB History'!$B:$B,$A$31,'OB History'!Z:Z, 1)</f>
        <v>0</v>
      </c>
    </row>
    <row r="32" spans="1:36" x14ac:dyDescent="0.25">
      <c r="A32" s="2" t="s">
        <v>40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277</v>
      </c>
      <c r="I32" s="4">
        <f>AVERAGEIFS('OB History'!C:C,'OB History'!B:B,A32)</f>
        <v>19.785714285714285</v>
      </c>
      <c r="J32" s="4">
        <f t="array" ref="J32">MEDIAN(IF('OB History'!B:B=A32, 'OB History'!C:C))</f>
        <v>17.5</v>
      </c>
      <c r="K32" s="13">
        <f t="array" ref="K32">MAX(IF('OB History'!B:B=A32, 'OB History'!C:C))</f>
        <v>36</v>
      </c>
      <c r="L32" s="12">
        <f>COUNTIFS('OB History'!B:B,A32,'OB History'!D:D, 1)</f>
        <v>7</v>
      </c>
      <c r="M32" s="2">
        <f>COUNTIFS('OB History'!B:B,A32,'OB History'!D:D, 0)</f>
        <v>7</v>
      </c>
      <c r="N32" s="42">
        <f>LOOKUP(2, 1/('OB History'!$B:$B=A32), 'OB History'!$AD:$AD)</f>
        <v>0.5</v>
      </c>
      <c r="O32" s="12">
        <f>SUMIFS('OB History'!F:F,'OB History'!B:B,A32)</f>
        <v>28</v>
      </c>
      <c r="P32" s="2">
        <f>SUMIFS('OB History'!E:E,'OB History'!B:B,A32)-O32</f>
        <v>28</v>
      </c>
      <c r="Q32" s="42">
        <f>LOOKUP(2, 1/('OB History'!$B:$B=A32), 'OB History'!$AB:$AB)</f>
        <v>0.49285714285714288</v>
      </c>
      <c r="R32" s="12">
        <f>SUMIFS('OB History'!H:H,'OB History'!B:B,'Old Bow v2'!A32)</f>
        <v>111</v>
      </c>
      <c r="S32" s="2">
        <f>SUMIFS('OB History'!G:G,'OB History'!B:B,'Old Bow v2'!A32)-R32</f>
        <v>119</v>
      </c>
      <c r="T32" s="42">
        <f>LOOKUP(2, 1/('OB History'!$B:$B=A32), 'OB History'!$AC:$AC)</f>
        <v>0.48142857142857137</v>
      </c>
      <c r="U32" s="2">
        <f>COUNTIFS('OB History'!$B:$B,$A$32,'OB History'!K:K, 1)</f>
        <v>2</v>
      </c>
      <c r="V32" s="2">
        <f>COUNTIFS('OB History'!$B:$B,$A$32,'OB History'!L:L, 1)</f>
        <v>1</v>
      </c>
      <c r="W32" s="2">
        <f>COUNTIFS('OB History'!$B:$B,$A$32,'OB History'!M:M, 1)</f>
        <v>1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6</v>
      </c>
      <c r="AA32" s="2">
        <f>COUNTIFS('OB History'!$B:$B,$A$32,'OB History'!Q:Q, 1)</f>
        <v>0</v>
      </c>
      <c r="AB32" s="2">
        <f>COUNTIFS('OB History'!$B:$B,$A$32,'OB History'!R:R, 1)</f>
        <v>2</v>
      </c>
      <c r="AC32" s="2">
        <f>COUNTIFS('OB History'!$B:$B,$A$32,'OB History'!S:S, 1)</f>
        <v>1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0</v>
      </c>
      <c r="AG32" s="2">
        <f>COUNTIFS('OB History'!$B:$B,$A$32,'OB History'!W:W, 1)</f>
        <v>2</v>
      </c>
      <c r="AH32" s="2">
        <f>COUNTIFS('OB History'!$B:$B,$A$32,'OB History'!X:X, 1)</f>
        <v>5</v>
      </c>
      <c r="AI32" s="2">
        <f>COUNTIFS('OB History'!$B:$B,$A$32,'OB History'!Y:Y, 1)</f>
        <v>2</v>
      </c>
      <c r="AJ32" s="2">
        <f>COUNTIFS('OB History'!$B:$B,$A$32,'OB History'!Z:Z, 1)</f>
        <v>3</v>
      </c>
    </row>
    <row r="33" spans="1:36" x14ac:dyDescent="0.25">
      <c r="A33" s="2" t="s">
        <v>111</v>
      </c>
      <c r="B33" s="2" t="s">
        <v>70</v>
      </c>
      <c r="C33" s="2" t="s">
        <v>70</v>
      </c>
      <c r="D33" s="3">
        <v>1</v>
      </c>
      <c r="E33" s="3"/>
      <c r="F33" s="3"/>
      <c r="G33" s="3"/>
      <c r="H33" s="12">
        <f>SUMIFS('OB History'!C:C,'OB History'!B:B,A33)</f>
        <v>1100</v>
      </c>
      <c r="I33" s="4">
        <f>AVERAGEIFS('OB History'!C:C,'OB History'!B:B,A33)</f>
        <v>12.941176470588236</v>
      </c>
      <c r="J33" s="4">
        <f t="array" ref="J33">MEDIAN(IF('OB History'!B:B=A33, 'OB History'!C:C))</f>
        <v>13</v>
      </c>
      <c r="K33" s="13">
        <f t="array" ref="K33">MAX(IF('OB History'!B:B=A33, 'OB History'!C:C))</f>
        <v>30</v>
      </c>
      <c r="L33" s="12">
        <f>COUNTIFS('OB History'!B:B,A33,'OB History'!D:D, 1)</f>
        <v>43</v>
      </c>
      <c r="M33" s="2">
        <f>COUNTIFS('OB History'!B:B,A33,'OB History'!D:D, 0)</f>
        <v>42</v>
      </c>
      <c r="N33" s="42">
        <f>LOOKUP(2, 1/('OB History'!$B:$B=A33), 'OB History'!$AD:$AD)</f>
        <v>0.50588235294117645</v>
      </c>
      <c r="O33" s="12">
        <f>SUMIFS('OB History'!F:F,'OB History'!B:B,A33)</f>
        <v>173</v>
      </c>
      <c r="P33" s="2">
        <f>SUMIFS('OB History'!E:E,'OB History'!B:B,A33)-O33</f>
        <v>182</v>
      </c>
      <c r="Q33" s="42">
        <f>LOOKUP(2, 1/('OB History'!$B:$B=A33), 'OB History'!$AB:$AB)</f>
        <v>0.47705882352941181</v>
      </c>
      <c r="R33" s="12">
        <f>SUMIFS('OB History'!H:H,'OB History'!B:B,'Old Bow v2'!A33)</f>
        <v>737</v>
      </c>
      <c r="S33" s="2">
        <f>SUMIFS('OB History'!G:G,'OB History'!B:B,'Old Bow v2'!A33)-R33</f>
        <v>740</v>
      </c>
      <c r="T33" s="42">
        <f>LOOKUP(2, 1/('OB History'!$B:$B=A33), 'OB History'!$AC:$AC)</f>
        <v>0.49870588235294128</v>
      </c>
      <c r="U33" s="2">
        <f>COUNTIFS('OB History'!$B:$B,$A$33,'OB History'!K:K, 1)</f>
        <v>17</v>
      </c>
      <c r="V33" s="2">
        <f>COUNTIFS('OB History'!$B:$B,$A$33,'OB History'!L:L, 1)</f>
        <v>16</v>
      </c>
      <c r="W33" s="2">
        <f>COUNTIFS('OB History'!$B:$B,$A$33,'OB History'!M:M, 1)</f>
        <v>3</v>
      </c>
      <c r="X33" s="2">
        <f>COUNTIFS('OB History'!$B:$B,$A$33,'OB History'!N:N, 1)</f>
        <v>21</v>
      </c>
      <c r="Y33" s="2">
        <f>COUNTIFS('OB History'!$B:$B,$A$33,'OB History'!O:O, 1)</f>
        <v>3</v>
      </c>
      <c r="Z33" s="2">
        <f>COUNTIFS('OB History'!$B:$B,$A$33,'OB History'!P:P, 1)</f>
        <v>10</v>
      </c>
      <c r="AA33" s="2">
        <f>COUNTIFS('OB History'!$B:$B,$A$33,'OB History'!Q:Q, 1)</f>
        <v>8</v>
      </c>
      <c r="AB33" s="2">
        <f>COUNTIFS('OB History'!$B:$B,$A$33,'OB History'!R:R, 1)</f>
        <v>9</v>
      </c>
      <c r="AC33" s="2">
        <f>COUNTIFS('OB History'!$B:$B,$A$33,'OB History'!S:S, 1)</f>
        <v>1</v>
      </c>
      <c r="AD33" s="2">
        <f>COUNTIFS('OB History'!$B:$B,$A$33,'OB History'!T:T, 1)</f>
        <v>2</v>
      </c>
      <c r="AE33" s="2">
        <f>COUNTIFS('OB History'!$B:$B,$A$33,'OB History'!U:U, 1)</f>
        <v>1</v>
      </c>
      <c r="AF33" s="2">
        <f>COUNTIFS('OB History'!$B:$B,$A$33,'OB History'!V:V, 1)</f>
        <v>2</v>
      </c>
      <c r="AG33" s="2">
        <f>COUNTIFS('OB History'!$B:$B,$A$33,'OB History'!W:W, 1)</f>
        <v>6</v>
      </c>
      <c r="AH33" s="2">
        <f>COUNTIFS('OB History'!$B:$B,$A$33,'OB History'!X:X, 1)</f>
        <v>27</v>
      </c>
      <c r="AI33" s="2">
        <f>COUNTIFS('OB History'!$B:$B,$A$33,'OB History'!Y:Y, 1)</f>
        <v>26</v>
      </c>
      <c r="AJ33" s="2">
        <f>COUNTIFS('OB History'!$B:$B,$A$33,'OB History'!Z:Z, 1)</f>
        <v>20</v>
      </c>
    </row>
    <row r="34" spans="1:36" x14ac:dyDescent="0.25">
      <c r="A34" s="2" t="s">
        <v>22</v>
      </c>
      <c r="B34" s="6" t="s">
        <v>54</v>
      </c>
      <c r="C34" s="2" t="s">
        <v>70</v>
      </c>
      <c r="D34" s="3">
        <v>3</v>
      </c>
      <c r="E34" s="3"/>
      <c r="F34" s="3"/>
      <c r="G34" s="3"/>
      <c r="H34" s="12">
        <f>SUMIFS('OB History'!C:C,'OB History'!B:B,A34)</f>
        <v>701</v>
      </c>
      <c r="I34" s="4">
        <f>AVERAGEIFS('OB History'!C:C,'OB History'!B:B,A34)</f>
        <v>15.577777777777778</v>
      </c>
      <c r="J34" s="4">
        <f t="array" ref="J34">MEDIAN(IF('OB History'!B:B=A34, 'OB History'!C:C))</f>
        <v>15</v>
      </c>
      <c r="K34" s="13">
        <f t="array" ref="K34">MAX(IF('OB History'!B:B=A34, 'OB History'!C:C))</f>
        <v>43</v>
      </c>
      <c r="L34" s="12">
        <f>COUNTIFS('OB History'!B:B,A34,'OB History'!D:D, 1)</f>
        <v>19</v>
      </c>
      <c r="M34" s="2">
        <f>COUNTIFS('OB History'!B:B,A34,'OB History'!D:D, 0)</f>
        <v>26</v>
      </c>
      <c r="N34" s="42">
        <f>LOOKUP(2, 1/('OB History'!$B:$B=A34), 'OB History'!$AD:$AD)</f>
        <v>0.42222222222222222</v>
      </c>
      <c r="O34" s="12">
        <f>SUMIFS('OB History'!F:F,'OB History'!B:B,A34)</f>
        <v>85</v>
      </c>
      <c r="P34" s="2">
        <f>SUMIFS('OB History'!E:E,'OB History'!B:B,A34)-O34</f>
        <v>103</v>
      </c>
      <c r="Q34" s="42">
        <f>LOOKUP(2, 1/('OB History'!$B:$B=A34), 'OB History'!$AB:$AB)</f>
        <v>0.43733333333333341</v>
      </c>
      <c r="R34" s="12">
        <f>SUMIFS('OB History'!H:H,'OB History'!B:B,'Old Bow v2'!A34)</f>
        <v>369</v>
      </c>
      <c r="S34" s="2">
        <f>SUMIFS('OB History'!G:G,'OB History'!B:B,'Old Bow v2'!A34)-R34</f>
        <v>410</v>
      </c>
      <c r="T34" s="42">
        <f>LOOKUP(2, 1/('OB History'!$B:$B=A34), 'OB History'!$AC:$AC)</f>
        <v>0.46288888888888902</v>
      </c>
      <c r="U34" s="2">
        <f>COUNTIFS('OB History'!$B:$B,$A$34,'OB History'!K:K, 1)</f>
        <v>13</v>
      </c>
      <c r="V34" s="2">
        <f>COUNTIFS('OB History'!$B:$B,$A$34,'OB History'!L:L, 1)</f>
        <v>6</v>
      </c>
      <c r="W34" s="2">
        <f>COUNTIFS('OB History'!$B:$B,$A$34,'OB History'!M:M, 1)</f>
        <v>2</v>
      </c>
      <c r="X34" s="2">
        <f>COUNTIFS('OB History'!$B:$B,$A$34,'OB History'!N:N, 1)</f>
        <v>4</v>
      </c>
      <c r="Y34" s="2">
        <f>COUNTIFS('OB History'!$B:$B,$A$34,'OB History'!O:O, 1)</f>
        <v>2</v>
      </c>
      <c r="Z34" s="2">
        <f>COUNTIFS('OB History'!$B:$B,$A$34,'OB History'!P:P, 1)</f>
        <v>5</v>
      </c>
      <c r="AA34" s="2">
        <f>COUNTIFS('OB History'!$B:$B,$A$34,'OB History'!Q:Q, 1)</f>
        <v>5</v>
      </c>
      <c r="AB34" s="2">
        <f>COUNTIFS('OB History'!$B:$B,$A$34,'OB History'!R:R, 1)</f>
        <v>1</v>
      </c>
      <c r="AC34" s="2">
        <f>COUNTIFS('OB History'!$B:$B,$A$34,'OB History'!S:S, 1)</f>
        <v>1</v>
      </c>
      <c r="AD34" s="2">
        <f>COUNTIFS('OB History'!$B:$B,$A$34,'OB History'!T:T, 1)</f>
        <v>0</v>
      </c>
      <c r="AE34" s="2">
        <f>COUNTIFS('OB History'!$B:$B,$A$34,'OB History'!U:U, 1)</f>
        <v>1</v>
      </c>
      <c r="AF34" s="2">
        <f>COUNTIFS('OB History'!$B:$B,$A$34,'OB History'!V:V, 1)</f>
        <v>1</v>
      </c>
      <c r="AG34" s="2">
        <f>COUNTIFS('OB History'!$B:$B,$A$34,'OB History'!W:W, 1)</f>
        <v>3</v>
      </c>
      <c r="AH34" s="2">
        <f>COUNTIFS('OB History'!$B:$B,$A$34,'OB History'!X:X, 1)</f>
        <v>17</v>
      </c>
      <c r="AI34" s="2">
        <f>COUNTIFS('OB History'!$B:$B,$A$34,'OB History'!Y:Y, 1)</f>
        <v>8</v>
      </c>
      <c r="AJ34" s="2">
        <f>COUNTIFS('OB History'!$B:$B,$A$34,'OB History'!Z:Z, 1)</f>
        <v>16</v>
      </c>
    </row>
    <row r="35" spans="1:36" x14ac:dyDescent="0.25">
      <c r="A35" s="2" t="s">
        <v>47</v>
      </c>
      <c r="B35" s="6" t="s">
        <v>54</v>
      </c>
      <c r="C35" s="6" t="s">
        <v>70</v>
      </c>
      <c r="D35" s="3"/>
      <c r="E35" s="3"/>
      <c r="F35" s="3"/>
      <c r="G35" s="3"/>
      <c r="H35" s="12">
        <f>SUMIFS('OB History'!C:C,'OB History'!B:B,A35)</f>
        <v>138</v>
      </c>
      <c r="I35" s="4">
        <f>AVERAGEIFS('OB History'!C:C,'OB History'!B:B,A35)</f>
        <v>15.333333333333334</v>
      </c>
      <c r="J35" s="4">
        <f t="array" ref="J35">MEDIAN(IF('OB History'!B:B=A35, 'OB History'!C:C))</f>
        <v>12</v>
      </c>
      <c r="K35" s="13">
        <f t="array" ref="K35">MAX(IF('OB History'!B:B=A35, 'OB History'!C:C))</f>
        <v>25</v>
      </c>
      <c r="L35" s="12">
        <f>COUNTIFS('OB History'!B:B,A35,'OB History'!D:D, 1)</f>
        <v>5</v>
      </c>
      <c r="M35" s="2">
        <f>COUNTIFS('OB History'!B:B,A35,'OB History'!D:D, 0)</f>
        <v>4</v>
      </c>
      <c r="N35" s="42">
        <f>LOOKUP(2, 1/('OB History'!$B:$B=A35), 'OB History'!$AD:$AD)</f>
        <v>0.55555555555555558</v>
      </c>
      <c r="O35" s="12">
        <f>SUMIFS('OB History'!F:F,'OB History'!B:B,A35)</f>
        <v>19</v>
      </c>
      <c r="P35" s="2">
        <f>SUMIFS('OB History'!E:E,'OB History'!B:B,A35)-O35</f>
        <v>19</v>
      </c>
      <c r="Q35" s="42">
        <f>LOOKUP(2, 1/('OB History'!$B:$B=A35), 'OB History'!$AB:$AB)</f>
        <v>0.48333333333333339</v>
      </c>
      <c r="R35" s="12">
        <f>SUMIFS('OB History'!H:H,'OB History'!B:B,'Old Bow v2'!A35)</f>
        <v>79</v>
      </c>
      <c r="S35" s="2">
        <f>SUMIFS('OB History'!G:G,'OB History'!B:B,'Old Bow v2'!A35)-R35</f>
        <v>77</v>
      </c>
      <c r="T35" s="42">
        <f>LOOKUP(2, 1/('OB History'!$B:$B=A35), 'OB History'!$AC:$AC)</f>
        <v>0.50222222222222224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0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0</v>
      </c>
      <c r="AG35" s="2">
        <f>COUNTIFS('OB History'!$B:$B,$A$35,'OB History'!W:W, 1)</f>
        <v>2</v>
      </c>
      <c r="AH35" s="2">
        <f>COUNTIFS('OB History'!$B:$B,$A$35,'OB History'!X:X, 1)</f>
        <v>2</v>
      </c>
      <c r="AI35" s="2">
        <f>COUNTIFS('OB History'!$B:$B,$A$35,'OB History'!Y:Y, 1)</f>
        <v>0</v>
      </c>
      <c r="AJ35" s="2">
        <f>COUNTIFS('OB History'!$B:$B,$A$35,'OB History'!Z:Z, 1)</f>
        <v>1</v>
      </c>
    </row>
    <row r="36" spans="1:36" x14ac:dyDescent="0.25">
      <c r="A36" s="2" t="s">
        <v>45</v>
      </c>
      <c r="B36" s="2" t="s">
        <v>70</v>
      </c>
      <c r="C36" s="2" t="s">
        <v>70</v>
      </c>
      <c r="D36" s="3"/>
      <c r="E36" s="3"/>
      <c r="F36" s="3"/>
      <c r="G36" s="3"/>
      <c r="H36" s="12">
        <f>SUMIFS('OB History'!C:C,'OB History'!B:B,A36)</f>
        <v>234</v>
      </c>
      <c r="I36" s="4">
        <f>AVERAGEIFS('OB History'!C:C,'OB History'!B:B,A36)</f>
        <v>13.764705882352942</v>
      </c>
      <c r="J36" s="4">
        <f t="array" ref="J36">MEDIAN(IF('OB History'!B:B=A36, 'OB History'!C:C))</f>
        <v>14</v>
      </c>
      <c r="K36" s="13">
        <f t="array" ref="K36">MAX(IF('OB History'!B:B=A36, 'OB History'!C:C))</f>
        <v>22</v>
      </c>
      <c r="L36" s="12">
        <f>COUNTIFS('OB History'!B:B,A36,'OB History'!D:D, 1)</f>
        <v>7</v>
      </c>
      <c r="M36" s="2">
        <f>COUNTIFS('OB History'!B:B,A36,'OB History'!D:D, 0)</f>
        <v>10</v>
      </c>
      <c r="N36" s="42">
        <f>LOOKUP(2, 1/('OB History'!$B:$B=A36), 'OB History'!$AD:$AD)</f>
        <v>0.41176470588235292</v>
      </c>
      <c r="O36" s="12">
        <f>SUMIFS('OB History'!F:F,'OB History'!B:B,A36)</f>
        <v>35</v>
      </c>
      <c r="P36" s="2">
        <f>SUMIFS('OB History'!E:E,'OB History'!B:B,A36)-O36</f>
        <v>38</v>
      </c>
      <c r="Q36" s="42">
        <f>LOOKUP(2, 1/('OB History'!$B:$B=A36), 'OB History'!$AB:$AB)</f>
        <v>0.48235294117647065</v>
      </c>
      <c r="R36" s="12">
        <f>SUMIFS('OB History'!H:H,'OB History'!B:B,'Old Bow v2'!A36)</f>
        <v>146</v>
      </c>
      <c r="S36" s="2">
        <f>SUMIFS('OB History'!G:G,'OB History'!B:B,'Old Bow v2'!A36)-R36</f>
        <v>152</v>
      </c>
      <c r="T36" s="42">
        <f>LOOKUP(2, 1/('OB History'!$B:$B=A36), 'OB History'!$AC:$AC)</f>
        <v>0.48941176470588238</v>
      </c>
      <c r="U36" s="2">
        <f>COUNTIFS('OB History'!$B:$B,$A$36,'OB History'!K:K, 1)</f>
        <v>6</v>
      </c>
      <c r="V36" s="2">
        <f>COUNTIFS('OB History'!$B:$B,$A$36,'OB History'!L:L, 1)</f>
        <v>1</v>
      </c>
      <c r="W36" s="2">
        <f>COUNTIFS('OB History'!$B:$B,$A$36,'OB History'!M:M, 1)</f>
        <v>0</v>
      </c>
      <c r="X36" s="2">
        <f>COUNTIFS('OB History'!$B:$B,$A$36,'OB History'!N:N, 1)</f>
        <v>3</v>
      </c>
      <c r="Y36" s="2">
        <f>COUNTIFS('OB History'!$B:$B,$A$36,'OB History'!O:O, 1)</f>
        <v>0</v>
      </c>
      <c r="Z36" s="2">
        <f>COUNTIFS('OB History'!$B:$B,$A$36,'OB History'!P:P, 1)</f>
        <v>3</v>
      </c>
      <c r="AA36" s="2">
        <f>COUNTIFS('OB History'!$B:$B,$A$36,'OB History'!Q:Q, 1)</f>
        <v>0</v>
      </c>
      <c r="AB36" s="2">
        <f>COUNTIFS('OB History'!$B:$B,$A$36,'OB History'!R:R, 1)</f>
        <v>1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2</v>
      </c>
      <c r="AG36" s="2">
        <f>COUNTIFS('OB History'!$B:$B,$A$36,'OB History'!W:W, 1)</f>
        <v>5</v>
      </c>
      <c r="AH36" s="2">
        <f>COUNTIFS('OB History'!$B:$B,$A$36,'OB History'!X:X, 1)</f>
        <v>5</v>
      </c>
      <c r="AI36" s="2">
        <f>COUNTIFS('OB History'!$B:$B,$A$36,'OB History'!Y:Y, 1)</f>
        <v>3</v>
      </c>
      <c r="AJ36" s="2">
        <f>COUNTIFS('OB History'!$B:$B,$A$36,'OB History'!Z:Z, 1)</f>
        <v>6</v>
      </c>
    </row>
    <row r="37" spans="1:36" ht="15.75" x14ac:dyDescent="0.25">
      <c r="A37" s="2" t="s">
        <v>18</v>
      </c>
      <c r="B37" s="36" t="s">
        <v>54</v>
      </c>
      <c r="C37" s="2" t="s">
        <v>70</v>
      </c>
      <c r="D37" s="3"/>
      <c r="E37" s="3"/>
      <c r="F37" s="3"/>
      <c r="G37" s="3"/>
      <c r="H37" s="12">
        <f>SUMIFS('OB History'!C:C,'OB History'!B:B,A37)</f>
        <v>828</v>
      </c>
      <c r="I37" s="4">
        <f>AVERAGEIFS('OB History'!C:C,'OB History'!B:B,A37)</f>
        <v>15.622641509433961</v>
      </c>
      <c r="J37" s="4">
        <f t="array" ref="J37">MEDIAN(IF('OB History'!B:B=A37, 'OB History'!C:C))</f>
        <v>15</v>
      </c>
      <c r="K37" s="13">
        <f t="array" ref="K37">MAX(IF('OB History'!B:B=A37, 'OB History'!C:C))</f>
        <v>37</v>
      </c>
      <c r="L37" s="12">
        <f>COUNTIFS('OB History'!B:B,A37,'OB History'!D:D, 1)</f>
        <v>19</v>
      </c>
      <c r="M37" s="2">
        <f>COUNTIFS('OB History'!B:B,A37,'OB History'!D:D, 0)</f>
        <v>34</v>
      </c>
      <c r="N37" s="42">
        <f>LOOKUP(2, 1/('OB History'!$B:$B=A37), 'OB History'!$AD:$AD)</f>
        <v>0.35849056603773582</v>
      </c>
      <c r="O37" s="12">
        <f>SUMIFS('OB History'!F:F,'OB History'!B:B,A37)</f>
        <v>98</v>
      </c>
      <c r="P37" s="2">
        <f>SUMIFS('OB History'!E:E,'OB History'!B:B,A37)-O37</f>
        <v>125</v>
      </c>
      <c r="Q37" s="42">
        <f>LOOKUP(2, 1/('OB History'!$B:$B=A37), 'OB History'!$AB:$AB)</f>
        <v>0.4283018867924529</v>
      </c>
      <c r="R37" s="12">
        <f>SUMIFS('OB History'!H:H,'OB History'!B:B,'Old Bow v2'!A37)</f>
        <v>444</v>
      </c>
      <c r="S37" s="2">
        <f>SUMIFS('OB History'!G:G,'OB History'!B:B,'Old Bow v2'!A37)-R37</f>
        <v>486</v>
      </c>
      <c r="T37" s="42">
        <f>LOOKUP(2, 1/('OB History'!$B:$B=A37), 'OB History'!$AC:$AC)</f>
        <v>0.46905660377358505</v>
      </c>
      <c r="U37" s="2">
        <f>COUNTIFS('OB History'!$B:$B,$A$37,'OB History'!K:K, 1)</f>
        <v>10</v>
      </c>
      <c r="V37" s="2">
        <f>COUNTIFS('OB History'!$B:$B,$A$37,'OB History'!L:L, 1)</f>
        <v>7</v>
      </c>
      <c r="W37" s="2">
        <f>COUNTIFS('OB History'!$B:$B,$A$37,'OB History'!M:M, 1)</f>
        <v>2</v>
      </c>
      <c r="X37" s="2">
        <f>COUNTIFS('OB History'!$B:$B,$A$37,'OB History'!N:N, 1)</f>
        <v>15</v>
      </c>
      <c r="Y37" s="2">
        <f>COUNTIFS('OB History'!$B:$B,$A$37,'OB History'!O:O, 1)</f>
        <v>0</v>
      </c>
      <c r="Z37" s="2">
        <f>COUNTIFS('OB History'!$B:$B,$A$37,'OB History'!P:P, 1)</f>
        <v>8</v>
      </c>
      <c r="AA37" s="2">
        <f>COUNTIFS('OB History'!$B:$B,$A$37,'OB History'!Q:Q, 1)</f>
        <v>2</v>
      </c>
      <c r="AB37" s="2">
        <f>COUNTIFS('OB History'!$B:$B,$A$37,'OB History'!R:R, 1)</f>
        <v>3</v>
      </c>
      <c r="AC37" s="2">
        <f>COUNTIFS('OB History'!$B:$B,$A$37,'OB History'!S:S, 1)</f>
        <v>0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3</v>
      </c>
      <c r="AG37" s="2">
        <f>COUNTIFS('OB History'!$B:$B,$A$37,'OB History'!W:W, 1)</f>
        <v>12</v>
      </c>
      <c r="AH37" s="2">
        <f>COUNTIFS('OB History'!$B:$B,$A$37,'OB History'!X:X, 1)</f>
        <v>13</v>
      </c>
      <c r="AI37" s="2">
        <f>COUNTIFS('OB History'!$B:$B,$A$37,'OB History'!Y:Y, 1)</f>
        <v>9</v>
      </c>
      <c r="AJ37" s="2">
        <f>COUNTIFS('OB History'!$B:$B,$A$37,'OB History'!Z:Z, 1)</f>
        <v>12</v>
      </c>
    </row>
    <row r="38" spans="1:36" ht="15.75" x14ac:dyDescent="0.25">
      <c r="A38" s="2" t="s">
        <v>257</v>
      </c>
      <c r="B38" s="36" t="s">
        <v>70</v>
      </c>
      <c r="C38" s="2" t="s">
        <v>70</v>
      </c>
      <c r="D38" s="3"/>
      <c r="E38" s="3"/>
      <c r="F38" s="3"/>
      <c r="G38" s="3"/>
      <c r="H38" s="12">
        <f>SUMIFS('OB History'!C:C,'OB History'!B:B,A38)</f>
        <v>17</v>
      </c>
      <c r="I38" s="4">
        <f>AVERAGEIFS('OB History'!C:C,'OB History'!B:B,A38)</f>
        <v>5.666666666666667</v>
      </c>
      <c r="J38" s="4">
        <f t="array" ref="J38">MEDIAN(IF('OB History'!B:B=A38, 'OB History'!C:C))</f>
        <v>7</v>
      </c>
      <c r="K38" s="13">
        <f t="array" ref="K38">MAX(IF('OB History'!B:B=A38, 'OB History'!C:C))</f>
        <v>9</v>
      </c>
      <c r="L38" s="12">
        <f>COUNTIFS('OB History'!B:B,A38,'OB History'!D:D, 1)</f>
        <v>1</v>
      </c>
      <c r="M38" s="2">
        <f>COUNTIFS('OB History'!B:B,A38,'OB History'!D:D, 0)</f>
        <v>2</v>
      </c>
      <c r="N38" s="42">
        <f>LOOKUP(2, 1/('OB History'!$B:$B=A38), 'OB History'!$AD:$AD)</f>
        <v>0.33333333333333331</v>
      </c>
      <c r="O38" s="12">
        <f>SUMIFS('OB History'!F:F,'OB History'!B:B,A38)</f>
        <v>4</v>
      </c>
      <c r="P38" s="2">
        <f>SUMIFS('OB History'!E:E,'OB History'!B:B,A38)-O38</f>
        <v>6</v>
      </c>
      <c r="Q38" s="42">
        <f>LOOKUP(2, 1/('OB History'!$B:$B=A38), 'OB History'!$AB:$AB)</f>
        <v>0.41666666666666669</v>
      </c>
      <c r="R38" s="12">
        <f>SUMIFS('OB History'!H:H,'OB History'!B:B,'Old Bow v2'!A38)</f>
        <v>18</v>
      </c>
      <c r="S38" s="2">
        <f>SUMIFS('OB History'!G:G,'OB History'!B:B,'Old Bow v2'!A38)-R38</f>
        <v>22</v>
      </c>
      <c r="T38" s="42">
        <f>LOOKUP(2, 1/('OB History'!$B:$B=A38), 'OB History'!$AC:$AC)</f>
        <v>0.4466666666666666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1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2</v>
      </c>
    </row>
    <row r="39" spans="1:36" ht="15.75" x14ac:dyDescent="0.25">
      <c r="A39" s="2" t="s">
        <v>211</v>
      </c>
      <c r="B39" s="36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23</v>
      </c>
      <c r="I39" s="4">
        <f>AVERAGEIFS('OB History'!C:C,'OB History'!B:B,A39)</f>
        <v>4.5999999999999996</v>
      </c>
      <c r="J39" s="4">
        <f t="array" ref="J39">MEDIAN(IF('OB History'!B:B=A39, 'OB History'!C:C))</f>
        <v>5</v>
      </c>
      <c r="K39" s="13">
        <f t="array" ref="K39">MAX(IF('OB History'!B:B=A39, 'OB History'!C:C))</f>
        <v>6</v>
      </c>
      <c r="L39" s="12">
        <f>COUNTIFS('OB History'!B:B,A39,'OB History'!D:D, 1)</f>
        <v>3</v>
      </c>
      <c r="M39" s="2">
        <f>COUNTIFS('OB History'!B:B,A39,'OB History'!D:D, 0)</f>
        <v>2</v>
      </c>
      <c r="N39" s="42">
        <f>LOOKUP(2, 1/('OB History'!$B:$B=A39), 'OB History'!$AD:$AD)</f>
        <v>0.6</v>
      </c>
      <c r="O39" s="12">
        <f>SUMIFS('OB History'!F:F,'OB History'!B:B,A39)</f>
        <v>11</v>
      </c>
      <c r="P39" s="2">
        <f>SUMIFS('OB History'!E:E,'OB History'!B:B,A39)-O39</f>
        <v>9</v>
      </c>
      <c r="Q39" s="42">
        <f>LOOKUP(2, 1/('OB History'!$B:$B=A39), 'OB History'!$AB:$AB)</f>
        <v>0.55000000000000004</v>
      </c>
      <c r="R39" s="12">
        <f>SUMIFS('OB History'!H:H,'OB History'!B:B,'Old Bow v2'!A39)</f>
        <v>46</v>
      </c>
      <c r="S39" s="2">
        <f>SUMIFS('OB History'!G:G,'OB History'!B:B,'Old Bow v2'!A39)-R39</f>
        <v>38</v>
      </c>
      <c r="T39" s="42">
        <f>LOOKUP(2, 1/('OB History'!$B:$B=A39), 'OB History'!$AC:$AC)</f>
        <v>0.55199999999999994</v>
      </c>
      <c r="U39" s="2">
        <f>COUNTIFS('OB History'!$B:$B,$A$39,'OB History'!K:K, 1)</f>
        <v>1</v>
      </c>
      <c r="V39" s="2">
        <f>COUNTIFS('OB History'!$B:$B,$A$39,'OB History'!L:L, 1)</f>
        <v>2</v>
      </c>
      <c r="W39" s="2">
        <f>COUNTIFS('OB History'!$B:$B,$A$39,'OB History'!M:M, 1)</f>
        <v>1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0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2</v>
      </c>
      <c r="AH39" s="2">
        <f>COUNTIFS('OB History'!$B:$B,$A$39,'OB History'!X:X, 1)</f>
        <v>3</v>
      </c>
      <c r="AI39" s="2">
        <f>COUNTIFS('OB History'!$B:$B,$A$39,'OB History'!Y:Y, 1)</f>
        <v>0</v>
      </c>
      <c r="AJ39" s="2">
        <f>COUNTIFS('OB History'!$B:$B,$A$39,'OB History'!Z:Z, 1)</f>
        <v>2</v>
      </c>
    </row>
    <row r="40" spans="1:36" x14ac:dyDescent="0.25">
      <c r="A40" s="1" t="s">
        <v>41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178</v>
      </c>
      <c r="I40" s="4">
        <f>AVERAGEIFS('OB History'!C:C,'OB History'!B:B,A40)</f>
        <v>8.9</v>
      </c>
      <c r="J40" s="4">
        <f t="array" ref="J40">MEDIAN(IF('OB History'!B:B=A40, 'OB History'!C:C))</f>
        <v>8.5</v>
      </c>
      <c r="K40" s="13">
        <f t="array" ref="K40">MAX(IF('OB History'!B:B=A40, 'OB History'!C:C))</f>
        <v>21</v>
      </c>
      <c r="L40" s="12">
        <f>COUNTIFS('OB History'!B:B,A40,'OB History'!D:D, 1)</f>
        <v>10</v>
      </c>
      <c r="M40" s="2">
        <f>COUNTIFS('OB History'!B:B,A40,'OB History'!D:D, 0)</f>
        <v>10</v>
      </c>
      <c r="N40" s="42">
        <f>LOOKUP(2, 1/('OB History'!$B:$B=A40), 'OB History'!$AD:$AD)</f>
        <v>0.5</v>
      </c>
      <c r="O40" s="12">
        <f>SUMIFS('OB History'!F:F,'OB History'!B:B,A40)</f>
        <v>42</v>
      </c>
      <c r="P40" s="2">
        <f>SUMIFS('OB History'!E:E,'OB History'!B:B,A40)-O40</f>
        <v>44</v>
      </c>
      <c r="Q40" s="42">
        <f>LOOKUP(2, 1/('OB History'!$B:$B=A40), 'OB History'!$AB:$AB)</f>
        <v>0.48</v>
      </c>
      <c r="R40" s="12">
        <f>SUMIFS('OB History'!H:H,'OB History'!B:B,'Old Bow v2'!A40)</f>
        <v>173</v>
      </c>
      <c r="S40" s="2">
        <f>SUMIFS('OB History'!G:G,'OB History'!B:B,'Old Bow v2'!A40)-R40</f>
        <v>185</v>
      </c>
      <c r="T40" s="42">
        <f>LOOKUP(2, 1/('OB History'!$B:$B=A40), 'OB History'!$AC:$AC)</f>
        <v>0.47649999999999998</v>
      </c>
      <c r="U40" s="2">
        <f>COUNTIFS('OB History'!$B:$B,$A$40,'OB History'!K:K, 1)</f>
        <v>7</v>
      </c>
      <c r="V40" s="2">
        <f>COUNTIFS('OB History'!$B:$B,$A$40,'OB History'!L:L, 1)</f>
        <v>3</v>
      </c>
      <c r="W40" s="2">
        <f>COUNTIFS('OB History'!$B:$B,$A$40,'OB History'!M:M, 1)</f>
        <v>2</v>
      </c>
      <c r="X40" s="2">
        <f>COUNTIFS('OB History'!$B:$B,$A$40,'OB History'!N:N, 1)</f>
        <v>5</v>
      </c>
      <c r="Y40" s="2">
        <f>COUNTIFS('OB History'!$B:$B,$A$40,'OB History'!O:O, 1)</f>
        <v>1</v>
      </c>
      <c r="Z40" s="2">
        <f>COUNTIFS('OB History'!$B:$B,$A$40,'OB History'!P:P, 1)</f>
        <v>2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1</v>
      </c>
      <c r="AG40" s="2">
        <f>COUNTIFS('OB History'!$B:$B,$A$40,'OB History'!W:W, 1)</f>
        <v>6</v>
      </c>
      <c r="AH40" s="2">
        <f>COUNTIFS('OB History'!$B:$B,$A$40,'OB History'!X:X, 1)</f>
        <v>5</v>
      </c>
      <c r="AI40" s="2">
        <f>COUNTIFS('OB History'!$B:$B,$A$40,'OB History'!Y:Y, 1)</f>
        <v>4</v>
      </c>
      <c r="AJ40" s="2">
        <f>COUNTIFS('OB History'!$B:$B,$A$40,'OB History'!Z:Z, 1)</f>
        <v>6</v>
      </c>
    </row>
    <row r="41" spans="1:36" x14ac:dyDescent="0.25">
      <c r="A41" s="2" t="s">
        <v>3</v>
      </c>
      <c r="B41" s="6" t="s">
        <v>54</v>
      </c>
      <c r="C41" s="1" t="s">
        <v>131</v>
      </c>
      <c r="D41" s="3"/>
      <c r="E41" s="3">
        <v>3</v>
      </c>
      <c r="F41" s="3"/>
      <c r="G41" s="3"/>
      <c r="H41" s="12">
        <f>SUMIFS('OB History'!C:C,'OB History'!B:B,A41)</f>
        <v>823</v>
      </c>
      <c r="I41" s="4">
        <f>AVERAGEIFS('OB History'!C:C,'OB History'!B:B,A41)</f>
        <v>22.243243243243242</v>
      </c>
      <c r="J41" s="4">
        <f t="array" ref="J41">MEDIAN(IF('OB History'!B:B=A41, 'OB History'!C:C))</f>
        <v>21</v>
      </c>
      <c r="K41" s="13">
        <f t="array" ref="K41">MAX(IF('OB History'!B:B=A41, 'OB History'!C:C))</f>
        <v>44</v>
      </c>
      <c r="L41" s="12">
        <f>COUNTIFS('OB History'!B:B,A41,'OB History'!D:D, 1)</f>
        <v>19</v>
      </c>
      <c r="M41" s="2">
        <f>COUNTIFS('OB History'!B:B,A41,'OB History'!D:D, 0)</f>
        <v>18</v>
      </c>
      <c r="N41" s="42">
        <f>LOOKUP(2, 1/('OB History'!$B:$B=A41), 'OB History'!$AD:$AD)</f>
        <v>0.51351351351351349</v>
      </c>
      <c r="O41" s="12">
        <f>SUMIFS('OB History'!F:F,'OB History'!B:B,A41)</f>
        <v>73</v>
      </c>
      <c r="P41" s="2">
        <f>SUMIFS('OB History'!E:E,'OB History'!B:B,A41)-O41</f>
        <v>78</v>
      </c>
      <c r="Q41" s="42">
        <f>LOOKUP(2, 1/('OB History'!$B:$B=A41), 'OB History'!$AB:$AB)</f>
        <v>0.4756756756756757</v>
      </c>
      <c r="R41" s="12">
        <f>SUMIFS('OB History'!H:H,'OB History'!B:B,'Old Bow v2'!A41)</f>
        <v>300</v>
      </c>
      <c r="S41" s="2">
        <f>SUMIFS('OB History'!G:G,'OB History'!B:B,'Old Bow v2'!A41)-R41</f>
        <v>319</v>
      </c>
      <c r="T41" s="42">
        <f>LOOKUP(2, 1/('OB History'!$B:$B=A41), 'OB History'!$AC:$AC)</f>
        <v>0.47972972972972971</v>
      </c>
      <c r="U41" s="2">
        <f>COUNTIFS('OB History'!$B:$B,$A$41,'OB History'!K:K, 1)</f>
        <v>6</v>
      </c>
      <c r="V41" s="2">
        <f>COUNTIFS('OB History'!$B:$B,$A$41,'OB History'!L:L, 1)</f>
        <v>8</v>
      </c>
      <c r="W41" s="2">
        <f>COUNTIFS('OB History'!$B:$B,$A$41,'OB History'!M:M, 1)</f>
        <v>1</v>
      </c>
      <c r="X41" s="2">
        <f>COUNTIFS('OB History'!$B:$B,$A$41,'OB History'!N:N, 1)</f>
        <v>5</v>
      </c>
      <c r="Y41" s="2">
        <f>COUNTIFS('OB History'!$B:$B,$A$41,'OB History'!O:O, 1)</f>
        <v>5</v>
      </c>
      <c r="Z41" s="2">
        <f>COUNTIFS('OB History'!$B:$B,$A$41,'OB History'!P:P, 1)</f>
        <v>3</v>
      </c>
      <c r="AA41" s="2">
        <f>COUNTIFS('OB History'!$B:$B,$A$41,'OB History'!Q:Q, 1)</f>
        <v>6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2</v>
      </c>
      <c r="AF41" s="2">
        <f>COUNTIFS('OB History'!$B:$B,$A$41,'OB History'!V:V, 1)</f>
        <v>2</v>
      </c>
      <c r="AG41" s="2">
        <f>COUNTIFS('OB History'!$B:$B,$A$41,'OB History'!W:W, 1)</f>
        <v>3</v>
      </c>
      <c r="AH41" s="2">
        <f>COUNTIFS('OB History'!$B:$B,$A$41,'OB History'!X:X, 1)</f>
        <v>8</v>
      </c>
      <c r="AI41" s="2">
        <f>COUNTIFS('OB History'!$B:$B,$A$41,'OB History'!Y:Y, 1)</f>
        <v>14</v>
      </c>
      <c r="AJ41" s="2">
        <f>COUNTIFS('OB History'!$B:$B,$A$41,'OB History'!Z:Z, 1)</f>
        <v>10</v>
      </c>
    </row>
    <row r="42" spans="1:36" x14ac:dyDescent="0.25">
      <c r="A42" s="2" t="s">
        <v>120</v>
      </c>
      <c r="B42" s="6" t="s">
        <v>70</v>
      </c>
      <c r="C42" s="6" t="s">
        <v>70</v>
      </c>
      <c r="D42" s="3">
        <v>5</v>
      </c>
      <c r="E42" s="3">
        <v>1</v>
      </c>
      <c r="F42" s="3"/>
      <c r="G42" s="3"/>
      <c r="H42" s="12">
        <f>SUMIFS('OB History'!C:C,'OB History'!B:B,A42)</f>
        <v>1472</v>
      </c>
      <c r="I42" s="4">
        <f>AVERAGEIFS('OB History'!C:C,'OB History'!B:B,A42)</f>
        <v>14.431372549019608</v>
      </c>
      <c r="J42" s="4">
        <f t="array" ref="J42">MEDIAN(IF('OB History'!B:B=A42, 'OB History'!C:C))</f>
        <v>13</v>
      </c>
      <c r="K42" s="13">
        <f t="array" ref="K42">MAX(IF('OB History'!B:B=A42, 'OB History'!C:C))</f>
        <v>31</v>
      </c>
      <c r="L42" s="12">
        <f>COUNTIFS('OB History'!B:B,A42,'OB History'!D:D, 1)</f>
        <v>52</v>
      </c>
      <c r="M42" s="2">
        <f>COUNTIFS('OB History'!B:B,A42,'OB History'!D:D, 0)</f>
        <v>50</v>
      </c>
      <c r="N42" s="42">
        <f>LOOKUP(2, 1/('OB History'!$B:$B=A42), 'OB History'!$AD:$AD)</f>
        <v>0.50980392156862742</v>
      </c>
      <c r="O42" s="12">
        <f>SUMIFS('OB History'!F:F,'OB History'!B:B,A42)</f>
        <v>211</v>
      </c>
      <c r="P42" s="2">
        <f>SUMIFS('OB History'!E:E,'OB History'!B:B,A42)-O42</f>
        <v>206</v>
      </c>
      <c r="Q42" s="42">
        <f>LOOKUP(2, 1/('OB History'!$B:$B=A42), 'OB History'!$AB:$AB)</f>
        <v>0.51647058823529424</v>
      </c>
      <c r="R42" s="12">
        <f>SUMIFS('OB History'!H:H,'OB History'!B:B,'Old Bow v2'!A42)</f>
        <v>862</v>
      </c>
      <c r="S42" s="2">
        <f>SUMIFS('OB History'!G:G,'OB History'!B:B,'Old Bow v2'!A42)-R42</f>
        <v>863</v>
      </c>
      <c r="T42" s="42">
        <f>LOOKUP(2, 1/('OB History'!$B:$B=A42), 'OB History'!$AC:$AC)</f>
        <v>0.50490196078431371</v>
      </c>
      <c r="U42" s="2">
        <f>COUNTIFS('OB History'!$B:$B,$A$42,'OB History'!K:K, 1)</f>
        <v>12</v>
      </c>
      <c r="V42" s="2">
        <f>COUNTIFS('OB History'!$B:$B,$A$42,'OB History'!L:L, 1)</f>
        <v>19</v>
      </c>
      <c r="W42" s="2">
        <f>COUNTIFS('OB History'!$B:$B,$A$42,'OB History'!M:M, 1)</f>
        <v>3</v>
      </c>
      <c r="X42" s="2">
        <f>COUNTIFS('OB History'!$B:$B,$A$42,'OB History'!N:N, 1)</f>
        <v>25</v>
      </c>
      <c r="Y42" s="2">
        <f>COUNTIFS('OB History'!$B:$B,$A$42,'OB History'!O:O, 1)</f>
        <v>1</v>
      </c>
      <c r="Z42" s="2">
        <f>COUNTIFS('OB History'!$B:$B,$A$42,'OB History'!P:P, 1)</f>
        <v>10</v>
      </c>
      <c r="AA42" s="2">
        <f>COUNTIFS('OB History'!$B:$B,$A$42,'OB History'!Q:Q, 1)</f>
        <v>7</v>
      </c>
      <c r="AB42" s="2">
        <f>COUNTIFS('OB History'!$B:$B,$A$42,'OB History'!R:R, 1)</f>
        <v>6</v>
      </c>
      <c r="AC42" s="2">
        <f>COUNTIFS('OB History'!$B:$B,$A$42,'OB History'!S:S, 1)</f>
        <v>3</v>
      </c>
      <c r="AD42" s="2">
        <f>COUNTIFS('OB History'!$B:$B,$A$42,'OB History'!T:T, 1)</f>
        <v>3</v>
      </c>
      <c r="AE42" s="2">
        <f>COUNTIFS('OB History'!$B:$B,$A$42,'OB History'!U:U, 1)</f>
        <v>2</v>
      </c>
      <c r="AF42" s="2">
        <f>COUNTIFS('OB History'!$B:$B,$A$42,'OB History'!V:V, 1)</f>
        <v>2</v>
      </c>
      <c r="AG42" s="2">
        <f>COUNTIFS('OB History'!$B:$B,$A$42,'OB History'!W:W, 1)</f>
        <v>11</v>
      </c>
      <c r="AH42" s="2">
        <f>COUNTIFS('OB History'!$B:$B,$A$42,'OB History'!X:X, 1)</f>
        <v>49</v>
      </c>
      <c r="AI42" s="2">
        <f>COUNTIFS('OB History'!$B:$B,$A$42,'OB History'!Y:Y, 1)</f>
        <v>31</v>
      </c>
      <c r="AJ42" s="2">
        <f>COUNTIFS('OB History'!$B:$B,$A$42,'OB History'!Z:Z, 1)</f>
        <v>26</v>
      </c>
    </row>
    <row r="43" spans="1:36" x14ac:dyDescent="0.25">
      <c r="A43" s="2" t="s">
        <v>14</v>
      </c>
      <c r="B43" s="2" t="s">
        <v>70</v>
      </c>
      <c r="C43" s="2" t="s">
        <v>70</v>
      </c>
      <c r="D43" s="3">
        <v>5</v>
      </c>
      <c r="E43" s="3">
        <v>1</v>
      </c>
      <c r="F43" s="3"/>
      <c r="G43" s="3"/>
      <c r="H43" s="12">
        <f>SUMIFS('OB History'!C:C,'OB History'!B:B,A43)</f>
        <v>1571</v>
      </c>
      <c r="I43" s="4">
        <f>AVERAGEIFS('OB History'!C:C,'OB History'!B:B,A43)</f>
        <v>23.447761194029852</v>
      </c>
      <c r="J43" s="4">
        <f t="array" ref="J43">MEDIAN(IF('OB History'!B:B=A43, 'OB History'!C:C))</f>
        <v>23</v>
      </c>
      <c r="K43" s="13">
        <f t="array" ref="K43">MAX(IF('OB History'!B:B=A43, 'OB History'!C:C))</f>
        <v>55</v>
      </c>
      <c r="L43" s="12">
        <f>COUNTIFS('OB History'!B:B,A43,'OB History'!D:D, 1)</f>
        <v>23</v>
      </c>
      <c r="M43" s="2">
        <f>COUNTIFS('OB History'!B:B,A43,'OB History'!D:D, 0)</f>
        <v>44</v>
      </c>
      <c r="N43" s="42">
        <f>LOOKUP(2, 1/('OB History'!$B:$B=A43), 'OB History'!$AD:$AD)</f>
        <v>0.34328358208955223</v>
      </c>
      <c r="O43" s="12">
        <f>SUMIFS('OB History'!F:F,'OB History'!B:B,A43)</f>
        <v>116</v>
      </c>
      <c r="P43" s="2">
        <f>SUMIFS('OB History'!E:E,'OB History'!B:B,A43)-O43</f>
        <v>158</v>
      </c>
      <c r="Q43" s="42">
        <f>LOOKUP(2, 1/('OB History'!$B:$B=A43), 'OB History'!$AB:$AB)</f>
        <v>0.41492537313432831</v>
      </c>
      <c r="R43" s="12">
        <f>SUMIFS('OB History'!H:H,'OB History'!B:B,'Old Bow v2'!A43)</f>
        <v>533</v>
      </c>
      <c r="S43" s="2">
        <f>SUMIFS('OB History'!G:G,'OB History'!B:B,'Old Bow v2'!A43)-R43</f>
        <v>609</v>
      </c>
      <c r="T43" s="42">
        <f>LOOKUP(2, 1/('OB History'!$B:$B=A43), 'OB History'!$AC:$AC)</f>
        <v>0.46358208955223873</v>
      </c>
      <c r="U43" s="2">
        <f>COUNTIFS('OB History'!$B:$B,$A$43,'OB History'!K:K, 1)</f>
        <v>7</v>
      </c>
      <c r="V43" s="2">
        <f>COUNTIFS('OB History'!$B:$B,$A$43,'OB History'!L:L, 1)</f>
        <v>5</v>
      </c>
      <c r="W43" s="2">
        <f>COUNTIFS('OB History'!$B:$B,$A$43,'OB History'!M:M, 1)</f>
        <v>0</v>
      </c>
      <c r="X43" s="2">
        <f>COUNTIFS('OB History'!$B:$B,$A$43,'OB History'!N:N, 1)</f>
        <v>18</v>
      </c>
      <c r="Y43" s="2">
        <f>COUNTIFS('OB History'!$B:$B,$A$43,'OB History'!O:O, 1)</f>
        <v>2</v>
      </c>
      <c r="Z43" s="2">
        <f>COUNTIFS('OB History'!$B:$B,$A$43,'OB History'!P:P, 1)</f>
        <v>10</v>
      </c>
      <c r="AA43" s="2">
        <f>COUNTIFS('OB History'!$B:$B,$A$43,'OB History'!Q:Q, 1)</f>
        <v>5</v>
      </c>
      <c r="AB43" s="2">
        <f>COUNTIFS('OB History'!$B:$B,$A$43,'OB History'!R:R, 1)</f>
        <v>2</v>
      </c>
      <c r="AC43" s="2">
        <f>COUNTIFS('OB History'!$B:$B,$A$43,'OB History'!S:S, 1)</f>
        <v>1</v>
      </c>
      <c r="AD43" s="2">
        <f>COUNTIFS('OB History'!$B:$B,$A$43,'OB History'!T:T, 1)</f>
        <v>1</v>
      </c>
      <c r="AE43" s="2">
        <f>COUNTIFS('OB History'!$B:$B,$A$43,'OB History'!U:U, 1)</f>
        <v>2</v>
      </c>
      <c r="AF43" s="2">
        <f>COUNTIFS('OB History'!$B:$B,$A$43,'OB History'!V:V, 1)</f>
        <v>1</v>
      </c>
      <c r="AG43" s="2">
        <f>COUNTIFS('OB History'!$B:$B,$A$43,'OB History'!W:W, 1)</f>
        <v>11</v>
      </c>
      <c r="AH43" s="2">
        <f>COUNTIFS('OB History'!$B:$B,$A$43,'OB History'!X:X, 1)</f>
        <v>24</v>
      </c>
      <c r="AI43" s="2">
        <f>COUNTIFS('OB History'!$B:$B,$A$43,'OB History'!Y:Y, 1)</f>
        <v>13</v>
      </c>
      <c r="AJ43" s="2">
        <f>COUNTIFS('OB History'!$B:$B,$A$43,'OB History'!Z:Z, 1)</f>
        <v>14</v>
      </c>
    </row>
    <row r="44" spans="1:36" x14ac:dyDescent="0.25">
      <c r="A44" s="2" t="s">
        <v>249</v>
      </c>
      <c r="B44" s="2" t="s">
        <v>70</v>
      </c>
      <c r="C44" s="2" t="s">
        <v>70</v>
      </c>
      <c r="D44" s="3"/>
      <c r="E44" s="3"/>
      <c r="F44" s="3"/>
      <c r="G44" s="3"/>
      <c r="H44" s="12">
        <f>SUMIFS('OB History'!C:C,'OB History'!B:B,A44)</f>
        <v>3</v>
      </c>
      <c r="I44" s="4">
        <f>AVERAGEIFS('OB History'!C:C,'OB History'!B:B,A44)</f>
        <v>3</v>
      </c>
      <c r="J44" s="4">
        <f t="array" ref="J44">MEDIAN(IF('OB History'!B:B=A44, 'OB History'!C:C))</f>
        <v>3</v>
      </c>
      <c r="K44" s="13">
        <f t="array" ref="K44">MAX(IF('OB History'!B:B=A44, 'OB History'!C:C))</f>
        <v>3</v>
      </c>
      <c r="L44" s="12">
        <f>COUNTIFS('OB History'!B:B,A44,'OB History'!D:D, 1)</f>
        <v>1</v>
      </c>
      <c r="M44" s="2">
        <f>COUNTIFS('OB History'!B:B,A44,'OB History'!D:D, 0)</f>
        <v>0</v>
      </c>
      <c r="N44" s="42">
        <f>LOOKUP(2, 1/('OB History'!$B:$B=A44), 'OB History'!$AD:$AD)</f>
        <v>1</v>
      </c>
      <c r="O44" s="12">
        <f>SUMIFS('OB History'!F:F,'OB History'!B:B,A44)</f>
        <v>3</v>
      </c>
      <c r="P44" s="2">
        <f>SUMIFS('OB History'!E:E,'OB History'!B:B,A44)-O44</f>
        <v>2</v>
      </c>
      <c r="Q44" s="42">
        <f>LOOKUP(2, 1/('OB History'!$B:$B=A44), 'OB History'!$AB:$AB)</f>
        <v>0.6</v>
      </c>
      <c r="R44" s="12">
        <f>SUMIFS('OB History'!H:H,'OB History'!B:B,'Old Bow v2'!A44)</f>
        <v>11</v>
      </c>
      <c r="S44" s="2">
        <f>SUMIFS('OB History'!G:G,'OB History'!B:B,'Old Bow v2'!A44)-R44</f>
        <v>10</v>
      </c>
      <c r="T44" s="42">
        <f>LOOKUP(2, 1/('OB History'!$B:$B=A44), 'OB History'!$AC:$AC)</f>
        <v>0.52</v>
      </c>
      <c r="U44" s="2">
        <f>COUNTIFS('OB History'!$B:$B,$A$44,'OB History'!K:K, 1)</f>
        <v>1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0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>
        <f>COUNTIFS('OB History'!$B:$B,$A$44,'OB History'!Y:Y, 1)</f>
        <v>1</v>
      </c>
      <c r="AJ44" s="2">
        <f>COUNTIFS('OB History'!$B:$B,$A$44,'OB History'!Z:Z, 1)</f>
        <v>1</v>
      </c>
    </row>
    <row r="45" spans="1:36" x14ac:dyDescent="0.25">
      <c r="A45" s="2" t="s">
        <v>133</v>
      </c>
      <c r="B45" s="2" t="s">
        <v>54</v>
      </c>
      <c r="C45" s="2" t="s">
        <v>70</v>
      </c>
      <c r="D45" s="3">
        <v>1</v>
      </c>
      <c r="E45" s="3"/>
      <c r="F45" s="3">
        <v>1</v>
      </c>
      <c r="G45" s="3"/>
      <c r="H45" s="12">
        <f>SUMIFS('OB History'!C:C,'OB History'!B:B,A45)</f>
        <v>342</v>
      </c>
      <c r="I45" s="4">
        <f>AVERAGEIFS('OB History'!C:C,'OB History'!B:B,A45)</f>
        <v>14.25</v>
      </c>
      <c r="J45" s="4">
        <f t="array" ref="J45">MEDIAN(IF('OB History'!B:B=A45, 'OB History'!C:C))</f>
        <v>14.5</v>
      </c>
      <c r="K45" s="13">
        <f t="array" ref="K45">MAX(IF('OB History'!B:B=A45, 'OB History'!C:C))</f>
        <v>26</v>
      </c>
      <c r="L45" s="12">
        <f>COUNTIFS('OB History'!B:B,A45,'OB History'!D:D, 1)</f>
        <v>12</v>
      </c>
      <c r="M45" s="2">
        <f>COUNTIFS('OB History'!B:B,A45,'OB History'!D:D, 0)</f>
        <v>12</v>
      </c>
      <c r="N45" s="42">
        <f>LOOKUP(2, 1/('OB History'!$B:$B=A45), 'OB History'!$AD:$AD)</f>
        <v>0.5</v>
      </c>
      <c r="O45" s="12">
        <f>SUMIFS('OB History'!F:F,'OB History'!B:B,A45)</f>
        <v>53</v>
      </c>
      <c r="P45" s="2">
        <f>SUMIFS('OB History'!E:E,'OB History'!B:B,A45)-O45</f>
        <v>50</v>
      </c>
      <c r="Q45" s="42">
        <f>LOOKUP(2, 1/('OB History'!$B:$B=A45), 'OB History'!$AB:$AB)</f>
        <v>0.51874999999999993</v>
      </c>
      <c r="R45" s="12">
        <f>SUMIFS('OB History'!H:H,'OB History'!B:B,'Old Bow v2'!A45)</f>
        <v>215</v>
      </c>
      <c r="S45" s="2">
        <f>SUMIFS('OB History'!G:G,'OB History'!B:B,'Old Bow v2'!A45)-R45</f>
        <v>219</v>
      </c>
      <c r="T45" s="42">
        <f>LOOKUP(2, 1/('OB History'!$B:$B=A45), 'OB History'!$AC:$AC)</f>
        <v>0.50250000000000006</v>
      </c>
      <c r="U45" s="2">
        <f>COUNTIFS('OB History'!$B:$B,$A$45,'OB History'!K:K, 1)</f>
        <v>5</v>
      </c>
      <c r="V45" s="2">
        <f>COUNTIFS('OB History'!$B:$B,$A$45,'OB History'!L:L, 1)</f>
        <v>8</v>
      </c>
      <c r="W45" s="2">
        <f>COUNTIFS('OB History'!$B:$B,$A$45,'OB History'!M:M, 1)</f>
        <v>0</v>
      </c>
      <c r="X45" s="2">
        <f>COUNTIFS('OB History'!$B:$B,$A$45,'OB History'!N:N, 1)</f>
        <v>3</v>
      </c>
      <c r="Y45" s="2">
        <f>COUNTIFS('OB History'!$B:$B,$A$45,'OB History'!O:O, 1)</f>
        <v>3</v>
      </c>
      <c r="Z45" s="2">
        <f>COUNTIFS('OB History'!$B:$B,$A$45,'OB History'!P:P, 1)</f>
        <v>5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1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8</v>
      </c>
      <c r="AI45" s="2">
        <f>COUNTIFS('OB History'!$B:$B,$A$45,'OB History'!Y:Y, 1)</f>
        <v>9</v>
      </c>
      <c r="AJ45" s="2">
        <f>COUNTIFS('OB History'!$B:$B,$A$45,'OB History'!Z:Z, 1)</f>
        <v>7</v>
      </c>
    </row>
    <row r="46" spans="1:36" x14ac:dyDescent="0.25">
      <c r="A46" s="1" t="s">
        <v>37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13">
        <f t="array" ref="K46">MAX(IF('OB History'!B:B=A46, 'OB History'!C:C))</f>
        <v>4</v>
      </c>
      <c r="L46" s="12">
        <f>COUNTIFS('OB History'!B:B,A46,'OB History'!D:D, 1)</f>
        <v>1</v>
      </c>
      <c r="M46" s="2">
        <f>COUNTIFS('OB History'!B:B,A46,'OB History'!D:D, 0)</f>
        <v>0</v>
      </c>
      <c r="N46" s="42">
        <f>LOOKUP(2, 1/('OB History'!$B:$B=A46), 'OB History'!$AD:$AD)</f>
        <v>1</v>
      </c>
      <c r="O46" s="12">
        <f>SUMIFS('OB History'!F:F,'OB History'!B:B,A46)</f>
        <v>3</v>
      </c>
      <c r="P46" s="2">
        <f>SUMIFS('OB History'!E:E,'OB History'!B:B,A46)-O46</f>
        <v>0</v>
      </c>
      <c r="Q46" s="42">
        <f>LOOKUP(2, 1/('OB History'!$B:$B=A46), 'OB History'!$AB:$AB)</f>
        <v>1</v>
      </c>
      <c r="R46" s="12">
        <f>SUMIFS('OB History'!H:H,'OB History'!B:B,'Old Bow v2'!A46)</f>
        <v>9</v>
      </c>
      <c r="S46" s="2">
        <f>SUMIFS('OB History'!G:G,'OB History'!B:B,'Old Bow v2'!A46)-R46</f>
        <v>4</v>
      </c>
      <c r="T46" s="42">
        <f>LOOKUP(2, 1/('OB History'!$B:$B=A46), 'OB History'!$AC:$AC)</f>
        <v>0.69</v>
      </c>
      <c r="U46" s="2">
        <f>COUNTIFS('OB History'!$B:$B,$A$46,'OB History'!K:K, 1)</f>
        <v>0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1</v>
      </c>
      <c r="AI46" s="2">
        <f>COUNTIFS('OB History'!$B:$B,$A$46,'OB History'!Y:Y, 1)</f>
        <v>0</v>
      </c>
      <c r="AJ46" s="2">
        <f>COUNTIFS('OB History'!$B:$B,$A$46,'OB History'!Z:Z, 1)</f>
        <v>1</v>
      </c>
    </row>
    <row r="47" spans="1:36" x14ac:dyDescent="0.25">
      <c r="A47" s="2" t="s">
        <v>12</v>
      </c>
      <c r="B47" s="6" t="s">
        <v>98</v>
      </c>
      <c r="C47" s="1" t="s">
        <v>131</v>
      </c>
      <c r="D47" s="3">
        <v>11</v>
      </c>
      <c r="E47" s="3">
        <v>5</v>
      </c>
      <c r="F47" s="3">
        <v>1</v>
      </c>
      <c r="G47" s="3"/>
      <c r="H47" s="12">
        <f>SUMIFS('OB History'!C:C,'OB History'!B:B,A47)</f>
        <v>2951</v>
      </c>
      <c r="I47" s="4">
        <f>AVERAGEIFS('OB History'!C:C,'OB History'!B:B,A47)</f>
        <v>25.439655172413794</v>
      </c>
      <c r="J47" s="4">
        <f t="array" ref="J47">MEDIAN(IF('OB History'!B:B=A47, 'OB History'!C:C))</f>
        <v>24</v>
      </c>
      <c r="K47" s="13">
        <f t="array" ref="K47">MAX(IF('OB History'!B:B=A47, 'OB History'!C:C))</f>
        <v>58</v>
      </c>
      <c r="L47" s="12">
        <f>COUNTIFS('OB History'!B:B,A47,'OB History'!D:D, 1)</f>
        <v>63</v>
      </c>
      <c r="M47" s="2">
        <f>COUNTIFS('OB History'!B:B,A47,'OB History'!D:D, 0)</f>
        <v>53</v>
      </c>
      <c r="N47" s="42">
        <f>LOOKUP(2, 1/('OB History'!$B:$B=A47), 'OB History'!$AD:$AD)</f>
        <v>0.5431034482758621</v>
      </c>
      <c r="O47" s="12">
        <f>SUMIFS('OB History'!F:F,'OB History'!B:B,A47)</f>
        <v>251</v>
      </c>
      <c r="P47" s="2">
        <f>SUMIFS('OB History'!E:E,'OB History'!B:B,A47)-O47</f>
        <v>225</v>
      </c>
      <c r="Q47" s="42">
        <f>LOOKUP(2, 1/('OB History'!$B:$B=A47), 'OB History'!$AB:$AB)</f>
        <v>0.52931034482758621</v>
      </c>
      <c r="R47" s="12">
        <f>SUMIFS('OB History'!H:H,'OB History'!B:B,'Old Bow v2'!A47)</f>
        <v>1019</v>
      </c>
      <c r="S47" s="2">
        <f>SUMIFS('OB History'!G:G,'OB History'!B:B,'Old Bow v2'!A47)-R47</f>
        <v>961</v>
      </c>
      <c r="T47" s="42">
        <f>LOOKUP(2, 1/('OB History'!$B:$B=A47), 'OB History'!$AC:$AC)</f>
        <v>0.51663793103448297</v>
      </c>
      <c r="U47" s="2">
        <f>COUNTIFS('OB History'!$B:$B,$A$47,'OB History'!K:K, 1)</f>
        <v>17</v>
      </c>
      <c r="V47" s="2">
        <f>COUNTIFS('OB History'!$B:$B,$A$47,'OB History'!L:L, 1)</f>
        <v>19</v>
      </c>
      <c r="W47" s="2">
        <f>COUNTIFS('OB History'!$B:$B,$A$47,'OB History'!M:M, 1)</f>
        <v>6</v>
      </c>
      <c r="X47" s="2">
        <f>COUNTIFS('OB History'!$B:$B,$A$47,'OB History'!N:N, 1)</f>
        <v>34</v>
      </c>
      <c r="Y47" s="2">
        <f>COUNTIFS('OB History'!$B:$B,$A$47,'OB History'!O:O, 1)</f>
        <v>7</v>
      </c>
      <c r="Z47" s="2">
        <f>COUNTIFS('OB History'!$B:$B,$A$47,'OB History'!P:P, 1)</f>
        <v>20</v>
      </c>
      <c r="AA47" s="2">
        <f>COUNTIFS('OB History'!$B:$B,$A$47,'OB History'!Q:Q, 1)</f>
        <v>8</v>
      </c>
      <c r="AB47" s="2">
        <f>COUNTIFS('OB History'!$B:$B,$A$47,'OB History'!R:R, 1)</f>
        <v>12</v>
      </c>
      <c r="AC47" s="2">
        <f>COUNTIFS('OB History'!$B:$B,$A$47,'OB History'!S:S, 1)</f>
        <v>2</v>
      </c>
      <c r="AD47" s="2">
        <f>COUNTIFS('OB History'!$B:$B,$A$47,'OB History'!T:T, 1)</f>
        <v>5</v>
      </c>
      <c r="AE47" s="2">
        <f>COUNTIFS('OB History'!$B:$B,$A$47,'OB History'!U:U, 1)</f>
        <v>3</v>
      </c>
      <c r="AF47" s="2">
        <f>COUNTIFS('OB History'!$B:$B,$A$47,'OB History'!V:V, 1)</f>
        <v>5</v>
      </c>
      <c r="AG47" s="2">
        <f>COUNTIFS('OB History'!$B:$B,$A$47,'OB History'!W:W, 1)</f>
        <v>20</v>
      </c>
      <c r="AH47" s="2">
        <f>COUNTIFS('OB History'!$B:$B,$A$47,'OB History'!X:X, 1)</f>
        <v>33</v>
      </c>
      <c r="AI47" s="2">
        <f>COUNTIFS('OB History'!$B:$B,$A$47,'OB History'!Y:Y, 1)</f>
        <v>28</v>
      </c>
      <c r="AJ47" s="2">
        <f>COUNTIFS('OB History'!$B:$B,$A$47,'OB History'!Z:Z, 1)</f>
        <v>31</v>
      </c>
    </row>
    <row r="48" spans="1:36" x14ac:dyDescent="0.25">
      <c r="A48" s="2" t="s">
        <v>2</v>
      </c>
      <c r="B48" s="6" t="s">
        <v>54</v>
      </c>
      <c r="C48" s="2" t="s">
        <v>70</v>
      </c>
      <c r="D48" s="3">
        <v>10</v>
      </c>
      <c r="E48" s="3"/>
      <c r="F48" s="3">
        <v>1</v>
      </c>
      <c r="G48" s="3"/>
      <c r="H48" s="12">
        <f>SUMIFS('OB History'!C:C,'OB History'!B:B,A48)</f>
        <v>1796</v>
      </c>
      <c r="I48" s="4">
        <f>AVERAGEIFS('OB History'!C:C,'OB History'!B:B,A48)</f>
        <v>29.933333333333334</v>
      </c>
      <c r="J48" s="4">
        <f t="array" ref="J48">MEDIAN(IF('OB History'!B:B=A48, 'OB History'!C:C))</f>
        <v>28.5</v>
      </c>
      <c r="K48" s="13">
        <f t="array" ref="K48">MAX(IF('OB History'!B:B=A48, 'OB History'!C:C))</f>
        <v>68</v>
      </c>
      <c r="L48" s="12">
        <f>COUNTIFS('OB History'!B:B,A48,'OB History'!D:D, 1)</f>
        <v>39</v>
      </c>
      <c r="M48" s="2">
        <f>COUNTIFS('OB History'!B:B,A48,'OB History'!D:D, 0)</f>
        <v>21</v>
      </c>
      <c r="N48" s="42">
        <f>LOOKUP(2, 1/('OB History'!$B:$B=A48), 'OB History'!$AD:$AD)</f>
        <v>0.65</v>
      </c>
      <c r="O48" s="12">
        <f>SUMIFS('OB History'!F:F,'OB History'!B:B,A48)</f>
        <v>149</v>
      </c>
      <c r="P48" s="2">
        <f>SUMIFS('OB History'!E:E,'OB History'!B:B,A48)-O48</f>
        <v>97</v>
      </c>
      <c r="Q48" s="42">
        <f>LOOKUP(2, 1/('OB History'!$B:$B=A48), 'OB History'!$AB:$AB)</f>
        <v>0.63333333333333341</v>
      </c>
      <c r="R48" s="12">
        <f>SUMIFS('OB History'!H:H,'OB History'!B:B,'Old Bow v2'!A48)</f>
        <v>569</v>
      </c>
      <c r="S48" s="2">
        <f>SUMIFS('OB History'!G:G,'OB History'!B:B,'Old Bow v2'!A48)-R48</f>
        <v>458</v>
      </c>
      <c r="T48" s="42">
        <f>LOOKUP(2, 1/('OB History'!$B:$B=A48), 'OB History'!$AC:$AC)</f>
        <v>0.56900000000000017</v>
      </c>
      <c r="U48" s="2">
        <f>COUNTIFS('OB History'!$B:$B,$A$48,'OB History'!K:K, 1)</f>
        <v>16</v>
      </c>
      <c r="V48" s="2">
        <f>COUNTIFS('OB History'!$B:$B,$A$48,'OB History'!L:L, 1)</f>
        <v>16</v>
      </c>
      <c r="W48" s="2">
        <f>COUNTIFS('OB History'!$B:$B,$A$48,'OB History'!M:M, 1)</f>
        <v>5</v>
      </c>
      <c r="X48" s="2">
        <f>COUNTIFS('OB History'!$B:$B,$A$48,'OB History'!N:N, 1)</f>
        <v>20</v>
      </c>
      <c r="Y48" s="2">
        <f>COUNTIFS('OB History'!$B:$B,$A$48,'OB History'!O:O, 1)</f>
        <v>3</v>
      </c>
      <c r="Z48" s="2">
        <f>COUNTIFS('OB History'!$B:$B,$A$48,'OB History'!P:P, 1)</f>
        <v>9</v>
      </c>
      <c r="AA48" s="2">
        <f>COUNTIFS('OB History'!$B:$B,$A$48,'OB History'!Q:Q, 1)</f>
        <v>5</v>
      </c>
      <c r="AB48" s="2">
        <f>COUNTIFS('OB History'!$B:$B,$A$48,'OB History'!R:R, 1)</f>
        <v>4</v>
      </c>
      <c r="AC48" s="2">
        <f>COUNTIFS('OB History'!$B:$B,$A$48,'OB History'!S:S, 1)</f>
        <v>1</v>
      </c>
      <c r="AD48" s="2">
        <f>COUNTIFS('OB History'!$B:$B,$A$48,'OB History'!T:T, 1)</f>
        <v>2</v>
      </c>
      <c r="AE48" s="2">
        <f>COUNTIFS('OB History'!$B:$B,$A$48,'OB History'!U:U, 1)</f>
        <v>2</v>
      </c>
      <c r="AF48" s="2">
        <f>COUNTIFS('OB History'!$B:$B,$A$48,'OB History'!V:V, 1)</f>
        <v>0</v>
      </c>
      <c r="AG48" s="2">
        <f>COUNTIFS('OB History'!$B:$B,$A$48,'OB History'!W:W, 1)</f>
        <v>10</v>
      </c>
      <c r="AH48" s="2">
        <f>COUNTIFS('OB History'!$B:$B,$A$48,'OB History'!X:X, 1)</f>
        <v>21</v>
      </c>
      <c r="AI48" s="2">
        <f>COUNTIFS('OB History'!$B:$B,$A$48,'OB History'!Y:Y, 1)</f>
        <v>18</v>
      </c>
      <c r="AJ48" s="2">
        <f>COUNTIFS('OB History'!$B:$B,$A$48,'OB History'!Z:Z, 1)</f>
        <v>17</v>
      </c>
    </row>
    <row r="49" spans="1:36" x14ac:dyDescent="0.25">
      <c r="A49" s="2" t="s">
        <v>48</v>
      </c>
      <c r="B49" s="6" t="s">
        <v>54</v>
      </c>
      <c r="C49" s="6" t="s">
        <v>70</v>
      </c>
      <c r="D49" s="3"/>
      <c r="E49" s="3"/>
      <c r="F49" s="3"/>
      <c r="G49" s="3"/>
      <c r="H49" s="12">
        <f>SUMIFS('OB History'!C:C,'OB History'!B:B,A49)</f>
        <v>102</v>
      </c>
      <c r="I49" s="4">
        <f>AVERAGEIFS('OB History'!C:C,'OB History'!B:B,A49)</f>
        <v>17</v>
      </c>
      <c r="J49" s="4">
        <f t="array" ref="J49">MEDIAN(IF('OB History'!B:B=A49, 'OB History'!C:C))</f>
        <v>14</v>
      </c>
      <c r="K49" s="13">
        <f t="array" ref="K49">MAX(IF('OB History'!B:B=A49, 'OB History'!C:C))</f>
        <v>29</v>
      </c>
      <c r="L49" s="12">
        <f>COUNTIFS('OB History'!B:B,A49,'OB History'!D:D, 1)</f>
        <v>5</v>
      </c>
      <c r="M49" s="2">
        <f>COUNTIFS('OB History'!B:B,A49,'OB History'!D:D, 0)</f>
        <v>1</v>
      </c>
      <c r="N49" s="42">
        <f>LOOKUP(2, 1/('OB History'!$B:$B=A49), 'OB History'!$AD:$AD)</f>
        <v>0.83333333333333337</v>
      </c>
      <c r="O49" s="12">
        <f>SUMIFS('OB History'!F:F,'OB History'!B:B,A49)</f>
        <v>17</v>
      </c>
      <c r="P49" s="2">
        <f>SUMIFS('OB History'!E:E,'OB History'!B:B,A49)-O49</f>
        <v>11</v>
      </c>
      <c r="Q49" s="42">
        <f>LOOKUP(2, 1/('OB History'!$B:$B=A49), 'OB History'!$AB:$AB)</f>
        <v>0.61666666666666659</v>
      </c>
      <c r="R49" s="12">
        <f>SUMIFS('OB History'!H:H,'OB History'!B:B,'Old Bow v2'!A49)</f>
        <v>66</v>
      </c>
      <c r="S49" s="2">
        <f>SUMIFS('OB History'!G:G,'OB History'!B:B,'Old Bow v2'!A49)-R49</f>
        <v>48</v>
      </c>
      <c r="T49" s="42">
        <f>LOOKUP(2, 1/('OB History'!$B:$B=A49), 'OB History'!$AC:$AC)</f>
        <v>0.58166666666666667</v>
      </c>
      <c r="U49" s="2">
        <f>COUNTIFS('OB History'!$B:$B,$A$49,'OB History'!K:K, 1)</f>
        <v>1</v>
      </c>
      <c r="V49" s="2">
        <f>COUNTIFS('OB History'!$B:$B,$A$49,'OB History'!L:L, 1)</f>
        <v>2</v>
      </c>
      <c r="W49" s="2">
        <f>COUNTIFS('OB History'!$B:$B,$A$49,'OB History'!M:M, 1)</f>
        <v>1</v>
      </c>
      <c r="X49" s="2">
        <f>COUNTIFS('OB History'!$B:$B,$A$49,'OB History'!N:N, 1)</f>
        <v>2</v>
      </c>
      <c r="Y49" s="2">
        <f>COUNTIFS('OB History'!$B:$B,$A$49,'OB History'!O:O, 1)</f>
        <v>2</v>
      </c>
      <c r="Z49" s="2">
        <f>COUNTIFS('OB History'!$B:$B,$A$49,'OB History'!P:P, 1)</f>
        <v>1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1</v>
      </c>
      <c r="AG49" s="2">
        <f>COUNTIFS('OB History'!$B:$B,$A$49,'OB History'!W:W, 1)</f>
        <v>1</v>
      </c>
      <c r="AH49" s="2">
        <f>COUNTIFS('OB History'!$B:$B,$A$49,'OB History'!X:X, 1)</f>
        <v>1</v>
      </c>
      <c r="AI49" s="2">
        <f>COUNTIFS('OB History'!$B:$B,$A$49,'OB History'!Y:Y, 1)</f>
        <v>0</v>
      </c>
      <c r="AJ49" s="2">
        <f>COUNTIFS('OB History'!$B:$B,$A$49,'OB History'!Z:Z, 1)</f>
        <v>0</v>
      </c>
    </row>
    <row r="50" spans="1:36" x14ac:dyDescent="0.25">
      <c r="A50" s="2" t="s">
        <v>5</v>
      </c>
      <c r="B50" s="6" t="s">
        <v>98</v>
      </c>
      <c r="C50" s="1" t="s">
        <v>131</v>
      </c>
      <c r="D50" s="3">
        <v>3</v>
      </c>
      <c r="E50" s="3"/>
      <c r="F50" s="3"/>
      <c r="G50" s="3"/>
      <c r="H50" s="12">
        <f>SUMIFS('OB History'!C:C,'OB History'!B:B,A50)</f>
        <v>1224</v>
      </c>
      <c r="I50" s="4">
        <f>AVERAGEIFS('OB History'!C:C,'OB History'!B:B,A50)</f>
        <v>22.254545454545454</v>
      </c>
      <c r="J50" s="4">
        <f t="array" ref="J50">MEDIAN(IF('OB History'!B:B=A50, 'OB History'!C:C))</f>
        <v>21</v>
      </c>
      <c r="K50" s="13">
        <f t="array" ref="K50">MAX(IF('OB History'!B:B=A50, 'OB History'!C:C))</f>
        <v>51</v>
      </c>
      <c r="L50" s="12">
        <f>COUNTIFS('OB History'!B:B,A50,'OB History'!D:D, 1)</f>
        <v>22</v>
      </c>
      <c r="M50" s="2">
        <f>COUNTIFS('OB History'!B:B,A50,'OB History'!D:D, 0)</f>
        <v>33</v>
      </c>
      <c r="N50" s="42">
        <f>LOOKUP(2, 1/('OB History'!$B:$B=A50), 'OB History'!$AD:$AD)</f>
        <v>0.4</v>
      </c>
      <c r="O50" s="12">
        <f>SUMIFS('OB History'!F:F,'OB History'!B:B,A50)</f>
        <v>107</v>
      </c>
      <c r="P50" s="2">
        <f>SUMIFS('OB History'!E:E,'OB History'!B:B,A50)-O50</f>
        <v>127</v>
      </c>
      <c r="Q50" s="42">
        <f>LOOKUP(2, 1/('OB History'!$B:$B=A50), 'OB History'!$AB:$AB)</f>
        <v>0.44999999999999996</v>
      </c>
      <c r="R50" s="12">
        <f>SUMIFS('OB History'!H:H,'OB History'!B:B,'Old Bow v2'!A50)</f>
        <v>472</v>
      </c>
      <c r="S50" s="2">
        <f>SUMIFS('OB History'!G:G,'OB History'!B:B,'Old Bow v2'!A50)-R50</f>
        <v>505</v>
      </c>
      <c r="T50" s="42">
        <f>LOOKUP(2, 1/('OB History'!$B:$B=A50), 'OB History'!$AC:$AC)</f>
        <v>0.47581818181818181</v>
      </c>
      <c r="U50" s="2">
        <f>COUNTIFS('OB History'!$B:$B,$A$50,'OB History'!K:K, 1)</f>
        <v>16</v>
      </c>
      <c r="V50" s="2">
        <f>COUNTIFS('OB History'!$B:$B,$A$50,'OB History'!L:L, 1)</f>
        <v>5</v>
      </c>
      <c r="W50" s="2">
        <f>COUNTIFS('OB History'!$B:$B,$A$50,'OB History'!M:M, 1)</f>
        <v>7</v>
      </c>
      <c r="X50" s="2">
        <f>COUNTIFS('OB History'!$B:$B,$A$50,'OB History'!N:N, 1)</f>
        <v>10</v>
      </c>
      <c r="Y50" s="2">
        <f>COUNTIFS('OB History'!$B:$B,$A$50,'OB History'!O:O, 1)</f>
        <v>5</v>
      </c>
      <c r="Z50" s="2">
        <f>COUNTIFS('OB History'!$B:$B,$A$50,'OB History'!P:P, 1)</f>
        <v>6</v>
      </c>
      <c r="AA50" s="2">
        <f>COUNTIFS('OB History'!$B:$B,$A$50,'OB History'!Q:Q, 1)</f>
        <v>2</v>
      </c>
      <c r="AB50" s="2">
        <f>COUNTIFS('OB History'!$B:$B,$A$50,'OB History'!R:R, 1)</f>
        <v>5</v>
      </c>
      <c r="AC50" s="2">
        <f>COUNTIFS('OB History'!$B:$B,$A$50,'OB History'!S:S, 1)</f>
        <v>0</v>
      </c>
      <c r="AD50" s="2">
        <f>COUNTIFS('OB History'!$B:$B,$A$50,'OB History'!T:T, 1)</f>
        <v>1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7</v>
      </c>
      <c r="AH50" s="2">
        <f>COUNTIFS('OB History'!$B:$B,$A$50,'OB History'!X:X, 1)</f>
        <v>17</v>
      </c>
      <c r="AI50" s="2">
        <f>COUNTIFS('OB History'!$B:$B,$A$50,'OB History'!Y:Y, 1)</f>
        <v>11</v>
      </c>
      <c r="AJ50" s="2">
        <f>COUNTIFS('OB History'!$B:$B,$A$50,'OB History'!Z:Z, 1)</f>
        <v>15</v>
      </c>
    </row>
    <row r="51" spans="1:36" x14ac:dyDescent="0.25">
      <c r="A51" s="2" t="s">
        <v>32</v>
      </c>
      <c r="B51" s="2" t="s">
        <v>70</v>
      </c>
      <c r="C51" s="2" t="s">
        <v>70</v>
      </c>
      <c r="D51" s="3">
        <v>3</v>
      </c>
      <c r="E51" s="3"/>
      <c r="F51" s="3"/>
      <c r="G51" s="3"/>
      <c r="H51" s="12">
        <f>SUMIFS('OB History'!C:C,'OB History'!B:B,A51)</f>
        <v>711</v>
      </c>
      <c r="I51" s="4">
        <f>AVERAGEIFS('OB History'!C:C,'OB History'!B:B,A51)</f>
        <v>12.050847457627119</v>
      </c>
      <c r="J51" s="4">
        <f t="array" ref="J51">MEDIAN(IF('OB History'!B:B=A51, 'OB History'!C:C))</f>
        <v>11</v>
      </c>
      <c r="K51" s="13">
        <f t="array" ref="K51">MAX(IF('OB History'!B:B=A51, 'OB History'!C:C))</f>
        <v>28</v>
      </c>
      <c r="L51" s="12">
        <f>COUNTIFS('OB History'!B:B,A51,'OB History'!D:D, 1)</f>
        <v>22</v>
      </c>
      <c r="M51" s="2">
        <f>COUNTIFS('OB History'!B:B,A51,'OB History'!D:D, 0)</f>
        <v>37</v>
      </c>
      <c r="N51" s="42">
        <f>LOOKUP(2, 1/('OB History'!$B:$B=A51), 'OB History'!$AD:$AD)</f>
        <v>0.3728813559322034</v>
      </c>
      <c r="O51" s="12">
        <f>SUMIFS('OB History'!F:F,'OB History'!B:B,A51)</f>
        <v>109</v>
      </c>
      <c r="P51" s="2">
        <f>SUMIFS('OB History'!E:E,'OB History'!B:B,A51)-O51</f>
        <v>137</v>
      </c>
      <c r="Q51" s="42">
        <f>LOOKUP(2, 1/('OB History'!$B:$B=A51), 'OB History'!$AB:$AB)</f>
        <v>0.42881355932203369</v>
      </c>
      <c r="R51" s="12">
        <f>SUMIFS('OB History'!H:H,'OB History'!B:B,'Old Bow v2'!A51)</f>
        <v>482</v>
      </c>
      <c r="S51" s="2">
        <f>SUMIFS('OB History'!G:G,'OB History'!B:B,'Old Bow v2'!A51)-R51</f>
        <v>537</v>
      </c>
      <c r="T51" s="42">
        <f>LOOKUP(2, 1/('OB History'!$B:$B=A51), 'OB History'!$AC:$AC)</f>
        <v>0.46847457627118644</v>
      </c>
      <c r="U51" s="2">
        <f>COUNTIFS('OB History'!$B:$B,$A$51,'OB History'!K:K, 1)</f>
        <v>6</v>
      </c>
      <c r="V51" s="2">
        <f>COUNTIFS('OB History'!$B:$B,$A$51,'OB History'!L:L, 1)</f>
        <v>3</v>
      </c>
      <c r="W51" s="2">
        <f>COUNTIFS('OB History'!$B:$B,$A$51,'OB History'!M:M, 1)</f>
        <v>5</v>
      </c>
      <c r="X51" s="2">
        <f>COUNTIFS('OB History'!$B:$B,$A$51,'OB History'!N:N, 1)</f>
        <v>18</v>
      </c>
      <c r="Y51" s="2">
        <f>COUNTIFS('OB History'!$B:$B,$A$51,'OB History'!O:O, 1)</f>
        <v>1</v>
      </c>
      <c r="Z51" s="2">
        <f>COUNTIFS('OB History'!$B:$B,$A$51,'OB History'!P:P, 1)</f>
        <v>5</v>
      </c>
      <c r="AA51" s="2">
        <f>COUNTIFS('OB History'!$B:$B,$A$51,'OB History'!Q:Q, 1)</f>
        <v>5</v>
      </c>
      <c r="AB51" s="2">
        <f>COUNTIFS('OB History'!$B:$B,$A$51,'OB History'!R:R, 1)</f>
        <v>8</v>
      </c>
      <c r="AC51" s="2">
        <f>COUNTIFS('OB History'!$B:$B,$A$51,'OB History'!S:S, 1)</f>
        <v>2</v>
      </c>
      <c r="AD51" s="2">
        <f>COUNTIFS('OB History'!$B:$B,$A$51,'OB History'!T:T, 1)</f>
        <v>1</v>
      </c>
      <c r="AE51" s="2">
        <f>COUNTIFS('OB History'!$B:$B,$A$51,'OB History'!U:U, 1)</f>
        <v>0</v>
      </c>
      <c r="AF51" s="2">
        <f>COUNTIFS('OB History'!$B:$B,$A$51,'OB History'!V:V, 1)</f>
        <v>0</v>
      </c>
      <c r="AG51" s="2">
        <f>COUNTIFS('OB History'!$B:$B,$A$51,'OB History'!W:W, 1)</f>
        <v>6</v>
      </c>
      <c r="AH51" s="2">
        <f>COUNTIFS('OB History'!$B:$B,$A$51,'OB History'!X:X, 1)</f>
        <v>18</v>
      </c>
      <c r="AI51" s="2">
        <f>COUNTIFS('OB History'!$B:$B,$A$51,'OB History'!Y:Y, 1)</f>
        <v>13</v>
      </c>
      <c r="AJ51" s="2">
        <f>COUNTIFS('OB History'!$B:$B,$A$51,'OB History'!Z:Z, 1)</f>
        <v>17</v>
      </c>
    </row>
    <row r="52" spans="1:36" x14ac:dyDescent="0.25">
      <c r="A52" s="2" t="s">
        <v>207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72</v>
      </c>
      <c r="I52" s="4">
        <f>AVERAGEIFS('OB History'!C:C,'OB History'!B:B,A52)</f>
        <v>7.2</v>
      </c>
      <c r="J52" s="4">
        <f t="array" ref="J52">MEDIAN(IF('OB History'!B:B=A52, 'OB History'!C:C))</f>
        <v>5</v>
      </c>
      <c r="K52" s="13">
        <f t="array" ref="K52">MAX(IF('OB History'!B:B=A52, 'OB History'!C:C))</f>
        <v>16</v>
      </c>
      <c r="L52" s="12">
        <f>COUNTIFS('OB History'!B:B,A52,'OB History'!D:D, 1)</f>
        <v>1</v>
      </c>
      <c r="M52" s="2">
        <f>COUNTIFS('OB History'!B:B,A52,'OB History'!D:D, 0)</f>
        <v>9</v>
      </c>
      <c r="N52" s="42">
        <f>LOOKUP(2, 1/('OB History'!$B:$B=A52), 'OB History'!$AD:$AD)</f>
        <v>0.1</v>
      </c>
      <c r="O52" s="12">
        <f>SUMIFS('OB History'!F:F,'OB History'!B:B,A52)</f>
        <v>11</v>
      </c>
      <c r="P52" s="2">
        <f>SUMIFS('OB History'!E:E,'OB History'!B:B,A52)-O52</f>
        <v>28</v>
      </c>
      <c r="Q52" s="42">
        <f>LOOKUP(2, 1/('OB History'!$B:$B=A52), 'OB History'!$AB:$AB)</f>
        <v>0.255</v>
      </c>
      <c r="R52" s="12">
        <f>SUMIFS('OB History'!H:H,'OB History'!B:B,'Old Bow v2'!A52)</f>
        <v>66</v>
      </c>
      <c r="S52" s="2">
        <f>SUMIFS('OB History'!G:G,'OB History'!B:B,'Old Bow v2'!A52)-R52</f>
        <v>98</v>
      </c>
      <c r="T52" s="42">
        <f>LOOKUP(2, 1/('OB History'!$B:$B=A52), 'OB History'!$AC:$AC)</f>
        <v>0.38599999999999995</v>
      </c>
      <c r="U52" s="2">
        <f>COUNTIFS('OB History'!$B:$B,$A$52,'OB History'!K:K, 1)</f>
        <v>0</v>
      </c>
      <c r="V52" s="2">
        <f>COUNTIFS('OB History'!$B:$B,$A$52,'OB History'!L:L, 1)</f>
        <v>2</v>
      </c>
      <c r="W52" s="2">
        <f>COUNTIFS('OB History'!$B:$B,$A$52,'OB History'!M:M, 1)</f>
        <v>1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1</v>
      </c>
      <c r="AB52" s="2">
        <f>COUNTIFS('OB History'!$B:$B,$A$52,'OB History'!R:R, 1)</f>
        <v>1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1</v>
      </c>
      <c r="AH52" s="2">
        <f>COUNTIFS('OB History'!$B:$B,$A$52,'OB History'!X:X, 1)</f>
        <v>2</v>
      </c>
      <c r="AI52" s="2">
        <f>COUNTIFS('OB History'!$B:$B,$A$52,'OB History'!Y:Y, 1)</f>
        <v>1</v>
      </c>
      <c r="AJ52" s="2">
        <f>COUNTIFS('OB History'!$B:$B,$A$52,'OB History'!Z:Z, 1)</f>
        <v>2</v>
      </c>
    </row>
    <row r="53" spans="1:36" x14ac:dyDescent="0.25">
      <c r="A53" s="2" t="s">
        <v>113</v>
      </c>
      <c r="B53" s="2" t="s">
        <v>70</v>
      </c>
      <c r="C53" s="2" t="s">
        <v>70</v>
      </c>
      <c r="D53" s="3">
        <v>6</v>
      </c>
      <c r="E53" s="3"/>
      <c r="F53" s="3"/>
      <c r="G53" s="3"/>
      <c r="H53" s="12">
        <f>SUMIFS('OB History'!C:C,'OB History'!B:B,A53)</f>
        <v>1215</v>
      </c>
      <c r="I53" s="4">
        <f>AVERAGEIFS('OB History'!C:C,'OB History'!B:B,A53)</f>
        <v>21.315789473684209</v>
      </c>
      <c r="J53" s="4">
        <f t="array" ref="J53">MEDIAN(IF('OB History'!B:B=A53, 'OB History'!C:C))</f>
        <v>20</v>
      </c>
      <c r="K53" s="13">
        <f t="array" ref="K53">MAX(IF('OB History'!B:B=A53, 'OB History'!C:C))</f>
        <v>52</v>
      </c>
      <c r="L53" s="12">
        <f>COUNTIFS('OB History'!B:B,A53,'OB History'!D:D, 1)</f>
        <v>35</v>
      </c>
      <c r="M53" s="2">
        <f>COUNTIFS('OB History'!B:B,A53,'OB History'!D:D, 0)</f>
        <v>22</v>
      </c>
      <c r="N53" s="42">
        <f>LOOKUP(2, 1/('OB History'!$B:$B=A53), 'OB History'!$AD:$AD)</f>
        <v>0.61403508771929827</v>
      </c>
      <c r="O53" s="12">
        <f>SUMIFS('OB History'!F:F,'OB History'!B:B,A53)</f>
        <v>127</v>
      </c>
      <c r="P53" s="2">
        <f>SUMIFS('OB History'!E:E,'OB History'!B:B,A53)-O53</f>
        <v>103</v>
      </c>
      <c r="Q53" s="42">
        <f>LOOKUP(2, 1/('OB History'!$B:$B=A53), 'OB History'!$AB:$AB)</f>
        <v>0.56438596491228077</v>
      </c>
      <c r="R53" s="12">
        <f>SUMIFS('OB History'!H:H,'OB History'!B:B,'Old Bow v2'!A53)</f>
        <v>500</v>
      </c>
      <c r="S53" s="2">
        <f>SUMIFS('OB History'!G:G,'OB History'!B:B,'Old Bow v2'!A53)-R53</f>
        <v>455</v>
      </c>
      <c r="T53" s="42">
        <f>LOOKUP(2, 1/('OB History'!$B:$B=A53), 'OB History'!$AC:$AC)</f>
        <v>0.53438596491228063</v>
      </c>
      <c r="U53" s="2">
        <f>COUNTIFS('OB History'!$B:$B,$A$53,'OB History'!K:K, 1)</f>
        <v>13</v>
      </c>
      <c r="V53" s="2">
        <f>COUNTIFS('OB History'!$B:$B,$A$53,'OB History'!L:L, 1)</f>
        <v>14</v>
      </c>
      <c r="W53" s="2">
        <f>COUNTIFS('OB History'!$B:$B,$A$53,'OB History'!M:M, 1)</f>
        <v>1</v>
      </c>
      <c r="X53" s="2">
        <f>COUNTIFS('OB History'!$B:$B,$A$53,'OB History'!N:N, 1)</f>
        <v>12</v>
      </c>
      <c r="Y53" s="2">
        <f>COUNTIFS('OB History'!$B:$B,$A$53,'OB History'!O:O, 1)</f>
        <v>7</v>
      </c>
      <c r="Z53" s="2">
        <f>COUNTIFS('OB History'!$B:$B,$A$53,'OB History'!P:P, 1)</f>
        <v>5</v>
      </c>
      <c r="AA53" s="2">
        <f>COUNTIFS('OB History'!$B:$B,$A$53,'OB History'!Q:Q, 1)</f>
        <v>7</v>
      </c>
      <c r="AB53" s="2">
        <f>COUNTIFS('OB History'!$B:$B,$A$53,'OB History'!R:R, 1)</f>
        <v>5</v>
      </c>
      <c r="AC53" s="2">
        <f>COUNTIFS('OB History'!$B:$B,$A$53,'OB History'!S:S, 1)</f>
        <v>1</v>
      </c>
      <c r="AD53" s="2">
        <f>COUNTIFS('OB History'!$B:$B,$A$53,'OB History'!T:T, 1)</f>
        <v>2</v>
      </c>
      <c r="AE53" s="2">
        <f>COUNTIFS('OB History'!$B:$B,$A$53,'OB History'!U:U, 1)</f>
        <v>0</v>
      </c>
      <c r="AF53" s="2">
        <f>COUNTIFS('OB History'!$B:$B,$A$53,'OB History'!V:V, 1)</f>
        <v>0</v>
      </c>
      <c r="AG53" s="2">
        <f>COUNTIFS('OB History'!$B:$B,$A$53,'OB History'!W:W, 1)</f>
        <v>10</v>
      </c>
      <c r="AH53" s="2">
        <f>COUNTIFS('OB History'!$B:$B,$A$53,'OB History'!X:X, 1)</f>
        <v>17</v>
      </c>
      <c r="AI53" s="2">
        <f>COUNTIFS('OB History'!$B:$B,$A$53,'OB History'!Y:Y, 1)</f>
        <v>18</v>
      </c>
      <c r="AJ53" s="2">
        <f>COUNTIFS('OB History'!$B:$B,$A$53,'OB History'!Z:Z, 1)</f>
        <v>14</v>
      </c>
    </row>
    <row r="54" spans="1:36" x14ac:dyDescent="0.25">
      <c r="A54" s="2" t="s">
        <v>121</v>
      </c>
      <c r="B54" s="2" t="s">
        <v>70</v>
      </c>
      <c r="C54" s="2" t="s">
        <v>70</v>
      </c>
      <c r="D54" s="3"/>
      <c r="E54" s="3"/>
      <c r="F54" s="3"/>
      <c r="G54" s="3"/>
      <c r="H54" s="12">
        <f>SUMIFS('OB History'!C:C,'OB History'!B:B,A54)</f>
        <v>4</v>
      </c>
      <c r="I54" s="4">
        <f>AVERAGEIFS('OB History'!C:C,'OB History'!B:B,A54)</f>
        <v>4</v>
      </c>
      <c r="J54" s="4">
        <f t="array" ref="J54">MEDIAN(IF('OB History'!B:B=A54, 'OB History'!C:C))</f>
        <v>4</v>
      </c>
      <c r="K54" s="13">
        <f t="array" ref="K54">MAX(IF('OB History'!B:B=A54, 'OB History'!C:C))</f>
        <v>4</v>
      </c>
      <c r="L54" s="12">
        <f>COUNTIFS('OB History'!B:B,A54,'OB History'!D:D, 1)</f>
        <v>0</v>
      </c>
      <c r="M54" s="2">
        <f>COUNTIFS('OB History'!B:B,A54,'OB History'!D:D, 0)</f>
        <v>1</v>
      </c>
      <c r="N54" s="42">
        <f>LOOKUP(2, 1/('OB History'!$B:$B=A54), 'OB History'!$AD:$AD)</f>
        <v>0</v>
      </c>
      <c r="O54" s="12">
        <f>SUMIFS('OB History'!F:F,'OB History'!B:B,A54)</f>
        <v>2</v>
      </c>
      <c r="P54" s="2">
        <f>SUMIFS('OB History'!E:E,'OB History'!B:B,A54)-O54</f>
        <v>3</v>
      </c>
      <c r="Q54" s="42">
        <f>LOOKUP(2, 1/('OB History'!$B:$B=A54), 'OB History'!$AB:$AB)</f>
        <v>0.4</v>
      </c>
      <c r="R54" s="12">
        <f>SUMIFS('OB History'!H:H,'OB History'!B:B,'Old Bow v2'!A54)</f>
        <v>8</v>
      </c>
      <c r="S54" s="2">
        <f>SUMIFS('OB History'!G:G,'OB History'!B:B,'Old Bow v2'!A54)-R54</f>
        <v>10</v>
      </c>
      <c r="T54" s="42">
        <f>LOOKUP(2, 1/('OB History'!$B:$B=A54), 'OB History'!$AC:$AC)</f>
        <v>0.44</v>
      </c>
      <c r="U54" s="2">
        <f>COUNTIFS('OB History'!$B:$B,$A$54,'OB History'!K:K, 1)</f>
        <v>1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1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0</v>
      </c>
      <c r="AH54" s="2">
        <f>COUNTIFS('OB History'!$B:$B,$A$54,'OB History'!X:X, 1)</f>
        <v>0</v>
      </c>
      <c r="AI54" s="2">
        <f>COUNTIFS('OB History'!$B:$B,$A$54,'OB History'!Y:Y, 1)</f>
        <v>0</v>
      </c>
      <c r="AJ54" s="2">
        <f>COUNTIFS('OB History'!$B:$B,$A$54,'OB History'!Z:Z, 1)</f>
        <v>0</v>
      </c>
    </row>
    <row r="55" spans="1:36" x14ac:dyDescent="0.25">
      <c r="A55" s="2" t="s">
        <v>34</v>
      </c>
      <c r="B55" s="6" t="s">
        <v>54</v>
      </c>
      <c r="C55" s="2" t="s">
        <v>70</v>
      </c>
      <c r="D55" s="3">
        <v>2</v>
      </c>
      <c r="E55" s="3"/>
      <c r="F55" s="3"/>
      <c r="G55" s="3"/>
      <c r="H55" s="12">
        <f>SUMIFS('OB History'!C:C,'OB History'!B:B,A55)</f>
        <v>673</v>
      </c>
      <c r="I55" s="4">
        <f>AVERAGEIFS('OB History'!C:C,'OB History'!B:B,A55)</f>
        <v>20.393939393939394</v>
      </c>
      <c r="J55" s="4">
        <f t="array" ref="J55">MEDIAN(IF('OB History'!B:B=A55, 'OB History'!C:C))</f>
        <v>19</v>
      </c>
      <c r="K55" s="13">
        <f t="array" ref="K55">MAX(IF('OB History'!B:B=A55, 'OB History'!C:C))</f>
        <v>40</v>
      </c>
      <c r="L55" s="12">
        <f>COUNTIFS('OB History'!B:B,A55,'OB History'!D:D, 1)</f>
        <v>20</v>
      </c>
      <c r="M55" s="2">
        <f>COUNTIFS('OB History'!B:B,A55,'OB History'!D:D, 0)</f>
        <v>13</v>
      </c>
      <c r="N55" s="42">
        <f>LOOKUP(2, 1/('OB History'!$B:$B=A55), 'OB History'!$AD:$AD)</f>
        <v>0.60606060606060608</v>
      </c>
      <c r="O55" s="12">
        <f>SUMIFS('OB History'!F:F,'OB History'!B:B,A55)</f>
        <v>74</v>
      </c>
      <c r="P55" s="2">
        <f>SUMIFS('OB History'!E:E,'OB History'!B:B,A55)-O55</f>
        <v>58</v>
      </c>
      <c r="Q55" s="42">
        <f>LOOKUP(2, 1/('OB History'!$B:$B=A55), 'OB History'!$AB:$AB)</f>
        <v>0.56515151515151507</v>
      </c>
      <c r="R55" s="12">
        <f>SUMIFS('OB History'!H:H,'OB History'!B:B,'Old Bow v2'!A55)</f>
        <v>282</v>
      </c>
      <c r="S55" s="2">
        <f>SUMIFS('OB History'!G:G,'OB History'!B:B,'Old Bow v2'!A55)-R55</f>
        <v>263</v>
      </c>
      <c r="T55" s="42">
        <f>LOOKUP(2, 1/('OB History'!$B:$B=A55), 'OB History'!$AC:$AC)</f>
        <v>0.51484848484848489</v>
      </c>
      <c r="U55" s="2">
        <f>COUNTIFS('OB History'!$B:$B,$A$55,'OB History'!K:K, 1)</f>
        <v>7</v>
      </c>
      <c r="V55" s="2">
        <f>COUNTIFS('OB History'!$B:$B,$A$55,'OB History'!L:L, 1)</f>
        <v>4</v>
      </c>
      <c r="W55" s="2">
        <f>COUNTIFS('OB History'!$B:$B,$A$55,'OB History'!M:M, 1)</f>
        <v>8</v>
      </c>
      <c r="X55" s="2">
        <f>COUNTIFS('OB History'!$B:$B,$A$55,'OB History'!N:N, 1)</f>
        <v>7</v>
      </c>
      <c r="Y55" s="2">
        <f>COUNTIFS('OB History'!$B:$B,$A$55,'OB History'!O:O, 1)</f>
        <v>3</v>
      </c>
      <c r="Z55" s="2">
        <f>COUNTIFS('OB History'!$B:$B,$A$55,'OB History'!P:P, 1)</f>
        <v>4</v>
      </c>
      <c r="AA55" s="2">
        <f>COUNTIFS('OB History'!$B:$B,$A$55,'OB History'!Q:Q, 1)</f>
        <v>3</v>
      </c>
      <c r="AB55" s="2">
        <f>COUNTIFS('OB History'!$B:$B,$A$55,'OB History'!R:R, 1)</f>
        <v>2</v>
      </c>
      <c r="AC55" s="2">
        <f>COUNTIFS('OB History'!$B:$B,$A$55,'OB History'!S:S, 1)</f>
        <v>3</v>
      </c>
      <c r="AD55" s="2">
        <f>COUNTIFS('OB History'!$B:$B,$A$55,'OB History'!T:T, 1)</f>
        <v>0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2</v>
      </c>
      <c r="AH55" s="2">
        <f>COUNTIFS('OB History'!$B:$B,$A$55,'OB History'!X:X, 1)</f>
        <v>13</v>
      </c>
      <c r="AI55" s="2">
        <f>COUNTIFS('OB History'!$B:$B,$A$55,'OB History'!Y:Y, 1)</f>
        <v>9</v>
      </c>
      <c r="AJ55" s="2">
        <f>COUNTIFS('OB History'!$B:$B,$A$55,'OB History'!Z:Z, 1)</f>
        <v>8</v>
      </c>
    </row>
    <row r="56" spans="1:36" x14ac:dyDescent="0.25">
      <c r="A56" s="2" t="s">
        <v>259</v>
      </c>
      <c r="B56" s="6" t="s">
        <v>70</v>
      </c>
      <c r="C56" s="2" t="s">
        <v>70</v>
      </c>
      <c r="D56" s="3"/>
      <c r="E56" s="3"/>
      <c r="F56" s="3"/>
      <c r="G56" s="3"/>
      <c r="H56" s="12">
        <f>SUMIFS('OB History'!C:C,'OB History'!B:B,A56)</f>
        <v>59</v>
      </c>
      <c r="I56" s="4">
        <f>AVERAGEIFS('OB History'!C:C,'OB History'!B:B,A56)</f>
        <v>11.8</v>
      </c>
      <c r="J56" s="4">
        <f t="array" ref="J56">MEDIAN(IF('OB History'!B:B=A56, 'OB History'!C:C))</f>
        <v>11</v>
      </c>
      <c r="K56" s="13">
        <f t="array" ref="K56">MAX(IF('OB History'!B:B=A56, 'OB History'!C:C))</f>
        <v>14</v>
      </c>
      <c r="L56" s="12">
        <f>COUNTIFS('OB History'!B:B,A56,'OB History'!D:D, 1)</f>
        <v>4</v>
      </c>
      <c r="M56" s="2">
        <f>COUNTIFS('OB History'!B:B,A56,'OB History'!D:D, 0)</f>
        <v>1</v>
      </c>
      <c r="N56" s="42">
        <f>LOOKUP(2, 1/('OB History'!$B:$B=A56), 'OB History'!$AD:$AD)</f>
        <v>0.8</v>
      </c>
      <c r="O56" s="12">
        <f>SUMIFS('OB History'!F:F,'OB History'!B:B,A56)</f>
        <v>14</v>
      </c>
      <c r="P56" s="2">
        <f>SUMIFS('OB History'!E:E,'OB History'!B:B,A56)-O56</f>
        <v>6</v>
      </c>
      <c r="Q56" s="42">
        <f>LOOKUP(2, 1/('OB History'!$B:$B=A56), 'OB History'!$AB:$AB)</f>
        <v>0.75</v>
      </c>
      <c r="R56" s="12">
        <f>SUMIFS('OB History'!H:H,'OB History'!B:B,'Old Bow v2'!A56)</f>
        <v>50</v>
      </c>
      <c r="S56" s="2">
        <f>SUMIFS('OB History'!G:G,'OB History'!B:B,'Old Bow v2'!A56)-R56</f>
        <v>36</v>
      </c>
      <c r="T56" s="42">
        <f>LOOKUP(2, 1/('OB History'!$B:$B=A56), 'OB History'!$AC:$AC)</f>
        <v>0.6140000000000001</v>
      </c>
      <c r="U56" s="2">
        <f>COUNTIFS('OB History'!$B:$B,$A$56,'OB History'!K:K, 1)</f>
        <v>2</v>
      </c>
      <c r="V56" s="2">
        <f>COUNTIFS('OB History'!$B:$B,$A$56,'OB History'!L:L, 1)</f>
        <v>2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0</v>
      </c>
      <c r="Z56" s="2">
        <f>COUNTIFS('OB History'!$B:$B,$A$56,'OB History'!P:P, 1)</f>
        <v>0</v>
      </c>
      <c r="AA56" s="2">
        <f>COUNTIFS('OB History'!$B:$B,$A$56,'OB History'!Q:Q, 1)</f>
        <v>2</v>
      </c>
      <c r="AB56" s="2">
        <f>COUNTIFS('OB History'!$B:$B,$A$56,'OB History'!R:R, 1)</f>
        <v>1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0</v>
      </c>
      <c r="AG56" s="2">
        <f>COUNTIFS('OB History'!$B:$B,$A$56,'OB History'!W:W, 1)</f>
        <v>0</v>
      </c>
      <c r="AH56" s="2">
        <f>COUNTIFS('OB History'!$B:$B,$A$56,'OB History'!X:X, 1)</f>
        <v>1</v>
      </c>
      <c r="AI56" s="2">
        <f>COUNTIFS('OB History'!$B:$B,$A$56,'OB History'!Y:Y, 1)</f>
        <v>1</v>
      </c>
      <c r="AJ56" s="2">
        <f>COUNTIFS('OB History'!$B:$B,$A$56,'OB History'!Z:Z, 1)</f>
        <v>2</v>
      </c>
    </row>
    <row r="57" spans="1:36" x14ac:dyDescent="0.25">
      <c r="A57" s="2" t="s">
        <v>119</v>
      </c>
      <c r="B57" s="6" t="s">
        <v>54</v>
      </c>
      <c r="C57" s="2" t="s">
        <v>70</v>
      </c>
      <c r="D57" s="3">
        <v>1</v>
      </c>
      <c r="E57" s="3"/>
      <c r="F57" s="3"/>
      <c r="G57" s="3"/>
      <c r="H57" s="12">
        <f>SUMIFS('OB History'!C:C,'OB History'!B:B,A57)</f>
        <v>430</v>
      </c>
      <c r="I57" s="4">
        <f>AVERAGEIFS('OB History'!C:C,'OB History'!B:B,A57)</f>
        <v>16.53846153846154</v>
      </c>
      <c r="J57" s="4">
        <f t="array" ref="J57">MEDIAN(IF('OB History'!B:B=A57, 'OB History'!C:C))</f>
        <v>14.5</v>
      </c>
      <c r="K57" s="13">
        <f t="array" ref="K57">MAX(IF('OB History'!B:B=A57, 'OB History'!C:C))</f>
        <v>35</v>
      </c>
      <c r="L57" s="12">
        <f>COUNTIFS('OB History'!B:B,A57,'OB History'!D:D, 1)</f>
        <v>13</v>
      </c>
      <c r="M57" s="2">
        <f>COUNTIFS('OB History'!B:B,A57,'OB History'!D:D, 0)</f>
        <v>13</v>
      </c>
      <c r="N57" s="42">
        <f>LOOKUP(2, 1/('OB History'!$B:$B=A57), 'OB History'!$AD:$AD)</f>
        <v>0.5</v>
      </c>
      <c r="O57" s="12">
        <f>SUMIFS('OB History'!F:F,'OB History'!B:B,A57)</f>
        <v>49</v>
      </c>
      <c r="P57" s="2">
        <f>SUMIFS('OB History'!E:E,'OB History'!B:B,A57)-O57</f>
        <v>52</v>
      </c>
      <c r="Q57" s="42">
        <f>LOOKUP(2, 1/('OB History'!$B:$B=A57), 'OB History'!$AB:$AB)</f>
        <v>0.47</v>
      </c>
      <c r="R57" s="12">
        <f>SUMIFS('OB History'!H:H,'OB History'!B:B,'Old Bow v2'!A57)</f>
        <v>206</v>
      </c>
      <c r="S57" s="2">
        <f>SUMIFS('OB History'!G:G,'OB History'!B:B,'Old Bow v2'!A57)-R57</f>
        <v>212</v>
      </c>
      <c r="T57" s="42">
        <f>LOOKUP(2, 1/('OB History'!$B:$B=A57), 'OB History'!$AC:$AC)</f>
        <v>0.48576923076923079</v>
      </c>
      <c r="U57" s="2">
        <f>COUNTIFS('OB History'!$B:$B,$A$57,'OB History'!K:K, 1)</f>
        <v>5</v>
      </c>
      <c r="V57" s="2">
        <f>COUNTIFS('OB History'!$B:$B,$A$57,'OB History'!L:L, 1)</f>
        <v>3</v>
      </c>
      <c r="W57" s="2">
        <f>COUNTIFS('OB History'!$B:$B,$A$57,'OB History'!M:M, 1)</f>
        <v>6</v>
      </c>
      <c r="X57" s="2">
        <f>COUNTIFS('OB History'!$B:$B,$A$57,'OB History'!N:N, 1)</f>
        <v>6</v>
      </c>
      <c r="Y57" s="2">
        <f>COUNTIFS('OB History'!$B:$B,$A$57,'OB History'!O:O, 1)</f>
        <v>2</v>
      </c>
      <c r="Z57" s="2">
        <f>COUNTIFS('OB History'!$B:$B,$A$57,'OB History'!P:P, 1)</f>
        <v>4</v>
      </c>
      <c r="AA57" s="2">
        <f>COUNTIFS('OB History'!$B:$B,$A$57,'OB History'!Q:Q, 1)</f>
        <v>2</v>
      </c>
      <c r="AB57" s="2">
        <f>COUNTIFS('OB History'!$B:$B,$A$57,'OB History'!R:R, 1)</f>
        <v>0</v>
      </c>
      <c r="AC57" s="2">
        <f>COUNTIFS('OB History'!$B:$B,$A$57,'OB History'!S:S, 1)</f>
        <v>2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7</v>
      </c>
      <c r="AI57" s="2">
        <f>COUNTIFS('OB History'!$B:$B,$A$57,'OB History'!Y:Y, 1)</f>
        <v>5</v>
      </c>
      <c r="AJ57" s="2">
        <f>COUNTIFS('OB History'!$B:$B,$A$57,'OB History'!Z:Z, 1)</f>
        <v>5</v>
      </c>
    </row>
    <row r="58" spans="1:36" ht="14.25" customHeight="1" x14ac:dyDescent="0.25">
      <c r="A58" s="2" t="s">
        <v>15</v>
      </c>
      <c r="B58" s="2" t="s">
        <v>70</v>
      </c>
      <c r="C58" s="2" t="s">
        <v>70</v>
      </c>
      <c r="D58" s="3">
        <v>21</v>
      </c>
      <c r="E58" s="3">
        <v>3</v>
      </c>
      <c r="F58" s="3"/>
      <c r="G58" s="3"/>
      <c r="H58" s="12">
        <f>SUMIFS('OB History'!C:C,'OB History'!B:B,A58)</f>
        <v>2404</v>
      </c>
      <c r="I58" s="4">
        <f>AVERAGEIFS('OB History'!C:C,'OB History'!B:B,A58)</f>
        <v>25.574468085106382</v>
      </c>
      <c r="J58" s="4">
        <f t="array" ref="J58">MEDIAN(IF('OB History'!B:B=A58, 'OB History'!C:C))</f>
        <v>23</v>
      </c>
      <c r="K58" s="13">
        <f t="array" ref="K58">MAX(IF('OB History'!B:B=A58, 'OB History'!C:C))</f>
        <v>58</v>
      </c>
      <c r="L58" s="12">
        <f>COUNTIFS('OB History'!B:B,A58,'OB History'!D:D, 1)</f>
        <v>38</v>
      </c>
      <c r="M58" s="2">
        <f>COUNTIFS('OB History'!B:B,A58,'OB History'!D:D, 0)</f>
        <v>56</v>
      </c>
      <c r="N58" s="42">
        <f>LOOKUP(2, 1/('OB History'!$B:$B=A58), 'OB History'!$AD:$AD)</f>
        <v>0.40425531914893614</v>
      </c>
      <c r="O58" s="12">
        <f>SUMIFS('OB History'!F:F,'OB History'!B:B,A58)</f>
        <v>181</v>
      </c>
      <c r="P58" s="2">
        <f>SUMIFS('OB History'!E:E,'OB History'!B:B,A58)-O58</f>
        <v>205</v>
      </c>
      <c r="Q58" s="42">
        <f>LOOKUP(2, 1/('OB History'!$B:$B=A58), 'OB History'!$AB:$AB)</f>
        <v>0.47234042553191485</v>
      </c>
      <c r="R58" s="12">
        <f>SUMIFS('OB History'!H:H,'OB History'!B:B,'Old Bow v2'!A58)</f>
        <v>793</v>
      </c>
      <c r="S58" s="2">
        <f>SUMIFS('OB History'!G:G,'OB History'!B:B,'Old Bow v2'!A58)-R58</f>
        <v>807</v>
      </c>
      <c r="T58" s="42">
        <f>LOOKUP(2, 1/('OB History'!$B:$B=A58), 'OB History'!$AC:$AC)</f>
        <v>0.50148936170212755</v>
      </c>
      <c r="U58" s="2">
        <f>COUNTIFS('OB History'!$B:$B,$A$58,'OB History'!K:K, 1)</f>
        <v>10</v>
      </c>
      <c r="V58" s="2">
        <f>COUNTIFS('OB History'!$B:$B,$A$58,'OB History'!L:L, 1)</f>
        <v>18</v>
      </c>
      <c r="W58" s="2">
        <f>COUNTIFS('OB History'!$B:$B,$A$58,'OB History'!M:M, 1)</f>
        <v>4</v>
      </c>
      <c r="X58" s="2">
        <f>COUNTIFS('OB History'!$B:$B,$A$58,'OB History'!N:N, 1)</f>
        <v>16</v>
      </c>
      <c r="Y58" s="2">
        <f>COUNTIFS('OB History'!$B:$B,$A$58,'OB History'!O:O, 1)</f>
        <v>2</v>
      </c>
      <c r="Z58" s="2">
        <f>COUNTIFS('OB History'!$B:$B,$A$58,'OB History'!P:P, 1)</f>
        <v>17</v>
      </c>
      <c r="AA58" s="2">
        <f>COUNTIFS('OB History'!$B:$B,$A$58,'OB History'!Q:Q, 1)</f>
        <v>8</v>
      </c>
      <c r="AB58" s="2">
        <f>COUNTIFS('OB History'!$B:$B,$A$58,'OB History'!R:R, 1)</f>
        <v>7</v>
      </c>
      <c r="AC58" s="2">
        <f>COUNTIFS('OB History'!$B:$B,$A$58,'OB History'!S:S, 1)</f>
        <v>1</v>
      </c>
      <c r="AD58" s="2">
        <f>COUNTIFS('OB History'!$B:$B,$A$58,'OB History'!T:T, 1)</f>
        <v>3</v>
      </c>
      <c r="AE58" s="2">
        <f>COUNTIFS('OB History'!$B:$B,$A$58,'OB History'!U:U, 1)</f>
        <v>3</v>
      </c>
      <c r="AF58" s="2">
        <f>COUNTIFS('OB History'!$B:$B,$A$58,'OB History'!V:V, 1)</f>
        <v>3</v>
      </c>
      <c r="AG58" s="2">
        <f>COUNTIFS('OB History'!$B:$B,$A$58,'OB History'!W:W, 1)</f>
        <v>8</v>
      </c>
      <c r="AH58" s="2">
        <f>COUNTIFS('OB History'!$B:$B,$A$58,'OB History'!X:X, 1)</f>
        <v>32</v>
      </c>
      <c r="AI58" s="2">
        <f>COUNTIFS('OB History'!$B:$B,$A$58,'OB History'!Y:Y, 1)</f>
        <v>21</v>
      </c>
      <c r="AJ58" s="2">
        <f>COUNTIFS('OB History'!$B:$B,$A$58,'OB History'!Z:Z, 1)</f>
        <v>28</v>
      </c>
    </row>
    <row r="59" spans="1:36" ht="14.25" customHeight="1" x14ac:dyDescent="0.25">
      <c r="A59" s="2" t="s">
        <v>253</v>
      </c>
      <c r="B59" s="2" t="s">
        <v>70</v>
      </c>
      <c r="C59" s="2" t="s">
        <v>70</v>
      </c>
      <c r="D59" s="3"/>
      <c r="E59" s="3"/>
      <c r="F59" s="3"/>
      <c r="G59" s="3"/>
      <c r="H59" s="12">
        <f>SUMIFS('OB History'!C:C,'OB History'!B:B,A59)</f>
        <v>72</v>
      </c>
      <c r="I59" s="4">
        <f>AVERAGEIFS('OB History'!C:C,'OB History'!B:B,A59)</f>
        <v>9</v>
      </c>
      <c r="J59" s="4">
        <f t="array" ref="J59">MEDIAN(IF('OB History'!B:B=A59, 'OB History'!C:C))</f>
        <v>10</v>
      </c>
      <c r="K59" s="13">
        <f t="array" ref="K59">MAX(IF('OB History'!B:B=A59, 'OB History'!C:C))</f>
        <v>14</v>
      </c>
      <c r="L59" s="12">
        <f>COUNTIFS('OB History'!B:B,A59,'OB History'!D:D, 1)</f>
        <v>0</v>
      </c>
      <c r="M59" s="2">
        <f>COUNTIFS('OB History'!B:B,A59,'OB History'!D:D, 0)</f>
        <v>8</v>
      </c>
      <c r="N59" s="42">
        <f>LOOKUP(2, 1/('OB History'!$B:$B=A59), 'OB History'!$AD:$AD)</f>
        <v>0</v>
      </c>
      <c r="O59" s="12">
        <f>SUMIFS('OB History'!F:F,'OB History'!B:B,A59)</f>
        <v>5</v>
      </c>
      <c r="P59" s="2">
        <f>SUMIFS('OB History'!E:E,'OB History'!B:B,A59)-O59</f>
        <v>24</v>
      </c>
      <c r="Q59" s="42">
        <f>LOOKUP(2, 1/('OB History'!$B:$B=A59), 'OB History'!$AB:$AB)</f>
        <v>0.13125000000000001</v>
      </c>
      <c r="R59" s="12">
        <f>SUMIFS('OB History'!H:H,'OB History'!B:B,'Old Bow v2'!A59)</f>
        <v>42</v>
      </c>
      <c r="S59" s="2">
        <f>SUMIFS('OB History'!G:G,'OB History'!B:B,'Old Bow v2'!A59)-R59</f>
        <v>77</v>
      </c>
      <c r="T59" s="42">
        <f>LOOKUP(2, 1/('OB History'!$B:$B=A59), 'OB History'!$AC:$AC)</f>
        <v>0.32374999999999998</v>
      </c>
      <c r="U59" s="2">
        <f>COUNTIFS('OB History'!$B:$B,$A$59,'OB History'!K:K, 1)</f>
        <v>0</v>
      </c>
      <c r="V59" s="2">
        <f>COUNTIFS('OB History'!$B:$B,$A$59,'OB History'!L:L, 1)</f>
        <v>2</v>
      </c>
      <c r="W59" s="2">
        <f>COUNTIFS('OB History'!$B:$B,$A$59,'OB History'!M:M, 1)</f>
        <v>0</v>
      </c>
      <c r="X59" s="2">
        <f>COUNTIFS('OB History'!$B:$B,$A$59,'OB History'!N:N, 1)</f>
        <v>0</v>
      </c>
      <c r="Y59" s="2">
        <f>COUNTIFS('OB History'!$B:$B,$A$59,'OB History'!O:O, 1)</f>
        <v>0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0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0</v>
      </c>
      <c r="AG59" s="2">
        <f>COUNTIFS('OB History'!$B:$B,$A$59,'OB History'!W:W, 1)</f>
        <v>0</v>
      </c>
      <c r="AH59" s="2">
        <f>COUNTIFS('OB History'!$B:$B,$A$59,'OB History'!X:X, 1)</f>
        <v>1</v>
      </c>
      <c r="AI59" s="2">
        <f>COUNTIFS('OB History'!$B:$B,$A$59,'OB History'!Y:Y, 1)</f>
        <v>1</v>
      </c>
      <c r="AJ59" s="2">
        <f>COUNTIFS('OB History'!$B:$B,$A$59,'OB History'!Z:Z, 1)</f>
        <v>1</v>
      </c>
    </row>
    <row r="60" spans="1:36" ht="14.25" customHeight="1" x14ac:dyDescent="0.25">
      <c r="A60" s="2" t="s">
        <v>239</v>
      </c>
      <c r="B60" s="2" t="s">
        <v>70</v>
      </c>
      <c r="C60" s="2" t="s">
        <v>70</v>
      </c>
      <c r="D60" s="3"/>
      <c r="E60" s="3"/>
      <c r="F60" s="3"/>
      <c r="G60" s="3"/>
      <c r="H60" s="12">
        <f>SUMIFS('OB History'!C:C,'OB History'!B:B,A60)</f>
        <v>4</v>
      </c>
      <c r="I60" s="4">
        <f>AVERAGEIFS('OB History'!C:C,'OB History'!B:B,A60)</f>
        <v>4</v>
      </c>
      <c r="J60" s="4">
        <f t="array" ref="J60">MEDIAN(IF('OB History'!B:B=A60, 'OB History'!C:C))</f>
        <v>4</v>
      </c>
      <c r="K60" s="13">
        <f t="array" ref="K60">MAX(IF('OB History'!B:B=A60, 'OB History'!C:C))</f>
        <v>4</v>
      </c>
      <c r="L60" s="12">
        <f>COUNTIFS('OB History'!B:B,A60,'OB History'!D:D, 1)</f>
        <v>0</v>
      </c>
      <c r="M60" s="2">
        <f>COUNTIFS('OB History'!B:B,A60,'OB History'!D:D, 0)</f>
        <v>1</v>
      </c>
      <c r="N60" s="42">
        <f>LOOKUP(2, 1/('OB History'!$B:$B=A60), 'OB History'!$AD:$AD)</f>
        <v>0</v>
      </c>
      <c r="O60" s="12">
        <f>SUMIFS('OB History'!F:F,'OB History'!B:B,A60)</f>
        <v>0</v>
      </c>
      <c r="P60" s="2">
        <f>SUMIFS('OB History'!E:E,'OB History'!B:B,A60)-O60</f>
        <v>3</v>
      </c>
      <c r="Q60" s="42">
        <f>LOOKUP(2, 1/('OB History'!$B:$B=A60), 'OB History'!$AB:$AB)</f>
        <v>0</v>
      </c>
      <c r="R60" s="12">
        <f>SUMIFS('OB History'!H:H,'OB History'!B:B,'Old Bow v2'!A60)</f>
        <v>2</v>
      </c>
      <c r="S60" s="2">
        <f>SUMIFS('OB History'!G:G,'OB History'!B:B,'Old Bow v2'!A60)-R60</f>
        <v>9</v>
      </c>
      <c r="T60" s="42">
        <f>LOOKUP(2, 1/('OB History'!$B:$B=A60), 'OB History'!$AC:$AC)</f>
        <v>0.18</v>
      </c>
      <c r="U60" s="2">
        <f>COUNTIFS('OB History'!$B:$B,$A$60,'OB History'!K:K, 1)</f>
        <v>0</v>
      </c>
      <c r="V60" s="2">
        <f>COUNTIFS('OB History'!$B:$B,$A$60,'OB History'!L:L, 1)</f>
        <v>0</v>
      </c>
      <c r="W60" s="2">
        <f>COUNTIFS('OB History'!$B:$B,$A$60,'OB History'!M:M, 1)</f>
        <v>0</v>
      </c>
      <c r="X60" s="2">
        <f>COUNTIFS('OB History'!$B:$B,$A$60,'OB History'!N:N, 1)</f>
        <v>0</v>
      </c>
      <c r="Y60" s="2">
        <f>COUNTIFS('OB History'!$B:$B,$A$60,'OB History'!O:O, 1)</f>
        <v>0</v>
      </c>
      <c r="Z60" s="2">
        <f>COUNTIFS('OB History'!$B:$B,$A$60,'OB History'!P:P, 1)</f>
        <v>0</v>
      </c>
      <c r="AA60" s="2">
        <f>COUNTIFS('OB History'!$B:$B,$A$60,'OB History'!Q:Q, 1)</f>
        <v>0</v>
      </c>
      <c r="AB60" s="2">
        <f>COUNTIFS('OB History'!$B:$B,$A$60,'OB History'!R:R, 1)</f>
        <v>0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0</v>
      </c>
      <c r="AH60" s="2">
        <f>COUNTIFS('OB History'!$B:$B,$A$60,'OB History'!X:X, 1)</f>
        <v>0</v>
      </c>
      <c r="AI60" s="2">
        <f>COUNTIFS('OB History'!$B:$B,$A$60,'OB History'!Y:Y, 1)</f>
        <v>0</v>
      </c>
      <c r="AJ60" s="2">
        <f>COUNTIFS('OB History'!$B:$B,$A$60,'OB History'!Z:Z, 1)</f>
        <v>0</v>
      </c>
    </row>
    <row r="61" spans="1:36" ht="14.25" customHeight="1" x14ac:dyDescent="0.25">
      <c r="A61" s="2" t="s">
        <v>243</v>
      </c>
      <c r="B61" s="2" t="s">
        <v>70</v>
      </c>
      <c r="C61" s="2" t="s">
        <v>70</v>
      </c>
      <c r="D61" s="3"/>
      <c r="E61" s="3"/>
      <c r="F61" s="3">
        <v>1</v>
      </c>
      <c r="G61" s="3"/>
      <c r="H61" s="12">
        <f>SUMIFS('OB History'!C:C,'OB History'!B:B,A61)</f>
        <v>313</v>
      </c>
      <c r="I61" s="4">
        <f>AVERAGEIFS('OB History'!C:C,'OB History'!B:B,A61)</f>
        <v>12.038461538461538</v>
      </c>
      <c r="J61" s="4">
        <f t="array" ref="J61">MEDIAN(IF('OB History'!B:B=A61, 'OB History'!C:C))</f>
        <v>12.5</v>
      </c>
      <c r="K61" s="13">
        <f t="array" ref="K61">MAX(IF('OB History'!B:B=A61, 'OB History'!C:C))</f>
        <v>22</v>
      </c>
      <c r="L61" s="12">
        <f>COUNTIFS('OB History'!B:B,A61,'OB History'!D:D, 1)</f>
        <v>15</v>
      </c>
      <c r="M61" s="2">
        <f>COUNTIFS('OB History'!B:B,A61,'OB History'!D:D, 0)</f>
        <v>11</v>
      </c>
      <c r="N61" s="42">
        <f>LOOKUP(2, 1/('OB History'!$B:$B=A61), 'OB History'!$AD:$AD)</f>
        <v>0.57692307692307687</v>
      </c>
      <c r="O61" s="12">
        <f>SUMIFS('OB History'!F:F,'OB History'!B:B,A61)</f>
        <v>56</v>
      </c>
      <c r="P61" s="2">
        <f>SUMIFS('OB History'!E:E,'OB History'!B:B,A61)-O61</f>
        <v>55</v>
      </c>
      <c r="Q61" s="42">
        <f>LOOKUP(2, 1/('OB History'!$B:$B=A61), 'OB History'!$AB:$AB)</f>
        <v>0.49038461538461536</v>
      </c>
      <c r="R61" s="12">
        <f>SUMIFS('OB History'!H:H,'OB History'!B:B,'Old Bow v2'!A61)</f>
        <v>229</v>
      </c>
      <c r="S61" s="2">
        <f>SUMIFS('OB History'!G:G,'OB History'!B:B,'Old Bow v2'!A61)-R61</f>
        <v>241</v>
      </c>
      <c r="T61" s="42">
        <f>LOOKUP(2, 1/('OB History'!$B:$B=A61), 'OB History'!$AC:$AC)</f>
        <v>0.47769230769230775</v>
      </c>
      <c r="U61" s="2">
        <f>COUNTIFS('OB History'!$B:$B,$A$61,'OB History'!K:K, 1)</f>
        <v>10</v>
      </c>
      <c r="V61" s="2">
        <f>COUNTIFS('OB History'!$B:$B,$A$61,'OB History'!L:L, 1)</f>
        <v>6</v>
      </c>
      <c r="W61" s="2">
        <f>COUNTIFS('OB History'!$B:$B,$A$61,'OB History'!M:M, 1)</f>
        <v>2</v>
      </c>
      <c r="X61" s="2">
        <f>COUNTIFS('OB History'!$B:$B,$A$61,'OB History'!N:N, 1)</f>
        <v>5</v>
      </c>
      <c r="Y61" s="2">
        <f>COUNTIFS('OB History'!$B:$B,$A$61,'OB History'!O:O, 1)</f>
        <v>2</v>
      </c>
      <c r="Z61" s="2">
        <f>COUNTIFS('OB History'!$B:$B,$A$61,'OB History'!P:P, 1)</f>
        <v>1</v>
      </c>
      <c r="AA61" s="2">
        <f>COUNTIFS('OB History'!$B:$B,$A$61,'OB History'!Q:Q, 1)</f>
        <v>4</v>
      </c>
      <c r="AB61" s="2">
        <f>COUNTIFS('OB History'!$B:$B,$A$61,'OB History'!R:R, 1)</f>
        <v>2</v>
      </c>
      <c r="AC61" s="2">
        <f>COUNTIFS('OB History'!$B:$B,$A$61,'OB History'!S:S, 1)</f>
        <v>2</v>
      </c>
      <c r="AD61" s="2">
        <f>COUNTIFS('OB History'!$B:$B,$A$61,'OB History'!T:T, 1)</f>
        <v>0</v>
      </c>
      <c r="AE61" s="2">
        <f>COUNTIFS('OB History'!$B:$B,$A$61,'OB History'!U:U, 1)</f>
        <v>2</v>
      </c>
      <c r="AF61" s="2">
        <f>COUNTIFS('OB History'!$B:$B,$A$61,'OB History'!V:V, 1)</f>
        <v>0</v>
      </c>
      <c r="AG61" s="2">
        <f>COUNTIFS('OB History'!$B:$B,$A$61,'OB History'!W:W, 1)</f>
        <v>3</v>
      </c>
      <c r="AH61" s="2">
        <f>COUNTIFS('OB History'!$B:$B,$A$61,'OB History'!X:X, 1)</f>
        <v>7</v>
      </c>
      <c r="AI61" s="2">
        <f>COUNTIFS('OB History'!$B:$B,$A$61,'OB History'!Y:Y, 1)</f>
        <v>5</v>
      </c>
      <c r="AJ61" s="2">
        <f>COUNTIFS('OB History'!$B:$B,$A$61,'OB History'!Z:Z, 1)</f>
        <v>5</v>
      </c>
    </row>
    <row r="62" spans="1:36" ht="14.25" customHeight="1" x14ac:dyDescent="0.25">
      <c r="A62" s="2" t="s">
        <v>252</v>
      </c>
      <c r="B62" s="2" t="s">
        <v>70</v>
      </c>
      <c r="C62" s="2" t="s">
        <v>70</v>
      </c>
      <c r="D62" s="3"/>
      <c r="E62" s="3"/>
      <c r="F62" s="3"/>
      <c r="G62" s="3"/>
      <c r="H62" s="12">
        <f>SUMIFS('OB History'!C:C,'OB History'!B:B,A62)</f>
        <v>73</v>
      </c>
      <c r="I62" s="4">
        <f>AVERAGEIFS('OB History'!C:C,'OB History'!B:B,A62)</f>
        <v>9.125</v>
      </c>
      <c r="J62" s="4">
        <f t="array" ref="J62">MEDIAN(IF('OB History'!B:B=A62, 'OB History'!C:C))</f>
        <v>8</v>
      </c>
      <c r="K62" s="13">
        <f t="array" ref="K62">MAX(IF('OB History'!B:B=A62, 'OB History'!C:C))</f>
        <v>14</v>
      </c>
      <c r="L62" s="12">
        <f>COUNTIFS('OB History'!B:B,A62,'OB History'!D:D, 1)</f>
        <v>3</v>
      </c>
      <c r="M62" s="2">
        <f>COUNTIFS('OB History'!B:B,A62,'OB History'!D:D, 0)</f>
        <v>5</v>
      </c>
      <c r="N62" s="42">
        <f>LOOKUP(2, 1/('OB History'!$B:$B=A62), 'OB History'!$AD:$AD)</f>
        <v>0.375</v>
      </c>
      <c r="O62" s="12">
        <f>SUMIFS('OB History'!F:F,'OB History'!B:B,A62)</f>
        <v>13</v>
      </c>
      <c r="P62" s="2">
        <f>SUMIFS('OB History'!E:E,'OB History'!B:B,A62)-O62</f>
        <v>19</v>
      </c>
      <c r="Q62" s="42">
        <f>LOOKUP(2, 1/('OB History'!$B:$B=A62), 'OB History'!$AB:$AB)</f>
        <v>0.36249999999999999</v>
      </c>
      <c r="R62" s="12">
        <f>SUMIFS('OB History'!H:H,'OB History'!B:B,'Old Bow v2'!A62)</f>
        <v>60</v>
      </c>
      <c r="S62" s="2">
        <f>SUMIFS('OB History'!G:G,'OB History'!B:B,'Old Bow v2'!A62)-R62</f>
        <v>76</v>
      </c>
      <c r="T62" s="42">
        <f>LOOKUP(2, 1/('OB History'!$B:$B=A62), 'OB History'!$AC:$AC)</f>
        <v>0.42000000000000004</v>
      </c>
      <c r="U62" s="2">
        <f>COUNTIFS('OB History'!$B:$B,$A$62,'OB History'!K:K, 1)</f>
        <v>2</v>
      </c>
      <c r="V62" s="2">
        <f>COUNTIFS('OB History'!$B:$B,$A$62,'OB History'!L:L, 1)</f>
        <v>2</v>
      </c>
      <c r="W62" s="2">
        <f>COUNTIFS('OB History'!$B:$B,$A$62,'OB History'!M:M, 1)</f>
        <v>0</v>
      </c>
      <c r="X62" s="2">
        <f>COUNTIFS('OB History'!$B:$B,$A$62,'OB History'!N:N, 1)</f>
        <v>0</v>
      </c>
      <c r="Y62" s="2">
        <f>COUNTIFS('OB History'!$B:$B,$A$62,'OB History'!O:O, 1)</f>
        <v>0</v>
      </c>
      <c r="Z62" s="2">
        <f>COUNTIFS('OB History'!$B:$B,$A$62,'OB History'!P:P, 1)</f>
        <v>1</v>
      </c>
      <c r="AA62" s="2">
        <f>COUNTIFS('OB History'!$B:$B,$A$62,'OB History'!Q:Q, 1)</f>
        <v>3</v>
      </c>
      <c r="AB62" s="2">
        <f>COUNTIFS('OB History'!$B:$B,$A$62,'OB History'!R:R, 1)</f>
        <v>0</v>
      </c>
      <c r="AC62" s="2">
        <f>COUNTIFS('OB History'!$B:$B,$A$62,'OB History'!S:S, 1)</f>
        <v>0</v>
      </c>
      <c r="AD62" s="2">
        <f>COUNTIFS('OB History'!$B:$B,$A$62,'OB History'!T:T, 1)</f>
        <v>0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0</v>
      </c>
      <c r="AH62" s="2">
        <f>COUNTIFS('OB History'!$B:$B,$A$62,'OB History'!X:X, 1)</f>
        <v>4</v>
      </c>
      <c r="AI62" s="2">
        <f>COUNTIFS('OB History'!$B:$B,$A$62,'OB History'!Y:Y, 1)</f>
        <v>0</v>
      </c>
      <c r="AJ62" s="2">
        <f>COUNTIFS('OB History'!$B:$B,$A$62,'OB History'!Z:Z, 1)</f>
        <v>0</v>
      </c>
    </row>
    <row r="63" spans="1:36" ht="14.25" customHeight="1" x14ac:dyDescent="0.25">
      <c r="A63" s="2" t="s">
        <v>247</v>
      </c>
      <c r="B63" s="2" t="s">
        <v>70</v>
      </c>
      <c r="C63" s="2" t="s">
        <v>70</v>
      </c>
      <c r="D63" s="3"/>
      <c r="E63" s="3"/>
      <c r="F63" s="3"/>
      <c r="G63" s="3"/>
      <c r="H63" s="12">
        <f>SUMIFS('OB History'!C:C,'OB History'!B:B,A63)</f>
        <v>6</v>
      </c>
      <c r="I63" s="4">
        <f>AVERAGEIFS('OB History'!C:C,'OB History'!B:B,A63)</f>
        <v>6</v>
      </c>
      <c r="J63" s="4">
        <f t="array" ref="J63">MEDIAN(IF('OB History'!B:B=A63, 'OB History'!C:C))</f>
        <v>6</v>
      </c>
      <c r="K63" s="13">
        <f t="array" ref="K63">MAX(IF('OB History'!B:B=A63, 'OB History'!C:C))</f>
        <v>6</v>
      </c>
      <c r="L63" s="12">
        <f>COUNTIFS('OB History'!B:B,A63,'OB History'!D:D, 1)</f>
        <v>1</v>
      </c>
      <c r="M63" s="2">
        <f>COUNTIFS('OB History'!B:B,A63,'OB History'!D:D, 0)</f>
        <v>0</v>
      </c>
      <c r="N63" s="42">
        <f>LOOKUP(2, 1/('OB History'!$B:$B=A63), 'OB History'!$AD:$AD)</f>
        <v>1</v>
      </c>
      <c r="O63" s="12">
        <f>SUMIFS('OB History'!F:F,'OB History'!B:B,A63)</f>
        <v>3</v>
      </c>
      <c r="P63" s="2">
        <f>SUMIFS('OB History'!E:E,'OB History'!B:B,A63)-O63</f>
        <v>2</v>
      </c>
      <c r="Q63" s="42">
        <f>LOOKUP(2, 1/('OB History'!$B:$B=A63), 'OB History'!$AB:$AB)</f>
        <v>0.6</v>
      </c>
      <c r="R63" s="12">
        <f>SUMIFS('OB History'!H:H,'OB History'!B:B,'Old Bow v2'!A63)</f>
        <v>11</v>
      </c>
      <c r="S63" s="2">
        <f>SUMIFS('OB History'!G:G,'OB History'!B:B,'Old Bow v2'!A63)-R63</f>
        <v>11</v>
      </c>
      <c r="T63" s="42">
        <f>LOOKUP(2, 1/('OB History'!$B:$B=A63), 'OB History'!$AC:$AC)</f>
        <v>0.5</v>
      </c>
      <c r="U63" s="2">
        <f>COUNTIFS('OB History'!$B:$B,$A$63,'OB History'!K:K, 1)</f>
        <v>1</v>
      </c>
      <c r="V63" s="2">
        <f>COUNTIFS('OB History'!$B:$B,$A$63,'OB History'!L:L, 1)</f>
        <v>0</v>
      </c>
      <c r="W63" s="2">
        <f>COUNTIFS('OB History'!$B:$B,$A$63,'OB History'!M:M, 1)</f>
        <v>0</v>
      </c>
      <c r="X63" s="2">
        <f>COUNTIFS('OB History'!$B:$B,$A$63,'OB History'!N:N, 1)</f>
        <v>1</v>
      </c>
      <c r="Y63" s="2">
        <f>COUNTIFS('OB History'!$B:$B,$A$63,'OB History'!O:O, 1)</f>
        <v>0</v>
      </c>
      <c r="Z63" s="2">
        <f>COUNTIFS('OB History'!$B:$B,$A$63,'OB History'!P:P, 1)</f>
        <v>0</v>
      </c>
      <c r="AA63" s="2">
        <f>COUNTIFS('OB History'!$B:$B,$A$63,'OB History'!Q:Q, 1)</f>
        <v>0</v>
      </c>
      <c r="AB63" s="2">
        <f>COUNTIFS('OB History'!$B:$B,$A$63,'OB History'!R:R, 1)</f>
        <v>0</v>
      </c>
      <c r="AC63" s="2">
        <f>COUNTIFS('OB History'!$B:$B,$A$63,'OB History'!S:S, 1)</f>
        <v>0</v>
      </c>
      <c r="AD63" s="2">
        <f>COUNTIFS('OB History'!$B:$B,$A$63,'OB History'!T:T, 1)</f>
        <v>0</v>
      </c>
      <c r="AE63" s="2">
        <f>COUNTIFS('OB History'!$B:$B,$A$63,'OB History'!U:U, 1)</f>
        <v>0</v>
      </c>
      <c r="AF63" s="2">
        <f>COUNTIFS('OB History'!$B:$B,$A$63,'OB History'!V:V, 1)</f>
        <v>0</v>
      </c>
      <c r="AG63" s="2">
        <f>COUNTIFS('OB History'!$B:$B,$A$63,'OB History'!W:W, 1)</f>
        <v>0</v>
      </c>
      <c r="AH63" s="2">
        <f>COUNTIFS('OB History'!$B:$B,$A$63,'OB History'!X:X, 1)</f>
        <v>0</v>
      </c>
      <c r="AI63" s="2">
        <f>COUNTIFS('OB History'!$B:$B,$A$63,'OB History'!Y:Y, 1)</f>
        <v>1</v>
      </c>
      <c r="AJ63" s="2">
        <f>COUNTIFS('OB History'!$B:$B,$A$63,'OB History'!Z:Z, 1)</f>
        <v>0</v>
      </c>
    </row>
    <row r="64" spans="1:36" x14ac:dyDescent="0.25">
      <c r="A64" s="2" t="s">
        <v>127</v>
      </c>
      <c r="B64" s="6" t="s">
        <v>54</v>
      </c>
      <c r="C64" s="2" t="s">
        <v>70</v>
      </c>
      <c r="D64" s="3">
        <v>13</v>
      </c>
      <c r="E64" s="3">
        <v>2</v>
      </c>
      <c r="F64" s="3"/>
      <c r="G64" s="3"/>
      <c r="H64" s="12">
        <f>SUMIFS('OB History'!C:C,'OB History'!B:B,A64)</f>
        <v>2208</v>
      </c>
      <c r="I64" s="4">
        <f>AVERAGEIFS('OB History'!C:C,'OB History'!B:B,A64)</f>
        <v>21.436893203883496</v>
      </c>
      <c r="J64" s="4">
        <f t="array" ref="J64">MEDIAN(IF('OB History'!B:B=A64, 'OB History'!C:C))</f>
        <v>20</v>
      </c>
      <c r="K64" s="13">
        <f t="array" ref="K64">MAX(IF('OB History'!B:B=A64, 'OB History'!C:C))</f>
        <v>50</v>
      </c>
      <c r="L64" s="12">
        <f>COUNTIFS('OB History'!B:B,A64,'OB History'!D:D, 1)</f>
        <v>47</v>
      </c>
      <c r="M64" s="2">
        <f>COUNTIFS('OB History'!B:B,A64,'OB History'!D:D, 0)</f>
        <v>56</v>
      </c>
      <c r="N64" s="42">
        <f>LOOKUP(2, 1/('OB History'!$B:$B=A64), 'OB History'!$AD:$AD)</f>
        <v>0.4563106796116505</v>
      </c>
      <c r="O64" s="12">
        <f>SUMIFS('OB History'!F:F,'OB History'!B:B,A64)</f>
        <v>198</v>
      </c>
      <c r="P64" s="2">
        <f>SUMIFS('OB History'!E:E,'OB History'!B:B,A64)-O64</f>
        <v>225</v>
      </c>
      <c r="Q64" s="42">
        <f>LOOKUP(2, 1/('OB History'!$B:$B=A64), 'OB History'!$AB:$AB)</f>
        <v>0.46</v>
      </c>
      <c r="R64" s="12">
        <f>SUMIFS('OB History'!H:H,'OB History'!B:B,'Old Bow v2'!A64)</f>
        <v>854</v>
      </c>
      <c r="S64" s="2">
        <f>SUMIFS('OB History'!G:G,'OB History'!B:B,'Old Bow v2'!A64)-R64</f>
        <v>900</v>
      </c>
      <c r="T64" s="42">
        <f>LOOKUP(2, 1/('OB History'!$B:$B=A64), 'OB History'!$AC:$AC)</f>
        <v>0.4827184466019418</v>
      </c>
      <c r="U64" s="2">
        <f>COUNTIFS('OB History'!$B:$B,$A$64,'OB History'!K:K, 1)</f>
        <v>17</v>
      </c>
      <c r="V64" s="2">
        <f>COUNTIFS('OB History'!$B:$B,$A$64,'OB History'!L:L, 1)</f>
        <v>8</v>
      </c>
      <c r="W64" s="2">
        <f>COUNTIFS('OB History'!$B:$B,$A$64,'OB History'!M:M, 1)</f>
        <v>5</v>
      </c>
      <c r="X64" s="2">
        <f>COUNTIFS('OB History'!$B:$B,$A$64,'OB History'!N:N, 1)</f>
        <v>32</v>
      </c>
      <c r="Y64" s="2">
        <f>COUNTIFS('OB History'!$B:$B,$A$64,'OB History'!O:O, 1)</f>
        <v>7</v>
      </c>
      <c r="Z64" s="2">
        <f>COUNTIFS('OB History'!$B:$B,$A$64,'OB History'!P:P, 1)</f>
        <v>10</v>
      </c>
      <c r="AA64" s="2">
        <f>COUNTIFS('OB History'!$B:$B,$A$64,'OB History'!Q:Q, 1)</f>
        <v>3</v>
      </c>
      <c r="AB64" s="2">
        <f>COUNTIFS('OB History'!$B:$B,$A$64,'OB History'!R:R, 1)</f>
        <v>7</v>
      </c>
      <c r="AC64" s="2">
        <f>COUNTIFS('OB History'!$B:$B,$A$64,'OB History'!S:S, 1)</f>
        <v>2</v>
      </c>
      <c r="AD64" s="2">
        <f>COUNTIFS('OB History'!$B:$B,$A$64,'OB History'!T:T, 1)</f>
        <v>4</v>
      </c>
      <c r="AE64" s="2">
        <f>COUNTIFS('OB History'!$B:$B,$A$64,'OB History'!U:U, 1)</f>
        <v>0</v>
      </c>
      <c r="AF64" s="2">
        <f>COUNTIFS('OB History'!$B:$B,$A$64,'OB History'!V:V, 1)</f>
        <v>2</v>
      </c>
      <c r="AG64" s="2">
        <f>COUNTIFS('OB History'!$B:$B,$A$64,'OB History'!W:W, 1)</f>
        <v>13</v>
      </c>
      <c r="AH64" s="2">
        <f>COUNTIFS('OB History'!$B:$B,$A$64,'OB History'!X:X, 1)</f>
        <v>25</v>
      </c>
      <c r="AI64" s="2">
        <f>COUNTIFS('OB History'!$B:$B,$A$64,'OB History'!Y:Y, 1)</f>
        <v>30</v>
      </c>
      <c r="AJ64" s="2">
        <f>COUNTIFS('OB History'!$B:$B,$A$64,'OB History'!Z:Z, 1)</f>
        <v>31</v>
      </c>
    </row>
    <row r="65" spans="1:36" x14ac:dyDescent="0.25">
      <c r="A65" s="2" t="s">
        <v>6</v>
      </c>
      <c r="B65" s="6" t="s">
        <v>98</v>
      </c>
      <c r="C65" s="1" t="s">
        <v>131</v>
      </c>
      <c r="D65" s="3">
        <v>6</v>
      </c>
      <c r="E65" s="3">
        <v>1</v>
      </c>
      <c r="F65" s="3"/>
      <c r="G65" s="3"/>
      <c r="H65" s="12">
        <f>SUMIFS('OB History'!C:C,'OB History'!B:B,A65)</f>
        <v>1767</v>
      </c>
      <c r="I65" s="4">
        <f>AVERAGEIFS('OB History'!C:C,'OB History'!B:B,A65)</f>
        <v>25.242857142857144</v>
      </c>
      <c r="J65" s="4">
        <f t="array" ref="J65">MEDIAN(IF('OB History'!B:B=A65, 'OB History'!C:C))</f>
        <v>23.5</v>
      </c>
      <c r="K65" s="13">
        <f t="array" ref="K65">MAX(IF('OB History'!B:B=A65, 'OB History'!C:C))</f>
        <v>66</v>
      </c>
      <c r="L65" s="12">
        <f>COUNTIFS('OB History'!B:B,A65,'OB History'!D:D, 1)</f>
        <v>46</v>
      </c>
      <c r="M65" s="2">
        <f>COUNTIFS('OB History'!B:B,A65,'OB History'!D:D, 0)</f>
        <v>24</v>
      </c>
      <c r="N65" s="42">
        <f>LOOKUP(2, 1/('OB History'!$B:$B=A65), 'OB History'!$AD:$AD)</f>
        <v>0.65714285714285714</v>
      </c>
      <c r="O65" s="12">
        <f>SUMIFS('OB History'!F:F,'OB History'!B:B,A65)</f>
        <v>167</v>
      </c>
      <c r="P65" s="2">
        <f>SUMIFS('OB History'!E:E,'OB History'!B:B,A65)-O65</f>
        <v>117</v>
      </c>
      <c r="Q65" s="42">
        <f>LOOKUP(2, 1/('OB History'!$B:$B=A65), 'OB History'!$AB:$AB)</f>
        <v>0.6042857142857142</v>
      </c>
      <c r="R65" s="12">
        <f>SUMIFS('OB History'!H:H,'OB History'!B:B,'Old Bow v2'!A65)</f>
        <v>656</v>
      </c>
      <c r="S65" s="2">
        <f>SUMIFS('OB History'!G:G,'OB History'!B:B,'Old Bow v2'!A65)-R65</f>
        <v>534</v>
      </c>
      <c r="T65" s="42">
        <f>LOOKUP(2, 1/('OB History'!$B:$B=A65), 'OB History'!$AC:$AC)</f>
        <v>0.56028571428571428</v>
      </c>
      <c r="U65" s="2">
        <f>COUNTIFS('OB History'!$B:$B,$A$65,'OB History'!K:K, 1)</f>
        <v>12</v>
      </c>
      <c r="V65" s="2">
        <f>COUNTIFS('OB History'!$B:$B,$A$65,'OB History'!L:L, 1)</f>
        <v>15</v>
      </c>
      <c r="W65" s="2">
        <f>COUNTIFS('OB History'!$B:$B,$A$65,'OB History'!M:M, 1)</f>
        <v>17</v>
      </c>
      <c r="X65" s="2">
        <f>COUNTIFS('OB History'!$B:$B,$A$65,'OB History'!N:N, 1)</f>
        <v>18</v>
      </c>
      <c r="Y65" s="2">
        <f>COUNTIFS('OB History'!$B:$B,$A$65,'OB History'!O:O, 1)</f>
        <v>5</v>
      </c>
      <c r="Z65" s="2">
        <f>COUNTIFS('OB History'!$B:$B,$A$65,'OB History'!P:P, 1)</f>
        <v>13</v>
      </c>
      <c r="AA65" s="2">
        <f>COUNTIFS('OB History'!$B:$B,$A$65,'OB History'!Q:Q, 1)</f>
        <v>8</v>
      </c>
      <c r="AB65" s="2">
        <f>COUNTIFS('OB History'!$B:$B,$A$65,'OB History'!R:R, 1)</f>
        <v>2</v>
      </c>
      <c r="AC65" s="2">
        <f>COUNTIFS('OB History'!$B:$B,$A$65,'OB History'!S:S, 1)</f>
        <v>2</v>
      </c>
      <c r="AD65" s="2">
        <f>COUNTIFS('OB History'!$B:$B,$A$65,'OB History'!T:T, 1)</f>
        <v>4</v>
      </c>
      <c r="AE65" s="2">
        <f>COUNTIFS('OB History'!$B:$B,$A$65,'OB History'!U:U, 1)</f>
        <v>0</v>
      </c>
      <c r="AF65" s="2">
        <f>COUNTIFS('OB History'!$B:$B,$A$65,'OB History'!V:V, 1)</f>
        <v>1</v>
      </c>
      <c r="AG65" s="2">
        <f>COUNTIFS('OB History'!$B:$B,$A$65,'OB History'!W:W, 1)</f>
        <v>13</v>
      </c>
      <c r="AH65" s="2">
        <f>COUNTIFS('OB History'!$B:$B,$A$65,'OB History'!X:X, 1)</f>
        <v>20</v>
      </c>
      <c r="AI65" s="2">
        <f>COUNTIFS('OB History'!$B:$B,$A$65,'OB History'!Y:Y, 1)</f>
        <v>16</v>
      </c>
      <c r="AJ65" s="2">
        <f>COUNTIFS('OB History'!$B:$B,$A$65,'OB History'!Z:Z, 1)</f>
        <v>21</v>
      </c>
    </row>
    <row r="66" spans="1:36" x14ac:dyDescent="0.25">
      <c r="A66" s="2" t="s">
        <v>16</v>
      </c>
      <c r="B66" s="6" t="s">
        <v>54</v>
      </c>
      <c r="C66" s="2" t="s">
        <v>70</v>
      </c>
      <c r="D66" s="3">
        <v>6</v>
      </c>
      <c r="E66" s="3">
        <v>3</v>
      </c>
      <c r="F66" s="3"/>
      <c r="G66" s="3">
        <v>1</v>
      </c>
      <c r="H66" s="12">
        <f>SUMIFS('OB History'!C:C,'OB History'!B:B,A66)</f>
        <v>1384</v>
      </c>
      <c r="I66" s="4">
        <f>AVERAGEIFS('OB History'!C:C,'OB History'!B:B,A66)</f>
        <v>24.714285714285715</v>
      </c>
      <c r="J66" s="4">
        <f t="array" ref="J66">MEDIAN(IF('OB History'!B:B=A66, 'OB History'!C:C))</f>
        <v>24</v>
      </c>
      <c r="K66" s="13">
        <f t="array" ref="K66">MAX(IF('OB History'!B:B=A66, 'OB History'!C:C))</f>
        <v>58</v>
      </c>
      <c r="L66" s="12">
        <f>COUNTIFS('OB History'!B:B,A66,'OB History'!D:D, 1)</f>
        <v>25</v>
      </c>
      <c r="M66" s="2">
        <f>COUNTIFS('OB History'!B:B,A66,'OB History'!D:D, 0)</f>
        <v>31</v>
      </c>
      <c r="N66" s="42">
        <f>LOOKUP(2, 1/('OB History'!$B:$B=A66), 'OB History'!$AD:$AD)</f>
        <v>0.44642857142857145</v>
      </c>
      <c r="O66" s="12">
        <f>SUMIFS('OB History'!F:F,'OB History'!B:B,A66)</f>
        <v>106</v>
      </c>
      <c r="P66" s="2">
        <f>SUMIFS('OB History'!E:E,'OB History'!B:B,A66)-O66</f>
        <v>121</v>
      </c>
      <c r="Q66" s="42">
        <f>LOOKUP(2, 1/('OB History'!$B:$B=A66), 'OB History'!$AB:$AB)</f>
        <v>0.45982142857142866</v>
      </c>
      <c r="R66" s="12">
        <f>SUMIFS('OB History'!H:H,'OB History'!B:B,'Old Bow v2'!A66)</f>
        <v>455</v>
      </c>
      <c r="S66" s="2">
        <f>SUMIFS('OB History'!G:G,'OB History'!B:B,'Old Bow v2'!A66)-R66</f>
        <v>495</v>
      </c>
      <c r="T66" s="42">
        <f>LOOKUP(2, 1/('OB History'!$B:$B=A66), 'OB History'!$AC:$AC)</f>
        <v>0.47607142857142865</v>
      </c>
      <c r="U66" s="2">
        <f>COUNTIFS('OB History'!$B:$B,$A$66,'OB History'!K:K, 1)</f>
        <v>8</v>
      </c>
      <c r="V66" s="2">
        <f>COUNTIFS('OB History'!$B:$B,$A$66,'OB History'!L:L, 1)</f>
        <v>6</v>
      </c>
      <c r="W66" s="2">
        <f>COUNTIFS('OB History'!$B:$B,$A$66,'OB History'!M:M, 1)</f>
        <v>2</v>
      </c>
      <c r="X66" s="2">
        <f>COUNTIFS('OB History'!$B:$B,$A$66,'OB History'!N:N, 1)</f>
        <v>14</v>
      </c>
      <c r="Y66" s="2">
        <f>COUNTIFS('OB History'!$B:$B,$A$66,'OB History'!O:O, 1)</f>
        <v>3</v>
      </c>
      <c r="Z66" s="2">
        <f>COUNTIFS('OB History'!$B:$B,$A$66,'OB History'!P:P, 1)</f>
        <v>9</v>
      </c>
      <c r="AA66" s="2">
        <f>COUNTIFS('OB History'!$B:$B,$A$66,'OB History'!Q:Q, 1)</f>
        <v>5</v>
      </c>
      <c r="AB66" s="2">
        <f>COUNTIFS('OB History'!$B:$B,$A$66,'OB History'!R:R, 1)</f>
        <v>4</v>
      </c>
      <c r="AC66" s="2">
        <f>COUNTIFS('OB History'!$B:$B,$A$66,'OB History'!S:S, 1)</f>
        <v>0</v>
      </c>
      <c r="AD66" s="2">
        <f>COUNTIFS('OB History'!$B:$B,$A$66,'OB History'!T:T, 1)</f>
        <v>2</v>
      </c>
      <c r="AE66" s="2">
        <f>COUNTIFS('OB History'!$B:$B,$A$66,'OB History'!U:U, 1)</f>
        <v>2</v>
      </c>
      <c r="AF66" s="2">
        <f>COUNTIFS('OB History'!$B:$B,$A$66,'OB History'!V:V, 1)</f>
        <v>2</v>
      </c>
      <c r="AG66" s="2">
        <f>COUNTIFS('OB History'!$B:$B,$A$66,'OB History'!W:W, 1)</f>
        <v>11</v>
      </c>
      <c r="AH66" s="2">
        <f>COUNTIFS('OB History'!$B:$B,$A$66,'OB History'!X:X, 1)</f>
        <v>15</v>
      </c>
      <c r="AI66" s="2">
        <f>COUNTIFS('OB History'!$B:$B,$A$66,'OB History'!Y:Y, 1)</f>
        <v>10</v>
      </c>
      <c r="AJ66" s="2">
        <f>COUNTIFS('OB History'!$B:$B,$A$66,'OB History'!Z:Z, 1)</f>
        <v>13</v>
      </c>
    </row>
    <row r="67" spans="1:36" x14ac:dyDescent="0.25">
      <c r="A67" s="2" t="s">
        <v>90</v>
      </c>
      <c r="B67" s="6" t="s">
        <v>54</v>
      </c>
      <c r="C67" s="2" t="s">
        <v>70</v>
      </c>
      <c r="D67" s="3">
        <v>6</v>
      </c>
      <c r="E67" s="3"/>
      <c r="F67" s="3"/>
      <c r="G67" s="3"/>
      <c r="H67" s="12">
        <f>SUMIFS('OB History'!C:C,'OB History'!B:B,A67)</f>
        <v>1143</v>
      </c>
      <c r="I67" s="4">
        <f>AVERAGEIFS('OB History'!C:C,'OB History'!B:B,A67)</f>
        <v>23.8125</v>
      </c>
      <c r="J67" s="4">
        <f t="array" ref="J67">MEDIAN(IF('OB History'!B:B=A67, 'OB History'!C:C))</f>
        <v>22.5</v>
      </c>
      <c r="K67" s="13">
        <f t="array" ref="K67">MAX(IF('OB History'!B:B=A67, 'OB History'!C:C))</f>
        <v>50</v>
      </c>
      <c r="L67" s="12">
        <f>COUNTIFS('OB History'!B:B,A67,'OB History'!D:D, 1)</f>
        <v>30</v>
      </c>
      <c r="M67" s="2">
        <f>COUNTIFS('OB History'!B:B,A67,'OB History'!D:D, 0)</f>
        <v>18</v>
      </c>
      <c r="N67" s="42">
        <f>LOOKUP(2, 1/('OB History'!$B:$B=A67), 'OB History'!$AD:$AD)</f>
        <v>0.625</v>
      </c>
      <c r="O67" s="12">
        <f>SUMIFS('OB History'!F:F,'OB History'!B:B,A67)</f>
        <v>112</v>
      </c>
      <c r="P67" s="2">
        <f>SUMIFS('OB History'!E:E,'OB History'!B:B,A67)-O67</f>
        <v>84</v>
      </c>
      <c r="Q67" s="42">
        <f>LOOKUP(2, 1/('OB History'!$B:$B=A67), 'OB History'!$AB:$AB)</f>
        <v>0.58333333333333326</v>
      </c>
      <c r="R67" s="12">
        <f>SUMIFS('OB History'!H:H,'OB History'!B:B,'Old Bow v2'!A67)</f>
        <v>443</v>
      </c>
      <c r="S67" s="2">
        <f>SUMIFS('OB History'!G:G,'OB History'!B:B,'Old Bow v2'!A67)-R67</f>
        <v>378</v>
      </c>
      <c r="T67" s="42">
        <f>LOOKUP(2, 1/('OB History'!$B:$B=A67), 'OB History'!$AC:$AC)</f>
        <v>0.54458333333333309</v>
      </c>
      <c r="U67" s="2">
        <f>COUNTIFS('OB History'!$B:$B,$A$67,'OB History'!K:K, 1)</f>
        <v>6</v>
      </c>
      <c r="V67" s="2">
        <f>COUNTIFS('OB History'!$B:$B,$A$67,'OB History'!L:L, 1)</f>
        <v>12</v>
      </c>
      <c r="W67" s="2">
        <f>COUNTIFS('OB History'!$B:$B,$A$67,'OB History'!M:M, 1)</f>
        <v>11</v>
      </c>
      <c r="X67" s="2">
        <f>COUNTIFS('OB History'!$B:$B,$A$67,'OB History'!N:N, 1)</f>
        <v>11</v>
      </c>
      <c r="Y67" s="2">
        <f>COUNTIFS('OB History'!$B:$B,$A$67,'OB History'!O:O, 1)</f>
        <v>3</v>
      </c>
      <c r="Z67" s="2">
        <f>COUNTIFS('OB History'!$B:$B,$A$67,'OB History'!P:P, 1)</f>
        <v>5</v>
      </c>
      <c r="AA67" s="2">
        <f>COUNTIFS('OB History'!$B:$B,$A$67,'OB History'!Q:Q, 1)</f>
        <v>3</v>
      </c>
      <c r="AB67" s="2">
        <f>COUNTIFS('OB History'!$B:$B,$A$67,'OB History'!R:R, 1)</f>
        <v>4</v>
      </c>
      <c r="AC67" s="2">
        <f>COUNTIFS('OB History'!$B:$B,$A$67,'OB History'!S:S, 1)</f>
        <v>3</v>
      </c>
      <c r="AD67" s="2">
        <f>COUNTIFS('OB History'!$B:$B,$A$67,'OB History'!T:T, 1)</f>
        <v>1</v>
      </c>
      <c r="AE67" s="2">
        <f>COUNTIFS('OB History'!$B:$B,$A$67,'OB History'!U:U, 1)</f>
        <v>1</v>
      </c>
      <c r="AF67" s="2">
        <f>COUNTIFS('OB History'!$B:$B,$A$67,'OB History'!V:V, 1)</f>
        <v>1</v>
      </c>
      <c r="AG67" s="2">
        <f>COUNTIFS('OB History'!$B:$B,$A$67,'OB History'!W:W, 1)</f>
        <v>5</v>
      </c>
      <c r="AH67" s="2">
        <f>COUNTIFS('OB History'!$B:$B,$A$67,'OB History'!X:X, 1)</f>
        <v>22</v>
      </c>
      <c r="AI67" s="2">
        <f>COUNTIFS('OB History'!$B:$B,$A$67,'OB History'!Y:Y, 1)</f>
        <v>9</v>
      </c>
      <c r="AJ67" s="2">
        <f>COUNTIFS('OB History'!$B:$B,$A$67,'OB History'!Z:Z, 1)</f>
        <v>15</v>
      </c>
    </row>
    <row r="68" spans="1:36" x14ac:dyDescent="0.25">
      <c r="A68" s="2" t="s">
        <v>141</v>
      </c>
      <c r="B68" s="2" t="s">
        <v>70</v>
      </c>
      <c r="C68" s="2" t="s">
        <v>70</v>
      </c>
      <c r="D68" s="3"/>
      <c r="E68" s="3"/>
      <c r="F68" s="3"/>
      <c r="G68" s="3"/>
      <c r="H68" s="12">
        <f>SUMIFS('OB History'!C:C,'OB History'!B:B,A68)</f>
        <v>2</v>
      </c>
      <c r="I68" s="4">
        <f>AVERAGEIFS('OB History'!C:C,'OB History'!B:B,A68)</f>
        <v>2</v>
      </c>
      <c r="J68" s="4">
        <f t="array" ref="J68">MEDIAN(IF('OB History'!B:B=A68, 'OB History'!C:C))</f>
        <v>2</v>
      </c>
      <c r="K68" s="13">
        <f t="array" ref="K68">MAX(IF('OB History'!B:B=A68, 'OB History'!C:C))</f>
        <v>2</v>
      </c>
      <c r="L68" s="12">
        <f>COUNTIFS('OB History'!B:B,A68,'OB History'!D:D, 1)</f>
        <v>0</v>
      </c>
      <c r="M68" s="2">
        <f>COUNTIFS('OB History'!B:B,A68,'OB History'!D:D, 0)</f>
        <v>1</v>
      </c>
      <c r="N68" s="42">
        <f>LOOKUP(2, 1/('OB History'!$B:$B=A68), 'OB History'!$AD:$AD)</f>
        <v>0</v>
      </c>
      <c r="O68" s="12">
        <f>SUMIFS('OB History'!F:F,'OB History'!B:B,A68)</f>
        <v>2</v>
      </c>
      <c r="P68" s="2">
        <f>SUMIFS('OB History'!E:E,'OB History'!B:B,A68)-O68</f>
        <v>3</v>
      </c>
      <c r="Q68" s="42">
        <f>LOOKUP(2, 1/('OB History'!$B:$B=A68), 'OB History'!$AB:$AB)</f>
        <v>0.4</v>
      </c>
      <c r="R68" s="12">
        <f>SUMIFS('OB History'!H:H,'OB History'!B:B,'Old Bow v2'!A68)</f>
        <v>6</v>
      </c>
      <c r="S68" s="2">
        <f>SUMIFS('OB History'!G:G,'OB History'!B:B,'Old Bow v2'!A68)-R68</f>
        <v>14</v>
      </c>
      <c r="T68" s="42">
        <f>LOOKUP(2, 1/('OB History'!$B:$B=A68), 'OB History'!$AC:$AC)</f>
        <v>0.3</v>
      </c>
      <c r="U68" s="2">
        <f>COUNTIFS('OB History'!$B:$B,$A$68,'OB History'!K:K, 1)</f>
        <v>0</v>
      </c>
      <c r="V68" s="2">
        <f>COUNTIFS('OB History'!$B:$B,$A$68,'OB History'!L:L, 1)</f>
        <v>0</v>
      </c>
      <c r="W68" s="2">
        <f>COUNTIFS('OB History'!$B:$B,$A$68,'OB History'!M:M, 1)</f>
        <v>0</v>
      </c>
      <c r="X68" s="2">
        <f>COUNTIFS('OB History'!$B:$B,$A$68,'OB History'!N:N, 1)</f>
        <v>0</v>
      </c>
      <c r="Y68" s="2">
        <f>COUNTIFS('OB History'!$B:$B,$A$68,'OB History'!O:O, 1)</f>
        <v>0</v>
      </c>
      <c r="Z68" s="2">
        <f>COUNTIFS('OB History'!$B:$B,$A$68,'OB History'!P:P, 1)</f>
        <v>0</v>
      </c>
      <c r="AA68" s="2">
        <f>COUNTIFS('OB History'!$B:$B,$A$68,'OB History'!Q:Q, 1)</f>
        <v>0</v>
      </c>
      <c r="AB68" s="2">
        <f>COUNTIFS('OB History'!$B:$B,$A$68,'OB History'!R:R, 1)</f>
        <v>0</v>
      </c>
      <c r="AC68" s="2">
        <f>COUNTIFS('OB History'!$B:$B,$A$68,'OB History'!S:S, 1)</f>
        <v>0</v>
      </c>
      <c r="AD68" s="2">
        <f>COUNTIFS('OB History'!$B:$B,$A$68,'OB History'!T:T, 1)</f>
        <v>0</v>
      </c>
      <c r="AE68" s="2">
        <f>COUNTIFS('OB History'!$B:$B,$A$68,'OB History'!U:U, 1)</f>
        <v>0</v>
      </c>
      <c r="AF68" s="2">
        <f>COUNTIFS('OB History'!$B:$B,$A$68,'OB History'!V:V, 1)</f>
        <v>0</v>
      </c>
      <c r="AG68" s="2">
        <f>COUNTIFS('OB History'!$B:$B,$A$68,'OB History'!W:W, 1)</f>
        <v>1</v>
      </c>
      <c r="AH68" s="2">
        <f>COUNTIFS('OB History'!$B:$B,$A$68,'OB History'!X:X, 1)</f>
        <v>0</v>
      </c>
      <c r="AI68" s="2">
        <f>COUNTIFS('OB History'!$B:$B,$A$68,'OB History'!Y:Y, 1)</f>
        <v>1</v>
      </c>
      <c r="AJ68" s="2">
        <f>COUNTIFS('OB History'!$B:$B,$A$68,'OB History'!Z:Z, 1)</f>
        <v>0</v>
      </c>
    </row>
    <row r="69" spans="1:36" x14ac:dyDescent="0.25">
      <c r="A69" s="2" t="s">
        <v>13</v>
      </c>
      <c r="B69" s="6" t="s">
        <v>98</v>
      </c>
      <c r="C69" s="1" t="s">
        <v>132</v>
      </c>
      <c r="D69" s="3">
        <v>10</v>
      </c>
      <c r="E69" s="3">
        <v>6</v>
      </c>
      <c r="F69" s="3"/>
      <c r="G69" s="3"/>
      <c r="H69" s="12">
        <f>SUMIFS('OB History'!C:C,'OB History'!B:B,A69)</f>
        <v>2273</v>
      </c>
      <c r="I69" s="4">
        <f>AVERAGEIFS('OB History'!C:C,'OB History'!B:B,A69)</f>
        <v>23.432989690721648</v>
      </c>
      <c r="J69" s="4">
        <f t="array" ref="J69">MEDIAN(IF('OB History'!B:B=A69, 'OB History'!C:C))</f>
        <v>21</v>
      </c>
      <c r="K69" s="13">
        <f t="array" ref="K69">MAX(IF('OB History'!B:B=A69, 'OB History'!C:C))</f>
        <v>56</v>
      </c>
      <c r="L69" s="12">
        <f>COUNTIFS('OB History'!B:B,A69,'OB History'!D:D, 1)</f>
        <v>40</v>
      </c>
      <c r="M69" s="2">
        <f>COUNTIFS('OB History'!B:B,A69,'OB History'!D:D, 0)</f>
        <v>57</v>
      </c>
      <c r="N69" s="42">
        <f>LOOKUP(2, 1/('OB History'!$B:$B=A69), 'OB History'!$AD:$AD)</f>
        <v>0.41237113402061853</v>
      </c>
      <c r="O69" s="12">
        <f>SUMIFS('OB History'!F:F,'OB History'!B:B,A69)</f>
        <v>178</v>
      </c>
      <c r="P69" s="2">
        <f>SUMIFS('OB History'!E:E,'OB History'!B:B,A69)-O69</f>
        <v>217</v>
      </c>
      <c r="Q69" s="42">
        <f>LOOKUP(2, 1/('OB History'!$B:$B=A69), 'OB History'!$AB:$AB)</f>
        <v>0.44639175257731956</v>
      </c>
      <c r="R69" s="12">
        <f>SUMIFS('OB History'!H:H,'OB History'!B:B,'Old Bow v2'!A69)</f>
        <v>784</v>
      </c>
      <c r="S69" s="2">
        <f>SUMIFS('OB History'!G:G,'OB History'!B:B,'Old Bow v2'!A69)-R69</f>
        <v>864</v>
      </c>
      <c r="T69" s="42">
        <f>LOOKUP(2, 1/('OB History'!$B:$B=A69), 'OB History'!$AC:$AC)</f>
        <v>0.47546391752577316</v>
      </c>
      <c r="U69" s="2">
        <f>COUNTIFS('OB History'!$B:$B,$A$69,'OB History'!K:K, 1)</f>
        <v>14</v>
      </c>
      <c r="V69" s="2">
        <f>COUNTIFS('OB History'!$B:$B,$A$69,'OB History'!L:L, 1)</f>
        <v>17</v>
      </c>
      <c r="W69" s="2">
        <f>COUNTIFS('OB History'!$B:$B,$A$69,'OB History'!M:M, 1)</f>
        <v>7</v>
      </c>
      <c r="X69" s="2">
        <f>COUNTIFS('OB History'!$B:$B,$A$69,'OB History'!N:N, 1)</f>
        <v>17</v>
      </c>
      <c r="Y69" s="2">
        <f>COUNTIFS('OB History'!$B:$B,$A$69,'OB History'!O:O, 1)</f>
        <v>5</v>
      </c>
      <c r="Z69" s="2">
        <f>COUNTIFS('OB History'!$B:$B,$A$69,'OB History'!P:P, 1)</f>
        <v>10</v>
      </c>
      <c r="AA69" s="2">
        <f>COUNTIFS('OB History'!$B:$B,$A$69,'OB History'!Q:Q, 1)</f>
        <v>6</v>
      </c>
      <c r="AB69" s="2">
        <f>COUNTIFS('OB History'!$B:$B,$A$69,'OB History'!R:R, 1)</f>
        <v>2</v>
      </c>
      <c r="AC69" s="2">
        <f>COUNTIFS('OB History'!$B:$B,$A$69,'OB History'!S:S, 1)</f>
        <v>2</v>
      </c>
      <c r="AD69" s="2">
        <f>COUNTIFS('OB History'!$B:$B,$A$69,'OB History'!T:T, 1)</f>
        <v>0</v>
      </c>
      <c r="AE69" s="2">
        <f>COUNTIFS('OB History'!$B:$B,$A$69,'OB History'!U:U, 1)</f>
        <v>2</v>
      </c>
      <c r="AF69" s="2">
        <f>COUNTIFS('OB History'!$B:$B,$A$69,'OB History'!V:V, 1)</f>
        <v>4</v>
      </c>
      <c r="AG69" s="2">
        <f>COUNTIFS('OB History'!$B:$B,$A$69,'OB History'!W:W, 1)</f>
        <v>17</v>
      </c>
      <c r="AH69" s="2">
        <f>COUNTIFS('OB History'!$B:$B,$A$69,'OB History'!X:X, 1)</f>
        <v>40</v>
      </c>
      <c r="AI69" s="2">
        <f>COUNTIFS('OB History'!$B:$B,$A$69,'OB History'!Y:Y, 1)</f>
        <v>14</v>
      </c>
      <c r="AJ69" s="2">
        <f>COUNTIFS('OB History'!$B:$B,$A$69,'OB History'!Z:Z, 1)</f>
        <v>19</v>
      </c>
    </row>
    <row r="70" spans="1:36" x14ac:dyDescent="0.25">
      <c r="A70" s="2" t="s">
        <v>64</v>
      </c>
      <c r="B70" s="6" t="s">
        <v>70</v>
      </c>
      <c r="C70" s="6" t="s">
        <v>70</v>
      </c>
      <c r="D70" s="3"/>
      <c r="E70" s="3"/>
      <c r="F70" s="3"/>
      <c r="G70" s="3"/>
      <c r="H70" s="12">
        <f>SUMIFS('OB History'!C:C,'OB History'!B:B,A70)</f>
        <v>216</v>
      </c>
      <c r="I70" s="4">
        <f>AVERAGEIFS('OB History'!C:C,'OB History'!B:B,A70)</f>
        <v>15.428571428571429</v>
      </c>
      <c r="J70" s="4">
        <f t="array" ref="J70">MEDIAN(IF('OB History'!B:B=A70, 'OB History'!C:C))</f>
        <v>16</v>
      </c>
      <c r="K70" s="13">
        <f t="array" ref="K70">MAX(IF('OB History'!B:B=A70, 'OB History'!C:C))</f>
        <v>27</v>
      </c>
      <c r="L70" s="12">
        <f>COUNTIFS('OB History'!B:B,A70,'OB History'!D:D, 1)</f>
        <v>7</v>
      </c>
      <c r="M70" s="2">
        <f>COUNTIFS('OB History'!B:B,A70,'OB History'!D:D, 0)</f>
        <v>7</v>
      </c>
      <c r="N70" s="42">
        <f>LOOKUP(2, 1/('OB History'!$B:$B=A70), 'OB History'!$AD:$AD)</f>
        <v>0.5</v>
      </c>
      <c r="O70" s="12">
        <f>SUMIFS('OB History'!F:F,'OB History'!B:B,A70)</f>
        <v>32</v>
      </c>
      <c r="P70" s="2">
        <f>SUMIFS('OB History'!E:E,'OB History'!B:B,A70)-O70</f>
        <v>31</v>
      </c>
      <c r="Q70" s="42">
        <f>LOOKUP(2, 1/('OB History'!$B:$B=A70), 'OB History'!$AB:$AB)</f>
        <v>0.52500000000000002</v>
      </c>
      <c r="R70" s="12">
        <f>SUMIFS('OB History'!H:H,'OB History'!B:B,'Old Bow v2'!A70)</f>
        <v>132</v>
      </c>
      <c r="S70" s="2">
        <f>SUMIFS('OB History'!G:G,'OB History'!B:B,'Old Bow v2'!A70)-R70</f>
        <v>128</v>
      </c>
      <c r="T70" s="42">
        <f>LOOKUP(2, 1/('OB History'!$B:$B=A70), 'OB History'!$AC:$AC)</f>
        <v>0.51214285714285712</v>
      </c>
      <c r="U70" s="2">
        <f>COUNTIFS('OB History'!$B:$B,$A$70,'OB History'!K:K, 1)</f>
        <v>1</v>
      </c>
      <c r="V70" s="2">
        <f>COUNTIFS('OB History'!$B:$B,$A$70,'OB History'!L:L, 1)</f>
        <v>2</v>
      </c>
      <c r="W70" s="2">
        <f>COUNTIFS('OB History'!$B:$B,$A$70,'OB History'!M:M, 1)</f>
        <v>0</v>
      </c>
      <c r="X70" s="2">
        <f>COUNTIFS('OB History'!$B:$B,$A$70,'OB History'!N:N, 1)</f>
        <v>2</v>
      </c>
      <c r="Y70" s="2">
        <f>COUNTIFS('OB History'!$B:$B,$A$70,'OB History'!O:O, 1)</f>
        <v>4</v>
      </c>
      <c r="Z70" s="2">
        <f>COUNTIFS('OB History'!$B:$B,$A$70,'OB History'!P:P, 1)</f>
        <v>0</v>
      </c>
      <c r="AA70" s="2">
        <f>COUNTIFS('OB History'!$B:$B,$A$70,'OB History'!Q:Q, 1)</f>
        <v>0</v>
      </c>
      <c r="AB70" s="2">
        <f>COUNTIFS('OB History'!$B:$B,$A$70,'OB History'!R:R, 1)</f>
        <v>3</v>
      </c>
      <c r="AC70" s="2">
        <f>COUNTIFS('OB History'!$B:$B,$A$70,'OB History'!S:S, 1)</f>
        <v>0</v>
      </c>
      <c r="AD70" s="2">
        <f>COUNTIFS('OB History'!$B:$B,$A$70,'OB History'!T:T, 1)</f>
        <v>0</v>
      </c>
      <c r="AE70" s="2">
        <f>COUNTIFS('OB History'!$B:$B,$A$70,'OB History'!U:U, 1)</f>
        <v>0</v>
      </c>
      <c r="AF70" s="2">
        <f>COUNTIFS('OB History'!$B:$B,$A$70,'OB History'!V:V, 1)</f>
        <v>1</v>
      </c>
      <c r="AG70" s="2">
        <f>COUNTIFS('OB History'!$B:$B,$A$70,'OB History'!W:W, 1)</f>
        <v>0</v>
      </c>
      <c r="AH70" s="2">
        <f>COUNTIFS('OB History'!$B:$B,$A$70,'OB History'!X:X, 1)</f>
        <v>7</v>
      </c>
      <c r="AI70" s="2">
        <f>COUNTIFS('OB History'!$B:$B,$A$70,'OB History'!Y:Y, 1)</f>
        <v>6</v>
      </c>
      <c r="AJ70" s="2">
        <f>COUNTIFS('OB History'!$B:$B,$A$70,'OB History'!Z:Z, 1)</f>
        <v>6</v>
      </c>
    </row>
    <row r="71" spans="1:36" x14ac:dyDescent="0.25">
      <c r="A71" s="2" t="s">
        <v>4</v>
      </c>
      <c r="B71" s="6" t="s">
        <v>98</v>
      </c>
      <c r="C71" s="2" t="s">
        <v>70</v>
      </c>
      <c r="D71" s="3">
        <v>7</v>
      </c>
      <c r="E71" s="3"/>
      <c r="F71" s="3"/>
      <c r="G71" s="3"/>
      <c r="H71" s="12">
        <f>SUMIFS('OB History'!C:C,'OB History'!B:B,A71)</f>
        <v>712</v>
      </c>
      <c r="I71" s="4">
        <f>AVERAGEIFS('OB History'!C:C,'OB History'!B:B,A71)</f>
        <v>25.428571428571427</v>
      </c>
      <c r="J71" s="4">
        <f t="array" ref="J71">MEDIAN(IF('OB History'!B:B=A71, 'OB History'!C:C))</f>
        <v>22</v>
      </c>
      <c r="K71" s="13">
        <f t="array" ref="K71">MAX(IF('OB History'!B:B=A71, 'OB History'!C:C))</f>
        <v>53</v>
      </c>
      <c r="L71" s="12">
        <f>COUNTIFS('OB History'!B:B,A71,'OB History'!D:D, 1)</f>
        <v>17</v>
      </c>
      <c r="M71" s="2">
        <f>COUNTIFS('OB History'!B:B,A71,'OB History'!D:D, 0)</f>
        <v>11</v>
      </c>
      <c r="N71" s="42">
        <f>LOOKUP(2, 1/('OB History'!$B:$B=A71), 'OB History'!$AD:$AD)</f>
        <v>0.6071428571428571</v>
      </c>
      <c r="O71" s="12">
        <f>SUMIFS('OB History'!F:F,'OB History'!B:B,A71)</f>
        <v>61</v>
      </c>
      <c r="P71" s="2">
        <f>SUMIFS('OB History'!E:E,'OB History'!B:B,A71)-O71</f>
        <v>56</v>
      </c>
      <c r="Q71" s="42">
        <f>LOOKUP(2, 1/('OB History'!$B:$B=A71), 'OB History'!$AB:$AB)</f>
        <v>0.5178571428571429</v>
      </c>
      <c r="R71" s="12">
        <f>SUMIFS('OB History'!H:H,'OB History'!B:B,'Old Bow v2'!A71)</f>
        <v>241</v>
      </c>
      <c r="S71" s="2">
        <f>SUMIFS('OB History'!G:G,'OB History'!B:B,'Old Bow v2'!A71)-R71</f>
        <v>236</v>
      </c>
      <c r="T71" s="42">
        <f>LOOKUP(2, 1/('OB History'!$B:$B=A71), 'OB History'!$AC:$AC)</f>
        <v>0.49857142857142861</v>
      </c>
      <c r="U71" s="2">
        <f>COUNTIFS('OB History'!$B:$B,$A$71,'OB History'!K:K, 1)</f>
        <v>8</v>
      </c>
      <c r="V71" s="2">
        <f>COUNTIFS('OB History'!$B:$B,$A$71,'OB History'!L:L, 1)</f>
        <v>7</v>
      </c>
      <c r="W71" s="2">
        <f>COUNTIFS('OB History'!$B:$B,$A$71,'OB History'!M:M, 1)</f>
        <v>5</v>
      </c>
      <c r="X71" s="2">
        <f>COUNTIFS('OB History'!$B:$B,$A$71,'OB History'!N:N, 1)</f>
        <v>3</v>
      </c>
      <c r="Y71" s="2">
        <f>COUNTIFS('OB History'!$B:$B,$A$71,'OB History'!O:O, 1)</f>
        <v>5</v>
      </c>
      <c r="Z71" s="2">
        <f>COUNTIFS('OB History'!$B:$B,$A$71,'OB History'!P:P, 1)</f>
        <v>4</v>
      </c>
      <c r="AA71" s="2">
        <f>COUNTIFS('OB History'!$B:$B,$A$71,'OB History'!Q:Q, 1)</f>
        <v>3</v>
      </c>
      <c r="AB71" s="2">
        <f>COUNTIFS('OB History'!$B:$B,$A$71,'OB History'!R:R, 1)</f>
        <v>1</v>
      </c>
      <c r="AC71" s="2">
        <f>COUNTIFS('OB History'!$B:$B,$A$71,'OB History'!S:S, 1)</f>
        <v>0</v>
      </c>
      <c r="AD71" s="2">
        <f>COUNTIFS('OB History'!$B:$B,$A$71,'OB History'!T:T, 1)</f>
        <v>0</v>
      </c>
      <c r="AE71" s="2">
        <f>COUNTIFS('OB History'!$B:$B,$A$71,'OB History'!U:U, 1)</f>
        <v>1</v>
      </c>
      <c r="AF71" s="2">
        <f>COUNTIFS('OB History'!$B:$B,$A$71,'OB History'!V:V, 1)</f>
        <v>0</v>
      </c>
      <c r="AG71" s="2">
        <f>COUNTIFS('OB History'!$B:$B,$A$71,'OB History'!W:W, 1)</f>
        <v>5</v>
      </c>
      <c r="AH71" s="2">
        <f>COUNTIFS('OB History'!$B:$B,$A$71,'OB History'!X:X, 1)</f>
        <v>6</v>
      </c>
      <c r="AI71" s="2">
        <f>COUNTIFS('OB History'!$B:$B,$A$71,'OB History'!Y:Y, 1)</f>
        <v>5</v>
      </c>
      <c r="AJ71" s="2">
        <f>COUNTIFS('OB History'!$B:$B,$A$71,'OB History'!Z:Z, 1)</f>
        <v>8</v>
      </c>
    </row>
    <row r="72" spans="1:36" x14ac:dyDescent="0.25">
      <c r="A72" s="2" t="s">
        <v>88</v>
      </c>
      <c r="B72" s="6" t="s">
        <v>54</v>
      </c>
      <c r="C72" s="2" t="s">
        <v>70</v>
      </c>
      <c r="D72" s="3"/>
      <c r="E72" s="3"/>
      <c r="F72" s="3"/>
      <c r="G72" s="3"/>
      <c r="H72" s="12">
        <f>SUMIFS('OB History'!C:C,'OB History'!B:B,A72)</f>
        <v>306</v>
      </c>
      <c r="I72" s="4">
        <f>AVERAGEIFS('OB History'!C:C,'OB History'!B:B,A72)</f>
        <v>20.399999999999999</v>
      </c>
      <c r="J72" s="4">
        <f t="array" ref="J72">MEDIAN(IF('OB History'!B:B=A72, 'OB History'!C:C))</f>
        <v>20</v>
      </c>
      <c r="K72" s="13">
        <f t="array" ref="K72">MAX(IF('OB History'!B:B=A72, 'OB History'!C:C))</f>
        <v>37</v>
      </c>
      <c r="L72" s="12">
        <f>COUNTIFS('OB History'!B:B,A72,'OB History'!D:D, 1)</f>
        <v>10</v>
      </c>
      <c r="M72" s="2">
        <f>COUNTIFS('OB History'!B:B,A72,'OB History'!D:D, 0)</f>
        <v>5</v>
      </c>
      <c r="N72" s="42">
        <f>LOOKUP(2, 1/('OB History'!$B:$B=A72), 'OB History'!$AD:$AD)</f>
        <v>0.66666666666666663</v>
      </c>
      <c r="O72" s="12">
        <f>SUMIFS('OB History'!F:F,'OB History'!B:B,A72)</f>
        <v>37</v>
      </c>
      <c r="P72" s="2">
        <f>SUMIFS('OB History'!E:E,'OB History'!B:B,A72)-O72</f>
        <v>29</v>
      </c>
      <c r="Q72" s="42">
        <f>LOOKUP(2, 1/('OB History'!$B:$B=A72), 'OB History'!$AB:$AB)</f>
        <v>0.56333333333333324</v>
      </c>
      <c r="R72" s="12">
        <f>SUMIFS('OB History'!H:H,'OB History'!B:B,'Old Bow v2'!A72)</f>
        <v>146</v>
      </c>
      <c r="S72" s="2">
        <f>SUMIFS('OB History'!G:G,'OB History'!B:B,'Old Bow v2'!A72)-R72</f>
        <v>133</v>
      </c>
      <c r="T72" s="42">
        <f>LOOKUP(2, 1/('OB History'!$B:$B=A72), 'OB History'!$AC:$AC)</f>
        <v>0.52600000000000002</v>
      </c>
      <c r="U72" s="2">
        <f>COUNTIFS('OB History'!$B:$B,$A$72,'OB History'!K:K, 1)</f>
        <v>5</v>
      </c>
      <c r="V72" s="2">
        <f>COUNTIFS('OB History'!$B:$B,$A$72,'OB History'!L:L, 1)</f>
        <v>5</v>
      </c>
      <c r="W72" s="2">
        <f>COUNTIFS('OB History'!$B:$B,$A$72,'OB History'!M:M, 1)</f>
        <v>1</v>
      </c>
      <c r="X72" s="2">
        <f>COUNTIFS('OB History'!$B:$B,$A$72,'OB History'!N:N, 1)</f>
        <v>2</v>
      </c>
      <c r="Y72" s="2">
        <f>COUNTIFS('OB History'!$B:$B,$A$72,'OB History'!O:O, 1)</f>
        <v>4</v>
      </c>
      <c r="Z72" s="2">
        <f>COUNTIFS('OB History'!$B:$B,$A$72,'OB History'!P:P, 1)</f>
        <v>3</v>
      </c>
      <c r="AA72" s="2">
        <f>COUNTIFS('OB History'!$B:$B,$A$72,'OB History'!Q:Q, 1)</f>
        <v>3</v>
      </c>
      <c r="AB72" s="2">
        <f>COUNTIFS('OB History'!$B:$B,$A$72,'OB History'!R:R, 1)</f>
        <v>0</v>
      </c>
      <c r="AC72" s="2">
        <f>COUNTIFS('OB History'!$B:$B,$A$72,'OB History'!S:S, 1)</f>
        <v>0</v>
      </c>
      <c r="AD72" s="2">
        <f>COUNTIFS('OB History'!$B:$B,$A$72,'OB History'!T:T, 1)</f>
        <v>0</v>
      </c>
      <c r="AE72" s="2">
        <f>COUNTIFS('OB History'!$B:$B,$A$72,'OB History'!U:U, 1)</f>
        <v>1</v>
      </c>
      <c r="AF72" s="2">
        <f>COUNTIFS('OB History'!$B:$B,$A$72,'OB History'!V:V, 1)</f>
        <v>0</v>
      </c>
      <c r="AG72" s="2">
        <f>COUNTIFS('OB History'!$B:$B,$A$72,'OB History'!W:W, 1)</f>
        <v>2</v>
      </c>
      <c r="AH72" s="2">
        <f>COUNTIFS('OB History'!$B:$B,$A$72,'OB History'!X:X, 1)</f>
        <v>6</v>
      </c>
      <c r="AI72" s="2">
        <f>COUNTIFS('OB History'!$B:$B,$A$72,'OB History'!Y:Y, 1)</f>
        <v>2</v>
      </c>
      <c r="AJ72" s="2">
        <f>COUNTIFS('OB History'!$B:$B,$A$72,'OB History'!Z:Z, 1)</f>
        <v>3</v>
      </c>
    </row>
    <row r="73" spans="1:36" x14ac:dyDescent="0.25">
      <c r="A73" s="2" t="s">
        <v>49</v>
      </c>
      <c r="B73" s="2" t="s">
        <v>70</v>
      </c>
      <c r="C73" s="2" t="s">
        <v>70</v>
      </c>
      <c r="D73" s="3">
        <v>1</v>
      </c>
      <c r="E73" s="3"/>
      <c r="F73" s="3"/>
      <c r="G73" s="3"/>
      <c r="H73" s="12">
        <f>SUMIFS('OB History'!C:C,'OB History'!B:B,A73)</f>
        <v>344</v>
      </c>
      <c r="I73" s="4">
        <f>AVERAGEIFS('OB History'!C:C,'OB History'!B:B,A73)</f>
        <v>10.75</v>
      </c>
      <c r="J73" s="4">
        <f t="array" ref="J73">MEDIAN(IF('OB History'!B:B=A73, 'OB History'!C:C))</f>
        <v>10</v>
      </c>
      <c r="K73" s="13">
        <f t="array" ref="K73">MAX(IF('OB History'!B:B=A73, 'OB History'!C:C))</f>
        <v>20</v>
      </c>
      <c r="L73" s="12">
        <f>COUNTIFS('OB History'!B:B,A73,'OB History'!D:D, 1)</f>
        <v>17</v>
      </c>
      <c r="M73" s="2">
        <f>COUNTIFS('OB History'!B:B,A73,'OB History'!D:D, 0)</f>
        <v>15</v>
      </c>
      <c r="N73" s="42">
        <f>LOOKUP(2, 1/('OB History'!$B:$B=A73), 'OB History'!$AD:$AD)</f>
        <v>0.53125</v>
      </c>
      <c r="O73" s="12">
        <f>SUMIFS('OB History'!F:F,'OB History'!B:B,A73)</f>
        <v>70</v>
      </c>
      <c r="P73" s="2">
        <f>SUMIFS('OB History'!E:E,'OB History'!B:B,A73)-O73</f>
        <v>65</v>
      </c>
      <c r="Q73" s="42">
        <f>LOOKUP(2, 1/('OB History'!$B:$B=A73), 'OB History'!$AB:$AB)</f>
        <v>0.5234375</v>
      </c>
      <c r="R73" s="12">
        <f>SUMIFS('OB History'!H:H,'OB History'!B:B,'Old Bow v2'!A73)</f>
        <v>290</v>
      </c>
      <c r="S73" s="2">
        <f>SUMIFS('OB History'!G:G,'OB History'!B:B,'Old Bow v2'!A73)-R73</f>
        <v>275</v>
      </c>
      <c r="T73" s="42">
        <f>LOOKUP(2, 1/('OB History'!$B:$B=A73), 'OB History'!$AC:$AC)</f>
        <v>0.51406249999999998</v>
      </c>
      <c r="U73" s="2">
        <f>COUNTIFS('OB History'!$B:$B,$A$73,'OB History'!K:K, 1)</f>
        <v>6</v>
      </c>
      <c r="V73" s="2">
        <f>COUNTIFS('OB History'!$B:$B,$A$73,'OB History'!L:L, 1)</f>
        <v>9</v>
      </c>
      <c r="W73" s="2">
        <f>COUNTIFS('OB History'!$B:$B,$A$73,'OB History'!M:M, 1)</f>
        <v>1</v>
      </c>
      <c r="X73" s="2">
        <f>COUNTIFS('OB History'!$B:$B,$A$73,'OB History'!N:N, 1)</f>
        <v>10</v>
      </c>
      <c r="Y73" s="2">
        <f>COUNTIFS('OB History'!$B:$B,$A$73,'OB History'!O:O, 1)</f>
        <v>1</v>
      </c>
      <c r="Z73" s="2">
        <f>COUNTIFS('OB History'!$B:$B,$A$73,'OB History'!P:P, 1)</f>
        <v>3</v>
      </c>
      <c r="AA73" s="2">
        <f>COUNTIFS('OB History'!$B:$B,$A$73,'OB History'!Q:Q, 1)</f>
        <v>2</v>
      </c>
      <c r="AB73" s="2">
        <f>COUNTIFS('OB History'!$B:$B,$A$73,'OB History'!R:R, 1)</f>
        <v>1</v>
      </c>
      <c r="AC73" s="2">
        <f>COUNTIFS('OB History'!$B:$B,$A$73,'OB History'!S:S, 1)</f>
        <v>0</v>
      </c>
      <c r="AD73" s="2">
        <f>COUNTIFS('OB History'!$B:$B,$A$73,'OB History'!T:T, 1)</f>
        <v>2</v>
      </c>
      <c r="AE73" s="2">
        <f>COUNTIFS('OB History'!$B:$B,$A$73,'OB History'!U:U, 1)</f>
        <v>1</v>
      </c>
      <c r="AF73" s="2">
        <f>COUNTIFS('OB History'!$B:$B,$A$73,'OB History'!V:V, 1)</f>
        <v>0</v>
      </c>
      <c r="AG73" s="2">
        <f>COUNTIFS('OB History'!$B:$B,$A$73,'OB History'!W:W, 1)</f>
        <v>3</v>
      </c>
      <c r="AH73" s="2">
        <f>COUNTIFS('OB History'!$B:$B,$A$73,'OB History'!X:X, 1)</f>
        <v>12</v>
      </c>
      <c r="AI73" s="2">
        <f>COUNTIFS('OB History'!$B:$B,$A$73,'OB History'!Y:Y, 1)</f>
        <v>9</v>
      </c>
      <c r="AJ73" s="2">
        <f>COUNTIFS('OB History'!$B:$B,$A$73,'OB History'!Z:Z, 1)</f>
        <v>10</v>
      </c>
    </row>
    <row r="74" spans="1:36" x14ac:dyDescent="0.25">
      <c r="A74" s="2" t="s">
        <v>248</v>
      </c>
      <c r="B74" s="6" t="s">
        <v>70</v>
      </c>
      <c r="C74" s="1" t="s">
        <v>70</v>
      </c>
      <c r="H74" s="12">
        <f>SUMIFS('OB History'!C:C,'OB History'!B:B,A74)</f>
        <v>17</v>
      </c>
      <c r="I74" s="4">
        <f>AVERAGEIFS('OB History'!C:C,'OB History'!B:B,A74)</f>
        <v>5.666666666666667</v>
      </c>
      <c r="J74" s="4">
        <f t="array" ref="J74">MEDIAN(IF('OB History'!B:B=A74, 'OB History'!C:C))</f>
        <v>6</v>
      </c>
      <c r="K74" s="13">
        <f t="array" ref="K74">MAX(IF('OB History'!B:B=A74, 'OB History'!C:C))</f>
        <v>8</v>
      </c>
      <c r="L74" s="12">
        <f>COUNTIFS('OB History'!B:B,A74,'OB History'!D:D, 1)</f>
        <v>2</v>
      </c>
      <c r="M74" s="2">
        <f>COUNTIFS('OB History'!B:B,A74,'OB History'!D:D, 0)</f>
        <v>1</v>
      </c>
      <c r="N74" s="42">
        <f>LOOKUP(2, 1/('OB History'!$B:$B=A74), 'OB History'!$AD:$AD)</f>
        <v>0.66666666666666663</v>
      </c>
      <c r="O74" s="12">
        <f>SUMIFS('OB History'!F:F,'OB History'!B:B,A74)</f>
        <v>8</v>
      </c>
      <c r="P74" s="2">
        <f>SUMIFS('OB History'!E:E,'OB History'!B:B,A74)-O74</f>
        <v>7</v>
      </c>
      <c r="Q74" s="42">
        <f>LOOKUP(2, 1/('OB History'!$B:$B=A74), 'OB History'!$AB:$AB)</f>
        <v>0.53333333333333333</v>
      </c>
      <c r="R74" s="12">
        <f>SUMIFS('OB History'!H:H,'OB History'!B:B,'Old Bow v2'!A74)</f>
        <v>34</v>
      </c>
      <c r="S74" s="2">
        <f>SUMIFS('OB History'!G:G,'OB History'!B:B,'Old Bow v2'!A74)-R74</f>
        <v>27</v>
      </c>
      <c r="T74" s="42">
        <f>LOOKUP(2, 1/('OB History'!$B:$B=A74), 'OB History'!$AC:$AC)</f>
        <v>0.56000000000000005</v>
      </c>
      <c r="U74" s="2">
        <f>COUNTIFS('OB History'!$B:$B,$A$74,'OB History'!K:K, 1)</f>
        <v>1</v>
      </c>
      <c r="V74" s="2">
        <f>COUNTIFS('OB History'!$B:$B,$A$74,'OB History'!L:L, 1)</f>
        <v>1</v>
      </c>
      <c r="W74" s="2">
        <f>COUNTIFS('OB History'!$B:$B,$A$74,'OB History'!M:M, 1)</f>
        <v>0</v>
      </c>
      <c r="X74" s="2">
        <f>COUNTIFS('OB History'!$B:$B,$A$74,'OB History'!N:N, 1)</f>
        <v>0</v>
      </c>
      <c r="Y74" s="2">
        <f>COUNTIFS('OB History'!$B:$B,$A$74,'OB History'!O:O, 1)</f>
        <v>0</v>
      </c>
      <c r="Z74" s="2">
        <f>COUNTIFS('OB History'!$B:$B,$A$74,'OB History'!P:P, 1)</f>
        <v>0</v>
      </c>
      <c r="AA74" s="2">
        <f>COUNTIFS('OB History'!$B:$B,$A$74,'OB History'!Q:Q, 1)</f>
        <v>0</v>
      </c>
      <c r="AB74" s="2">
        <f>COUNTIFS('OB History'!$B:$B,$A$74,'OB History'!R:R, 1)</f>
        <v>0</v>
      </c>
      <c r="AC74" s="2">
        <f>COUNTIFS('OB History'!$B:$B,$A$74,'OB History'!S:S, 1)</f>
        <v>0</v>
      </c>
      <c r="AD74" s="2">
        <f>COUNTIFS('OB History'!$B:$B,$A$74,'OB History'!T:T, 1)</f>
        <v>0</v>
      </c>
      <c r="AE74" s="2">
        <f>COUNTIFS('OB History'!$B:$B,$A$74,'OB History'!U:U, 1)</f>
        <v>0</v>
      </c>
      <c r="AF74" s="2">
        <f>COUNTIFS('OB History'!$B:$B,$A$74,'OB History'!V:V, 1)</f>
        <v>0</v>
      </c>
      <c r="AG74" s="2">
        <f>COUNTIFS('OB History'!$B:$B,$A$74,'OB History'!W:W, 1)</f>
        <v>0</v>
      </c>
      <c r="AH74" s="2">
        <f>COUNTIFS('OB History'!$B:$B,$A$74,'OB History'!X:X, 1)</f>
        <v>2</v>
      </c>
      <c r="AI74" s="2">
        <f>COUNTIFS('OB History'!$B:$B,$A$74,'OB History'!Y:Y, 1)</f>
        <v>2</v>
      </c>
      <c r="AJ74" s="2">
        <f>COUNTIFS('OB History'!$B:$B,$A$74,'OB History'!Z:Z, 1)</f>
        <v>2</v>
      </c>
    </row>
  </sheetData>
  <autoFilter ref="A1:AJ73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2418"/>
  <sheetViews>
    <sheetView workbookViewId="0">
      <pane ySplit="1" topLeftCell="A2402" activePane="bottomLeft" state="frozen"/>
      <selection pane="bottomLeft" activeCell="AF2428" sqref="AF242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242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242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242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242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242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242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242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242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150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242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150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150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242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242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242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150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242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150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242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180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181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182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183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184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185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187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150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242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242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150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149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182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182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242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150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242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242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207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242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150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150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242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207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242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150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207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207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150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150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207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211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211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242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242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211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250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207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182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219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220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211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182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207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207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207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182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150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182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150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150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187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182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237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237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242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237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10.333333333333334</v>
      </c>
      <c r="AB1565" s="40">
        <f>AVERAGEIFS($I$2:I1565, $B$2:B1565, B1565)</f>
        <v>0.51666666666666661</v>
      </c>
      <c r="AC1565" s="40">
        <f>AVERAGEIFS($J$2:J1565, $B$2:B1565, B1565)</f>
        <v>0.51999999999999991</v>
      </c>
      <c r="AD1565" s="40">
        <f>AVERAGEIFS($D$2:D1565, $B$2:B1565, B1565)</f>
        <v>0.33333333333333331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182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242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182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182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242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182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207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237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10.5</v>
      </c>
      <c r="AB1622" s="40">
        <f>AVERAGEIFS($I$2:I1622, $B$2:B1622, B1622)</f>
        <v>0.48749999999999993</v>
      </c>
      <c r="AC1622" s="40">
        <f>AVERAGEIFS($J$2:J1622, $B$2:B1622, B1622)</f>
        <v>0.51</v>
      </c>
      <c r="AD1622" s="40">
        <f>AVERAGEIFS($D$2:D1622, $B$2:B1622, B1622)</f>
        <v>0.25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182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238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237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9.4</v>
      </c>
      <c r="AB1640" s="40">
        <f>AVERAGEIFS($I$2:I1640, $B$2:B1640, B1640)</f>
        <v>0.59</v>
      </c>
      <c r="AC1640" s="40">
        <f>AVERAGEIFS($J$2:J1640, $B$2:B1640, B1640)</f>
        <v>0.57199999999999995</v>
      </c>
      <c r="AD1640" s="40">
        <f>AVERAGEIFS($D$2:D1640, $B$2:B1640, B1640)</f>
        <v>0.4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182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239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240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182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242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237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9.3333333333333339</v>
      </c>
      <c r="AB1672" s="40">
        <f>AVERAGEIFS($I$2:I1672, $B$2:B1672, B1672)</f>
        <v>0.61666666666666659</v>
      </c>
      <c r="AC1672" s="40">
        <f>AVERAGEIFS($J$2:J1672, $B$2:B1672, B1672)</f>
        <v>0.57833333333333325</v>
      </c>
      <c r="AD1672" s="40">
        <f>AVERAGEIFS($D$2:D1672, $B$2:B1672, B1672)</f>
        <v>0.5</v>
      </c>
    </row>
    <row r="1673" spans="1:30" x14ac:dyDescent="0.25">
      <c r="A1673" s="39">
        <v>46222</v>
      </c>
      <c r="B1673" t="s">
        <v>21</v>
      </c>
      <c r="C1673">
        <v>15</v>
      </c>
      <c r="D1673" s="40">
        <v>1</v>
      </c>
      <c r="E1673">
        <v>4</v>
      </c>
      <c r="F1673">
        <v>3</v>
      </c>
      <c r="G1673">
        <v>18</v>
      </c>
      <c r="H1673">
        <v>10</v>
      </c>
      <c r="I1673">
        <v>0.75</v>
      </c>
      <c r="J1673">
        <v>0.56000000000000005</v>
      </c>
      <c r="K1673">
        <v>1</v>
      </c>
      <c r="L1673">
        <v>0</v>
      </c>
      <c r="M1673">
        <v>0</v>
      </c>
      <c r="N1673">
        <v>0</v>
      </c>
      <c r="O1673">
        <v>1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0</v>
      </c>
      <c r="W1673">
        <v>0</v>
      </c>
      <c r="X1673">
        <v>1</v>
      </c>
      <c r="Y1673">
        <v>0</v>
      </c>
      <c r="Z1673">
        <v>0</v>
      </c>
      <c r="AA1673" s="40">
        <f>AVERAGEIFS($C$2:C1673, $B$2:B1673, B1673)</f>
        <v>15.261904761904763</v>
      </c>
      <c r="AB1673" s="40">
        <f>AVERAGEIFS($I$2:I1673, $B$2:B1673, B1673)</f>
        <v>0.48452380952380941</v>
      </c>
      <c r="AC1673" s="40">
        <f>AVERAGEIFS($J$2:J1673, $B$2:B1673, B1673)</f>
        <v>0.49761904761904757</v>
      </c>
      <c r="AD1673" s="40">
        <f>AVERAGEIFS($D$2:D1673, $B$2:B1673, B1673)</f>
        <v>0.5</v>
      </c>
    </row>
    <row r="1674" spans="1:30" x14ac:dyDescent="0.25">
      <c r="A1674" s="39">
        <v>46222</v>
      </c>
      <c r="B1674" t="s">
        <v>1</v>
      </c>
      <c r="C1674">
        <v>28</v>
      </c>
      <c r="D1674" s="40">
        <v>1</v>
      </c>
      <c r="E1674">
        <v>4</v>
      </c>
      <c r="F1674">
        <v>3</v>
      </c>
      <c r="G1674">
        <v>18</v>
      </c>
      <c r="H1674">
        <v>10</v>
      </c>
      <c r="I1674">
        <v>0.75</v>
      </c>
      <c r="J1674">
        <v>0.56000000000000005</v>
      </c>
      <c r="K1674">
        <v>1</v>
      </c>
      <c r="L1674">
        <v>0</v>
      </c>
      <c r="M1674">
        <v>0</v>
      </c>
      <c r="N1674">
        <v>0</v>
      </c>
      <c r="O1674">
        <v>1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1</v>
      </c>
      <c r="Y1674">
        <v>0</v>
      </c>
      <c r="Z1674">
        <v>0</v>
      </c>
      <c r="AA1674" s="40">
        <f>AVERAGEIFS($C$2:C1674, $B$2:B1674, B1674)</f>
        <v>26.272727272727273</v>
      </c>
      <c r="AB1674" s="40">
        <f>AVERAGEIFS($I$2:I1674, $B$2:B1674, B1674)</f>
        <v>0.54545454545454541</v>
      </c>
      <c r="AC1674" s="40">
        <f>AVERAGEIFS($J$2:J1674, $B$2:B1674, B1674)</f>
        <v>0.49863636363636366</v>
      </c>
      <c r="AD1674" s="40">
        <f>AVERAGEIFS($D$2:D1674, $B$2:B1674, B1674)</f>
        <v>0.63636363636363635</v>
      </c>
    </row>
    <row r="1675" spans="1:30" x14ac:dyDescent="0.25">
      <c r="A1675" s="39">
        <v>46222</v>
      </c>
      <c r="B1675" t="s">
        <v>12</v>
      </c>
      <c r="C1675">
        <v>38</v>
      </c>
      <c r="D1675" s="40">
        <v>1</v>
      </c>
      <c r="E1675">
        <v>4</v>
      </c>
      <c r="F1675">
        <v>3</v>
      </c>
      <c r="G1675">
        <v>18</v>
      </c>
      <c r="H1675">
        <v>10</v>
      </c>
      <c r="I1675">
        <v>0.75</v>
      </c>
      <c r="J1675">
        <v>0.56000000000000005</v>
      </c>
      <c r="K1675">
        <v>1</v>
      </c>
      <c r="L1675">
        <v>0</v>
      </c>
      <c r="M1675">
        <v>0</v>
      </c>
      <c r="N1675">
        <v>0</v>
      </c>
      <c r="O1675">
        <v>1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1</v>
      </c>
      <c r="Y1675">
        <v>0</v>
      </c>
      <c r="Z1675">
        <v>0</v>
      </c>
      <c r="AA1675" s="40">
        <f>AVERAGEIFS($C$2:C1675, $B$2:B1675, B1675)</f>
        <v>25.726315789473684</v>
      </c>
      <c r="AB1675" s="40">
        <f>AVERAGEIFS($I$2:I1675, $B$2:B1675, B1675)</f>
        <v>0.54473684210526319</v>
      </c>
      <c r="AC1675" s="40">
        <f>AVERAGEIFS($J$2:J1675, $B$2:B1675, B1675)</f>
        <v>0.52757894736842126</v>
      </c>
      <c r="AD1675" s="40">
        <f>AVERAGEIFS($D$2:D1675, $B$2:B1675, B1675)</f>
        <v>0.58947368421052626</v>
      </c>
    </row>
    <row r="1676" spans="1:30" x14ac:dyDescent="0.25">
      <c r="A1676" s="39">
        <v>46222</v>
      </c>
      <c r="B1676" t="s">
        <v>65</v>
      </c>
      <c r="C1676">
        <v>18</v>
      </c>
      <c r="D1676" s="40">
        <v>1</v>
      </c>
      <c r="E1676">
        <v>4</v>
      </c>
      <c r="F1676">
        <v>3</v>
      </c>
      <c r="G1676">
        <v>18</v>
      </c>
      <c r="H1676">
        <v>10</v>
      </c>
      <c r="I1676">
        <v>0.75</v>
      </c>
      <c r="J1676">
        <v>0.56000000000000005</v>
      </c>
      <c r="K1676">
        <v>1</v>
      </c>
      <c r="L1676">
        <v>0</v>
      </c>
      <c r="M1676">
        <v>0</v>
      </c>
      <c r="N1676">
        <v>0</v>
      </c>
      <c r="O1676">
        <v>1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1</v>
      </c>
      <c r="Y1676">
        <v>0</v>
      </c>
      <c r="Z1676">
        <v>0</v>
      </c>
      <c r="AA1676" s="40">
        <f>AVERAGEIFS($C$2:C1676, $B$2:B1676, B1676)</f>
        <v>17.166666666666668</v>
      </c>
      <c r="AB1676" s="40">
        <f>AVERAGEIFS($I$2:I1676, $B$2:B1676, B1676)</f>
        <v>0.63750000000000007</v>
      </c>
      <c r="AC1676" s="40">
        <f>AVERAGEIFS($J$2:J1676, $B$2:B1676, B1676)</f>
        <v>0.55916666666666659</v>
      </c>
      <c r="AD1676" s="40">
        <f>AVERAGEIFS($D$2:D1676, $B$2:B1676, B1676)</f>
        <v>0.66666666666666663</v>
      </c>
    </row>
    <row r="1677" spans="1:30" x14ac:dyDescent="0.25">
      <c r="A1677" s="39">
        <v>46222</v>
      </c>
      <c r="B1677" t="s">
        <v>88</v>
      </c>
      <c r="C1677">
        <v>9</v>
      </c>
      <c r="D1677" s="40">
        <v>1</v>
      </c>
      <c r="E1677">
        <v>4</v>
      </c>
      <c r="F1677">
        <v>3</v>
      </c>
      <c r="G1677">
        <v>18</v>
      </c>
      <c r="H1677">
        <v>10</v>
      </c>
      <c r="I1677">
        <v>0.75</v>
      </c>
      <c r="J1677">
        <v>0.56000000000000005</v>
      </c>
      <c r="K1677">
        <v>1</v>
      </c>
      <c r="L1677">
        <v>0</v>
      </c>
      <c r="M1677">
        <v>0</v>
      </c>
      <c r="N1677">
        <v>0</v>
      </c>
      <c r="O1677">
        <v>1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 s="40">
        <f>AVERAGEIFS($C$2:C1677, $B$2:B1677, B1677)</f>
        <v>17.714285714285715</v>
      </c>
      <c r="AB1677" s="40">
        <f>AVERAGEIFS($I$2:I1677, $B$2:B1677, B1677)</f>
        <v>0.51428571428571435</v>
      </c>
      <c r="AC1677" s="40">
        <f>AVERAGEIFS($J$2:J1677, $B$2:B1677, B1677)</f>
        <v>0.51142857142857145</v>
      </c>
      <c r="AD1677" s="40">
        <f>AVERAGEIFS($D$2:D1677, $B$2:B1677, B1677)</f>
        <v>0.5714285714285714</v>
      </c>
    </row>
    <row r="1678" spans="1:30" x14ac:dyDescent="0.25">
      <c r="A1678" s="39">
        <v>46222</v>
      </c>
      <c r="B1678" t="s">
        <v>133</v>
      </c>
      <c r="C1678">
        <v>17</v>
      </c>
      <c r="D1678" s="40">
        <v>1</v>
      </c>
      <c r="E1678">
        <v>4</v>
      </c>
      <c r="F1678">
        <v>3</v>
      </c>
      <c r="G1678">
        <v>18</v>
      </c>
      <c r="H1678">
        <v>10</v>
      </c>
      <c r="I1678">
        <v>0.75</v>
      </c>
      <c r="J1678">
        <v>0.56000000000000005</v>
      </c>
      <c r="K1678">
        <v>1</v>
      </c>
      <c r="L1678">
        <v>0</v>
      </c>
      <c r="M1678">
        <v>0</v>
      </c>
      <c r="N1678">
        <v>0</v>
      </c>
      <c r="O1678">
        <v>1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 s="40">
        <f>AVERAGEIFS($C$2:C1678, $B$2:B1678, B1678)</f>
        <v>13.307692307692308</v>
      </c>
      <c r="AB1678" s="40">
        <f>AVERAGEIFS($I$2:I1678, $B$2:B1678, B1678)</f>
        <v>0.43076923076923074</v>
      </c>
      <c r="AC1678" s="40">
        <f>AVERAGEIFS($J$2:J1678, $B$2:B1678, B1678)</f>
        <v>0.46076923076923076</v>
      </c>
      <c r="AD1678" s="40">
        <f>AVERAGEIFS($D$2:D1678, $B$2:B1678, B1678)</f>
        <v>0.30769230769230771</v>
      </c>
    </row>
    <row r="1679" spans="1:30" x14ac:dyDescent="0.25">
      <c r="A1679" s="39">
        <v>46222</v>
      </c>
      <c r="B1679" t="s">
        <v>29</v>
      </c>
      <c r="C1679">
        <v>9</v>
      </c>
      <c r="D1679" s="40">
        <v>1</v>
      </c>
      <c r="E1679">
        <v>4</v>
      </c>
      <c r="F1679">
        <v>3</v>
      </c>
      <c r="G1679">
        <v>18</v>
      </c>
      <c r="H1679">
        <v>10</v>
      </c>
      <c r="I1679">
        <v>0.75</v>
      </c>
      <c r="J1679">
        <v>0.56000000000000005</v>
      </c>
      <c r="K1679">
        <v>1</v>
      </c>
      <c r="L1679">
        <v>0</v>
      </c>
      <c r="M1679">
        <v>0</v>
      </c>
      <c r="N1679">
        <v>0</v>
      </c>
      <c r="O1679">
        <v>1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1</v>
      </c>
      <c r="Y1679">
        <v>0</v>
      </c>
      <c r="Z1679">
        <v>0</v>
      </c>
      <c r="AA1679" s="40">
        <f>AVERAGEIFS($C$2:C1679, $B$2:B1679, B1679)</f>
        <v>11.788461538461538</v>
      </c>
      <c r="AB1679" s="40">
        <f>AVERAGEIFS($I$2:I1679, $B$2:B1679, B1679)</f>
        <v>0.49903846153846165</v>
      </c>
      <c r="AC1679" s="40">
        <f>AVERAGEIFS($J$2:J1679, $B$2:B1679, B1679)</f>
        <v>0.49653846153846154</v>
      </c>
      <c r="AD1679" s="40">
        <f>AVERAGEIFS($D$2:D1679, $B$2:B1679, B1679)</f>
        <v>0.59615384615384615</v>
      </c>
    </row>
    <row r="1680" spans="1:30" x14ac:dyDescent="0.25">
      <c r="A1680" s="39">
        <v>46222</v>
      </c>
      <c r="B1680" t="s">
        <v>119</v>
      </c>
      <c r="C1680">
        <v>15</v>
      </c>
      <c r="D1680" s="40">
        <v>1</v>
      </c>
      <c r="E1680">
        <v>4</v>
      </c>
      <c r="F1680">
        <v>3</v>
      </c>
      <c r="G1680">
        <v>18</v>
      </c>
      <c r="H1680">
        <v>10</v>
      </c>
      <c r="I1680">
        <v>0.75</v>
      </c>
      <c r="J1680">
        <v>0.56000000000000005</v>
      </c>
      <c r="K1680">
        <v>1</v>
      </c>
      <c r="L1680">
        <v>0</v>
      </c>
      <c r="M1680">
        <v>0</v>
      </c>
      <c r="N1680">
        <v>0</v>
      </c>
      <c r="O1680">
        <v>1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1</v>
      </c>
      <c r="Y1680">
        <v>0</v>
      </c>
      <c r="Z1680">
        <v>0</v>
      </c>
      <c r="AA1680" s="40">
        <f>AVERAGEIFS($C$2:C1680, $B$2:B1680, B1680)</f>
        <v>17.434782608695652</v>
      </c>
      <c r="AB1680" s="40">
        <f>AVERAGEIFS($I$2:I1680, $B$2:B1680, B1680)</f>
        <v>0.4913043478260869</v>
      </c>
      <c r="AC1680" s="40">
        <f>AVERAGEIFS($J$2:J1680, $B$2:B1680, B1680)</f>
        <v>0.48826086956521741</v>
      </c>
      <c r="AD1680" s="40">
        <f>AVERAGEIFS($D$2:D1680, $B$2:B1680, B1680)</f>
        <v>0.52173913043478259</v>
      </c>
    </row>
    <row r="1681" spans="1:30" x14ac:dyDescent="0.25">
      <c r="A1681" s="39">
        <v>46222</v>
      </c>
      <c r="B1681" t="s">
        <v>127</v>
      </c>
      <c r="C1681">
        <v>24</v>
      </c>
      <c r="D1681" s="40">
        <v>0</v>
      </c>
      <c r="E1681">
        <v>4</v>
      </c>
      <c r="F1681">
        <v>1</v>
      </c>
      <c r="G1681">
        <v>18</v>
      </c>
      <c r="H1681">
        <v>8</v>
      </c>
      <c r="I1681">
        <v>0.25</v>
      </c>
      <c r="J1681">
        <v>0.44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1</v>
      </c>
      <c r="X1681">
        <v>0</v>
      </c>
      <c r="Y1681">
        <v>0</v>
      </c>
      <c r="Z1681">
        <v>0</v>
      </c>
      <c r="AA1681" s="40">
        <f>AVERAGEIFS($C$2:C1681, $B$2:B1681, B1681)</f>
        <v>18.835820895522389</v>
      </c>
      <c r="AB1681" s="40">
        <f>AVERAGEIFS($I$2:I1681, $B$2:B1681, B1681)</f>
        <v>0.42164179104477617</v>
      </c>
      <c r="AC1681" s="40">
        <f>AVERAGEIFS($J$2:J1681, $B$2:B1681, B1681)</f>
        <v>0.47164179104477599</v>
      </c>
      <c r="AD1681" s="40">
        <f>AVERAGEIFS($D$2:D1681, $B$2:B1681, B1681)</f>
        <v>0.41791044776119401</v>
      </c>
    </row>
    <row r="1682" spans="1:30" x14ac:dyDescent="0.25">
      <c r="A1682" s="39">
        <v>46222</v>
      </c>
      <c r="B1682" t="s">
        <v>6</v>
      </c>
      <c r="C1682">
        <v>30</v>
      </c>
      <c r="D1682" s="40">
        <v>0</v>
      </c>
      <c r="E1682">
        <v>4</v>
      </c>
      <c r="F1682">
        <v>1</v>
      </c>
      <c r="G1682">
        <v>18</v>
      </c>
      <c r="H1682">
        <v>8</v>
      </c>
      <c r="I1682">
        <v>0.25</v>
      </c>
      <c r="J1682">
        <v>0.44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1</v>
      </c>
      <c r="X1682">
        <v>0</v>
      </c>
      <c r="Y1682">
        <v>0</v>
      </c>
      <c r="Z1682">
        <v>0</v>
      </c>
      <c r="AA1682" s="40">
        <f>AVERAGEIFS($C$2:C1682, $B$2:B1682, B1682)</f>
        <v>24.592592592592592</v>
      </c>
      <c r="AB1682" s="40">
        <f>AVERAGEIFS($I$2:I1682, $B$2:B1682, B1682)</f>
        <v>0.65370370370370368</v>
      </c>
      <c r="AC1682" s="40">
        <f>AVERAGEIFS($J$2:J1682, $B$2:B1682, B1682)</f>
        <v>0.58166666666666667</v>
      </c>
      <c r="AD1682" s="40">
        <f>AVERAGEIFS($D$2:D1682, $B$2:B1682, B1682)</f>
        <v>0.72222222222222221</v>
      </c>
    </row>
    <row r="1683" spans="1:30" x14ac:dyDescent="0.25">
      <c r="A1683" s="39">
        <v>46222</v>
      </c>
      <c r="B1683" t="s">
        <v>20</v>
      </c>
      <c r="C1683">
        <v>16</v>
      </c>
      <c r="D1683" s="40">
        <v>0</v>
      </c>
      <c r="E1683">
        <v>4</v>
      </c>
      <c r="F1683">
        <v>1</v>
      </c>
      <c r="G1683">
        <v>18</v>
      </c>
      <c r="H1683">
        <v>8</v>
      </c>
      <c r="I1683">
        <v>0.25</v>
      </c>
      <c r="J1683">
        <v>0.44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1</v>
      </c>
      <c r="X1683">
        <v>0</v>
      </c>
      <c r="Y1683">
        <v>0</v>
      </c>
      <c r="Z1683">
        <v>0</v>
      </c>
      <c r="AA1683" s="40">
        <f>AVERAGEIFS($C$2:C1683, $B$2:B1683, B1683)</f>
        <v>14.181818181818182</v>
      </c>
      <c r="AB1683" s="40">
        <f>AVERAGEIFS($I$2:I1683, $B$2:B1683, B1683)</f>
        <v>0.58636363636363631</v>
      </c>
      <c r="AC1683" s="40">
        <f>AVERAGEIFS($J$2:J1683, $B$2:B1683, B1683)</f>
        <v>0.53436363636363637</v>
      </c>
      <c r="AD1683" s="40">
        <f>AVERAGEIFS($D$2:D1683, $B$2:B1683, B1683)</f>
        <v>0.61818181818181817</v>
      </c>
    </row>
    <row r="1684" spans="1:30" x14ac:dyDescent="0.25">
      <c r="A1684" s="39">
        <v>46222</v>
      </c>
      <c r="B1684" t="s">
        <v>120</v>
      </c>
      <c r="C1684">
        <v>18</v>
      </c>
      <c r="D1684" s="40">
        <v>0</v>
      </c>
      <c r="E1684">
        <v>4</v>
      </c>
      <c r="F1684">
        <v>1</v>
      </c>
      <c r="G1684">
        <v>18</v>
      </c>
      <c r="H1684">
        <v>8</v>
      </c>
      <c r="I1684">
        <v>0.25</v>
      </c>
      <c r="J1684">
        <v>0.44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1</v>
      </c>
      <c r="X1684">
        <v>0</v>
      </c>
      <c r="Y1684">
        <v>0</v>
      </c>
      <c r="Z1684">
        <v>0</v>
      </c>
      <c r="AA1684" s="40">
        <f>AVERAGEIFS($C$2:C1684, $B$2:B1684, B1684)</f>
        <v>14.151515151515152</v>
      </c>
      <c r="AB1684" s="40">
        <f>AVERAGEIFS($I$2:I1684, $B$2:B1684, B1684)</f>
        <v>0.48409090909090902</v>
      </c>
      <c r="AC1684" s="40">
        <f>AVERAGEIFS($J$2:J1684, $B$2:B1684, B1684)</f>
        <v>0.48984848484848481</v>
      </c>
      <c r="AD1684" s="40">
        <f>AVERAGEIFS($D$2:D1684, $B$2:B1684, B1684)</f>
        <v>0.43939393939393939</v>
      </c>
    </row>
    <row r="1685" spans="1:30" x14ac:dyDescent="0.25">
      <c r="A1685" s="39">
        <v>46222</v>
      </c>
      <c r="B1685" t="s">
        <v>13</v>
      </c>
      <c r="C1685">
        <v>33</v>
      </c>
      <c r="D1685" s="40">
        <v>0</v>
      </c>
      <c r="E1685">
        <v>4</v>
      </c>
      <c r="F1685">
        <v>1</v>
      </c>
      <c r="G1685">
        <v>18</v>
      </c>
      <c r="H1685">
        <v>8</v>
      </c>
      <c r="I1685">
        <v>0.25</v>
      </c>
      <c r="J1685">
        <v>0.44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1</v>
      </c>
      <c r="X1685">
        <v>0</v>
      </c>
      <c r="Y1685">
        <v>0</v>
      </c>
      <c r="Z1685">
        <v>0</v>
      </c>
      <c r="AA1685" s="40">
        <f>AVERAGEIFS($C$2:C1685, $B$2:B1685, B1685)</f>
        <v>23.739130434782609</v>
      </c>
      <c r="AB1685" s="40">
        <f>AVERAGEIFS($I$2:I1685, $B$2:B1685, B1685)</f>
        <v>0.44927536231884058</v>
      </c>
      <c r="AC1685" s="40">
        <f>AVERAGEIFS($J$2:J1685, $B$2:B1685, B1685)</f>
        <v>0.47550724637681152</v>
      </c>
      <c r="AD1685" s="40">
        <f>AVERAGEIFS($D$2:D1685, $B$2:B1685, B1685)</f>
        <v>0.43478260869565216</v>
      </c>
    </row>
    <row r="1686" spans="1:30" x14ac:dyDescent="0.25">
      <c r="A1686" s="39">
        <v>46222</v>
      </c>
      <c r="B1686" t="s">
        <v>182</v>
      </c>
      <c r="C1686">
        <v>7</v>
      </c>
      <c r="D1686" s="40">
        <v>0</v>
      </c>
      <c r="E1686">
        <v>4</v>
      </c>
      <c r="F1686">
        <v>1</v>
      </c>
      <c r="G1686">
        <v>18</v>
      </c>
      <c r="H1686">
        <v>8</v>
      </c>
      <c r="I1686">
        <v>0.25</v>
      </c>
      <c r="J1686">
        <v>0.44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1</v>
      </c>
      <c r="X1686">
        <v>0</v>
      </c>
      <c r="Y1686">
        <v>0</v>
      </c>
      <c r="Z1686">
        <v>0</v>
      </c>
      <c r="AA1686" s="40">
        <f>AVERAGEIFS($C$2:C1686, $B$2:B1686, B1686)</f>
        <v>13.5</v>
      </c>
      <c r="AB1686" s="40">
        <f>AVERAGEIFS($I$2:I1686, $B$2:B1686, B1686)</f>
        <v>0.59062499999999996</v>
      </c>
      <c r="AC1686" s="40">
        <f>AVERAGEIFS($J$2:J1686, $B$2:B1686, B1686)</f>
        <v>0.54249999999999998</v>
      </c>
      <c r="AD1686" s="40">
        <f>AVERAGEIFS($D$2:D1686, $B$2:B1686, B1686)</f>
        <v>0.625</v>
      </c>
    </row>
    <row r="1687" spans="1:30" x14ac:dyDescent="0.25">
      <c r="A1687" s="39">
        <v>46222</v>
      </c>
      <c r="B1687" t="s">
        <v>111</v>
      </c>
      <c r="C1687">
        <v>15</v>
      </c>
      <c r="D1687" s="40">
        <v>0</v>
      </c>
      <c r="E1687">
        <v>4</v>
      </c>
      <c r="F1687">
        <v>1</v>
      </c>
      <c r="G1687">
        <v>18</v>
      </c>
      <c r="H1687">
        <v>8</v>
      </c>
      <c r="I1687">
        <v>0.25</v>
      </c>
      <c r="J1687">
        <v>0.44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1</v>
      </c>
      <c r="X1687">
        <v>0</v>
      </c>
      <c r="Y1687">
        <v>0</v>
      </c>
      <c r="Z1687">
        <v>0</v>
      </c>
      <c r="AA1687" s="40">
        <f>AVERAGEIFS($C$2:C1687, $B$2:B1687, B1687)</f>
        <v>11.843137254901961</v>
      </c>
      <c r="AB1687" s="40">
        <f>AVERAGEIFS($I$2:I1687, $B$2:B1687, B1687)</f>
        <v>0.49019607843137253</v>
      </c>
      <c r="AC1687" s="40">
        <f>AVERAGEIFS($J$2:J1687, $B$2:B1687, B1687)</f>
        <v>0.50568627450980386</v>
      </c>
      <c r="AD1687" s="40">
        <f>AVERAGEIFS($D$2:D1687, $B$2:B1687, B1687)</f>
        <v>0.50980392156862742</v>
      </c>
    </row>
    <row r="1688" spans="1:30" x14ac:dyDescent="0.25">
      <c r="A1688" s="39">
        <v>46222</v>
      </c>
      <c r="B1688" t="s">
        <v>237</v>
      </c>
      <c r="C1688">
        <v>11</v>
      </c>
      <c r="D1688" s="40">
        <v>0</v>
      </c>
      <c r="E1688">
        <v>4</v>
      </c>
      <c r="F1688">
        <v>1</v>
      </c>
      <c r="G1688">
        <v>18</v>
      </c>
      <c r="H1688">
        <v>8</v>
      </c>
      <c r="I1688">
        <v>0.25</v>
      </c>
      <c r="J1688">
        <v>0.44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1</v>
      </c>
      <c r="X1688">
        <v>0</v>
      </c>
      <c r="Y1688">
        <v>0</v>
      </c>
      <c r="Z1688">
        <v>0</v>
      </c>
      <c r="AA1688" s="40">
        <f>AVERAGEIFS($C$2:C1688, $B$2:B1688, B1688)</f>
        <v>9.5714285714285712</v>
      </c>
      <c r="AB1688" s="40">
        <f>AVERAGEIFS($I$2:I1688, $B$2:B1688, B1688)</f>
        <v>0.56428571428571428</v>
      </c>
      <c r="AC1688" s="40">
        <f>AVERAGEIFS($J$2:J1688, $B$2:B1688, B1688)</f>
        <v>0.5585714285714285</v>
      </c>
      <c r="AD1688" s="40">
        <f>AVERAGEIFS($D$2:D1688, $B$2:B1688, B1688)</f>
        <v>0.42857142857142855</v>
      </c>
    </row>
    <row r="1689" spans="1:30" x14ac:dyDescent="0.25">
      <c r="A1689" s="39">
        <v>46224</v>
      </c>
      <c r="B1689" t="s">
        <v>2</v>
      </c>
      <c r="C1689">
        <v>41</v>
      </c>
      <c r="D1689" s="40">
        <v>1</v>
      </c>
      <c r="E1689">
        <v>5</v>
      </c>
      <c r="F1689">
        <v>3</v>
      </c>
      <c r="G1689">
        <v>19</v>
      </c>
      <c r="H1689">
        <v>11</v>
      </c>
      <c r="I1689">
        <v>0.6</v>
      </c>
      <c r="J1689">
        <v>0.57999999999999996</v>
      </c>
      <c r="K1689">
        <v>0</v>
      </c>
      <c r="L1689">
        <v>0</v>
      </c>
      <c r="M1689">
        <v>0</v>
      </c>
      <c r="N1689">
        <v>0</v>
      </c>
      <c r="O1689">
        <v>1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1</v>
      </c>
      <c r="X1689">
        <v>0</v>
      </c>
      <c r="Y1689">
        <v>1</v>
      </c>
      <c r="Z1689">
        <v>0</v>
      </c>
      <c r="AA1689" s="40">
        <f>AVERAGEIFS($C$2:C1689, $B$2:B1689, B1689)</f>
        <v>28.421052631578949</v>
      </c>
      <c r="AB1689" s="40">
        <f>AVERAGEIFS($I$2:I1689, $B$2:B1689, B1689)</f>
        <v>0.59473684210526312</v>
      </c>
      <c r="AC1689" s="40">
        <f>AVERAGEIFS($J$2:J1689, $B$2:B1689, B1689)</f>
        <v>0.54552631578947375</v>
      </c>
      <c r="AD1689" s="40">
        <f>AVERAGEIFS($D$2:D1689, $B$2:B1689, B1689)</f>
        <v>0.52631578947368418</v>
      </c>
    </row>
    <row r="1690" spans="1:30" x14ac:dyDescent="0.25">
      <c r="A1690" s="39">
        <v>46224</v>
      </c>
      <c r="B1690" t="s">
        <v>6</v>
      </c>
      <c r="C1690">
        <v>28</v>
      </c>
      <c r="D1690" s="40">
        <v>1</v>
      </c>
      <c r="E1690">
        <v>5</v>
      </c>
      <c r="F1690">
        <v>3</v>
      </c>
      <c r="G1690">
        <v>19</v>
      </c>
      <c r="H1690">
        <v>11</v>
      </c>
      <c r="I1690">
        <v>0.6</v>
      </c>
      <c r="J1690">
        <v>0.57999999999999996</v>
      </c>
      <c r="K1690">
        <v>0</v>
      </c>
      <c r="L1690">
        <v>0</v>
      </c>
      <c r="M1690">
        <v>0</v>
      </c>
      <c r="N1690">
        <v>0</v>
      </c>
      <c r="O1690">
        <v>1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1</v>
      </c>
      <c r="X1690">
        <v>0</v>
      </c>
      <c r="Y1690">
        <v>1</v>
      </c>
      <c r="Z1690">
        <v>0</v>
      </c>
      <c r="AA1690" s="40">
        <f>AVERAGEIFS($C$2:C1690, $B$2:B1690, B1690)</f>
        <v>24.654545454545456</v>
      </c>
      <c r="AB1690" s="40">
        <f>AVERAGEIFS($I$2:I1690, $B$2:B1690, B1690)</f>
        <v>0.65272727272727271</v>
      </c>
      <c r="AC1690" s="40">
        <f>AVERAGEIFS($J$2:J1690, $B$2:B1690, B1690)</f>
        <v>0.58163636363636362</v>
      </c>
      <c r="AD1690" s="40">
        <f>AVERAGEIFS($D$2:D1690, $B$2:B1690, B1690)</f>
        <v>0.72727272727272729</v>
      </c>
    </row>
    <row r="1691" spans="1:30" x14ac:dyDescent="0.25">
      <c r="A1691" s="39">
        <v>46224</v>
      </c>
      <c r="B1691" t="s">
        <v>241</v>
      </c>
      <c r="C1691">
        <v>28</v>
      </c>
      <c r="D1691" s="40">
        <v>1</v>
      </c>
      <c r="E1691">
        <v>5</v>
      </c>
      <c r="F1691">
        <v>3</v>
      </c>
      <c r="G1691">
        <v>19</v>
      </c>
      <c r="H1691">
        <v>11</v>
      </c>
      <c r="I1691">
        <v>0.6</v>
      </c>
      <c r="J1691">
        <v>0.57999999999999996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1</v>
      </c>
      <c r="X1691">
        <v>0</v>
      </c>
      <c r="Y1691">
        <v>1</v>
      </c>
      <c r="Z1691">
        <v>0</v>
      </c>
      <c r="AA1691" s="40">
        <f>AVERAGEIFS($C$2:C1691, $B$2:B1691, B1691)</f>
        <v>28</v>
      </c>
      <c r="AB1691" s="40">
        <f>AVERAGEIFS($I$2:I1691, $B$2:B1691, B1691)</f>
        <v>0.6</v>
      </c>
      <c r="AC1691" s="40">
        <f>AVERAGEIFS($J$2:J1691, $B$2:B1691, B1691)</f>
        <v>0.57999999999999996</v>
      </c>
      <c r="AD1691" s="40">
        <f>AVERAGEIFS($D$2:D1691, $B$2:B1691, B1691)</f>
        <v>1</v>
      </c>
    </row>
    <row r="1692" spans="1:30" x14ac:dyDescent="0.25">
      <c r="A1692" s="39">
        <v>46224</v>
      </c>
      <c r="B1692" t="s">
        <v>127</v>
      </c>
      <c r="C1692">
        <v>33</v>
      </c>
      <c r="D1692" s="40">
        <v>1</v>
      </c>
      <c r="E1692">
        <v>5</v>
      </c>
      <c r="F1692">
        <v>3</v>
      </c>
      <c r="G1692">
        <v>19</v>
      </c>
      <c r="H1692">
        <v>11</v>
      </c>
      <c r="I1692">
        <v>0.6</v>
      </c>
      <c r="J1692">
        <v>0.57999999999999996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1</v>
      </c>
      <c r="X1692">
        <v>0</v>
      </c>
      <c r="Y1692">
        <v>1</v>
      </c>
      <c r="Z1692">
        <v>0</v>
      </c>
      <c r="AA1692" s="40">
        <f>AVERAGEIFS($C$2:C1692, $B$2:B1692, B1692)</f>
        <v>19.044117647058822</v>
      </c>
      <c r="AB1692" s="40">
        <f>AVERAGEIFS($I$2:I1692, $B$2:B1692, B1692)</f>
        <v>0.42426470588235299</v>
      </c>
      <c r="AC1692" s="40">
        <f>AVERAGEIFS($J$2:J1692, $B$2:B1692, B1692)</f>
        <v>0.47323529411764698</v>
      </c>
      <c r="AD1692" s="40">
        <f>AVERAGEIFS($D$2:D1692, $B$2:B1692, B1692)</f>
        <v>0.4264705882352941</v>
      </c>
    </row>
    <row r="1693" spans="1:30" x14ac:dyDescent="0.25">
      <c r="A1693" s="39">
        <v>46224</v>
      </c>
      <c r="B1693" t="s">
        <v>120</v>
      </c>
      <c r="C1693">
        <v>11</v>
      </c>
      <c r="D1693" s="40">
        <v>1</v>
      </c>
      <c r="E1693">
        <v>5</v>
      </c>
      <c r="F1693">
        <v>3</v>
      </c>
      <c r="G1693">
        <v>19</v>
      </c>
      <c r="H1693">
        <v>11</v>
      </c>
      <c r="I1693">
        <v>0.6</v>
      </c>
      <c r="J1693">
        <v>0.57999999999999996</v>
      </c>
      <c r="K1693">
        <v>0</v>
      </c>
      <c r="L1693">
        <v>0</v>
      </c>
      <c r="M1693">
        <v>0</v>
      </c>
      <c r="N1693">
        <v>0</v>
      </c>
      <c r="O1693">
        <v>1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1</v>
      </c>
      <c r="X1693">
        <v>0</v>
      </c>
      <c r="Y1693">
        <v>1</v>
      </c>
      <c r="Z1693">
        <v>0</v>
      </c>
      <c r="AA1693" s="40">
        <f>AVERAGEIFS($C$2:C1693, $B$2:B1693, B1693)</f>
        <v>14.104477611940299</v>
      </c>
      <c r="AB1693" s="40">
        <f>AVERAGEIFS($I$2:I1693, $B$2:B1693, B1693)</f>
        <v>0.485820895522388</v>
      </c>
      <c r="AC1693" s="40">
        <f>AVERAGEIFS($J$2:J1693, $B$2:B1693, B1693)</f>
        <v>0.49119402985074623</v>
      </c>
      <c r="AD1693" s="40">
        <f>AVERAGEIFS($D$2:D1693, $B$2:B1693, B1693)</f>
        <v>0.44776119402985076</v>
      </c>
    </row>
    <row r="1694" spans="1:30" x14ac:dyDescent="0.25">
      <c r="A1694" s="39">
        <v>46224</v>
      </c>
      <c r="B1694" t="s">
        <v>31</v>
      </c>
      <c r="C1694">
        <v>18</v>
      </c>
      <c r="D1694" s="40">
        <v>1</v>
      </c>
      <c r="E1694">
        <v>5</v>
      </c>
      <c r="F1694">
        <v>3</v>
      </c>
      <c r="G1694">
        <v>19</v>
      </c>
      <c r="H1694">
        <v>11</v>
      </c>
      <c r="I1694">
        <v>0.6</v>
      </c>
      <c r="J1694">
        <v>0.57999999999999996</v>
      </c>
      <c r="K1694">
        <v>0</v>
      </c>
      <c r="L1694">
        <v>0</v>
      </c>
      <c r="M1694">
        <v>0</v>
      </c>
      <c r="N1694">
        <v>0</v>
      </c>
      <c r="O1694">
        <v>1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1</v>
      </c>
      <c r="X1694">
        <v>0</v>
      </c>
      <c r="Y1694">
        <v>1</v>
      </c>
      <c r="Z1694">
        <v>0</v>
      </c>
      <c r="AA1694" s="40">
        <f>AVERAGEIFS($C$2:C1694, $B$2:B1694, B1694)</f>
        <v>19.933333333333334</v>
      </c>
      <c r="AB1694" s="40">
        <f>AVERAGEIFS($I$2:I1694, $B$2:B1694, B1694)</f>
        <v>0.47555555555555562</v>
      </c>
      <c r="AC1694" s="40">
        <f>AVERAGEIFS($J$2:J1694, $B$2:B1694, B1694)</f>
        <v>0.4844444444444444</v>
      </c>
      <c r="AD1694" s="40">
        <f>AVERAGEIFS($D$2:D1694, $B$2:B1694, B1694)</f>
        <v>0.53333333333333333</v>
      </c>
    </row>
    <row r="1695" spans="1:30" x14ac:dyDescent="0.25">
      <c r="A1695" s="39">
        <v>46224</v>
      </c>
      <c r="B1695" t="s">
        <v>182</v>
      </c>
      <c r="C1695">
        <v>14</v>
      </c>
      <c r="D1695" s="40">
        <v>1</v>
      </c>
      <c r="E1695">
        <v>5</v>
      </c>
      <c r="F1695">
        <v>3</v>
      </c>
      <c r="G1695">
        <v>19</v>
      </c>
      <c r="H1695">
        <v>11</v>
      </c>
      <c r="I1695">
        <v>0.6</v>
      </c>
      <c r="J1695">
        <v>0.57999999999999996</v>
      </c>
      <c r="K1695">
        <v>0</v>
      </c>
      <c r="L1695">
        <v>0</v>
      </c>
      <c r="M1695">
        <v>0</v>
      </c>
      <c r="N1695">
        <v>0</v>
      </c>
      <c r="O1695">
        <v>1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1</v>
      </c>
      <c r="X1695">
        <v>0</v>
      </c>
      <c r="Y1695">
        <v>1</v>
      </c>
      <c r="Z1695">
        <v>0</v>
      </c>
      <c r="AA1695" s="40">
        <f>AVERAGEIFS($C$2:C1695, $B$2:B1695, B1695)</f>
        <v>13.529411764705882</v>
      </c>
      <c r="AB1695" s="40">
        <f>AVERAGEIFS($I$2:I1695, $B$2:B1695, B1695)</f>
        <v>0.59117647058823519</v>
      </c>
      <c r="AC1695" s="40">
        <f>AVERAGEIFS($J$2:J1695, $B$2:B1695, B1695)</f>
        <v>0.54470588235294115</v>
      </c>
      <c r="AD1695" s="40">
        <f>AVERAGEIFS($D$2:D1695, $B$2:B1695, B1695)</f>
        <v>0.6470588235294118</v>
      </c>
    </row>
    <row r="1696" spans="1:30" x14ac:dyDescent="0.25">
      <c r="A1696" s="39">
        <v>46224</v>
      </c>
      <c r="B1696" t="s">
        <v>112</v>
      </c>
      <c r="C1696">
        <v>12</v>
      </c>
      <c r="D1696" s="40">
        <v>1</v>
      </c>
      <c r="E1696">
        <v>5</v>
      </c>
      <c r="F1696">
        <v>3</v>
      </c>
      <c r="G1696">
        <v>19</v>
      </c>
      <c r="H1696">
        <v>11</v>
      </c>
      <c r="I1696">
        <v>0.6</v>
      </c>
      <c r="J1696">
        <v>0.57999999999999996</v>
      </c>
      <c r="K1696">
        <v>0</v>
      </c>
      <c r="L1696">
        <v>0</v>
      </c>
      <c r="M1696">
        <v>0</v>
      </c>
      <c r="N1696">
        <v>0</v>
      </c>
      <c r="O1696">
        <v>1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1</v>
      </c>
      <c r="X1696">
        <v>0</v>
      </c>
      <c r="Y1696">
        <v>1</v>
      </c>
      <c r="Z1696">
        <v>0</v>
      </c>
      <c r="AA1696" s="40">
        <f>AVERAGEIFS($C$2:C1696, $B$2:B1696, B1696)</f>
        <v>11.134615384615385</v>
      </c>
      <c r="AB1696" s="40">
        <f>AVERAGEIFS($I$2:I1696, $B$2:B1696, B1696)</f>
        <v>0.49711538461538451</v>
      </c>
      <c r="AC1696" s="40">
        <f>AVERAGEIFS($J$2:J1696, $B$2:B1696, B1696)</f>
        <v>0.4978846153846152</v>
      </c>
      <c r="AD1696" s="40">
        <f>AVERAGEIFS($D$2:D1696, $B$2:B1696, B1696)</f>
        <v>0.46153846153846156</v>
      </c>
    </row>
    <row r="1697" spans="1:30" x14ac:dyDescent="0.25">
      <c r="A1697" s="39">
        <v>46224</v>
      </c>
      <c r="B1697" t="s">
        <v>13</v>
      </c>
      <c r="C1697">
        <v>29</v>
      </c>
      <c r="D1697" s="40">
        <v>0</v>
      </c>
      <c r="E1697">
        <v>5</v>
      </c>
      <c r="F1697">
        <v>2</v>
      </c>
      <c r="G1697">
        <v>19</v>
      </c>
      <c r="H1697">
        <v>8</v>
      </c>
      <c r="I1697">
        <v>0.4</v>
      </c>
      <c r="J1697">
        <v>0.42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 s="40">
        <f>AVERAGEIFS($C$2:C1697, $B$2:B1697, B1697)</f>
        <v>23.814285714285713</v>
      </c>
      <c r="AB1697" s="40">
        <f>AVERAGEIFS($I$2:I1697, $B$2:B1697, B1697)</f>
        <v>0.44857142857142857</v>
      </c>
      <c r="AC1697" s="40">
        <f>AVERAGEIFS($J$2:J1697, $B$2:B1697, B1697)</f>
        <v>0.47471428571428564</v>
      </c>
      <c r="AD1697" s="40">
        <f>AVERAGEIFS($D$2:D1697, $B$2:B1697, B1697)</f>
        <v>0.42857142857142855</v>
      </c>
    </row>
    <row r="1698" spans="1:30" x14ac:dyDescent="0.25">
      <c r="A1698" s="39">
        <v>46224</v>
      </c>
      <c r="B1698" t="s">
        <v>14</v>
      </c>
      <c r="C1698">
        <v>38</v>
      </c>
      <c r="D1698" s="40">
        <v>0</v>
      </c>
      <c r="E1698">
        <v>5</v>
      </c>
      <c r="F1698">
        <v>2</v>
      </c>
      <c r="G1698">
        <v>19</v>
      </c>
      <c r="H1698">
        <v>8</v>
      </c>
      <c r="I1698">
        <v>0.4</v>
      </c>
      <c r="J1698">
        <v>0.42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 s="40">
        <f>AVERAGEIFS($C$2:C1698, $B$2:B1698, B1698)</f>
        <v>22.87719298245614</v>
      </c>
      <c r="AB1698" s="40">
        <f>AVERAGEIFS($I$2:I1698, $B$2:B1698, B1698)</f>
        <v>0.44649122807017549</v>
      </c>
      <c r="AC1698" s="40">
        <f>AVERAGEIFS($J$2:J1698, $B$2:B1698, B1698)</f>
        <v>0.47754385964912277</v>
      </c>
      <c r="AD1698" s="40">
        <f>AVERAGEIFS($D$2:D1698, $B$2:B1698, B1698)</f>
        <v>0.40350877192982454</v>
      </c>
    </row>
    <row r="1699" spans="1:30" x14ac:dyDescent="0.25">
      <c r="A1699" s="39">
        <v>46224</v>
      </c>
      <c r="B1699" t="s">
        <v>111</v>
      </c>
      <c r="C1699">
        <v>18</v>
      </c>
      <c r="D1699" s="40">
        <v>0</v>
      </c>
      <c r="E1699">
        <v>5</v>
      </c>
      <c r="F1699">
        <v>2</v>
      </c>
      <c r="G1699">
        <v>19</v>
      </c>
      <c r="H1699">
        <v>8</v>
      </c>
      <c r="I1699">
        <v>0.4</v>
      </c>
      <c r="J1699">
        <v>0.42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 s="40">
        <f>AVERAGEIFS($C$2:C1699, $B$2:B1699, B1699)</f>
        <v>11.961538461538462</v>
      </c>
      <c r="AB1699" s="40">
        <f>AVERAGEIFS($I$2:I1699, $B$2:B1699, B1699)</f>
        <v>0.48846153846153845</v>
      </c>
      <c r="AC1699" s="40">
        <f>AVERAGEIFS($J$2:J1699, $B$2:B1699, B1699)</f>
        <v>0.50403846153846155</v>
      </c>
      <c r="AD1699" s="40">
        <f>AVERAGEIFS($D$2:D1699, $B$2:B1699, B1699)</f>
        <v>0.5</v>
      </c>
    </row>
    <row r="1700" spans="1:30" x14ac:dyDescent="0.25">
      <c r="A1700" s="39">
        <v>46224</v>
      </c>
      <c r="B1700" t="s">
        <v>23</v>
      </c>
      <c r="C1700">
        <v>12</v>
      </c>
      <c r="D1700" s="40">
        <v>0</v>
      </c>
      <c r="E1700">
        <v>5</v>
      </c>
      <c r="F1700">
        <v>2</v>
      </c>
      <c r="G1700">
        <v>19</v>
      </c>
      <c r="H1700">
        <v>8</v>
      </c>
      <c r="I1700">
        <v>0.4</v>
      </c>
      <c r="J1700">
        <v>0.42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 s="40">
        <f>AVERAGEIFS($C$2:C1700, $B$2:B1700, B1700)</f>
        <v>11.341463414634147</v>
      </c>
      <c r="AB1700" s="40">
        <f>AVERAGEIFS($I$2:I1700, $B$2:B1700, B1700)</f>
        <v>0.45792682926829276</v>
      </c>
      <c r="AC1700" s="40">
        <f>AVERAGEIFS($J$2:J1700, $B$2:B1700, B1700)</f>
        <v>0.48585365853658552</v>
      </c>
      <c r="AD1700" s="40">
        <f>AVERAGEIFS($D$2:D1700, $B$2:B1700, B1700)</f>
        <v>0.42682926829268292</v>
      </c>
    </row>
    <row r="1701" spans="1:30" x14ac:dyDescent="0.25">
      <c r="A1701" s="39">
        <v>46224</v>
      </c>
      <c r="B1701" t="s">
        <v>5</v>
      </c>
      <c r="C1701">
        <v>13</v>
      </c>
      <c r="D1701" s="40">
        <v>0</v>
      </c>
      <c r="E1701">
        <v>5</v>
      </c>
      <c r="F1701">
        <v>2</v>
      </c>
      <c r="G1701">
        <v>19</v>
      </c>
      <c r="H1701">
        <v>8</v>
      </c>
      <c r="I1701">
        <v>0.4</v>
      </c>
      <c r="J1701">
        <v>0.42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 s="40">
        <f>AVERAGEIFS($C$2:C1701, $B$2:B1701, B1701)</f>
        <v>21.888888888888889</v>
      </c>
      <c r="AB1701" s="40">
        <f>AVERAGEIFS($I$2:I1701, $B$2:B1701, B1701)</f>
        <v>0.45694444444444443</v>
      </c>
      <c r="AC1701" s="40">
        <f>AVERAGEIFS($J$2:J1701, $B$2:B1701, B1701)</f>
        <v>0.4794444444444444</v>
      </c>
      <c r="AD1701" s="40">
        <f>AVERAGEIFS($D$2:D1701, $B$2:B1701, B1701)</f>
        <v>0.3888888888888889</v>
      </c>
    </row>
    <row r="1702" spans="1:30" x14ac:dyDescent="0.25">
      <c r="A1702" s="39">
        <v>46224</v>
      </c>
      <c r="B1702" t="s">
        <v>90</v>
      </c>
      <c r="C1702">
        <v>29</v>
      </c>
      <c r="D1702" s="40">
        <v>0</v>
      </c>
      <c r="E1702">
        <v>5</v>
      </c>
      <c r="F1702">
        <v>2</v>
      </c>
      <c r="G1702">
        <v>19</v>
      </c>
      <c r="H1702">
        <v>8</v>
      </c>
      <c r="I1702">
        <v>0.4</v>
      </c>
      <c r="J1702">
        <v>0.42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 s="40">
        <f>AVERAGEIFS($C$2:C1702, $B$2:B1702, B1702)</f>
        <v>22.344827586206897</v>
      </c>
      <c r="AB1702" s="40">
        <f>AVERAGEIFS($I$2:I1702, $B$2:B1702, B1702)</f>
        <v>0.59310344827586203</v>
      </c>
      <c r="AC1702" s="40">
        <f>AVERAGEIFS($J$2:J1702, $B$2:B1702, B1702)</f>
        <v>0.54206896551724126</v>
      </c>
      <c r="AD1702" s="40">
        <f>AVERAGEIFS($D$2:D1702, $B$2:B1702, B1702)</f>
        <v>0.68965517241379315</v>
      </c>
    </row>
    <row r="1703" spans="1:30" x14ac:dyDescent="0.25">
      <c r="A1703" s="39">
        <v>46224</v>
      </c>
      <c r="B1703" t="s">
        <v>32</v>
      </c>
      <c r="C1703">
        <v>17</v>
      </c>
      <c r="D1703" s="40">
        <v>0</v>
      </c>
      <c r="E1703">
        <v>5</v>
      </c>
      <c r="F1703">
        <v>2</v>
      </c>
      <c r="G1703">
        <v>19</v>
      </c>
      <c r="H1703">
        <v>8</v>
      </c>
      <c r="I1703">
        <v>0.4</v>
      </c>
      <c r="J1703">
        <v>0.42</v>
      </c>
      <c r="K1703">
        <v>0</v>
      </c>
      <c r="L1703">
        <v>0</v>
      </c>
      <c r="M1703">
        <v>0</v>
      </c>
      <c r="N1703">
        <v>1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 s="40">
        <f>AVERAGEIFS($C$2:C1703, $B$2:B1703, B1703)</f>
        <v>9.7368421052631575</v>
      </c>
      <c r="AB1703" s="40">
        <f>AVERAGEIFS($I$2:I1703, $B$2:B1703, B1703)</f>
        <v>0.44999999999999996</v>
      </c>
      <c r="AC1703" s="40">
        <f>AVERAGEIFS($J$2:J1703, $B$2:B1703, B1703)</f>
        <v>0.47263157894736851</v>
      </c>
      <c r="AD1703" s="40">
        <f>AVERAGEIFS($D$2:D1703, $B$2:B1703, B1703)</f>
        <v>0.47368421052631576</v>
      </c>
    </row>
    <row r="1704" spans="1:30" x14ac:dyDescent="0.25">
      <c r="A1704" s="39">
        <v>46224</v>
      </c>
      <c r="B1704" t="s">
        <v>17</v>
      </c>
      <c r="C1704">
        <v>10</v>
      </c>
      <c r="D1704" s="40">
        <v>0</v>
      </c>
      <c r="E1704">
        <v>5</v>
      </c>
      <c r="F1704">
        <v>2</v>
      </c>
      <c r="G1704">
        <v>19</v>
      </c>
      <c r="H1704">
        <v>8</v>
      </c>
      <c r="I1704">
        <v>0.4</v>
      </c>
      <c r="J1704">
        <v>0.42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1</v>
      </c>
      <c r="Y1704">
        <v>0</v>
      </c>
      <c r="Z1704">
        <v>0</v>
      </c>
      <c r="AA1704" s="40">
        <f>AVERAGEIFS($C$2:C1704, $B$2:B1704, B1704)</f>
        <v>11.78</v>
      </c>
      <c r="AB1704" s="40">
        <f>AVERAGEIFS($I$2:I1704, $B$2:B1704, B1704)</f>
        <v>0.47</v>
      </c>
      <c r="AC1704" s="40">
        <f>AVERAGEIFS($J$2:J1704, $B$2:B1704, B1704)</f>
        <v>0.48220000000000013</v>
      </c>
      <c r="AD1704" s="40">
        <f>AVERAGEIFS($D$2:D1704, $B$2:B1704, B1704)</f>
        <v>0.46</v>
      </c>
    </row>
    <row r="1705" spans="1:30" x14ac:dyDescent="0.25">
      <c r="A1705" s="39">
        <v>46226</v>
      </c>
      <c r="B1705" t="s">
        <v>34</v>
      </c>
      <c r="C1705">
        <v>28</v>
      </c>
      <c r="D1705" s="40">
        <v>1</v>
      </c>
      <c r="E1705">
        <v>5</v>
      </c>
      <c r="F1705">
        <v>3</v>
      </c>
      <c r="G1705">
        <v>20</v>
      </c>
      <c r="H1705">
        <v>12</v>
      </c>
      <c r="I1705">
        <v>0.6</v>
      </c>
      <c r="J1705">
        <v>0.6</v>
      </c>
      <c r="K1705">
        <v>0</v>
      </c>
      <c r="L1705">
        <v>1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1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1</v>
      </c>
      <c r="Z1705">
        <v>0</v>
      </c>
      <c r="AA1705" s="40">
        <f>AVERAGEIFS($C$2:C1705, $B$2:B1705, B1705)</f>
        <v>19.928571428571427</v>
      </c>
      <c r="AB1705" s="40">
        <f>AVERAGEIFS($I$2:I1705, $B$2:B1705, B1705)</f>
        <v>0.54107142857142854</v>
      </c>
      <c r="AC1705" s="40">
        <f>AVERAGEIFS($J$2:J1705, $B$2:B1705, B1705)</f>
        <v>0.49607142857142844</v>
      </c>
      <c r="AD1705" s="40">
        <f>AVERAGEIFS($D$2:D1705, $B$2:B1705, B1705)</f>
        <v>0.5714285714285714</v>
      </c>
    </row>
    <row r="1706" spans="1:30" x14ac:dyDescent="0.25">
      <c r="A1706" s="39">
        <v>46226</v>
      </c>
      <c r="B1706" t="s">
        <v>2</v>
      </c>
      <c r="C1706">
        <v>35</v>
      </c>
      <c r="D1706" s="40">
        <v>1</v>
      </c>
      <c r="E1706">
        <v>5</v>
      </c>
      <c r="F1706">
        <v>3</v>
      </c>
      <c r="G1706">
        <v>20</v>
      </c>
      <c r="H1706">
        <v>12</v>
      </c>
      <c r="I1706">
        <v>0.6</v>
      </c>
      <c r="J1706">
        <v>0.6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1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1</v>
      </c>
      <c r="Z1706">
        <v>0</v>
      </c>
      <c r="AA1706" s="40">
        <f>AVERAGEIFS($C$2:C1706, $B$2:B1706, B1706)</f>
        <v>28.589743589743591</v>
      </c>
      <c r="AB1706" s="40">
        <f>AVERAGEIFS($I$2:I1706, $B$2:B1706, B1706)</f>
        <v>0.59487179487179487</v>
      </c>
      <c r="AC1706" s="40">
        <f>AVERAGEIFS($J$2:J1706, $B$2:B1706, B1706)</f>
        <v>0.54692307692307696</v>
      </c>
      <c r="AD1706" s="40">
        <f>AVERAGEIFS($D$2:D1706, $B$2:B1706, B1706)</f>
        <v>0.53846153846153844</v>
      </c>
    </row>
    <row r="1707" spans="1:30" x14ac:dyDescent="0.25">
      <c r="A1707" s="39">
        <v>46226</v>
      </c>
      <c r="B1707" t="s">
        <v>120</v>
      </c>
      <c r="C1707">
        <v>20</v>
      </c>
      <c r="D1707" s="40">
        <v>1</v>
      </c>
      <c r="E1707">
        <v>5</v>
      </c>
      <c r="F1707">
        <v>3</v>
      </c>
      <c r="G1707">
        <v>20</v>
      </c>
      <c r="H1707">
        <v>12</v>
      </c>
      <c r="I1707">
        <v>0.6</v>
      </c>
      <c r="J1707">
        <v>0.6</v>
      </c>
      <c r="K1707">
        <v>0</v>
      </c>
      <c r="L1707">
        <v>1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1</v>
      </c>
      <c r="Z1707">
        <v>0</v>
      </c>
      <c r="AA1707" s="40">
        <f>AVERAGEIFS($C$2:C1707, $B$2:B1707, B1707)</f>
        <v>14.191176470588236</v>
      </c>
      <c r="AB1707" s="40">
        <f>AVERAGEIFS($I$2:I1707, $B$2:B1707, B1707)</f>
        <v>0.48749999999999999</v>
      </c>
      <c r="AC1707" s="40">
        <f>AVERAGEIFS($J$2:J1707, $B$2:B1707, B1707)</f>
        <v>0.49279411764705877</v>
      </c>
      <c r="AD1707" s="40">
        <f>AVERAGEIFS($D$2:D1707, $B$2:B1707, B1707)</f>
        <v>0.45588235294117646</v>
      </c>
    </row>
    <row r="1708" spans="1:30" x14ac:dyDescent="0.25">
      <c r="A1708" s="39">
        <v>46226</v>
      </c>
      <c r="B1708" t="s">
        <v>182</v>
      </c>
      <c r="C1708">
        <v>12</v>
      </c>
      <c r="D1708" s="40">
        <v>1</v>
      </c>
      <c r="E1708">
        <v>5</v>
      </c>
      <c r="F1708">
        <v>3</v>
      </c>
      <c r="G1708">
        <v>20</v>
      </c>
      <c r="H1708">
        <v>12</v>
      </c>
      <c r="I1708">
        <v>0.6</v>
      </c>
      <c r="J1708">
        <v>0.6</v>
      </c>
      <c r="K1708">
        <v>0</v>
      </c>
      <c r="L1708">
        <v>1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1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1</v>
      </c>
      <c r="Z1708">
        <v>0</v>
      </c>
      <c r="AA1708" s="40">
        <f>AVERAGEIFS($C$2:C1708, $B$2:B1708, B1708)</f>
        <v>13.444444444444445</v>
      </c>
      <c r="AB1708" s="40">
        <f>AVERAGEIFS($I$2:I1708, $B$2:B1708, B1708)</f>
        <v>0.59166666666666656</v>
      </c>
      <c r="AC1708" s="40">
        <f>AVERAGEIFS($J$2:J1708, $B$2:B1708, B1708)</f>
        <v>0.5477777777777777</v>
      </c>
      <c r="AD1708" s="40">
        <f>AVERAGEIFS($D$2:D1708, $B$2:B1708, B1708)</f>
        <v>0.66666666666666663</v>
      </c>
    </row>
    <row r="1709" spans="1:30" x14ac:dyDescent="0.25">
      <c r="A1709" s="39">
        <v>46226</v>
      </c>
      <c r="B1709" t="s">
        <v>65</v>
      </c>
      <c r="C1709">
        <v>32</v>
      </c>
      <c r="D1709" s="40">
        <v>1</v>
      </c>
      <c r="E1709">
        <v>5</v>
      </c>
      <c r="F1709">
        <v>3</v>
      </c>
      <c r="G1709">
        <v>20</v>
      </c>
      <c r="H1709">
        <v>12</v>
      </c>
      <c r="I1709">
        <v>0.6</v>
      </c>
      <c r="J1709">
        <v>0.6</v>
      </c>
      <c r="K1709">
        <v>0</v>
      </c>
      <c r="L1709">
        <v>1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1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 s="40">
        <f>AVERAGEIFS($C$2:C1709, $B$2:B1709, B1709)</f>
        <v>18.307692307692307</v>
      </c>
      <c r="AB1709" s="40">
        <f>AVERAGEIFS($I$2:I1709, $B$2:B1709, B1709)</f>
        <v>0.63461538461538458</v>
      </c>
      <c r="AC1709" s="40">
        <f>AVERAGEIFS($J$2:J1709, $B$2:B1709, B1709)</f>
        <v>0.56230769230769218</v>
      </c>
      <c r="AD1709" s="40">
        <f>AVERAGEIFS($D$2:D1709, $B$2:B1709, B1709)</f>
        <v>0.69230769230769229</v>
      </c>
    </row>
    <row r="1710" spans="1:30" x14ac:dyDescent="0.25">
      <c r="A1710" s="39">
        <v>46226</v>
      </c>
      <c r="B1710" t="s">
        <v>237</v>
      </c>
      <c r="C1710">
        <v>11</v>
      </c>
      <c r="D1710" s="40">
        <v>1</v>
      </c>
      <c r="E1710">
        <v>5</v>
      </c>
      <c r="F1710">
        <v>3</v>
      </c>
      <c r="G1710">
        <v>20</v>
      </c>
      <c r="H1710">
        <v>12</v>
      </c>
      <c r="I1710">
        <v>0.6</v>
      </c>
      <c r="J1710">
        <v>0.6</v>
      </c>
      <c r="K1710">
        <v>0</v>
      </c>
      <c r="L1710">
        <v>1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1</v>
      </c>
      <c r="Z1710">
        <v>0</v>
      </c>
      <c r="AA1710" s="40">
        <f>AVERAGEIFS($C$2:C1710, $B$2:B1710, B1710)</f>
        <v>9.75</v>
      </c>
      <c r="AB1710" s="40">
        <f>AVERAGEIFS($I$2:I1710, $B$2:B1710, B1710)</f>
        <v>0.56874999999999998</v>
      </c>
      <c r="AC1710" s="40">
        <f>AVERAGEIFS($J$2:J1710, $B$2:B1710, B1710)</f>
        <v>0.56374999999999997</v>
      </c>
      <c r="AD1710" s="40">
        <f>AVERAGEIFS($D$2:D1710, $B$2:B1710, B1710)</f>
        <v>0.5</v>
      </c>
    </row>
    <row r="1711" spans="1:30" x14ac:dyDescent="0.25">
      <c r="A1711" s="39">
        <v>46226</v>
      </c>
      <c r="B1711" t="s">
        <v>187</v>
      </c>
      <c r="C1711">
        <v>20</v>
      </c>
      <c r="D1711" s="40">
        <v>1</v>
      </c>
      <c r="E1711">
        <v>5</v>
      </c>
      <c r="F1711">
        <v>3</v>
      </c>
      <c r="G1711">
        <v>20</v>
      </c>
      <c r="H1711">
        <v>12</v>
      </c>
      <c r="I1711">
        <v>0.6</v>
      </c>
      <c r="J1711">
        <v>0.6</v>
      </c>
      <c r="K1711">
        <v>0</v>
      </c>
      <c r="L1711">
        <v>1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1</v>
      </c>
      <c r="Z1711">
        <v>0</v>
      </c>
      <c r="AA1711" s="40">
        <f>AVERAGEIFS($C$2:C1711, $B$2:B1711, B1711)</f>
        <v>12.113207547169811</v>
      </c>
      <c r="AB1711" s="40">
        <f>AVERAGEIFS($I$2:I1711, $B$2:B1711, B1711)</f>
        <v>0.49056603773584906</v>
      </c>
      <c r="AC1711" s="40">
        <f>AVERAGEIFS($J$2:J1711, $B$2:B1711, B1711)</f>
        <v>0.50584905660377366</v>
      </c>
      <c r="AD1711" s="40">
        <f>AVERAGEIFS($D$2:D1711, $B$2:B1711, B1711)</f>
        <v>0.50943396226415094</v>
      </c>
    </row>
    <row r="1712" spans="1:30" x14ac:dyDescent="0.25">
      <c r="A1712" s="39">
        <v>46226</v>
      </c>
      <c r="B1712" t="s">
        <v>127</v>
      </c>
      <c r="C1712">
        <v>23</v>
      </c>
      <c r="D1712" s="40">
        <v>0</v>
      </c>
      <c r="E1712">
        <v>5</v>
      </c>
      <c r="F1712">
        <v>2</v>
      </c>
      <c r="G1712">
        <v>20</v>
      </c>
      <c r="H1712">
        <v>8</v>
      </c>
      <c r="I1712">
        <v>0.4</v>
      </c>
      <c r="J1712">
        <v>0.4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1</v>
      </c>
      <c r="AA1712" s="40">
        <f>AVERAGEIFS($C$2:C1712, $B$2:B1712, B1712)</f>
        <v>19.10144927536232</v>
      </c>
      <c r="AB1712" s="40">
        <f>AVERAGEIFS($I$2:I1712, $B$2:B1712, B1712)</f>
        <v>0.42391304347826092</v>
      </c>
      <c r="AC1712" s="40">
        <f>AVERAGEIFS($J$2:J1712, $B$2:B1712, B1712)</f>
        <v>0.47217391304347811</v>
      </c>
      <c r="AD1712" s="40">
        <f>AVERAGEIFS($D$2:D1712, $B$2:B1712, B1712)</f>
        <v>0.42028985507246375</v>
      </c>
    </row>
    <row r="1713" spans="1:30" x14ac:dyDescent="0.25">
      <c r="A1713" s="39">
        <v>46226</v>
      </c>
      <c r="B1713" t="s">
        <v>15</v>
      </c>
      <c r="C1713">
        <v>23</v>
      </c>
      <c r="D1713" s="40">
        <v>0</v>
      </c>
      <c r="E1713">
        <v>5</v>
      </c>
      <c r="F1713">
        <v>2</v>
      </c>
      <c r="G1713">
        <v>20</v>
      </c>
      <c r="H1713">
        <v>8</v>
      </c>
      <c r="I1713">
        <v>0.4</v>
      </c>
      <c r="J1713">
        <v>0.4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1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1</v>
      </c>
      <c r="AA1713" s="40">
        <f>AVERAGEIFS($C$2:C1713, $B$2:B1713, B1713)</f>
        <v>24.863013698630137</v>
      </c>
      <c r="AB1713" s="40">
        <f>AVERAGEIFS($I$2:I1713, $B$2:B1713, B1713)</f>
        <v>0.45684931506849319</v>
      </c>
      <c r="AC1713" s="40">
        <f>AVERAGEIFS($J$2:J1713, $B$2:B1713, B1713)</f>
        <v>0.49479452054794498</v>
      </c>
      <c r="AD1713" s="40">
        <f>AVERAGEIFS($D$2:D1713, $B$2:B1713, B1713)</f>
        <v>0.38356164383561642</v>
      </c>
    </row>
    <row r="1714" spans="1:30" x14ac:dyDescent="0.25">
      <c r="A1714" s="39">
        <v>46226</v>
      </c>
      <c r="B1714" t="s">
        <v>113</v>
      </c>
      <c r="C1714">
        <v>18</v>
      </c>
      <c r="D1714" s="40">
        <v>0</v>
      </c>
      <c r="E1714">
        <v>5</v>
      </c>
      <c r="F1714">
        <v>2</v>
      </c>
      <c r="G1714">
        <v>20</v>
      </c>
      <c r="H1714">
        <v>8</v>
      </c>
      <c r="I1714">
        <v>0.4</v>
      </c>
      <c r="J1714">
        <v>0.4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1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1</v>
      </c>
      <c r="AA1714" s="40">
        <f>AVERAGEIFS($C$2:C1714, $B$2:B1714, B1714)</f>
        <v>20.100000000000001</v>
      </c>
      <c r="AB1714" s="40">
        <f>AVERAGEIFS($I$2:I1714, $B$2:B1714, B1714)</f>
        <v>0.5083333333333333</v>
      </c>
      <c r="AC1714" s="40">
        <f>AVERAGEIFS($J$2:J1714, $B$2:B1714, B1714)</f>
        <v>0.49933333333333341</v>
      </c>
      <c r="AD1714" s="40">
        <f>AVERAGEIFS($D$2:D1714, $B$2:B1714, B1714)</f>
        <v>0.5</v>
      </c>
    </row>
    <row r="1715" spans="1:30" x14ac:dyDescent="0.25">
      <c r="A1715" s="39">
        <v>46226</v>
      </c>
      <c r="B1715" t="s">
        <v>242</v>
      </c>
      <c r="C1715">
        <v>35</v>
      </c>
      <c r="D1715" s="40">
        <v>0</v>
      </c>
      <c r="E1715">
        <v>5</v>
      </c>
      <c r="F1715">
        <v>2</v>
      </c>
      <c r="G1715">
        <v>20</v>
      </c>
      <c r="H1715">
        <v>8</v>
      </c>
      <c r="I1715">
        <v>0.4</v>
      </c>
      <c r="J1715">
        <v>0.4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1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1</v>
      </c>
      <c r="AA1715" s="40">
        <f>AVERAGEIFS($C$2:C1715, $B$2:B1715, B1715)</f>
        <v>19.379310344827587</v>
      </c>
      <c r="AB1715" s="40">
        <f>AVERAGEIFS($I$2:I1715, $B$2:B1715, B1715)</f>
        <v>0.6</v>
      </c>
      <c r="AC1715" s="40">
        <f>AVERAGEIFS($J$2:J1715, $B$2:B1715, B1715)</f>
        <v>0.5489655172413791</v>
      </c>
      <c r="AD1715" s="40">
        <f>AVERAGEIFS($D$2:D1715, $B$2:B1715, B1715)</f>
        <v>0.62068965517241381</v>
      </c>
    </row>
    <row r="1716" spans="1:30" x14ac:dyDescent="0.25">
      <c r="A1716" s="39">
        <v>46226</v>
      </c>
      <c r="B1716" t="s">
        <v>23</v>
      </c>
      <c r="C1716">
        <v>16</v>
      </c>
      <c r="D1716" s="40">
        <v>0</v>
      </c>
      <c r="E1716">
        <v>5</v>
      </c>
      <c r="F1716">
        <v>2</v>
      </c>
      <c r="G1716">
        <v>20</v>
      </c>
      <c r="H1716">
        <v>8</v>
      </c>
      <c r="I1716">
        <v>0.4</v>
      </c>
      <c r="J1716">
        <v>0.4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1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1</v>
      </c>
      <c r="AA1716" s="40">
        <f>AVERAGEIFS($C$2:C1716, $B$2:B1716, B1716)</f>
        <v>11.397590361445783</v>
      </c>
      <c r="AB1716" s="40">
        <f>AVERAGEIFS($I$2:I1716, $B$2:B1716, B1716)</f>
        <v>0.45722891566265061</v>
      </c>
      <c r="AC1716" s="40">
        <f>AVERAGEIFS($J$2:J1716, $B$2:B1716, B1716)</f>
        <v>0.48481927710843387</v>
      </c>
      <c r="AD1716" s="40">
        <f>AVERAGEIFS($D$2:D1716, $B$2:B1716, B1716)</f>
        <v>0.42168674698795183</v>
      </c>
    </row>
    <row r="1717" spans="1:30" x14ac:dyDescent="0.25">
      <c r="A1717" s="39">
        <v>46226</v>
      </c>
      <c r="B1717" t="s">
        <v>32</v>
      </c>
      <c r="C1717">
        <v>19</v>
      </c>
      <c r="D1717" s="40">
        <v>0</v>
      </c>
      <c r="E1717">
        <v>5</v>
      </c>
      <c r="F1717">
        <v>2</v>
      </c>
      <c r="G1717">
        <v>20</v>
      </c>
      <c r="H1717">
        <v>8</v>
      </c>
      <c r="I1717">
        <v>0.4</v>
      </c>
      <c r="J1717">
        <v>0.4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1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1</v>
      </c>
      <c r="AA1717" s="40">
        <f>AVERAGEIFS($C$2:C1717, $B$2:B1717, B1717)</f>
        <v>9.9743589743589745</v>
      </c>
      <c r="AB1717" s="40">
        <f>AVERAGEIFS($I$2:I1717, $B$2:B1717, B1717)</f>
        <v>0.44871794871794862</v>
      </c>
      <c r="AC1717" s="40">
        <f>AVERAGEIFS($J$2:J1717, $B$2:B1717, B1717)</f>
        <v>0.47076923076923083</v>
      </c>
      <c r="AD1717" s="40">
        <f>AVERAGEIFS($D$2:D1717, $B$2:B1717, B1717)</f>
        <v>0.46153846153846156</v>
      </c>
    </row>
    <row r="1718" spans="1:30" x14ac:dyDescent="0.25">
      <c r="A1718" s="39">
        <v>46226</v>
      </c>
      <c r="B1718" t="s">
        <v>17</v>
      </c>
      <c r="C1718">
        <v>12</v>
      </c>
      <c r="D1718" s="40">
        <v>0</v>
      </c>
      <c r="E1718">
        <v>5</v>
      </c>
      <c r="F1718">
        <v>2</v>
      </c>
      <c r="G1718">
        <v>20</v>
      </c>
      <c r="H1718">
        <v>8</v>
      </c>
      <c r="I1718">
        <v>0.4</v>
      </c>
      <c r="J1718">
        <v>0.4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1</v>
      </c>
      <c r="AA1718" s="40">
        <f>AVERAGEIFS($C$2:C1718, $B$2:B1718, B1718)</f>
        <v>11.784313725490197</v>
      </c>
      <c r="AB1718" s="40">
        <f>AVERAGEIFS($I$2:I1718, $B$2:B1718, B1718)</f>
        <v>0.4686274509803921</v>
      </c>
      <c r="AC1718" s="40">
        <f>AVERAGEIFS($J$2:J1718, $B$2:B1718, B1718)</f>
        <v>0.48058823529411776</v>
      </c>
      <c r="AD1718" s="40">
        <f>AVERAGEIFS($D$2:D1718, $B$2:B1718, B1718)</f>
        <v>0.45098039215686275</v>
      </c>
    </row>
    <row r="1719" spans="1:30" x14ac:dyDescent="0.25">
      <c r="A1719" s="39">
        <v>46227</v>
      </c>
      <c r="B1719" t="s">
        <v>2</v>
      </c>
      <c r="C1719">
        <v>33</v>
      </c>
      <c r="D1719" s="40">
        <v>1</v>
      </c>
      <c r="E1719">
        <v>4</v>
      </c>
      <c r="F1719">
        <v>3</v>
      </c>
      <c r="G1719">
        <v>15</v>
      </c>
      <c r="H1719">
        <v>11</v>
      </c>
      <c r="I1719">
        <v>0.75</v>
      </c>
      <c r="J1719">
        <v>0.73</v>
      </c>
      <c r="K1719">
        <v>1</v>
      </c>
      <c r="L1719">
        <v>0</v>
      </c>
      <c r="M1719">
        <v>1</v>
      </c>
      <c r="N1719">
        <v>0</v>
      </c>
      <c r="O1719">
        <v>0</v>
      </c>
      <c r="P1719">
        <v>1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 s="40">
        <f>AVERAGEIFS($C$2:C1719, $B$2:B1719, B1719)</f>
        <v>28.7</v>
      </c>
      <c r="AB1719" s="40">
        <f>AVERAGEIFS($I$2:I1719, $B$2:B1719, B1719)</f>
        <v>0.59875</v>
      </c>
      <c r="AC1719" s="40">
        <f>AVERAGEIFS($J$2:J1719, $B$2:B1719, B1719)</f>
        <v>0.5515000000000001</v>
      </c>
      <c r="AD1719" s="40">
        <f>AVERAGEIFS($D$2:D1719, $B$2:B1719, B1719)</f>
        <v>0.55000000000000004</v>
      </c>
    </row>
    <row r="1720" spans="1:30" x14ac:dyDescent="0.25">
      <c r="A1720" s="39">
        <v>46227</v>
      </c>
      <c r="B1720" t="s">
        <v>4</v>
      </c>
      <c r="C1720">
        <v>33</v>
      </c>
      <c r="D1720" s="40">
        <v>1</v>
      </c>
      <c r="E1720">
        <v>4</v>
      </c>
      <c r="F1720">
        <v>3</v>
      </c>
      <c r="G1720">
        <v>15</v>
      </c>
      <c r="H1720">
        <v>11</v>
      </c>
      <c r="I1720">
        <v>0.75</v>
      </c>
      <c r="J1720">
        <v>0.73</v>
      </c>
      <c r="K1720">
        <v>1</v>
      </c>
      <c r="L1720">
        <v>0</v>
      </c>
      <c r="M1720">
        <v>1</v>
      </c>
      <c r="N1720">
        <v>0</v>
      </c>
      <c r="O1720">
        <v>0</v>
      </c>
      <c r="P1720">
        <v>1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 s="40">
        <f>AVERAGEIFS($C$2:C1720, $B$2:B1720, B1720)</f>
        <v>24.166666666666668</v>
      </c>
      <c r="AB1720" s="40">
        <f>AVERAGEIFS($I$2:I1720, $B$2:B1720, B1720)</f>
        <v>0.51250000000000007</v>
      </c>
      <c r="AC1720" s="40">
        <f>AVERAGEIFS($J$2:J1720, $B$2:B1720, B1720)</f>
        <v>0.50583333333333336</v>
      </c>
      <c r="AD1720" s="40">
        <f>AVERAGEIFS($D$2:D1720, $B$2:B1720, B1720)</f>
        <v>0.58333333333333337</v>
      </c>
    </row>
    <row r="1721" spans="1:30" x14ac:dyDescent="0.25">
      <c r="A1721" s="39">
        <v>46227</v>
      </c>
      <c r="B1721" t="s">
        <v>1</v>
      </c>
      <c r="C1721">
        <v>33</v>
      </c>
      <c r="D1721" s="40">
        <v>1</v>
      </c>
      <c r="E1721">
        <v>4</v>
      </c>
      <c r="F1721">
        <v>3</v>
      </c>
      <c r="G1721">
        <v>15</v>
      </c>
      <c r="H1721">
        <v>11</v>
      </c>
      <c r="I1721">
        <v>0.75</v>
      </c>
      <c r="J1721">
        <v>0.73</v>
      </c>
      <c r="K1721">
        <v>1</v>
      </c>
      <c r="L1721">
        <v>0</v>
      </c>
      <c r="M1721">
        <v>1</v>
      </c>
      <c r="N1721">
        <v>0</v>
      </c>
      <c r="O1721">
        <v>0</v>
      </c>
      <c r="P1721">
        <v>1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 s="40">
        <f>AVERAGEIFS($C$2:C1721, $B$2:B1721, B1721)</f>
        <v>26.565217391304348</v>
      </c>
      <c r="AB1721" s="40">
        <f>AVERAGEIFS($I$2:I1721, $B$2:B1721, B1721)</f>
        <v>0.55434782608695654</v>
      </c>
      <c r="AC1721" s="40">
        <f>AVERAGEIFS($J$2:J1721, $B$2:B1721, B1721)</f>
        <v>0.5086956521739131</v>
      </c>
      <c r="AD1721" s="40">
        <f>AVERAGEIFS($D$2:D1721, $B$2:B1721, B1721)</f>
        <v>0.65217391304347827</v>
      </c>
    </row>
    <row r="1722" spans="1:30" x14ac:dyDescent="0.25">
      <c r="A1722" s="39">
        <v>46227</v>
      </c>
      <c r="B1722" t="s">
        <v>6</v>
      </c>
      <c r="C1722">
        <v>30</v>
      </c>
      <c r="D1722" s="40">
        <v>1</v>
      </c>
      <c r="E1722">
        <v>4</v>
      </c>
      <c r="F1722">
        <v>3</v>
      </c>
      <c r="G1722">
        <v>15</v>
      </c>
      <c r="H1722">
        <v>11</v>
      </c>
      <c r="I1722">
        <v>0.75</v>
      </c>
      <c r="J1722">
        <v>0.73</v>
      </c>
      <c r="K1722">
        <v>1</v>
      </c>
      <c r="L1722">
        <v>0</v>
      </c>
      <c r="M1722">
        <v>1</v>
      </c>
      <c r="N1722">
        <v>0</v>
      </c>
      <c r="O1722">
        <v>0</v>
      </c>
      <c r="P1722">
        <v>1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 s="40">
        <f>AVERAGEIFS($C$2:C1722, $B$2:B1722, B1722)</f>
        <v>24.75</v>
      </c>
      <c r="AB1722" s="40">
        <f>AVERAGEIFS($I$2:I1722, $B$2:B1722, B1722)</f>
        <v>0.65446428571428572</v>
      </c>
      <c r="AC1722" s="40">
        <f>AVERAGEIFS($J$2:J1722, $B$2:B1722, B1722)</f>
        <v>0.5842857142857143</v>
      </c>
      <c r="AD1722" s="40">
        <f>AVERAGEIFS($D$2:D1722, $B$2:B1722, B1722)</f>
        <v>0.7321428571428571</v>
      </c>
    </row>
    <row r="1723" spans="1:30" x14ac:dyDescent="0.25">
      <c r="A1723" s="39">
        <v>46227</v>
      </c>
      <c r="B1723" t="s">
        <v>34</v>
      </c>
      <c r="C1723">
        <v>26</v>
      </c>
      <c r="D1723" s="40">
        <v>1</v>
      </c>
      <c r="E1723">
        <v>4</v>
      </c>
      <c r="F1723">
        <v>3</v>
      </c>
      <c r="G1723">
        <v>15</v>
      </c>
      <c r="H1723">
        <v>11</v>
      </c>
      <c r="I1723">
        <v>0.75</v>
      </c>
      <c r="J1723">
        <v>0.73</v>
      </c>
      <c r="K1723">
        <v>1</v>
      </c>
      <c r="L1723">
        <v>0</v>
      </c>
      <c r="M1723">
        <v>1</v>
      </c>
      <c r="N1723">
        <v>0</v>
      </c>
      <c r="O1723">
        <v>0</v>
      </c>
      <c r="P1723">
        <v>1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 s="40">
        <f>AVERAGEIFS($C$2:C1723, $B$2:B1723, B1723)</f>
        <v>20.137931034482758</v>
      </c>
      <c r="AB1723" s="40">
        <f>AVERAGEIFS($I$2:I1723, $B$2:B1723, B1723)</f>
        <v>0.5482758620689655</v>
      </c>
      <c r="AC1723" s="40">
        <f>AVERAGEIFS($J$2:J1723, $B$2:B1723, B1723)</f>
        <v>0.50413793103448268</v>
      </c>
      <c r="AD1723" s="40">
        <f>AVERAGEIFS($D$2:D1723, $B$2:B1723, B1723)</f>
        <v>0.58620689655172409</v>
      </c>
    </row>
    <row r="1724" spans="1:30" x14ac:dyDescent="0.25">
      <c r="A1724" s="39">
        <v>46227</v>
      </c>
      <c r="B1724" t="s">
        <v>5</v>
      </c>
      <c r="C1724">
        <v>21</v>
      </c>
      <c r="D1724" s="40">
        <v>1</v>
      </c>
      <c r="E1724">
        <v>4</v>
      </c>
      <c r="F1724">
        <v>3</v>
      </c>
      <c r="G1724">
        <v>15</v>
      </c>
      <c r="H1724">
        <v>11</v>
      </c>
      <c r="I1724">
        <v>0.75</v>
      </c>
      <c r="J1724">
        <v>0.73</v>
      </c>
      <c r="K1724">
        <v>1</v>
      </c>
      <c r="L1724">
        <v>0</v>
      </c>
      <c r="M1724">
        <v>1</v>
      </c>
      <c r="N1724">
        <v>0</v>
      </c>
      <c r="O1724">
        <v>0</v>
      </c>
      <c r="P1724">
        <v>1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 s="40">
        <f>AVERAGEIFS($C$2:C1724, $B$2:B1724, B1724)</f>
        <v>21.864864864864863</v>
      </c>
      <c r="AB1724" s="40">
        <f>AVERAGEIFS($I$2:I1724, $B$2:B1724, B1724)</f>
        <v>0.46486486486486484</v>
      </c>
      <c r="AC1724" s="40">
        <f>AVERAGEIFS($J$2:J1724, $B$2:B1724, B1724)</f>
        <v>0.48621621621621619</v>
      </c>
      <c r="AD1724" s="40">
        <f>AVERAGEIFS($D$2:D1724, $B$2:B1724, B1724)</f>
        <v>0.40540540540540543</v>
      </c>
    </row>
    <row r="1725" spans="1:30" x14ac:dyDescent="0.25">
      <c r="A1725" s="39">
        <v>46227</v>
      </c>
      <c r="B1725" t="s">
        <v>90</v>
      </c>
      <c r="C1725">
        <v>17</v>
      </c>
      <c r="D1725" s="40">
        <v>1</v>
      </c>
      <c r="E1725">
        <v>4</v>
      </c>
      <c r="F1725">
        <v>3</v>
      </c>
      <c r="G1725">
        <v>15</v>
      </c>
      <c r="H1725">
        <v>11</v>
      </c>
      <c r="I1725">
        <v>0.75</v>
      </c>
      <c r="J1725">
        <v>0.73</v>
      </c>
      <c r="K1725">
        <v>1</v>
      </c>
      <c r="L1725">
        <v>0</v>
      </c>
      <c r="M1725">
        <v>1</v>
      </c>
      <c r="N1725">
        <v>0</v>
      </c>
      <c r="O1725">
        <v>0</v>
      </c>
      <c r="P1725">
        <v>1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 s="40">
        <f>AVERAGEIFS($C$2:C1725, $B$2:B1725, B1725)</f>
        <v>22.166666666666668</v>
      </c>
      <c r="AB1725" s="40">
        <f>AVERAGEIFS($I$2:I1725, $B$2:B1725, B1725)</f>
        <v>0.59833333333333327</v>
      </c>
      <c r="AC1725" s="40">
        <f>AVERAGEIFS($J$2:J1725, $B$2:B1725, B1725)</f>
        <v>0.54833333333333323</v>
      </c>
      <c r="AD1725" s="40">
        <f>AVERAGEIFS($D$2:D1725, $B$2:B1725, B1725)</f>
        <v>0.7</v>
      </c>
    </row>
    <row r="1726" spans="1:30" x14ac:dyDescent="0.25">
      <c r="A1726" s="39">
        <v>46227</v>
      </c>
      <c r="B1726" t="s">
        <v>3</v>
      </c>
      <c r="C1726">
        <v>33</v>
      </c>
      <c r="D1726" s="40">
        <v>0</v>
      </c>
      <c r="E1726">
        <v>4</v>
      </c>
      <c r="F1726">
        <v>1</v>
      </c>
      <c r="G1726">
        <v>15</v>
      </c>
      <c r="H1726">
        <v>4</v>
      </c>
      <c r="I1726">
        <v>0.25</v>
      </c>
      <c r="J1726">
        <v>0.27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 s="40">
        <f>AVERAGEIFS($C$2:C1726, $B$2:B1726, B1726)</f>
        <v>22.96</v>
      </c>
      <c r="AB1726" s="40">
        <f>AVERAGEIFS($I$2:I1726, $B$2:B1726, B1726)</f>
        <v>0.46199999999999997</v>
      </c>
      <c r="AC1726" s="40">
        <f>AVERAGEIFS($J$2:J1726, $B$2:B1726, B1726)</f>
        <v>0.47360000000000002</v>
      </c>
      <c r="AD1726" s="40">
        <f>AVERAGEIFS($D$2:D1726, $B$2:B1726, B1726)</f>
        <v>0.48</v>
      </c>
    </row>
    <row r="1727" spans="1:30" x14ac:dyDescent="0.25">
      <c r="A1727" s="39">
        <v>46227</v>
      </c>
      <c r="B1727" t="s">
        <v>16</v>
      </c>
      <c r="C1727">
        <v>29</v>
      </c>
      <c r="D1727" s="40">
        <v>0</v>
      </c>
      <c r="E1727">
        <v>4</v>
      </c>
      <c r="F1727">
        <v>1</v>
      </c>
      <c r="G1727">
        <v>15</v>
      </c>
      <c r="H1727">
        <v>4</v>
      </c>
      <c r="I1727">
        <v>0.25</v>
      </c>
      <c r="J1727">
        <v>0.27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1</v>
      </c>
      <c r="V1727">
        <v>0</v>
      </c>
      <c r="W1727">
        <v>0</v>
      </c>
      <c r="X1727">
        <v>0</v>
      </c>
      <c r="Y1727">
        <v>0</v>
      </c>
      <c r="Z1727">
        <v>0</v>
      </c>
      <c r="AA1727" s="40">
        <f>AVERAGEIFS($C$2:C1727, $B$2:B1727, B1727)</f>
        <v>25.90909090909091</v>
      </c>
      <c r="AB1727" s="40">
        <f>AVERAGEIFS($I$2:I1727, $B$2:B1727, B1727)</f>
        <v>0.47272727272727272</v>
      </c>
      <c r="AC1727" s="40">
        <f>AVERAGEIFS($J$2:J1727, $B$2:B1727, B1727)</f>
        <v>0.4834090909090909</v>
      </c>
      <c r="AD1727" s="40">
        <f>AVERAGEIFS($D$2:D1727, $B$2:B1727, B1727)</f>
        <v>0.45454545454545453</v>
      </c>
    </row>
    <row r="1728" spans="1:30" x14ac:dyDescent="0.25">
      <c r="A1728" s="39">
        <v>46227</v>
      </c>
      <c r="B1728" t="s">
        <v>14</v>
      </c>
      <c r="C1728">
        <v>26</v>
      </c>
      <c r="D1728" s="40">
        <v>0</v>
      </c>
      <c r="E1728">
        <v>4</v>
      </c>
      <c r="F1728">
        <v>1</v>
      </c>
      <c r="G1728">
        <v>15</v>
      </c>
      <c r="H1728">
        <v>4</v>
      </c>
      <c r="I1728">
        <v>0.25</v>
      </c>
      <c r="J1728">
        <v>0.27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1</v>
      </c>
      <c r="V1728">
        <v>0</v>
      </c>
      <c r="W1728">
        <v>0</v>
      </c>
      <c r="X1728">
        <v>0</v>
      </c>
      <c r="Y1728">
        <v>0</v>
      </c>
      <c r="Z1728">
        <v>0</v>
      </c>
      <c r="AA1728" s="40">
        <f>AVERAGEIFS($C$2:C1728, $B$2:B1728, B1728)</f>
        <v>22.931034482758619</v>
      </c>
      <c r="AB1728" s="40">
        <f>AVERAGEIFS($I$2:I1728, $B$2:B1728, B1728)</f>
        <v>0.44310344827586212</v>
      </c>
      <c r="AC1728" s="40">
        <f>AVERAGEIFS($J$2:J1728, $B$2:B1728, B1728)</f>
        <v>0.47396551724137931</v>
      </c>
      <c r="AD1728" s="40">
        <f>AVERAGEIFS($D$2:D1728, $B$2:B1728, B1728)</f>
        <v>0.39655172413793105</v>
      </c>
    </row>
    <row r="1729" spans="1:30" x14ac:dyDescent="0.25">
      <c r="A1729" s="39">
        <v>46227</v>
      </c>
      <c r="B1729" t="s">
        <v>15</v>
      </c>
      <c r="C1729">
        <v>23</v>
      </c>
      <c r="D1729" s="40">
        <v>0</v>
      </c>
      <c r="E1729">
        <v>4</v>
      </c>
      <c r="F1729">
        <v>1</v>
      </c>
      <c r="G1729">
        <v>15</v>
      </c>
      <c r="H1729">
        <v>4</v>
      </c>
      <c r="I1729">
        <v>0.25</v>
      </c>
      <c r="J1729">
        <v>0.27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1</v>
      </c>
      <c r="V1729">
        <v>0</v>
      </c>
      <c r="W1729">
        <v>0</v>
      </c>
      <c r="X1729">
        <v>0</v>
      </c>
      <c r="Y1729">
        <v>0</v>
      </c>
      <c r="Z1729">
        <v>0</v>
      </c>
      <c r="AA1729" s="40">
        <f>AVERAGEIFS($C$2:C1729, $B$2:B1729, B1729)</f>
        <v>24.837837837837839</v>
      </c>
      <c r="AB1729" s="40">
        <f>AVERAGEIFS($I$2:I1729, $B$2:B1729, B1729)</f>
        <v>0.45405405405405408</v>
      </c>
      <c r="AC1729" s="40">
        <f>AVERAGEIFS($J$2:J1729, $B$2:B1729, B1729)</f>
        <v>0.49175675675675656</v>
      </c>
      <c r="AD1729" s="40">
        <f>AVERAGEIFS($D$2:D1729, $B$2:B1729, B1729)</f>
        <v>0.3783783783783784</v>
      </c>
    </row>
    <row r="1730" spans="1:30" x14ac:dyDescent="0.25">
      <c r="A1730" s="39">
        <v>46227</v>
      </c>
      <c r="B1730" t="s">
        <v>13</v>
      </c>
      <c r="C1730">
        <v>23</v>
      </c>
      <c r="D1730" s="40">
        <v>0</v>
      </c>
      <c r="E1730">
        <v>4</v>
      </c>
      <c r="F1730">
        <v>1</v>
      </c>
      <c r="G1730">
        <v>15</v>
      </c>
      <c r="H1730">
        <v>4</v>
      </c>
      <c r="I1730">
        <v>0.25</v>
      </c>
      <c r="J1730">
        <v>0.27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1</v>
      </c>
      <c r="V1730">
        <v>0</v>
      </c>
      <c r="W1730">
        <v>0</v>
      </c>
      <c r="X1730">
        <v>0</v>
      </c>
      <c r="Y1730">
        <v>0</v>
      </c>
      <c r="Z1730">
        <v>0</v>
      </c>
      <c r="AA1730" s="40">
        <f>AVERAGEIFS($C$2:C1730, $B$2:B1730, B1730)</f>
        <v>23.802816901408452</v>
      </c>
      <c r="AB1730" s="40">
        <f>AVERAGEIFS($I$2:I1730, $B$2:B1730, B1730)</f>
        <v>0.4457746478873239</v>
      </c>
      <c r="AC1730" s="40">
        <f>AVERAGEIFS($J$2:J1730, $B$2:B1730, B1730)</f>
        <v>0.47183098591549294</v>
      </c>
      <c r="AD1730" s="40">
        <f>AVERAGEIFS($D$2:D1730, $B$2:B1730, B1730)</f>
        <v>0.42253521126760563</v>
      </c>
    </row>
    <row r="1731" spans="1:30" x14ac:dyDescent="0.25">
      <c r="A1731" s="39">
        <v>46227</v>
      </c>
      <c r="B1731" t="s">
        <v>12</v>
      </c>
      <c r="C1731">
        <v>20</v>
      </c>
      <c r="D1731" s="40">
        <v>0</v>
      </c>
      <c r="E1731">
        <v>4</v>
      </c>
      <c r="F1731">
        <v>1</v>
      </c>
      <c r="G1731">
        <v>15</v>
      </c>
      <c r="H1731">
        <v>4</v>
      </c>
      <c r="I1731">
        <v>0.25</v>
      </c>
      <c r="J1731">
        <v>0.27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1</v>
      </c>
      <c r="V1731">
        <v>0</v>
      </c>
      <c r="W1731">
        <v>0</v>
      </c>
      <c r="X1731">
        <v>0</v>
      </c>
      <c r="Y1731">
        <v>0</v>
      </c>
      <c r="Z1731">
        <v>0</v>
      </c>
      <c r="AA1731" s="40">
        <f>AVERAGEIFS($C$2:C1731, $B$2:B1731, B1731)</f>
        <v>25.666666666666668</v>
      </c>
      <c r="AB1731" s="40">
        <f>AVERAGEIFS($I$2:I1731, $B$2:B1731, B1731)</f>
        <v>0.54166666666666674</v>
      </c>
      <c r="AC1731" s="40">
        <f>AVERAGEIFS($J$2:J1731, $B$2:B1731, B1731)</f>
        <v>0.52489583333333356</v>
      </c>
      <c r="AD1731" s="40">
        <f>AVERAGEIFS($D$2:D1731, $B$2:B1731, B1731)</f>
        <v>0.58333333333333337</v>
      </c>
    </row>
    <row r="1732" spans="1:30" x14ac:dyDescent="0.25">
      <c r="A1732" s="39">
        <v>46227</v>
      </c>
      <c r="B1732" t="s">
        <v>18</v>
      </c>
      <c r="C1732">
        <v>14</v>
      </c>
      <c r="D1732" s="40">
        <v>0</v>
      </c>
      <c r="E1732">
        <v>4</v>
      </c>
      <c r="F1732">
        <v>1</v>
      </c>
      <c r="G1732">
        <v>15</v>
      </c>
      <c r="H1732">
        <v>4</v>
      </c>
      <c r="I1732">
        <v>0.25</v>
      </c>
      <c r="J1732">
        <v>0.27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 s="40">
        <f>AVERAGEIFS($C$2:C1732, $B$2:B1732, B1732)</f>
        <v>15.65</v>
      </c>
      <c r="AB1732" s="40">
        <f>AVERAGEIFS($I$2:I1732, $B$2:B1732, B1732)</f>
        <v>0.48000000000000009</v>
      </c>
      <c r="AC1732" s="40">
        <f>AVERAGEIFS($J$2:J1732, $B$2:B1732, B1732)</f>
        <v>0.49350000000000016</v>
      </c>
      <c r="AD1732" s="40">
        <f>AVERAGEIFS($D$2:D1732, $B$2:B1732, B1732)</f>
        <v>0.4</v>
      </c>
    </row>
    <row r="1733" spans="1:30" x14ac:dyDescent="0.25">
      <c r="A1733" s="39">
        <v>46229</v>
      </c>
      <c r="B1733" t="s">
        <v>31</v>
      </c>
      <c r="C1733">
        <v>15</v>
      </c>
      <c r="D1733" s="40">
        <v>0</v>
      </c>
      <c r="E1733">
        <v>3</v>
      </c>
      <c r="F1733">
        <v>1</v>
      </c>
      <c r="G1733">
        <v>12</v>
      </c>
      <c r="H1733">
        <v>3</v>
      </c>
      <c r="I1733">
        <v>0.33</v>
      </c>
      <c r="J1733">
        <v>0.25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1</v>
      </c>
      <c r="Z1733">
        <v>0</v>
      </c>
      <c r="AA1733" s="40">
        <f>AVERAGEIFS($C$2:C1733, $B$2:B1733, B1733)</f>
        <v>19.826086956521738</v>
      </c>
      <c r="AB1733" s="40">
        <f>AVERAGEIFS($I$2:I1733, $B$2:B1733, B1733)</f>
        <v>0.47239130434782611</v>
      </c>
      <c r="AC1733" s="40">
        <f>AVERAGEIFS($J$2:J1733, $B$2:B1733, B1733)</f>
        <v>0.47934782608695647</v>
      </c>
      <c r="AD1733" s="40">
        <f>AVERAGEIFS($D$2:D1733, $B$2:B1733, B1733)</f>
        <v>0.52173913043478259</v>
      </c>
    </row>
    <row r="1734" spans="1:30" x14ac:dyDescent="0.25">
      <c r="A1734" s="39">
        <v>46229</v>
      </c>
      <c r="B1734" t="s">
        <v>19</v>
      </c>
      <c r="C1734">
        <v>17</v>
      </c>
      <c r="D1734" s="40">
        <v>0</v>
      </c>
      <c r="E1734">
        <v>3</v>
      </c>
      <c r="F1734">
        <v>1</v>
      </c>
      <c r="G1734">
        <v>12</v>
      </c>
      <c r="H1734">
        <v>3</v>
      </c>
      <c r="I1734">
        <v>0.33</v>
      </c>
      <c r="J1734">
        <v>0.25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1</v>
      </c>
      <c r="Z1734">
        <v>0</v>
      </c>
      <c r="AA1734" s="40">
        <f>AVERAGEIFS($C$2:C1734, $B$2:B1734, B1734)</f>
        <v>18.611111111111111</v>
      </c>
      <c r="AB1734" s="40">
        <f>AVERAGEIFS($I$2:I1734, $B$2:B1734, B1734)</f>
        <v>0.55222222222222206</v>
      </c>
      <c r="AC1734" s="40">
        <f>AVERAGEIFS($J$2:J1734, $B$2:B1734, B1734)</f>
        <v>0.51083333333333336</v>
      </c>
      <c r="AD1734" s="40">
        <f>AVERAGEIFS($D$2:D1734, $B$2:B1734, B1734)</f>
        <v>0.52777777777777779</v>
      </c>
    </row>
    <row r="1735" spans="1:30" x14ac:dyDescent="0.25">
      <c r="A1735" s="39">
        <v>46229</v>
      </c>
      <c r="B1735" t="s">
        <v>21</v>
      </c>
      <c r="C1735">
        <v>8</v>
      </c>
      <c r="D1735" s="40">
        <v>0</v>
      </c>
      <c r="E1735">
        <v>3</v>
      </c>
      <c r="F1735">
        <v>1</v>
      </c>
      <c r="G1735">
        <v>12</v>
      </c>
      <c r="H1735">
        <v>3</v>
      </c>
      <c r="I1735">
        <v>0.33</v>
      </c>
      <c r="J1735">
        <v>0.25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1</v>
      </c>
      <c r="Z1735">
        <v>0</v>
      </c>
      <c r="AA1735" s="40">
        <f>AVERAGEIFS($C$2:C1735, $B$2:B1735, B1735)</f>
        <v>15.093023255813954</v>
      </c>
      <c r="AB1735" s="40">
        <f>AVERAGEIFS($I$2:I1735, $B$2:B1735, B1735)</f>
        <v>0.48093023255813938</v>
      </c>
      <c r="AC1735" s="40">
        <f>AVERAGEIFS($J$2:J1735, $B$2:B1735, B1735)</f>
        <v>0.49186046511627901</v>
      </c>
      <c r="AD1735" s="40">
        <f>AVERAGEIFS($D$2:D1735, $B$2:B1735, B1735)</f>
        <v>0.48837209302325579</v>
      </c>
    </row>
    <row r="1736" spans="1:30" x14ac:dyDescent="0.25">
      <c r="A1736" s="39">
        <v>46229</v>
      </c>
      <c r="B1736" t="s">
        <v>20</v>
      </c>
      <c r="C1736">
        <v>17</v>
      </c>
      <c r="D1736" s="40">
        <v>0</v>
      </c>
      <c r="E1736">
        <v>3</v>
      </c>
      <c r="F1736">
        <v>1</v>
      </c>
      <c r="G1736">
        <v>12</v>
      </c>
      <c r="H1736">
        <v>3</v>
      </c>
      <c r="I1736">
        <v>0.33</v>
      </c>
      <c r="J1736">
        <v>0.25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1</v>
      </c>
      <c r="Z1736">
        <v>0</v>
      </c>
      <c r="AA1736" s="40">
        <f>AVERAGEIFS($C$2:C1736, $B$2:B1736, B1736)</f>
        <v>14.232142857142858</v>
      </c>
      <c r="AB1736" s="40">
        <f>AVERAGEIFS($I$2:I1736, $B$2:B1736, B1736)</f>
        <v>0.58178571428571424</v>
      </c>
      <c r="AC1736" s="40">
        <f>AVERAGEIFS($J$2:J1736, $B$2:B1736, B1736)</f>
        <v>0.52928571428571425</v>
      </c>
      <c r="AD1736" s="40">
        <f>AVERAGEIFS($D$2:D1736, $B$2:B1736, B1736)</f>
        <v>0.6071428571428571</v>
      </c>
    </row>
    <row r="1737" spans="1:30" x14ac:dyDescent="0.25">
      <c r="A1737" s="39">
        <v>46229</v>
      </c>
      <c r="B1737" t="s">
        <v>22</v>
      </c>
      <c r="C1737">
        <v>15</v>
      </c>
      <c r="D1737" s="40">
        <v>0</v>
      </c>
      <c r="E1737">
        <v>3</v>
      </c>
      <c r="F1737">
        <v>1</v>
      </c>
      <c r="G1737">
        <v>12</v>
      </c>
      <c r="H1737">
        <v>3</v>
      </c>
      <c r="I1737">
        <v>0.33</v>
      </c>
      <c r="J1737">
        <v>0.25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1</v>
      </c>
      <c r="Z1737">
        <v>0</v>
      </c>
      <c r="AA1737" s="40">
        <f>AVERAGEIFS($C$2:C1737, $B$2:B1737, B1737)</f>
        <v>15.3125</v>
      </c>
      <c r="AB1737" s="40">
        <f>AVERAGEIFS($I$2:I1737, $B$2:B1737, B1737)</f>
        <v>0.41031250000000002</v>
      </c>
      <c r="AC1737" s="40">
        <f>AVERAGEIFS($J$2:J1737, $B$2:B1737, B1737)</f>
        <v>0.45687500000000009</v>
      </c>
      <c r="AD1737" s="40">
        <f>AVERAGEIFS($D$2:D1737, $B$2:B1737, B1737)</f>
        <v>0.375</v>
      </c>
    </row>
    <row r="1738" spans="1:30" x14ac:dyDescent="0.25">
      <c r="A1738" s="39">
        <v>46229</v>
      </c>
      <c r="B1738" t="s">
        <v>120</v>
      </c>
      <c r="C1738">
        <v>9</v>
      </c>
      <c r="D1738" s="40">
        <v>0</v>
      </c>
      <c r="E1738">
        <v>3</v>
      </c>
      <c r="F1738">
        <v>1</v>
      </c>
      <c r="G1738">
        <v>12</v>
      </c>
      <c r="H1738">
        <v>3</v>
      </c>
      <c r="I1738">
        <v>0.33</v>
      </c>
      <c r="J1738">
        <v>0.25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 s="40">
        <f>AVERAGEIFS($C$2:C1738, $B$2:B1738, B1738)</f>
        <v>14.115942028985508</v>
      </c>
      <c r="AB1738" s="40">
        <f>AVERAGEIFS($I$2:I1738, $B$2:B1738, B1738)</f>
        <v>0.48521739130434777</v>
      </c>
      <c r="AC1738" s="40">
        <f>AVERAGEIFS($J$2:J1738, $B$2:B1738, B1738)</f>
        <v>0.48927536231884056</v>
      </c>
      <c r="AD1738" s="40">
        <f>AVERAGEIFS($D$2:D1738, $B$2:B1738, B1738)</f>
        <v>0.44927536231884058</v>
      </c>
    </row>
    <row r="1739" spans="1:30" x14ac:dyDescent="0.25">
      <c r="A1739" s="39">
        <v>46229</v>
      </c>
      <c r="B1739" t="s">
        <v>127</v>
      </c>
      <c r="C1739">
        <v>21</v>
      </c>
      <c r="D1739" s="40">
        <v>0</v>
      </c>
      <c r="E1739">
        <v>3</v>
      </c>
      <c r="F1739">
        <v>1</v>
      </c>
      <c r="G1739">
        <v>12</v>
      </c>
      <c r="H1739">
        <v>3</v>
      </c>
      <c r="I1739">
        <v>0.33</v>
      </c>
      <c r="J1739">
        <v>0.25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 s="40">
        <f>AVERAGEIFS($C$2:C1739, $B$2:B1739, B1739)</f>
        <v>19.12857142857143</v>
      </c>
      <c r="AB1739" s="40">
        <f>AVERAGEIFS($I$2:I1739, $B$2:B1739, B1739)</f>
        <v>0.4225714285714286</v>
      </c>
      <c r="AC1739" s="40">
        <f>AVERAGEIFS($J$2:J1739, $B$2:B1739, B1739)</f>
        <v>0.46899999999999986</v>
      </c>
      <c r="AD1739" s="40">
        <f>AVERAGEIFS($D$2:D1739, $B$2:B1739, B1739)</f>
        <v>0.41428571428571431</v>
      </c>
    </row>
    <row r="1740" spans="1:30" x14ac:dyDescent="0.25">
      <c r="A1740" s="39">
        <v>46229</v>
      </c>
      <c r="B1740" t="s">
        <v>65</v>
      </c>
      <c r="C1740">
        <v>19</v>
      </c>
      <c r="D1740" s="40">
        <v>1</v>
      </c>
      <c r="E1740">
        <v>3</v>
      </c>
      <c r="F1740">
        <v>2</v>
      </c>
      <c r="G1740">
        <v>12</v>
      </c>
      <c r="H1740">
        <v>9</v>
      </c>
      <c r="I1740">
        <v>0.67</v>
      </c>
      <c r="J1740">
        <v>0.75</v>
      </c>
      <c r="K1740">
        <v>0</v>
      </c>
      <c r="L1740">
        <v>0</v>
      </c>
      <c r="M1740">
        <v>1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1</v>
      </c>
      <c r="AA1740" s="40">
        <f>AVERAGEIFS($C$2:C1740, $B$2:B1740, B1740)</f>
        <v>18.357142857142858</v>
      </c>
      <c r="AB1740" s="40">
        <f>AVERAGEIFS($I$2:I1740, $B$2:B1740, B1740)</f>
        <v>0.63714285714285712</v>
      </c>
      <c r="AC1740" s="40">
        <f>AVERAGEIFS($J$2:J1740, $B$2:B1740, B1740)</f>
        <v>0.57571428571428562</v>
      </c>
      <c r="AD1740" s="40">
        <f>AVERAGEIFS($D$2:D1740, $B$2:B1740, B1740)</f>
        <v>0.7142857142857143</v>
      </c>
    </row>
    <row r="1741" spans="1:30" x14ac:dyDescent="0.25">
      <c r="A1741" s="39">
        <v>46229</v>
      </c>
      <c r="B1741" t="s">
        <v>150</v>
      </c>
      <c r="C1741">
        <v>14</v>
      </c>
      <c r="D1741" s="40">
        <v>1</v>
      </c>
      <c r="E1741">
        <v>3</v>
      </c>
      <c r="F1741">
        <v>2</v>
      </c>
      <c r="G1741">
        <v>12</v>
      </c>
      <c r="H1741">
        <v>9</v>
      </c>
      <c r="I1741">
        <v>0.67</v>
      </c>
      <c r="J1741">
        <v>0.75</v>
      </c>
      <c r="K1741">
        <v>0</v>
      </c>
      <c r="L1741">
        <v>0</v>
      </c>
      <c r="M1741">
        <v>1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1</v>
      </c>
      <c r="AA1741" s="40">
        <f>AVERAGEIFS($C$2:C1741, $B$2:B1741, B1741)</f>
        <v>16.117647058823529</v>
      </c>
      <c r="AB1741" s="40">
        <f>AVERAGEIFS($I$2:I1741, $B$2:B1741, B1741)</f>
        <v>0.78352941176470581</v>
      </c>
      <c r="AC1741" s="40">
        <f>AVERAGEIFS($J$2:J1741, $B$2:B1741, B1741)</f>
        <v>0.61588235294117655</v>
      </c>
      <c r="AD1741" s="40">
        <f>AVERAGEIFS($D$2:D1741, $B$2:B1741, B1741)</f>
        <v>0.94117647058823528</v>
      </c>
    </row>
    <row r="1742" spans="1:30" x14ac:dyDescent="0.25">
      <c r="A1742" s="39">
        <v>46229</v>
      </c>
      <c r="B1742" t="s">
        <v>118</v>
      </c>
      <c r="C1742">
        <v>10</v>
      </c>
      <c r="D1742" s="40">
        <v>1</v>
      </c>
      <c r="E1742">
        <v>3</v>
      </c>
      <c r="F1742">
        <v>2</v>
      </c>
      <c r="G1742">
        <v>12</v>
      </c>
      <c r="H1742">
        <v>9</v>
      </c>
      <c r="I1742">
        <v>0.67</v>
      </c>
      <c r="J1742">
        <v>0.75</v>
      </c>
      <c r="K1742">
        <v>0</v>
      </c>
      <c r="L1742">
        <v>0</v>
      </c>
      <c r="M1742">
        <v>1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1</v>
      </c>
      <c r="AA1742" s="40">
        <f>AVERAGEIFS($C$2:C1742, $B$2:B1742, B1742)</f>
        <v>14.285714285714286</v>
      </c>
      <c r="AB1742" s="40">
        <f>AVERAGEIFS($I$2:I1742, $B$2:B1742, B1742)</f>
        <v>0.47750000000000004</v>
      </c>
      <c r="AC1742" s="40">
        <f>AVERAGEIFS($J$2:J1742, $B$2:B1742, B1742)</f>
        <v>0.51214285714285712</v>
      </c>
      <c r="AD1742" s="40">
        <f>AVERAGEIFS($D$2:D1742, $B$2:B1742, B1742)</f>
        <v>0.4642857142857143</v>
      </c>
    </row>
    <row r="1743" spans="1:30" x14ac:dyDescent="0.25">
      <c r="A1743" s="39">
        <v>46229</v>
      </c>
      <c r="B1743" t="s">
        <v>124</v>
      </c>
      <c r="C1743">
        <v>18</v>
      </c>
      <c r="D1743" s="40">
        <v>1</v>
      </c>
      <c r="E1743">
        <v>3</v>
      </c>
      <c r="F1743">
        <v>2</v>
      </c>
      <c r="G1743">
        <v>12</v>
      </c>
      <c r="H1743">
        <v>9</v>
      </c>
      <c r="I1743">
        <v>0.67</v>
      </c>
      <c r="J1743">
        <v>0.75</v>
      </c>
      <c r="K1743">
        <v>0</v>
      </c>
      <c r="L1743">
        <v>0</v>
      </c>
      <c r="M1743">
        <v>1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1</v>
      </c>
      <c r="AA1743" s="40">
        <f>AVERAGEIFS($C$2:C1743, $B$2:B1743, B1743)</f>
        <v>14.133333333333333</v>
      </c>
      <c r="AB1743" s="40">
        <f>AVERAGEIFS($I$2:I1743, $B$2:B1743, B1743)</f>
        <v>0.37466666666666665</v>
      </c>
      <c r="AC1743" s="40">
        <f>AVERAGEIFS($J$2:J1743, $B$2:B1743, B1743)</f>
        <v>0.43200000000000005</v>
      </c>
      <c r="AD1743" s="40">
        <f>AVERAGEIFS($D$2:D1743, $B$2:B1743, B1743)</f>
        <v>0.33333333333333331</v>
      </c>
    </row>
    <row r="1744" spans="1:30" x14ac:dyDescent="0.25">
      <c r="A1744" s="39">
        <v>46229</v>
      </c>
      <c r="B1744" t="s">
        <v>113</v>
      </c>
      <c r="C1744">
        <v>23</v>
      </c>
      <c r="D1744" s="40">
        <v>1</v>
      </c>
      <c r="E1744">
        <v>3</v>
      </c>
      <c r="F1744">
        <v>2</v>
      </c>
      <c r="G1744">
        <v>12</v>
      </c>
      <c r="H1744">
        <v>9</v>
      </c>
      <c r="I1744">
        <v>0.67</v>
      </c>
      <c r="J1744">
        <v>0.75</v>
      </c>
      <c r="K1744">
        <v>0</v>
      </c>
      <c r="L1744">
        <v>0</v>
      </c>
      <c r="M1744">
        <v>1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1</v>
      </c>
      <c r="AA1744" s="40">
        <f>AVERAGEIFS($C$2:C1744, $B$2:B1744, B1744)</f>
        <v>20.193548387096776</v>
      </c>
      <c r="AB1744" s="40">
        <f>AVERAGEIFS($I$2:I1744, $B$2:B1744, B1744)</f>
        <v>0.51354838709677408</v>
      </c>
      <c r="AC1744" s="40">
        <f>AVERAGEIFS($J$2:J1744, $B$2:B1744, B1744)</f>
        <v>0.5074193548387097</v>
      </c>
      <c r="AD1744" s="40">
        <f>AVERAGEIFS($D$2:D1744, $B$2:B1744, B1744)</f>
        <v>0.5161290322580645</v>
      </c>
    </row>
    <row r="1745" spans="1:30" x14ac:dyDescent="0.25">
      <c r="A1745" s="39">
        <v>46229</v>
      </c>
      <c r="B1745" t="s">
        <v>119</v>
      </c>
      <c r="C1745">
        <v>16</v>
      </c>
      <c r="D1745" s="40">
        <v>1</v>
      </c>
      <c r="E1745">
        <v>3</v>
      </c>
      <c r="F1745">
        <v>2</v>
      </c>
      <c r="G1745">
        <v>12</v>
      </c>
      <c r="H1745">
        <v>9</v>
      </c>
      <c r="I1745">
        <v>0.67</v>
      </c>
      <c r="J1745">
        <v>0.75</v>
      </c>
      <c r="K1745">
        <v>0</v>
      </c>
      <c r="L1745">
        <v>0</v>
      </c>
      <c r="M1745">
        <v>1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1</v>
      </c>
      <c r="AA1745" s="40">
        <f>AVERAGEIFS($C$2:C1745, $B$2:B1745, B1745)</f>
        <v>17.375</v>
      </c>
      <c r="AB1745" s="40">
        <f>AVERAGEIFS($I$2:I1745, $B$2:B1745, B1745)</f>
        <v>0.49874999999999997</v>
      </c>
      <c r="AC1745" s="40">
        <f>AVERAGEIFS($J$2:J1745, $B$2:B1745, B1745)</f>
        <v>0.4991666666666667</v>
      </c>
      <c r="AD1745" s="40">
        <f>AVERAGEIFS($D$2:D1745, $B$2:B1745, B1745)</f>
        <v>0.54166666666666663</v>
      </c>
    </row>
    <row r="1746" spans="1:30" x14ac:dyDescent="0.25">
      <c r="A1746" s="39">
        <v>46229</v>
      </c>
      <c r="B1746" t="s">
        <v>242</v>
      </c>
      <c r="C1746">
        <v>24</v>
      </c>
      <c r="D1746" s="40">
        <v>1</v>
      </c>
      <c r="E1746">
        <v>3</v>
      </c>
      <c r="F1746">
        <v>2</v>
      </c>
      <c r="G1746">
        <v>12</v>
      </c>
      <c r="H1746">
        <v>9</v>
      </c>
      <c r="I1746">
        <v>0.67</v>
      </c>
      <c r="J1746">
        <v>0.75</v>
      </c>
      <c r="K1746">
        <v>0</v>
      </c>
      <c r="L1746">
        <v>0</v>
      </c>
      <c r="M1746">
        <v>1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1</v>
      </c>
      <c r="AA1746" s="40">
        <f>AVERAGEIFS($C$2:C1746, $B$2:B1746, B1746)</f>
        <v>19.533333333333335</v>
      </c>
      <c r="AB1746" s="40">
        <f>AVERAGEIFS($I$2:I1746, $B$2:B1746, B1746)</f>
        <v>0.60233333333333339</v>
      </c>
      <c r="AC1746" s="40">
        <f>AVERAGEIFS($J$2:J1746, $B$2:B1746, B1746)</f>
        <v>0.55566666666666653</v>
      </c>
      <c r="AD1746" s="40">
        <f>AVERAGEIFS($D$2:D1746, $B$2:B1746, B1746)</f>
        <v>0.6333333333333333</v>
      </c>
    </row>
    <row r="1747" spans="1:30" x14ac:dyDescent="0.25">
      <c r="A1747" s="39">
        <v>46233</v>
      </c>
      <c r="B1747" t="s">
        <v>237</v>
      </c>
      <c r="C1747">
        <v>14</v>
      </c>
      <c r="D1747" s="40">
        <v>1</v>
      </c>
      <c r="E1747">
        <v>4</v>
      </c>
      <c r="F1747">
        <v>3</v>
      </c>
      <c r="G1747">
        <v>17</v>
      </c>
      <c r="H1747">
        <v>10</v>
      </c>
      <c r="I1747">
        <v>0.75</v>
      </c>
      <c r="J1747">
        <v>0.59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1</v>
      </c>
      <c r="X1747">
        <v>0</v>
      </c>
      <c r="Y1747">
        <v>0</v>
      </c>
      <c r="Z1747">
        <v>0</v>
      </c>
      <c r="AA1747" s="40">
        <f>AVERAGEIFS($C$2:C1747, $B$2:B1747, B1747)</f>
        <v>10.222222222222221</v>
      </c>
      <c r="AB1747" s="40">
        <f>AVERAGEIFS($I$2:I1747, $B$2:B1747, B1747)</f>
        <v>0.58888888888888891</v>
      </c>
      <c r="AC1747" s="40">
        <f>AVERAGEIFS($J$2:J1747, $B$2:B1747, B1747)</f>
        <v>0.56666666666666665</v>
      </c>
      <c r="AD1747" s="40">
        <f>AVERAGEIFS($D$2:D1747, $B$2:B1747, B1747)</f>
        <v>0.55555555555555558</v>
      </c>
    </row>
    <row r="1748" spans="1:30" x14ac:dyDescent="0.25">
      <c r="A1748" s="39">
        <v>46233</v>
      </c>
      <c r="B1748" t="s">
        <v>23</v>
      </c>
      <c r="C1748">
        <v>14</v>
      </c>
      <c r="D1748" s="40">
        <v>1</v>
      </c>
      <c r="E1748">
        <v>4</v>
      </c>
      <c r="F1748">
        <v>3</v>
      </c>
      <c r="G1748">
        <v>17</v>
      </c>
      <c r="H1748">
        <v>10</v>
      </c>
      <c r="I1748">
        <v>0.75</v>
      </c>
      <c r="J1748">
        <v>0.59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1</v>
      </c>
      <c r="X1748">
        <v>0</v>
      </c>
      <c r="Y1748">
        <v>0</v>
      </c>
      <c r="Z1748">
        <v>0</v>
      </c>
      <c r="AA1748" s="40">
        <f>AVERAGEIFS($C$2:C1748, $B$2:B1748, B1748)</f>
        <v>11.428571428571429</v>
      </c>
      <c r="AB1748" s="40">
        <f>AVERAGEIFS($I$2:I1748, $B$2:B1748, B1748)</f>
        <v>0.46071428571428574</v>
      </c>
      <c r="AC1748" s="40">
        <f>AVERAGEIFS($J$2:J1748, $B$2:B1748, B1748)</f>
        <v>0.48607142857142871</v>
      </c>
      <c r="AD1748" s="40">
        <f>AVERAGEIFS($D$2:D1748, $B$2:B1748, B1748)</f>
        <v>0.42857142857142855</v>
      </c>
    </row>
    <row r="1749" spans="1:30" x14ac:dyDescent="0.25">
      <c r="A1749" s="39">
        <v>46233</v>
      </c>
      <c r="B1749" t="s">
        <v>113</v>
      </c>
      <c r="C1749">
        <v>26</v>
      </c>
      <c r="D1749" s="40">
        <v>1</v>
      </c>
      <c r="E1749">
        <v>4</v>
      </c>
      <c r="F1749">
        <v>3</v>
      </c>
      <c r="G1749">
        <v>17</v>
      </c>
      <c r="H1749">
        <v>10</v>
      </c>
      <c r="I1749">
        <v>0.75</v>
      </c>
      <c r="J1749">
        <v>0.59</v>
      </c>
      <c r="K1749">
        <v>1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1</v>
      </c>
      <c r="X1749">
        <v>0</v>
      </c>
      <c r="Y1749">
        <v>0</v>
      </c>
      <c r="Z1749">
        <v>0</v>
      </c>
      <c r="AA1749" s="40">
        <f>AVERAGEIFS($C$2:C1749, $B$2:B1749, B1749)</f>
        <v>20.375</v>
      </c>
      <c r="AB1749" s="40">
        <f>AVERAGEIFS($I$2:I1749, $B$2:B1749, B1749)</f>
        <v>0.52093749999999994</v>
      </c>
      <c r="AC1749" s="40">
        <f>AVERAGEIFS($J$2:J1749, $B$2:B1749, B1749)</f>
        <v>0.51000000000000012</v>
      </c>
      <c r="AD1749" s="40">
        <f>AVERAGEIFS($D$2:D1749, $B$2:B1749, B1749)</f>
        <v>0.53125</v>
      </c>
    </row>
    <row r="1750" spans="1:30" x14ac:dyDescent="0.25">
      <c r="A1750" s="39">
        <v>46233</v>
      </c>
      <c r="B1750" t="s">
        <v>65</v>
      </c>
      <c r="C1750">
        <v>19</v>
      </c>
      <c r="D1750" s="40">
        <v>1</v>
      </c>
      <c r="E1750">
        <v>4</v>
      </c>
      <c r="F1750">
        <v>3</v>
      </c>
      <c r="G1750">
        <v>17</v>
      </c>
      <c r="H1750">
        <v>10</v>
      </c>
      <c r="I1750">
        <v>0.75</v>
      </c>
      <c r="J1750">
        <v>0.59</v>
      </c>
      <c r="K1750">
        <v>1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1</v>
      </c>
      <c r="X1750">
        <v>0</v>
      </c>
      <c r="Y1750">
        <v>0</v>
      </c>
      <c r="Z1750">
        <v>0</v>
      </c>
      <c r="AA1750" s="40">
        <f>AVERAGEIFS($C$2:C1750, $B$2:B1750, B1750)</f>
        <v>18.399999999999999</v>
      </c>
      <c r="AB1750" s="40">
        <f>AVERAGEIFS($I$2:I1750, $B$2:B1750, B1750)</f>
        <v>0.64466666666666661</v>
      </c>
      <c r="AC1750" s="40">
        <f>AVERAGEIFS($J$2:J1750, $B$2:B1750, B1750)</f>
        <v>0.57666666666666655</v>
      </c>
      <c r="AD1750" s="40">
        <f>AVERAGEIFS($D$2:D1750, $B$2:B1750, B1750)</f>
        <v>0.73333333333333328</v>
      </c>
    </row>
    <row r="1751" spans="1:30" x14ac:dyDescent="0.25">
      <c r="A1751" s="39">
        <v>46233</v>
      </c>
      <c r="B1751" t="s">
        <v>127</v>
      </c>
      <c r="C1751">
        <v>19</v>
      </c>
      <c r="D1751" s="40">
        <v>1</v>
      </c>
      <c r="E1751">
        <v>4</v>
      </c>
      <c r="F1751">
        <v>3</v>
      </c>
      <c r="G1751">
        <v>17</v>
      </c>
      <c r="H1751">
        <v>10</v>
      </c>
      <c r="I1751">
        <v>0.75</v>
      </c>
      <c r="J1751">
        <v>0.59</v>
      </c>
      <c r="K1751">
        <v>1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1</v>
      </c>
      <c r="X1751">
        <v>0</v>
      </c>
      <c r="Y1751">
        <v>0</v>
      </c>
      <c r="Z1751">
        <v>0</v>
      </c>
      <c r="AA1751" s="40">
        <f>AVERAGEIFS($C$2:C1751, $B$2:B1751, B1751)</f>
        <v>19.12676056338028</v>
      </c>
      <c r="AB1751" s="40">
        <f>AVERAGEIFS($I$2:I1751, $B$2:B1751, B1751)</f>
        <v>0.42718309859154935</v>
      </c>
      <c r="AC1751" s="40">
        <f>AVERAGEIFS($J$2:J1751, $B$2:B1751, B1751)</f>
        <v>0.47070422535211259</v>
      </c>
      <c r="AD1751" s="40">
        <f>AVERAGEIFS($D$2:D1751, $B$2:B1751, B1751)</f>
        <v>0.42253521126760563</v>
      </c>
    </row>
    <row r="1752" spans="1:30" x14ac:dyDescent="0.25">
      <c r="A1752" s="39">
        <v>46233</v>
      </c>
      <c r="B1752" t="s">
        <v>17</v>
      </c>
      <c r="C1752">
        <v>15</v>
      </c>
      <c r="D1752" s="40">
        <v>1</v>
      </c>
      <c r="E1752">
        <v>4</v>
      </c>
      <c r="F1752">
        <v>3</v>
      </c>
      <c r="G1752">
        <v>17</v>
      </c>
      <c r="H1752">
        <v>10</v>
      </c>
      <c r="I1752">
        <v>0.75</v>
      </c>
      <c r="J1752">
        <v>0.59</v>
      </c>
      <c r="K1752">
        <v>1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1</v>
      </c>
      <c r="X1752">
        <v>0</v>
      </c>
      <c r="Y1752">
        <v>0</v>
      </c>
      <c r="Z1752">
        <v>0</v>
      </c>
      <c r="AA1752" s="40">
        <f>AVERAGEIFS($C$2:C1752, $B$2:B1752, B1752)</f>
        <v>11.846153846153847</v>
      </c>
      <c r="AB1752" s="40">
        <f>AVERAGEIFS($I$2:I1752, $B$2:B1752, B1752)</f>
        <v>0.47403846153846152</v>
      </c>
      <c r="AC1752" s="40">
        <f>AVERAGEIFS($J$2:J1752, $B$2:B1752, B1752)</f>
        <v>0.48269230769230781</v>
      </c>
      <c r="AD1752" s="40">
        <f>AVERAGEIFS($D$2:D1752, $B$2:B1752, B1752)</f>
        <v>0.46153846153846156</v>
      </c>
    </row>
    <row r="1753" spans="1:30" x14ac:dyDescent="0.25">
      <c r="A1753" s="39">
        <v>46233</v>
      </c>
      <c r="B1753" t="s">
        <v>13</v>
      </c>
      <c r="C1753">
        <v>30</v>
      </c>
      <c r="D1753" s="40">
        <v>1</v>
      </c>
      <c r="E1753">
        <v>4</v>
      </c>
      <c r="F1753">
        <v>3</v>
      </c>
      <c r="G1753">
        <v>17</v>
      </c>
      <c r="H1753">
        <v>10</v>
      </c>
      <c r="I1753">
        <v>0.75</v>
      </c>
      <c r="J1753">
        <v>0.59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 s="40">
        <f>AVERAGEIFS($C$2:C1753, $B$2:B1753, B1753)</f>
        <v>23.888888888888889</v>
      </c>
      <c r="AB1753" s="40">
        <f>AVERAGEIFS($I$2:I1753, $B$2:B1753, B1753)</f>
        <v>0.44999999999999996</v>
      </c>
      <c r="AC1753" s="40">
        <f>AVERAGEIFS($J$2:J1753, $B$2:B1753, B1753)</f>
        <v>0.47347222222222229</v>
      </c>
      <c r="AD1753" s="40">
        <f>AVERAGEIFS($D$2:D1753, $B$2:B1753, B1753)</f>
        <v>0.43055555555555558</v>
      </c>
    </row>
    <row r="1754" spans="1:30" x14ac:dyDescent="0.25">
      <c r="A1754" s="39">
        <v>46233</v>
      </c>
      <c r="B1754" t="s">
        <v>6</v>
      </c>
      <c r="C1754">
        <v>39</v>
      </c>
      <c r="D1754" s="40">
        <v>0</v>
      </c>
      <c r="E1754">
        <v>4</v>
      </c>
      <c r="F1754">
        <v>1</v>
      </c>
      <c r="G1754">
        <v>17</v>
      </c>
      <c r="H1754">
        <v>7</v>
      </c>
      <c r="I1754">
        <v>0.25</v>
      </c>
      <c r="J1754">
        <v>0.41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1</v>
      </c>
      <c r="Z1754">
        <v>0</v>
      </c>
      <c r="AA1754" s="40">
        <f>AVERAGEIFS($C$2:C1754, $B$2:B1754, B1754)</f>
        <v>25</v>
      </c>
      <c r="AB1754" s="40">
        <f>AVERAGEIFS($I$2:I1754, $B$2:B1754, B1754)</f>
        <v>0.64736842105263159</v>
      </c>
      <c r="AC1754" s="40">
        <f>AVERAGEIFS($J$2:J1754, $B$2:B1754, B1754)</f>
        <v>0.58122807017543854</v>
      </c>
      <c r="AD1754" s="40">
        <f>AVERAGEIFS($D$2:D1754, $B$2:B1754, B1754)</f>
        <v>0.7192982456140351</v>
      </c>
    </row>
    <row r="1755" spans="1:30" x14ac:dyDescent="0.25">
      <c r="A1755" s="39">
        <v>46233</v>
      </c>
      <c r="B1755" t="s">
        <v>111</v>
      </c>
      <c r="C1755">
        <v>18</v>
      </c>
      <c r="D1755" s="40">
        <v>0</v>
      </c>
      <c r="E1755">
        <v>4</v>
      </c>
      <c r="F1755">
        <v>1</v>
      </c>
      <c r="G1755">
        <v>17</v>
      </c>
      <c r="H1755">
        <v>7</v>
      </c>
      <c r="I1755">
        <v>0.25</v>
      </c>
      <c r="J1755">
        <v>0.41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1</v>
      </c>
      <c r="Z1755">
        <v>0</v>
      </c>
      <c r="AA1755" s="40">
        <f>AVERAGEIFS($C$2:C1755, $B$2:B1755, B1755)</f>
        <v>12.222222222222221</v>
      </c>
      <c r="AB1755" s="40">
        <f>AVERAGEIFS($I$2:I1755, $B$2:B1755, B1755)</f>
        <v>0.4861111111111111</v>
      </c>
      <c r="AC1755" s="40">
        <f>AVERAGEIFS($J$2:J1755, $B$2:B1755, B1755)</f>
        <v>0.50407407407407412</v>
      </c>
      <c r="AD1755" s="40">
        <f>AVERAGEIFS($D$2:D1755, $B$2:B1755, B1755)</f>
        <v>0.5</v>
      </c>
    </row>
    <row r="1756" spans="1:30" x14ac:dyDescent="0.25">
      <c r="A1756" s="39">
        <v>46233</v>
      </c>
      <c r="B1756" t="s">
        <v>242</v>
      </c>
      <c r="C1756">
        <v>24</v>
      </c>
      <c r="D1756" s="40">
        <v>0</v>
      </c>
      <c r="E1756">
        <v>4</v>
      </c>
      <c r="F1756">
        <v>1</v>
      </c>
      <c r="G1756">
        <v>17</v>
      </c>
      <c r="H1756">
        <v>7</v>
      </c>
      <c r="I1756">
        <v>0.25</v>
      </c>
      <c r="J1756">
        <v>0.41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1</v>
      </c>
      <c r="Z1756">
        <v>0</v>
      </c>
      <c r="AA1756" s="40">
        <f>AVERAGEIFS($C$2:C1756, $B$2:B1756, B1756)</f>
        <v>19.677419354838708</v>
      </c>
      <c r="AB1756" s="40">
        <f>AVERAGEIFS($I$2:I1756, $B$2:B1756, B1756)</f>
        <v>0.59096774193548385</v>
      </c>
      <c r="AC1756" s="40">
        <f>AVERAGEIFS($J$2:J1756, $B$2:B1756, B1756)</f>
        <v>0.5509677419354837</v>
      </c>
      <c r="AD1756" s="40">
        <f>AVERAGEIFS($D$2:D1756, $B$2:B1756, B1756)</f>
        <v>0.61290322580645162</v>
      </c>
    </row>
    <row r="1757" spans="1:30" x14ac:dyDescent="0.25">
      <c r="A1757" s="39">
        <v>46233</v>
      </c>
      <c r="B1757" t="s">
        <v>182</v>
      </c>
      <c r="C1757">
        <v>5</v>
      </c>
      <c r="D1757" s="40">
        <v>0</v>
      </c>
      <c r="E1757">
        <v>4</v>
      </c>
      <c r="F1757">
        <v>1</v>
      </c>
      <c r="G1757">
        <v>17</v>
      </c>
      <c r="H1757">
        <v>7</v>
      </c>
      <c r="I1757">
        <v>0.25</v>
      </c>
      <c r="J1757">
        <v>0.41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1</v>
      </c>
      <c r="Z1757">
        <v>0</v>
      </c>
      <c r="AA1757" s="40">
        <f>AVERAGEIFS($C$2:C1757, $B$2:B1757, B1757)</f>
        <v>13</v>
      </c>
      <c r="AB1757" s="40">
        <f>AVERAGEIFS($I$2:I1757, $B$2:B1757, B1757)</f>
        <v>0.57368421052631569</v>
      </c>
      <c r="AC1757" s="40">
        <f>AVERAGEIFS($J$2:J1757, $B$2:B1757, B1757)</f>
        <v>0.54052631578947363</v>
      </c>
      <c r="AD1757" s="40">
        <f>AVERAGEIFS($D$2:D1757, $B$2:B1757, B1757)</f>
        <v>0.63157894736842102</v>
      </c>
    </row>
    <row r="1758" spans="1:30" x14ac:dyDescent="0.25">
      <c r="A1758" s="39">
        <v>46233</v>
      </c>
      <c r="B1758" t="s">
        <v>20</v>
      </c>
      <c r="C1758">
        <v>31</v>
      </c>
      <c r="D1758" s="40">
        <v>0</v>
      </c>
      <c r="E1758">
        <v>4</v>
      </c>
      <c r="F1758">
        <v>1</v>
      </c>
      <c r="G1758">
        <v>17</v>
      </c>
      <c r="H1758">
        <v>7</v>
      </c>
      <c r="I1758">
        <v>0.25</v>
      </c>
      <c r="J1758">
        <v>0.41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1</v>
      </c>
      <c r="Z1758">
        <v>0</v>
      </c>
      <c r="AA1758" s="40">
        <f>AVERAGEIFS($C$2:C1758, $B$2:B1758, B1758)</f>
        <v>14.526315789473685</v>
      </c>
      <c r="AB1758" s="40">
        <f>AVERAGEIFS($I$2:I1758, $B$2:B1758, B1758)</f>
        <v>0.57596491228070168</v>
      </c>
      <c r="AC1758" s="40">
        <f>AVERAGEIFS($J$2:J1758, $B$2:B1758, B1758)</f>
        <v>0.52719298245614032</v>
      </c>
      <c r="AD1758" s="40">
        <f>AVERAGEIFS($D$2:D1758, $B$2:B1758, B1758)</f>
        <v>0.59649122807017541</v>
      </c>
    </row>
    <row r="1759" spans="1:30" x14ac:dyDescent="0.25">
      <c r="A1759" s="39">
        <v>46233</v>
      </c>
      <c r="B1759" t="s">
        <v>5</v>
      </c>
      <c r="C1759">
        <v>15</v>
      </c>
      <c r="D1759" s="40">
        <v>0</v>
      </c>
      <c r="E1759">
        <v>4</v>
      </c>
      <c r="F1759">
        <v>1</v>
      </c>
      <c r="G1759">
        <v>17</v>
      </c>
      <c r="H1759">
        <v>7</v>
      </c>
      <c r="I1759">
        <v>0.25</v>
      </c>
      <c r="J1759">
        <v>0.41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1</v>
      </c>
      <c r="Z1759">
        <v>0</v>
      </c>
      <c r="AA1759" s="40">
        <f>AVERAGEIFS($C$2:C1759, $B$2:B1759, B1759)</f>
        <v>21.684210526315791</v>
      </c>
      <c r="AB1759" s="40">
        <f>AVERAGEIFS($I$2:I1759, $B$2:B1759, B1759)</f>
        <v>0.45921052631578946</v>
      </c>
      <c r="AC1759" s="40">
        <f>AVERAGEIFS($J$2:J1759, $B$2:B1759, B1759)</f>
        <v>0.48421052631578942</v>
      </c>
      <c r="AD1759" s="40">
        <f>AVERAGEIFS($D$2:D1759, $B$2:B1759, B1759)</f>
        <v>0.39473684210526316</v>
      </c>
    </row>
    <row r="1760" spans="1:30" x14ac:dyDescent="0.25">
      <c r="A1760" s="39">
        <v>46233</v>
      </c>
      <c r="B1760" t="s">
        <v>64</v>
      </c>
      <c r="C1760">
        <v>11</v>
      </c>
      <c r="D1760" s="40">
        <v>0</v>
      </c>
      <c r="E1760">
        <v>4</v>
      </c>
      <c r="F1760">
        <v>1</v>
      </c>
      <c r="G1760">
        <v>17</v>
      </c>
      <c r="H1760">
        <v>7</v>
      </c>
      <c r="I1760">
        <v>0.25</v>
      </c>
      <c r="J1760">
        <v>0.41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1</v>
      </c>
      <c r="Z1760">
        <v>0</v>
      </c>
      <c r="AA1760" s="40">
        <f>AVERAGEIFS($C$2:C1760, $B$2:B1760, B1760)</f>
        <v>16.75</v>
      </c>
      <c r="AB1760" s="40">
        <f>AVERAGEIFS($I$2:I1760, $B$2:B1760, B1760)</f>
        <v>0.54583333333333328</v>
      </c>
      <c r="AC1760" s="40">
        <f>AVERAGEIFS($J$2:J1760, $B$2:B1760, B1760)</f>
        <v>0.51416666666666666</v>
      </c>
      <c r="AD1760" s="40">
        <f>AVERAGEIFS($D$2:D1760, $B$2:B1760, B1760)</f>
        <v>0.58333333333333337</v>
      </c>
    </row>
    <row r="1761" spans="1:30" x14ac:dyDescent="0.25">
      <c r="A1761" s="39">
        <v>46234</v>
      </c>
      <c r="B1761" t="s">
        <v>2</v>
      </c>
      <c r="C1761">
        <v>22</v>
      </c>
      <c r="D1761" s="40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1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1</v>
      </c>
      <c r="Y1761">
        <v>1</v>
      </c>
      <c r="Z1761">
        <v>0</v>
      </c>
      <c r="AA1761" s="40">
        <f>AVERAGEIFS($C$2:C1761, $B$2:B1761, B1761)</f>
        <v>28.536585365853657</v>
      </c>
      <c r="AB1761" s="40">
        <f>AVERAGEIFS($I$2:I1761, $B$2:B1761, B1761)</f>
        <v>0.60853658536585364</v>
      </c>
      <c r="AC1761" s="40">
        <f>AVERAGEIFS($J$2:J1761, $B$2:B1761, B1761)</f>
        <v>0.5563414634146342</v>
      </c>
      <c r="AD1761" s="40">
        <f>AVERAGEIFS($D$2:D1761, $B$2:B1761, B1761)</f>
        <v>0.56097560975609762</v>
      </c>
    </row>
    <row r="1762" spans="1:30" x14ac:dyDescent="0.25">
      <c r="A1762" s="39">
        <v>46234</v>
      </c>
      <c r="B1762" t="s">
        <v>120</v>
      </c>
      <c r="C1762">
        <v>17</v>
      </c>
      <c r="D1762" s="40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1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1</v>
      </c>
      <c r="Y1762">
        <v>1</v>
      </c>
      <c r="Z1762">
        <v>0</v>
      </c>
      <c r="AA1762" s="40">
        <f>AVERAGEIFS($C$2:C1762, $B$2:B1762, B1762)</f>
        <v>14.157142857142857</v>
      </c>
      <c r="AB1762" s="40">
        <f>AVERAGEIFS($I$2:I1762, $B$2:B1762, B1762)</f>
        <v>0.49257142857142855</v>
      </c>
      <c r="AC1762" s="40">
        <f>AVERAGEIFS($J$2:J1762, $B$2:B1762, B1762)</f>
        <v>0.49299999999999999</v>
      </c>
      <c r="AD1762" s="40">
        <f>AVERAGEIFS($D$2:D1762, $B$2:B1762, B1762)</f>
        <v>0.45714285714285713</v>
      </c>
    </row>
    <row r="1763" spans="1:30" x14ac:dyDescent="0.25">
      <c r="A1763" s="39">
        <v>46234</v>
      </c>
      <c r="B1763" t="s">
        <v>31</v>
      </c>
      <c r="C1763">
        <v>11</v>
      </c>
      <c r="D1763" s="40">
        <v>1</v>
      </c>
      <c r="E1763">
        <v>3</v>
      </c>
      <c r="F1763">
        <v>3</v>
      </c>
      <c r="G1763">
        <v>12</v>
      </c>
      <c r="H1763">
        <v>9</v>
      </c>
      <c r="I1763">
        <v>1</v>
      </c>
      <c r="J1763">
        <v>0.75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1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1</v>
      </c>
      <c r="Y1763">
        <v>1</v>
      </c>
      <c r="Z1763">
        <v>0</v>
      </c>
      <c r="AA1763" s="40">
        <f>AVERAGEIFS($C$2:C1763, $B$2:B1763, B1763)</f>
        <v>19.638297872340427</v>
      </c>
      <c r="AB1763" s="40">
        <f>AVERAGEIFS($I$2:I1763, $B$2:B1763, B1763)</f>
        <v>0.48361702127659573</v>
      </c>
      <c r="AC1763" s="40">
        <f>AVERAGEIFS($J$2:J1763, $B$2:B1763, B1763)</f>
        <v>0.48510638297872333</v>
      </c>
      <c r="AD1763" s="40">
        <f>AVERAGEIFS($D$2:D1763, $B$2:B1763, B1763)</f>
        <v>0.53191489361702127</v>
      </c>
    </row>
    <row r="1764" spans="1:30" x14ac:dyDescent="0.25">
      <c r="A1764" s="39">
        <v>46234</v>
      </c>
      <c r="B1764" t="s">
        <v>182</v>
      </c>
      <c r="C1764">
        <v>6</v>
      </c>
      <c r="D1764" s="40">
        <v>1</v>
      </c>
      <c r="E1764">
        <v>3</v>
      </c>
      <c r="F1764">
        <v>3</v>
      </c>
      <c r="G1764">
        <v>12</v>
      </c>
      <c r="H1764">
        <v>9</v>
      </c>
      <c r="I1764">
        <v>1</v>
      </c>
      <c r="J1764">
        <v>0.75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1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1</v>
      </c>
      <c r="Y1764">
        <v>1</v>
      </c>
      <c r="Z1764">
        <v>0</v>
      </c>
      <c r="AA1764" s="40">
        <f>AVERAGEIFS($C$2:C1764, $B$2:B1764, B1764)</f>
        <v>12.65</v>
      </c>
      <c r="AB1764" s="40">
        <f>AVERAGEIFS($I$2:I1764, $B$2:B1764, B1764)</f>
        <v>0.59499999999999997</v>
      </c>
      <c r="AC1764" s="40">
        <f>AVERAGEIFS($J$2:J1764, $B$2:B1764, B1764)</f>
        <v>0.55099999999999993</v>
      </c>
      <c r="AD1764" s="40">
        <f>AVERAGEIFS($D$2:D1764, $B$2:B1764, B1764)</f>
        <v>0.65</v>
      </c>
    </row>
    <row r="1765" spans="1:30" x14ac:dyDescent="0.25">
      <c r="A1765" s="39">
        <v>46234</v>
      </c>
      <c r="B1765" t="s">
        <v>90</v>
      </c>
      <c r="C1765">
        <v>21</v>
      </c>
      <c r="D1765" s="40">
        <v>1</v>
      </c>
      <c r="E1765">
        <v>3</v>
      </c>
      <c r="F1765">
        <v>3</v>
      </c>
      <c r="G1765">
        <v>12</v>
      </c>
      <c r="H1765">
        <v>9</v>
      </c>
      <c r="I1765">
        <v>1</v>
      </c>
      <c r="J1765">
        <v>0.75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1</v>
      </c>
      <c r="Y1765">
        <v>1</v>
      </c>
      <c r="Z1765">
        <v>0</v>
      </c>
      <c r="AA1765" s="40">
        <f>AVERAGEIFS($C$2:C1765, $B$2:B1765, B1765)</f>
        <v>22.129032258064516</v>
      </c>
      <c r="AB1765" s="40">
        <f>AVERAGEIFS($I$2:I1765, $B$2:B1765, B1765)</f>
        <v>0.61129032258064508</v>
      </c>
      <c r="AC1765" s="40">
        <f>AVERAGEIFS($J$2:J1765, $B$2:B1765, B1765)</f>
        <v>0.55483870967741922</v>
      </c>
      <c r="AD1765" s="40">
        <f>AVERAGEIFS($D$2:D1765, $B$2:B1765, B1765)</f>
        <v>0.70967741935483875</v>
      </c>
    </row>
    <row r="1766" spans="1:30" x14ac:dyDescent="0.25">
      <c r="A1766" s="39">
        <v>46234</v>
      </c>
      <c r="B1766" t="s">
        <v>15</v>
      </c>
      <c r="C1766">
        <v>21</v>
      </c>
      <c r="D1766" s="40">
        <v>1</v>
      </c>
      <c r="E1766">
        <v>3</v>
      </c>
      <c r="F1766">
        <v>3</v>
      </c>
      <c r="G1766">
        <v>12</v>
      </c>
      <c r="H1766">
        <v>9</v>
      </c>
      <c r="I1766">
        <v>1</v>
      </c>
      <c r="J1766">
        <v>0.75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1</v>
      </c>
      <c r="Y1766">
        <v>1</v>
      </c>
      <c r="Z1766">
        <v>0</v>
      </c>
      <c r="AA1766" s="40">
        <f>AVERAGEIFS($C$2:C1766, $B$2:B1766, B1766)</f>
        <v>24.786666666666665</v>
      </c>
      <c r="AB1766" s="40">
        <f>AVERAGEIFS($I$2:I1766, $B$2:B1766, B1766)</f>
        <v>0.46133333333333337</v>
      </c>
      <c r="AC1766" s="40">
        <f>AVERAGEIFS($J$2:J1766, $B$2:B1766, B1766)</f>
        <v>0.49519999999999981</v>
      </c>
      <c r="AD1766" s="40">
        <f>AVERAGEIFS($D$2:D1766, $B$2:B1766, B1766)</f>
        <v>0.38666666666666666</v>
      </c>
    </row>
    <row r="1767" spans="1:30" x14ac:dyDescent="0.25">
      <c r="A1767" s="39">
        <v>46234</v>
      </c>
      <c r="B1767" t="s">
        <v>133</v>
      </c>
      <c r="C1767">
        <v>6</v>
      </c>
      <c r="D1767" s="40">
        <v>1</v>
      </c>
      <c r="E1767">
        <v>3</v>
      </c>
      <c r="F1767">
        <v>3</v>
      </c>
      <c r="G1767">
        <v>12</v>
      </c>
      <c r="H1767">
        <v>9</v>
      </c>
      <c r="I1767">
        <v>1</v>
      </c>
      <c r="J1767">
        <v>0.75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1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1</v>
      </c>
      <c r="Z1767">
        <v>0</v>
      </c>
      <c r="AA1767" s="40">
        <f>AVERAGEIFS($C$2:C1767, $B$2:B1767, B1767)</f>
        <v>12.785714285714286</v>
      </c>
      <c r="AB1767" s="40">
        <f>AVERAGEIFS($I$2:I1767, $B$2:B1767, B1767)</f>
        <v>0.47142857142857142</v>
      </c>
      <c r="AC1767" s="40">
        <f>AVERAGEIFS($J$2:J1767, $B$2:B1767, B1767)</f>
        <v>0.48142857142857143</v>
      </c>
      <c r="AD1767" s="40">
        <f>AVERAGEIFS($D$2:D1767, $B$2:B1767, B1767)</f>
        <v>0.35714285714285715</v>
      </c>
    </row>
    <row r="1768" spans="1:30" x14ac:dyDescent="0.25">
      <c r="A1768" s="39">
        <v>46234</v>
      </c>
      <c r="B1768" t="s">
        <v>6</v>
      </c>
      <c r="C1768">
        <v>19</v>
      </c>
      <c r="D1768" s="40">
        <v>0</v>
      </c>
      <c r="E1768">
        <v>3</v>
      </c>
      <c r="F1768">
        <v>0</v>
      </c>
      <c r="G1768">
        <v>12</v>
      </c>
      <c r="H1768">
        <v>3</v>
      </c>
      <c r="I1768">
        <v>0</v>
      </c>
      <c r="J1768">
        <v>0.25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 s="40">
        <f>AVERAGEIFS($C$2:C1768, $B$2:B1768, B1768)</f>
        <v>24.896551724137932</v>
      </c>
      <c r="AB1768" s="40">
        <f>AVERAGEIFS($I$2:I1768, $B$2:B1768, B1768)</f>
        <v>0.63620689655172413</v>
      </c>
      <c r="AC1768" s="40">
        <f>AVERAGEIFS($J$2:J1768, $B$2:B1768, B1768)</f>
        <v>0.57551724137931026</v>
      </c>
      <c r="AD1768" s="40">
        <f>AVERAGEIFS($D$2:D1768, $B$2:B1768, B1768)</f>
        <v>0.7068965517241379</v>
      </c>
    </row>
    <row r="1769" spans="1:30" x14ac:dyDescent="0.25">
      <c r="A1769" s="39">
        <v>46234</v>
      </c>
      <c r="B1769" t="s">
        <v>32</v>
      </c>
      <c r="C1769">
        <v>10</v>
      </c>
      <c r="D1769" s="40">
        <v>0</v>
      </c>
      <c r="E1769">
        <v>3</v>
      </c>
      <c r="F1769">
        <v>0</v>
      </c>
      <c r="G1769">
        <v>12</v>
      </c>
      <c r="H1769">
        <v>3</v>
      </c>
      <c r="I1769">
        <v>0</v>
      </c>
      <c r="J1769">
        <v>0.25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 s="40">
        <f>AVERAGEIFS($C$2:C1769, $B$2:B1769, B1769)</f>
        <v>9.9749999999999996</v>
      </c>
      <c r="AB1769" s="40">
        <f>AVERAGEIFS($I$2:I1769, $B$2:B1769, B1769)</f>
        <v>0.43749999999999989</v>
      </c>
      <c r="AC1769" s="40">
        <f>AVERAGEIFS($J$2:J1769, $B$2:B1769, B1769)</f>
        <v>0.46525000000000005</v>
      </c>
      <c r="AD1769" s="40">
        <f>AVERAGEIFS($D$2:D1769, $B$2:B1769, B1769)</f>
        <v>0.45</v>
      </c>
    </row>
    <row r="1770" spans="1:30" x14ac:dyDescent="0.25">
      <c r="A1770" s="39">
        <v>46234</v>
      </c>
      <c r="B1770" t="s">
        <v>20</v>
      </c>
      <c r="C1770">
        <v>17</v>
      </c>
      <c r="D1770" s="40">
        <v>0</v>
      </c>
      <c r="E1770">
        <v>3</v>
      </c>
      <c r="F1770">
        <v>0</v>
      </c>
      <c r="G1770">
        <v>12</v>
      </c>
      <c r="H1770">
        <v>3</v>
      </c>
      <c r="I1770">
        <v>0</v>
      </c>
      <c r="J1770">
        <v>0.25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 s="40">
        <f>AVERAGEIFS($C$2:C1770, $B$2:B1770, B1770)</f>
        <v>14.568965517241379</v>
      </c>
      <c r="AB1770" s="40">
        <f>AVERAGEIFS($I$2:I1770, $B$2:B1770, B1770)</f>
        <v>0.56603448275862067</v>
      </c>
      <c r="AC1770" s="40">
        <f>AVERAGEIFS($J$2:J1770, $B$2:B1770, B1770)</f>
        <v>0.52241379310344827</v>
      </c>
      <c r="AD1770" s="40">
        <f>AVERAGEIFS($D$2:D1770, $B$2:B1770, B1770)</f>
        <v>0.58620689655172409</v>
      </c>
    </row>
    <row r="1771" spans="1:30" x14ac:dyDescent="0.25">
      <c r="A1771" s="39">
        <v>46234</v>
      </c>
      <c r="B1771" t="s">
        <v>127</v>
      </c>
      <c r="C1771">
        <v>9</v>
      </c>
      <c r="D1771" s="40">
        <v>0</v>
      </c>
      <c r="E1771">
        <v>3</v>
      </c>
      <c r="F1771">
        <v>0</v>
      </c>
      <c r="G1771">
        <v>12</v>
      </c>
      <c r="H1771">
        <v>3</v>
      </c>
      <c r="I1771">
        <v>0</v>
      </c>
      <c r="J1771">
        <v>0.25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 s="40">
        <f>AVERAGEIFS($C$2:C1771, $B$2:B1771, B1771)</f>
        <v>18.986111111111111</v>
      </c>
      <c r="AB1771" s="40">
        <f>AVERAGEIFS($I$2:I1771, $B$2:B1771, B1771)</f>
        <v>0.42125000000000001</v>
      </c>
      <c r="AC1771" s="40">
        <f>AVERAGEIFS($J$2:J1771, $B$2:B1771, B1771)</f>
        <v>0.46763888888888883</v>
      </c>
      <c r="AD1771" s="40">
        <f>AVERAGEIFS($D$2:D1771, $B$2:B1771, B1771)</f>
        <v>0.41666666666666669</v>
      </c>
    </row>
    <row r="1772" spans="1:30" x14ac:dyDescent="0.25">
      <c r="A1772" s="39">
        <v>46234</v>
      </c>
      <c r="B1772" t="s">
        <v>111</v>
      </c>
      <c r="C1772">
        <v>16</v>
      </c>
      <c r="D1772" s="40">
        <v>0</v>
      </c>
      <c r="E1772">
        <v>3</v>
      </c>
      <c r="F1772">
        <v>0</v>
      </c>
      <c r="G1772">
        <v>12</v>
      </c>
      <c r="H1772">
        <v>3</v>
      </c>
      <c r="I1772">
        <v>0</v>
      </c>
      <c r="J1772">
        <v>0.25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 s="40">
        <f>AVERAGEIFS($C$2:C1772, $B$2:B1772, B1772)</f>
        <v>12.290909090909091</v>
      </c>
      <c r="AB1772" s="40">
        <f>AVERAGEIFS($I$2:I1772, $B$2:B1772, B1772)</f>
        <v>0.47727272727272729</v>
      </c>
      <c r="AC1772" s="40">
        <f>AVERAGEIFS($J$2:J1772, $B$2:B1772, B1772)</f>
        <v>0.49945454545454548</v>
      </c>
      <c r="AD1772" s="40">
        <f>AVERAGEIFS($D$2:D1772, $B$2:B1772, B1772)</f>
        <v>0.49090909090909091</v>
      </c>
    </row>
    <row r="1773" spans="1:30" x14ac:dyDescent="0.25">
      <c r="A1773" s="39">
        <v>46234</v>
      </c>
      <c r="B1773" t="s">
        <v>65</v>
      </c>
      <c r="C1773">
        <v>7</v>
      </c>
      <c r="D1773" s="40">
        <v>0</v>
      </c>
      <c r="E1773">
        <v>3</v>
      </c>
      <c r="F1773">
        <v>0</v>
      </c>
      <c r="G1773">
        <v>12</v>
      </c>
      <c r="H1773">
        <v>3</v>
      </c>
      <c r="I1773">
        <v>0</v>
      </c>
      <c r="J1773">
        <v>0.25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 s="40">
        <f>AVERAGEIFS($C$2:C1773, $B$2:B1773, B1773)</f>
        <v>17.6875</v>
      </c>
      <c r="AB1773" s="40">
        <f>AVERAGEIFS($I$2:I1773, $B$2:B1773, B1773)</f>
        <v>0.604375</v>
      </c>
      <c r="AC1773" s="40">
        <f>AVERAGEIFS($J$2:J1773, $B$2:B1773, B1773)</f>
        <v>0.55624999999999991</v>
      </c>
      <c r="AD1773" s="40">
        <f>AVERAGEIFS($D$2:D1773, $B$2:B1773, B1773)</f>
        <v>0.6875</v>
      </c>
    </row>
    <row r="1774" spans="1:30" x14ac:dyDescent="0.25">
      <c r="A1774" s="39">
        <v>46234</v>
      </c>
      <c r="B1774" t="s">
        <v>46</v>
      </c>
      <c r="C1774">
        <v>10</v>
      </c>
      <c r="D1774" s="40">
        <v>0</v>
      </c>
      <c r="E1774">
        <v>3</v>
      </c>
      <c r="F1774">
        <v>0</v>
      </c>
      <c r="G1774">
        <v>12</v>
      </c>
      <c r="H1774">
        <v>3</v>
      </c>
      <c r="I1774">
        <v>0</v>
      </c>
      <c r="J1774">
        <v>0.25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 s="40">
        <f>AVERAGEIFS($C$2:C1774, $B$2:B1774, B1774)</f>
        <v>15</v>
      </c>
      <c r="AB1774" s="40">
        <f>AVERAGEIFS($I$2:I1774, $B$2:B1774, B1774)</f>
        <v>0.28749999999999998</v>
      </c>
      <c r="AC1774" s="40">
        <f>AVERAGEIFS($J$2:J1774, $B$2:B1774, B1774)</f>
        <v>0.36749999999999999</v>
      </c>
      <c r="AD1774" s="40">
        <f>AVERAGEIFS($D$2:D1774, $B$2:B1774, B1774)</f>
        <v>0.25</v>
      </c>
    </row>
    <row r="1775" spans="1:30" x14ac:dyDescent="0.25">
      <c r="A1775" s="39">
        <v>46234</v>
      </c>
      <c r="B1775" t="s">
        <v>113</v>
      </c>
      <c r="C1775">
        <v>39</v>
      </c>
      <c r="D1775" s="40">
        <v>0</v>
      </c>
      <c r="E1775">
        <v>4</v>
      </c>
      <c r="F1775">
        <v>1</v>
      </c>
      <c r="G1775">
        <v>14</v>
      </c>
      <c r="H1775">
        <v>5</v>
      </c>
      <c r="I1775">
        <v>0.25</v>
      </c>
      <c r="J1775">
        <v>0.36</v>
      </c>
      <c r="K1775">
        <v>0</v>
      </c>
      <c r="L1775">
        <v>0</v>
      </c>
      <c r="M1775">
        <v>0</v>
      </c>
      <c r="N1775">
        <v>1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 s="40">
        <f>AVERAGEIFS($C$2:C1775, $B$2:B1775, B1775)</f>
        <v>20.939393939393938</v>
      </c>
      <c r="AB1775" s="40">
        <f>AVERAGEIFS($I$2:I1775, $B$2:B1775, B1775)</f>
        <v>0.5127272727272727</v>
      </c>
      <c r="AC1775" s="40">
        <f>AVERAGEIFS($J$2:J1775, $B$2:B1775, B1775)</f>
        <v>0.5054545454545456</v>
      </c>
      <c r="AD1775" s="40">
        <f>AVERAGEIFS($D$2:D1775, $B$2:B1775, B1775)</f>
        <v>0.51515151515151514</v>
      </c>
    </row>
    <row r="1776" spans="1:30" x14ac:dyDescent="0.25">
      <c r="A1776" s="39">
        <v>46234</v>
      </c>
      <c r="B1776" t="s">
        <v>12</v>
      </c>
      <c r="C1776">
        <v>34</v>
      </c>
      <c r="D1776" s="40">
        <v>0</v>
      </c>
      <c r="E1776">
        <v>4</v>
      </c>
      <c r="F1776">
        <v>1</v>
      </c>
      <c r="G1776">
        <v>14</v>
      </c>
      <c r="H1776">
        <v>5</v>
      </c>
      <c r="I1776">
        <v>0.25</v>
      </c>
      <c r="J1776">
        <v>0.36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 s="40">
        <f>AVERAGEIFS($C$2:C1776, $B$2:B1776, B1776)</f>
        <v>25.75257731958763</v>
      </c>
      <c r="AB1776" s="40">
        <f>AVERAGEIFS($I$2:I1776, $B$2:B1776, B1776)</f>
        <v>0.53865979381443307</v>
      </c>
      <c r="AC1776" s="40">
        <f>AVERAGEIFS($J$2:J1776, $B$2:B1776, B1776)</f>
        <v>0.52319587628866004</v>
      </c>
      <c r="AD1776" s="40">
        <f>AVERAGEIFS($D$2:D1776, $B$2:B1776, B1776)</f>
        <v>0.57731958762886593</v>
      </c>
    </row>
    <row r="1777" spans="1:30" x14ac:dyDescent="0.25">
      <c r="A1777" s="39">
        <v>46234</v>
      </c>
      <c r="B1777" t="s">
        <v>242</v>
      </c>
      <c r="C1777">
        <v>28</v>
      </c>
      <c r="D1777" s="40">
        <v>0</v>
      </c>
      <c r="E1777">
        <v>4</v>
      </c>
      <c r="F1777">
        <v>1</v>
      </c>
      <c r="G1777">
        <v>14</v>
      </c>
      <c r="H1777">
        <v>5</v>
      </c>
      <c r="I1777">
        <v>0.25</v>
      </c>
      <c r="J1777">
        <v>0.36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 s="40">
        <f>AVERAGEIFS($C$2:C1777, $B$2:B1777, B1777)</f>
        <v>19.9375</v>
      </c>
      <c r="AB1777" s="40">
        <f>AVERAGEIFS($I$2:I1777, $B$2:B1777, B1777)</f>
        <v>0.58031250000000001</v>
      </c>
      <c r="AC1777" s="40">
        <f>AVERAGEIFS($J$2:J1777, $B$2:B1777, B1777)</f>
        <v>0.54499999999999982</v>
      </c>
      <c r="AD1777" s="40">
        <f>AVERAGEIFS($D$2:D1777, $B$2:B1777, B1777)</f>
        <v>0.59375</v>
      </c>
    </row>
    <row r="1778" spans="1:30" x14ac:dyDescent="0.25">
      <c r="A1778" s="39">
        <v>46234</v>
      </c>
      <c r="B1778" t="s">
        <v>20</v>
      </c>
      <c r="C1778">
        <v>22</v>
      </c>
      <c r="D1778" s="40">
        <v>0</v>
      </c>
      <c r="E1778">
        <v>4</v>
      </c>
      <c r="F1778">
        <v>1</v>
      </c>
      <c r="G1778">
        <v>14</v>
      </c>
      <c r="H1778">
        <v>5</v>
      </c>
      <c r="I1778">
        <v>0.25</v>
      </c>
      <c r="J1778">
        <v>0.36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 s="40">
        <f>AVERAGEIFS($C$2:C1778, $B$2:B1778, B1778)</f>
        <v>14.694915254237289</v>
      </c>
      <c r="AB1778" s="40">
        <f>AVERAGEIFS($I$2:I1778, $B$2:B1778, B1778)</f>
        <v>0.56067796610169485</v>
      </c>
      <c r="AC1778" s="40">
        <f>AVERAGEIFS($J$2:J1778, $B$2:B1778, B1778)</f>
        <v>0.51966101694915257</v>
      </c>
      <c r="AD1778" s="40">
        <f>AVERAGEIFS($D$2:D1778, $B$2:B1778, B1778)</f>
        <v>0.57627118644067798</v>
      </c>
    </row>
    <row r="1779" spans="1:30" x14ac:dyDescent="0.25">
      <c r="A1779" s="39">
        <v>46234</v>
      </c>
      <c r="B1779" t="s">
        <v>29</v>
      </c>
      <c r="C1779">
        <v>12</v>
      </c>
      <c r="D1779" s="40">
        <v>0</v>
      </c>
      <c r="E1779">
        <v>4</v>
      </c>
      <c r="F1779">
        <v>1</v>
      </c>
      <c r="G1779">
        <v>14</v>
      </c>
      <c r="H1779">
        <v>5</v>
      </c>
      <c r="I1779">
        <v>0.25</v>
      </c>
      <c r="J1779">
        <v>0.36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 s="40">
        <f>AVERAGEIFS($C$2:C1779, $B$2:B1779, B1779)</f>
        <v>11.79245283018868</v>
      </c>
      <c r="AB1779" s="40">
        <f>AVERAGEIFS($I$2:I1779, $B$2:B1779, B1779)</f>
        <v>0.49433962264150955</v>
      </c>
      <c r="AC1779" s="40">
        <f>AVERAGEIFS($J$2:J1779, $B$2:B1779, B1779)</f>
        <v>0.49396226415094341</v>
      </c>
      <c r="AD1779" s="40">
        <f>AVERAGEIFS($D$2:D1779, $B$2:B1779, B1779)</f>
        <v>0.58490566037735847</v>
      </c>
    </row>
    <row r="1780" spans="1:30" x14ac:dyDescent="0.25">
      <c r="A1780" s="39">
        <v>46234</v>
      </c>
      <c r="B1780" t="s">
        <v>126</v>
      </c>
      <c r="C1780">
        <v>12</v>
      </c>
      <c r="D1780" s="40">
        <v>0</v>
      </c>
      <c r="E1780">
        <v>4</v>
      </c>
      <c r="F1780">
        <v>1</v>
      </c>
      <c r="G1780">
        <v>14</v>
      </c>
      <c r="H1780">
        <v>5</v>
      </c>
      <c r="I1780">
        <v>0.25</v>
      </c>
      <c r="J1780">
        <v>0.36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 s="40">
        <f>AVERAGEIFS($C$2:C1780, $B$2:B1780, B1780)</f>
        <v>12.266666666666667</v>
      </c>
      <c r="AB1780" s="40">
        <f>AVERAGEIFS($I$2:I1780, $B$2:B1780, B1780)</f>
        <v>0.44333333333333336</v>
      </c>
      <c r="AC1780" s="40">
        <f>AVERAGEIFS($J$2:J1780, $B$2:B1780, B1780)</f>
        <v>0.47799999999999992</v>
      </c>
      <c r="AD1780" s="40">
        <f>AVERAGEIFS($D$2:D1780, $B$2:B1780, B1780)</f>
        <v>0.5</v>
      </c>
    </row>
    <row r="1781" spans="1:30" x14ac:dyDescent="0.25">
      <c r="A1781" s="39">
        <v>46234</v>
      </c>
      <c r="B1781" t="s">
        <v>15</v>
      </c>
      <c r="C1781">
        <v>46</v>
      </c>
      <c r="D1781" s="40">
        <v>1</v>
      </c>
      <c r="E1781">
        <v>4</v>
      </c>
      <c r="F1781">
        <v>3</v>
      </c>
      <c r="G1781">
        <v>14</v>
      </c>
      <c r="H1781">
        <v>9</v>
      </c>
      <c r="I1781">
        <v>0.75</v>
      </c>
      <c r="J1781">
        <v>0.64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1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1</v>
      </c>
      <c r="X1781">
        <v>0</v>
      </c>
      <c r="Y1781">
        <v>1</v>
      </c>
      <c r="Z1781">
        <v>0</v>
      </c>
      <c r="AA1781" s="40">
        <f>AVERAGEIFS($C$2:C1781, $B$2:B1781, B1781)</f>
        <v>25.065789473684209</v>
      </c>
      <c r="AB1781" s="40">
        <f>AVERAGEIFS($I$2:I1781, $B$2:B1781, B1781)</f>
        <v>0.46513157894736845</v>
      </c>
      <c r="AC1781" s="40">
        <f>AVERAGEIFS($J$2:J1781, $B$2:B1781, B1781)</f>
        <v>0.49710526315789455</v>
      </c>
      <c r="AD1781" s="40">
        <f>AVERAGEIFS($D$2:D1781, $B$2:B1781, B1781)</f>
        <v>0.39473684210526316</v>
      </c>
    </row>
    <row r="1782" spans="1:30" x14ac:dyDescent="0.25">
      <c r="A1782" s="39">
        <v>46234</v>
      </c>
      <c r="B1782" t="s">
        <v>6</v>
      </c>
      <c r="C1782">
        <v>37</v>
      </c>
      <c r="D1782" s="40">
        <v>1</v>
      </c>
      <c r="E1782">
        <v>4</v>
      </c>
      <c r="F1782">
        <v>3</v>
      </c>
      <c r="G1782">
        <v>14</v>
      </c>
      <c r="H1782">
        <v>9</v>
      </c>
      <c r="I1782">
        <v>0.75</v>
      </c>
      <c r="J1782">
        <v>0.64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1</v>
      </c>
      <c r="X1782">
        <v>0</v>
      </c>
      <c r="Y1782">
        <v>1</v>
      </c>
      <c r="Z1782">
        <v>0</v>
      </c>
      <c r="AA1782" s="40">
        <f>AVERAGEIFS($C$2:C1782, $B$2:B1782, B1782)</f>
        <v>25.101694915254239</v>
      </c>
      <c r="AB1782" s="40">
        <f>AVERAGEIFS($I$2:I1782, $B$2:B1782, B1782)</f>
        <v>0.63813559322033897</v>
      </c>
      <c r="AC1782" s="40">
        <f>AVERAGEIFS($J$2:J1782, $B$2:B1782, B1782)</f>
        <v>0.57661016949152533</v>
      </c>
      <c r="AD1782" s="40">
        <f>AVERAGEIFS($D$2:D1782, $B$2:B1782, B1782)</f>
        <v>0.71186440677966101</v>
      </c>
    </row>
    <row r="1783" spans="1:30" x14ac:dyDescent="0.25">
      <c r="A1783" s="39">
        <v>46234</v>
      </c>
      <c r="B1783" t="s">
        <v>150</v>
      </c>
      <c r="C1783">
        <v>32</v>
      </c>
      <c r="D1783" s="40">
        <v>1</v>
      </c>
      <c r="E1783">
        <v>4</v>
      </c>
      <c r="F1783">
        <v>3</v>
      </c>
      <c r="G1783">
        <v>14</v>
      </c>
      <c r="H1783">
        <v>9</v>
      </c>
      <c r="I1783">
        <v>0.75</v>
      </c>
      <c r="J1783">
        <v>0.64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1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1</v>
      </c>
      <c r="X1783">
        <v>0</v>
      </c>
      <c r="Y1783">
        <v>1</v>
      </c>
      <c r="Z1783">
        <v>0</v>
      </c>
      <c r="AA1783" s="40">
        <f>AVERAGEIFS($C$2:C1783, $B$2:B1783, B1783)</f>
        <v>17</v>
      </c>
      <c r="AB1783" s="40">
        <f>AVERAGEIFS($I$2:I1783, $B$2:B1783, B1783)</f>
        <v>0.78166666666666662</v>
      </c>
      <c r="AC1783" s="40">
        <f>AVERAGEIFS($J$2:J1783, $B$2:B1783, B1783)</f>
        <v>0.61722222222222234</v>
      </c>
      <c r="AD1783" s="40">
        <f>AVERAGEIFS($D$2:D1783, $B$2:B1783, B1783)</f>
        <v>0.94444444444444442</v>
      </c>
    </row>
    <row r="1784" spans="1:30" x14ac:dyDescent="0.25">
      <c r="A1784" s="39">
        <v>46234</v>
      </c>
      <c r="B1784" t="s">
        <v>40</v>
      </c>
      <c r="C1784">
        <v>26</v>
      </c>
      <c r="D1784" s="40">
        <v>1</v>
      </c>
      <c r="E1784">
        <v>4</v>
      </c>
      <c r="F1784">
        <v>3</v>
      </c>
      <c r="G1784">
        <v>14</v>
      </c>
      <c r="H1784">
        <v>9</v>
      </c>
      <c r="I1784">
        <v>0.75</v>
      </c>
      <c r="J1784">
        <v>0.64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1</v>
      </c>
      <c r="X1784">
        <v>0</v>
      </c>
      <c r="Y1784">
        <v>1</v>
      </c>
      <c r="Z1784">
        <v>0</v>
      </c>
      <c r="AA1784" s="40">
        <f>AVERAGEIFS($C$2:C1784, $B$2:B1784, B1784)</f>
        <v>19.923076923076923</v>
      </c>
      <c r="AB1784" s="40">
        <f>AVERAGEIFS($I$2:I1784, $B$2:B1784, B1784)</f>
        <v>0.5</v>
      </c>
      <c r="AC1784" s="40">
        <f>AVERAGEIFS($J$2:J1784, $B$2:B1784, B1784)</f>
        <v>0.47999999999999993</v>
      </c>
      <c r="AD1784" s="40">
        <f>AVERAGEIFS($D$2:D1784, $B$2:B1784, B1784)</f>
        <v>0.53846153846153844</v>
      </c>
    </row>
    <row r="1785" spans="1:30" x14ac:dyDescent="0.25">
      <c r="A1785" s="39">
        <v>46234</v>
      </c>
      <c r="B1785" t="s">
        <v>127</v>
      </c>
      <c r="C1785">
        <v>21</v>
      </c>
      <c r="D1785" s="40">
        <v>1</v>
      </c>
      <c r="E1785">
        <v>4</v>
      </c>
      <c r="F1785">
        <v>3</v>
      </c>
      <c r="G1785">
        <v>14</v>
      </c>
      <c r="H1785">
        <v>9</v>
      </c>
      <c r="I1785">
        <v>0.75</v>
      </c>
      <c r="J1785">
        <v>0.64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1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1</v>
      </c>
      <c r="X1785">
        <v>0</v>
      </c>
      <c r="Y1785">
        <v>1</v>
      </c>
      <c r="Z1785">
        <v>0</v>
      </c>
      <c r="AA1785" s="40">
        <f>AVERAGEIFS($C$2:C1785, $B$2:B1785, B1785)</f>
        <v>19.013698630136986</v>
      </c>
      <c r="AB1785" s="40">
        <f>AVERAGEIFS($I$2:I1785, $B$2:B1785, B1785)</f>
        <v>0.4257534246575343</v>
      </c>
      <c r="AC1785" s="40">
        <f>AVERAGEIFS($J$2:J1785, $B$2:B1785, B1785)</f>
        <v>0.46999999999999992</v>
      </c>
      <c r="AD1785" s="40">
        <f>AVERAGEIFS($D$2:D1785, $B$2:B1785, B1785)</f>
        <v>0.42465753424657532</v>
      </c>
    </row>
    <row r="1786" spans="1:30" x14ac:dyDescent="0.25">
      <c r="A1786" s="39">
        <v>46234</v>
      </c>
      <c r="B1786" t="s">
        <v>112</v>
      </c>
      <c r="C1786">
        <v>8</v>
      </c>
      <c r="D1786" s="40">
        <v>1</v>
      </c>
      <c r="E1786">
        <v>4</v>
      </c>
      <c r="F1786">
        <v>3</v>
      </c>
      <c r="G1786">
        <v>14</v>
      </c>
      <c r="H1786">
        <v>9</v>
      </c>
      <c r="I1786">
        <v>0.75</v>
      </c>
      <c r="J1786">
        <v>0.64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1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1</v>
      </c>
      <c r="X1786">
        <v>0</v>
      </c>
      <c r="Y1786">
        <v>1</v>
      </c>
      <c r="Z1786">
        <v>0</v>
      </c>
      <c r="AA1786" s="40">
        <f>AVERAGEIFS($C$2:C1786, $B$2:B1786, B1786)</f>
        <v>11.075471698113208</v>
      </c>
      <c r="AB1786" s="40">
        <f>AVERAGEIFS($I$2:I1786, $B$2:B1786, B1786)</f>
        <v>0.50188679245283008</v>
      </c>
      <c r="AC1786" s="40">
        <f>AVERAGEIFS($J$2:J1786, $B$2:B1786, B1786)</f>
        <v>0.50056603773584885</v>
      </c>
      <c r="AD1786" s="40">
        <f>AVERAGEIFS($D$2:D1786, $B$2:B1786, B1786)</f>
        <v>0.47169811320754718</v>
      </c>
    </row>
    <row r="1787" spans="1:30" x14ac:dyDescent="0.25">
      <c r="A1787" s="39">
        <v>46235</v>
      </c>
      <c r="B1787" t="s">
        <v>15</v>
      </c>
      <c r="C1787">
        <v>17</v>
      </c>
      <c r="D1787" s="40">
        <v>1</v>
      </c>
      <c r="E1787">
        <v>3</v>
      </c>
      <c r="F1787">
        <v>3</v>
      </c>
      <c r="G1787">
        <v>13</v>
      </c>
      <c r="H1787">
        <v>9</v>
      </c>
      <c r="I1787">
        <v>1</v>
      </c>
      <c r="J1787">
        <v>0.69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1</v>
      </c>
      <c r="Y1787">
        <v>1</v>
      </c>
      <c r="Z1787">
        <v>1</v>
      </c>
      <c r="AA1787" s="40">
        <f>AVERAGEIFS($C$2:C1787, $B$2:B1787, B1787)</f>
        <v>24.961038961038962</v>
      </c>
      <c r="AB1787" s="40">
        <f>AVERAGEIFS($I$2:I1787, $B$2:B1787, B1787)</f>
        <v>0.4720779220779221</v>
      </c>
      <c r="AC1787" s="40">
        <f>AVERAGEIFS($J$2:J1787, $B$2:B1787, B1787)</f>
        <v>0.49961038961038939</v>
      </c>
      <c r="AD1787" s="40">
        <f>AVERAGEIFS($D$2:D1787, $B$2:B1787, B1787)</f>
        <v>0.40259740259740262</v>
      </c>
    </row>
    <row r="1788" spans="1:30" x14ac:dyDescent="0.25">
      <c r="A1788" s="39">
        <v>46235</v>
      </c>
      <c r="B1788" t="s">
        <v>13</v>
      </c>
      <c r="C1788">
        <v>20</v>
      </c>
      <c r="D1788" s="40">
        <v>1</v>
      </c>
      <c r="E1788">
        <v>3</v>
      </c>
      <c r="F1788">
        <v>3</v>
      </c>
      <c r="G1788">
        <v>13</v>
      </c>
      <c r="H1788">
        <v>9</v>
      </c>
      <c r="I1788">
        <v>1</v>
      </c>
      <c r="J1788">
        <v>0.69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1</v>
      </c>
      <c r="Y1788">
        <v>1</v>
      </c>
      <c r="Z1788">
        <v>1</v>
      </c>
      <c r="AA1788" s="40">
        <f>AVERAGEIFS($C$2:C1788, $B$2:B1788, B1788)</f>
        <v>23.835616438356166</v>
      </c>
      <c r="AB1788" s="40">
        <f>AVERAGEIFS($I$2:I1788, $B$2:B1788, B1788)</f>
        <v>0.45753424657534247</v>
      </c>
      <c r="AC1788" s="40">
        <f>AVERAGEIFS($J$2:J1788, $B$2:B1788, B1788)</f>
        <v>0.47643835616438357</v>
      </c>
      <c r="AD1788" s="40">
        <f>AVERAGEIFS($D$2:D1788, $B$2:B1788, B1788)</f>
        <v>0.43835616438356162</v>
      </c>
    </row>
    <row r="1789" spans="1:30" x14ac:dyDescent="0.25">
      <c r="A1789" s="39">
        <v>46235</v>
      </c>
      <c r="B1789" t="s">
        <v>3</v>
      </c>
      <c r="C1789">
        <v>18</v>
      </c>
      <c r="D1789" s="40">
        <v>1</v>
      </c>
      <c r="E1789">
        <v>3</v>
      </c>
      <c r="F1789">
        <v>3</v>
      </c>
      <c r="G1789">
        <v>13</v>
      </c>
      <c r="H1789">
        <v>9</v>
      </c>
      <c r="I1789">
        <v>1</v>
      </c>
      <c r="J1789">
        <v>0.69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1</v>
      </c>
      <c r="Y1789">
        <v>1</v>
      </c>
      <c r="Z1789">
        <v>1</v>
      </c>
      <c r="AA1789" s="40">
        <f>AVERAGEIFS($C$2:C1789, $B$2:B1789, B1789)</f>
        <v>22.76923076923077</v>
      </c>
      <c r="AB1789" s="40">
        <f>AVERAGEIFS($I$2:I1789, $B$2:B1789, B1789)</f>
        <v>0.48269230769230764</v>
      </c>
      <c r="AC1789" s="40">
        <f>AVERAGEIFS($J$2:J1789, $B$2:B1789, B1789)</f>
        <v>0.4819230769230769</v>
      </c>
      <c r="AD1789" s="40">
        <f>AVERAGEIFS($D$2:D1789, $B$2:B1789, B1789)</f>
        <v>0.5</v>
      </c>
    </row>
    <row r="1790" spans="1:30" x14ac:dyDescent="0.25">
      <c r="A1790" s="39">
        <v>46235</v>
      </c>
      <c r="B1790" t="s">
        <v>113</v>
      </c>
      <c r="C1790">
        <v>21</v>
      </c>
      <c r="D1790" s="40">
        <v>1</v>
      </c>
      <c r="E1790">
        <v>3</v>
      </c>
      <c r="F1790">
        <v>3</v>
      </c>
      <c r="G1790">
        <v>13</v>
      </c>
      <c r="H1790">
        <v>9</v>
      </c>
      <c r="I1790">
        <v>1</v>
      </c>
      <c r="J1790">
        <v>0.69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1</v>
      </c>
      <c r="Y1790">
        <v>1</v>
      </c>
      <c r="Z1790">
        <v>1</v>
      </c>
      <c r="AA1790" s="40">
        <f>AVERAGEIFS($C$2:C1790, $B$2:B1790, B1790)</f>
        <v>20.941176470588236</v>
      </c>
      <c r="AB1790" s="40">
        <f>AVERAGEIFS($I$2:I1790, $B$2:B1790, B1790)</f>
        <v>0.52705882352941169</v>
      </c>
      <c r="AC1790" s="40">
        <f>AVERAGEIFS($J$2:J1790, $B$2:B1790, B1790)</f>
        <v>0.51088235294117657</v>
      </c>
      <c r="AD1790" s="40">
        <f>AVERAGEIFS($D$2:D1790, $B$2:B1790, B1790)</f>
        <v>0.52941176470588236</v>
      </c>
    </row>
    <row r="1791" spans="1:30" x14ac:dyDescent="0.25">
      <c r="A1791" s="39">
        <v>46235</v>
      </c>
      <c r="B1791" t="s">
        <v>182</v>
      </c>
      <c r="C1791">
        <v>8</v>
      </c>
      <c r="D1791" s="40">
        <v>1</v>
      </c>
      <c r="E1791">
        <v>3</v>
      </c>
      <c r="F1791">
        <v>3</v>
      </c>
      <c r="G1791">
        <v>13</v>
      </c>
      <c r="H1791">
        <v>9</v>
      </c>
      <c r="I1791">
        <v>1</v>
      </c>
      <c r="J1791">
        <v>0.69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1</v>
      </c>
      <c r="Y1791">
        <v>1</v>
      </c>
      <c r="Z1791">
        <v>1</v>
      </c>
      <c r="AA1791" s="40">
        <f>AVERAGEIFS($C$2:C1791, $B$2:B1791, B1791)</f>
        <v>12.428571428571429</v>
      </c>
      <c r="AB1791" s="40">
        <f>AVERAGEIFS($I$2:I1791, $B$2:B1791, B1791)</f>
        <v>0.61428571428571421</v>
      </c>
      <c r="AC1791" s="40">
        <f>AVERAGEIFS($J$2:J1791, $B$2:B1791, B1791)</f>
        <v>0.55761904761904757</v>
      </c>
      <c r="AD1791" s="40">
        <f>AVERAGEIFS($D$2:D1791, $B$2:B1791, B1791)</f>
        <v>0.66666666666666663</v>
      </c>
    </row>
    <row r="1792" spans="1:30" x14ac:dyDescent="0.25">
      <c r="A1792" s="39">
        <v>46235</v>
      </c>
      <c r="B1792" t="s">
        <v>120</v>
      </c>
      <c r="C1792">
        <v>12</v>
      </c>
      <c r="D1792" s="40">
        <v>1</v>
      </c>
      <c r="E1792">
        <v>3</v>
      </c>
      <c r="F1792">
        <v>3</v>
      </c>
      <c r="G1792">
        <v>13</v>
      </c>
      <c r="H1792">
        <v>9</v>
      </c>
      <c r="I1792">
        <v>1</v>
      </c>
      <c r="J1792">
        <v>0.69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1</v>
      </c>
      <c r="Y1792">
        <v>1</v>
      </c>
      <c r="Z1792">
        <v>1</v>
      </c>
      <c r="AA1792" s="40">
        <f>AVERAGEIFS($C$2:C1792, $B$2:B1792, B1792)</f>
        <v>14.126760563380282</v>
      </c>
      <c r="AB1792" s="40">
        <f>AVERAGEIFS($I$2:I1792, $B$2:B1792, B1792)</f>
        <v>0.49971830985915489</v>
      </c>
      <c r="AC1792" s="40">
        <f>AVERAGEIFS($J$2:J1792, $B$2:B1792, B1792)</f>
        <v>0.49577464788732389</v>
      </c>
      <c r="AD1792" s="40">
        <f>AVERAGEIFS($D$2:D1792, $B$2:B1792, B1792)</f>
        <v>0.46478873239436619</v>
      </c>
    </row>
    <row r="1793" spans="1:30" x14ac:dyDescent="0.25">
      <c r="A1793" s="39">
        <v>46235</v>
      </c>
      <c r="B1793" t="s">
        <v>17</v>
      </c>
      <c r="C1793">
        <v>5</v>
      </c>
      <c r="D1793" s="40">
        <v>1</v>
      </c>
      <c r="E1793">
        <v>3</v>
      </c>
      <c r="F1793">
        <v>3</v>
      </c>
      <c r="G1793">
        <v>13</v>
      </c>
      <c r="H1793">
        <v>9</v>
      </c>
      <c r="I1793">
        <v>1</v>
      </c>
      <c r="J1793">
        <v>0.69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1</v>
      </c>
      <c r="Y1793">
        <v>1</v>
      </c>
      <c r="Z1793">
        <v>1</v>
      </c>
      <c r="AA1793" s="40">
        <f>AVERAGEIFS($C$2:C1793, $B$2:B1793, B1793)</f>
        <v>11.716981132075471</v>
      </c>
      <c r="AB1793" s="40">
        <f>AVERAGEIFS($I$2:I1793, $B$2:B1793, B1793)</f>
        <v>0.48396226415094334</v>
      </c>
      <c r="AC1793" s="40">
        <f>AVERAGEIFS($J$2:J1793, $B$2:B1793, B1793)</f>
        <v>0.48660377358490575</v>
      </c>
      <c r="AD1793" s="40">
        <f>AVERAGEIFS($D$2:D1793, $B$2:B1793, B1793)</f>
        <v>0.47169811320754718</v>
      </c>
    </row>
    <row r="1794" spans="1:30" x14ac:dyDescent="0.25">
      <c r="A1794" s="39">
        <v>46235</v>
      </c>
      <c r="B1794" t="s">
        <v>23</v>
      </c>
      <c r="C1794">
        <v>8</v>
      </c>
      <c r="D1794" s="40">
        <v>1</v>
      </c>
      <c r="E1794">
        <v>3</v>
      </c>
      <c r="F1794">
        <v>3</v>
      </c>
      <c r="G1794">
        <v>13</v>
      </c>
      <c r="H1794">
        <v>9</v>
      </c>
      <c r="I1794">
        <v>1</v>
      </c>
      <c r="J1794">
        <v>0.69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1</v>
      </c>
      <c r="Y1794">
        <v>1</v>
      </c>
      <c r="Z1794">
        <v>1</v>
      </c>
      <c r="AA1794" s="40">
        <f>AVERAGEIFS($C$2:C1794, $B$2:B1794, B1794)</f>
        <v>11.388235294117647</v>
      </c>
      <c r="AB1794" s="40">
        <f>AVERAGEIFS($I$2:I1794, $B$2:B1794, B1794)</f>
        <v>0.4670588235294118</v>
      </c>
      <c r="AC1794" s="40">
        <f>AVERAGEIFS($J$2:J1794, $B$2:B1794, B1794)</f>
        <v>0.48847058823529421</v>
      </c>
      <c r="AD1794" s="40">
        <f>AVERAGEIFS($D$2:D1794, $B$2:B1794, B1794)</f>
        <v>0.43529411764705883</v>
      </c>
    </row>
    <row r="1795" spans="1:30" x14ac:dyDescent="0.25">
      <c r="A1795" s="39">
        <v>46235</v>
      </c>
      <c r="B1795" t="s">
        <v>2</v>
      </c>
      <c r="C1795">
        <v>16</v>
      </c>
      <c r="D1795" s="40">
        <v>0</v>
      </c>
      <c r="E1795">
        <v>3</v>
      </c>
      <c r="F1795">
        <v>0</v>
      </c>
      <c r="G1795">
        <v>13</v>
      </c>
      <c r="H1795">
        <v>4</v>
      </c>
      <c r="I1795">
        <v>0</v>
      </c>
      <c r="J1795">
        <v>0.31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 s="40">
        <f>AVERAGEIFS($C$2:C1795, $B$2:B1795, B1795)</f>
        <v>28.238095238095237</v>
      </c>
      <c r="AB1795" s="40">
        <f>AVERAGEIFS($I$2:I1795, $B$2:B1795, B1795)</f>
        <v>0.59404761904761905</v>
      </c>
      <c r="AC1795" s="40">
        <f>AVERAGEIFS($J$2:J1795, $B$2:B1795, B1795)</f>
        <v>0.55047619047619045</v>
      </c>
      <c r="AD1795" s="40">
        <f>AVERAGEIFS($D$2:D1795, $B$2:B1795, B1795)</f>
        <v>0.54761904761904767</v>
      </c>
    </row>
    <row r="1796" spans="1:30" x14ac:dyDescent="0.25">
      <c r="A1796" s="39">
        <v>46235</v>
      </c>
      <c r="B1796" t="s">
        <v>6</v>
      </c>
      <c r="C1796">
        <v>12</v>
      </c>
      <c r="D1796" s="40">
        <v>0</v>
      </c>
      <c r="E1796">
        <v>3</v>
      </c>
      <c r="F1796">
        <v>0</v>
      </c>
      <c r="G1796">
        <v>13</v>
      </c>
      <c r="H1796">
        <v>4</v>
      </c>
      <c r="I1796">
        <v>0</v>
      </c>
      <c r="J1796">
        <v>0.31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 s="40">
        <f>AVERAGEIFS($C$2:C1796, $B$2:B1796, B1796)</f>
        <v>24.883333333333333</v>
      </c>
      <c r="AB1796" s="40">
        <f>AVERAGEIFS($I$2:I1796, $B$2:B1796, B1796)</f>
        <v>0.62749999999999995</v>
      </c>
      <c r="AC1796" s="40">
        <f>AVERAGEIFS($J$2:J1796, $B$2:B1796, B1796)</f>
        <v>0.5721666666666666</v>
      </c>
      <c r="AD1796" s="40">
        <f>AVERAGEIFS($D$2:D1796, $B$2:B1796, B1796)</f>
        <v>0.7</v>
      </c>
    </row>
    <row r="1797" spans="1:30" x14ac:dyDescent="0.25">
      <c r="A1797" s="39">
        <v>46235</v>
      </c>
      <c r="B1797" t="s">
        <v>90</v>
      </c>
      <c r="C1797">
        <v>9</v>
      </c>
      <c r="D1797" s="40">
        <v>0</v>
      </c>
      <c r="E1797">
        <v>3</v>
      </c>
      <c r="F1797">
        <v>0</v>
      </c>
      <c r="G1797">
        <v>13</v>
      </c>
      <c r="H1797">
        <v>4</v>
      </c>
      <c r="I1797">
        <v>0</v>
      </c>
      <c r="J1797">
        <v>0.31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 s="40">
        <f>AVERAGEIFS($C$2:C1797, $B$2:B1797, B1797)</f>
        <v>21.71875</v>
      </c>
      <c r="AB1797" s="40">
        <f>AVERAGEIFS($I$2:I1797, $B$2:B1797, B1797)</f>
        <v>0.59218749999999998</v>
      </c>
      <c r="AC1797" s="40">
        <f>AVERAGEIFS($J$2:J1797, $B$2:B1797, B1797)</f>
        <v>0.54718749999999983</v>
      </c>
      <c r="AD1797" s="40">
        <f>AVERAGEIFS($D$2:D1797, $B$2:B1797, B1797)</f>
        <v>0.6875</v>
      </c>
    </row>
    <row r="1798" spans="1:30" x14ac:dyDescent="0.25">
      <c r="A1798" s="39">
        <v>46235</v>
      </c>
      <c r="B1798" t="s">
        <v>242</v>
      </c>
      <c r="C1798">
        <v>17</v>
      </c>
      <c r="D1798" s="40">
        <v>0</v>
      </c>
      <c r="E1798">
        <v>3</v>
      </c>
      <c r="F1798">
        <v>0</v>
      </c>
      <c r="G1798">
        <v>13</v>
      </c>
      <c r="H1798">
        <v>4</v>
      </c>
      <c r="I1798">
        <v>0</v>
      </c>
      <c r="J1798">
        <v>0.31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 s="40">
        <f>AVERAGEIFS($C$2:C1798, $B$2:B1798, B1798)</f>
        <v>19.848484848484848</v>
      </c>
      <c r="AB1798" s="40">
        <f>AVERAGEIFS($I$2:I1798, $B$2:B1798, B1798)</f>
        <v>0.56272727272727274</v>
      </c>
      <c r="AC1798" s="40">
        <f>AVERAGEIFS($J$2:J1798, $B$2:B1798, B1798)</f>
        <v>0.53787878787878762</v>
      </c>
      <c r="AD1798" s="40">
        <f>AVERAGEIFS($D$2:D1798, $B$2:B1798, B1798)</f>
        <v>0.5757575757575758</v>
      </c>
    </row>
    <row r="1799" spans="1:30" x14ac:dyDescent="0.25">
      <c r="A1799" s="39">
        <v>46235</v>
      </c>
      <c r="B1799" t="s">
        <v>49</v>
      </c>
      <c r="C1799">
        <v>7</v>
      </c>
      <c r="D1799" s="40">
        <v>0</v>
      </c>
      <c r="E1799">
        <v>3</v>
      </c>
      <c r="F1799">
        <v>0</v>
      </c>
      <c r="G1799">
        <v>13</v>
      </c>
      <c r="H1799">
        <v>4</v>
      </c>
      <c r="I1799">
        <v>0</v>
      </c>
      <c r="J1799">
        <v>0.31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 s="40">
        <f>AVERAGEIFS($C$2:C1799, $B$2:B1799, B1799)</f>
        <v>10.739130434782609</v>
      </c>
      <c r="AB1799" s="40">
        <f>AVERAGEIFS($I$2:I1799, $B$2:B1799, B1799)</f>
        <v>0.4956521739130435</v>
      </c>
      <c r="AC1799" s="40">
        <f>AVERAGEIFS($J$2:J1799, $B$2:B1799, B1799)</f>
        <v>0.50347826086956526</v>
      </c>
      <c r="AD1799" s="40">
        <f>AVERAGEIFS($D$2:D1799, $B$2:B1799, B1799)</f>
        <v>0.47826086956521741</v>
      </c>
    </row>
    <row r="1800" spans="1:30" x14ac:dyDescent="0.25">
      <c r="A1800" s="39">
        <v>46235</v>
      </c>
      <c r="B1800" t="s">
        <v>46</v>
      </c>
      <c r="C1800">
        <v>11</v>
      </c>
      <c r="D1800" s="40">
        <v>0</v>
      </c>
      <c r="E1800">
        <v>3</v>
      </c>
      <c r="F1800">
        <v>0</v>
      </c>
      <c r="G1800">
        <v>13</v>
      </c>
      <c r="H1800">
        <v>4</v>
      </c>
      <c r="I1800">
        <v>0</v>
      </c>
      <c r="J1800">
        <v>0.31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 s="40">
        <f>AVERAGEIFS($C$2:C1800, $B$2:B1800, B1800)</f>
        <v>14.2</v>
      </c>
      <c r="AB1800" s="40">
        <f>AVERAGEIFS($I$2:I1800, $B$2:B1800, B1800)</f>
        <v>0.22999999999999998</v>
      </c>
      <c r="AC1800" s="40">
        <f>AVERAGEIFS($J$2:J1800, $B$2:B1800, B1800)</f>
        <v>0.35599999999999998</v>
      </c>
      <c r="AD1800" s="40">
        <f>AVERAGEIFS($D$2:D1800, $B$2:B1800, B1800)</f>
        <v>0.2</v>
      </c>
    </row>
    <row r="1801" spans="1:30" x14ac:dyDescent="0.25">
      <c r="A1801" s="39">
        <v>46235</v>
      </c>
      <c r="B1801" t="s">
        <v>32</v>
      </c>
      <c r="C1801">
        <v>7</v>
      </c>
      <c r="D1801" s="40">
        <v>0</v>
      </c>
      <c r="E1801">
        <v>3</v>
      </c>
      <c r="F1801">
        <v>0</v>
      </c>
      <c r="G1801">
        <v>13</v>
      </c>
      <c r="H1801">
        <v>4</v>
      </c>
      <c r="I1801">
        <v>0</v>
      </c>
      <c r="J1801">
        <v>0.31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 s="40">
        <f>AVERAGEIFS($C$2:C1801, $B$2:B1801, B1801)</f>
        <v>9.9024390243902438</v>
      </c>
      <c r="AB1801" s="40">
        <f>AVERAGEIFS($I$2:I1801, $B$2:B1801, B1801)</f>
        <v>0.42682926829268286</v>
      </c>
      <c r="AC1801" s="40">
        <f>AVERAGEIFS($J$2:J1801, $B$2:B1801, B1801)</f>
        <v>0.46146341463414636</v>
      </c>
      <c r="AD1801" s="40">
        <f>AVERAGEIFS($D$2:D1801, $B$2:B1801, B1801)</f>
        <v>0.43902439024390244</v>
      </c>
    </row>
    <row r="1802" spans="1:30" x14ac:dyDescent="0.25">
      <c r="A1802" s="39">
        <v>46235</v>
      </c>
      <c r="B1802" t="s">
        <v>111</v>
      </c>
      <c r="C1802">
        <v>10</v>
      </c>
      <c r="D1802" s="40">
        <v>0</v>
      </c>
      <c r="E1802">
        <v>3</v>
      </c>
      <c r="F1802">
        <v>0</v>
      </c>
      <c r="G1802">
        <v>13</v>
      </c>
      <c r="H1802">
        <v>4</v>
      </c>
      <c r="I1802">
        <v>0</v>
      </c>
      <c r="J1802">
        <v>0.31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 s="40">
        <f>AVERAGEIFS($C$2:C1802, $B$2:B1802, B1802)</f>
        <v>12.25</v>
      </c>
      <c r="AB1802" s="40">
        <f>AVERAGEIFS($I$2:I1802, $B$2:B1802, B1802)</f>
        <v>0.46875</v>
      </c>
      <c r="AC1802" s="40">
        <f>AVERAGEIFS($J$2:J1802, $B$2:B1802, B1802)</f>
        <v>0.49607142857142861</v>
      </c>
      <c r="AD1802" s="40">
        <f>AVERAGEIFS($D$2:D1802, $B$2:B1802, B1802)</f>
        <v>0.48214285714285715</v>
      </c>
    </row>
    <row r="1803" spans="1:30" x14ac:dyDescent="0.25">
      <c r="A1803" s="39">
        <v>46235</v>
      </c>
      <c r="B1803" t="s">
        <v>242</v>
      </c>
      <c r="C1803">
        <v>19</v>
      </c>
      <c r="D1803" s="40">
        <v>0</v>
      </c>
      <c r="E1803">
        <v>4</v>
      </c>
      <c r="F1803">
        <v>1</v>
      </c>
      <c r="G1803">
        <v>17</v>
      </c>
      <c r="H1803">
        <v>8</v>
      </c>
      <c r="I1803">
        <v>0.25</v>
      </c>
      <c r="J1803">
        <v>0.47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 s="40">
        <f>AVERAGEIFS($C$2:C1803, $B$2:B1803, B1803)</f>
        <v>19.823529411764707</v>
      </c>
      <c r="AB1803" s="40">
        <f>AVERAGEIFS($I$2:I1803, $B$2:B1803, B1803)</f>
        <v>0.55352941176470594</v>
      </c>
      <c r="AC1803" s="40">
        <f>AVERAGEIFS($J$2:J1803, $B$2:B1803, B1803)</f>
        <v>0.53588235294117625</v>
      </c>
      <c r="AD1803" s="40">
        <f>AVERAGEIFS($D$2:D1803, $B$2:B1803, B1803)</f>
        <v>0.55882352941176472</v>
      </c>
    </row>
    <row r="1804" spans="1:30" x14ac:dyDescent="0.25">
      <c r="A1804" s="39">
        <v>46235</v>
      </c>
      <c r="B1804" t="s">
        <v>6</v>
      </c>
      <c r="C1804">
        <v>19</v>
      </c>
      <c r="D1804" s="40">
        <v>0</v>
      </c>
      <c r="E1804">
        <v>4</v>
      </c>
      <c r="F1804">
        <v>1</v>
      </c>
      <c r="G1804">
        <v>17</v>
      </c>
      <c r="H1804">
        <v>8</v>
      </c>
      <c r="I1804">
        <v>0.25</v>
      </c>
      <c r="J1804">
        <v>0.47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1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 s="40">
        <f>AVERAGEIFS($C$2:C1804, $B$2:B1804, B1804)</f>
        <v>24.78688524590164</v>
      </c>
      <c r="AB1804" s="40">
        <f>AVERAGEIFS($I$2:I1804, $B$2:B1804, B1804)</f>
        <v>0.621311475409836</v>
      </c>
      <c r="AC1804" s="40">
        <f>AVERAGEIFS($J$2:J1804, $B$2:B1804, B1804)</f>
        <v>0.57049180327868843</v>
      </c>
      <c r="AD1804" s="40">
        <f>AVERAGEIFS($D$2:D1804, $B$2:B1804, B1804)</f>
        <v>0.68852459016393441</v>
      </c>
    </row>
    <row r="1805" spans="1:30" x14ac:dyDescent="0.25">
      <c r="A1805" s="39">
        <v>46235</v>
      </c>
      <c r="B1805" t="s">
        <v>15</v>
      </c>
      <c r="C1805">
        <v>18</v>
      </c>
      <c r="D1805" s="40">
        <v>0</v>
      </c>
      <c r="E1805">
        <v>4</v>
      </c>
      <c r="F1805">
        <v>1</v>
      </c>
      <c r="G1805">
        <v>17</v>
      </c>
      <c r="H1805">
        <v>8</v>
      </c>
      <c r="I1805">
        <v>0.25</v>
      </c>
      <c r="J1805">
        <v>0.47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 s="40">
        <f>AVERAGEIFS($C$2:C1805, $B$2:B1805, B1805)</f>
        <v>24.871794871794872</v>
      </c>
      <c r="AB1805" s="40">
        <f>AVERAGEIFS($I$2:I1805, $B$2:B1805, B1805)</f>
        <v>0.46923076923076923</v>
      </c>
      <c r="AC1805" s="40">
        <f>AVERAGEIFS($J$2:J1805, $B$2:B1805, B1805)</f>
        <v>0.49923076923076903</v>
      </c>
      <c r="AD1805" s="40">
        <f>AVERAGEIFS($D$2:D1805, $B$2:B1805, B1805)</f>
        <v>0.39743589743589741</v>
      </c>
    </row>
    <row r="1806" spans="1:30" x14ac:dyDescent="0.25">
      <c r="A1806" s="39">
        <v>46235</v>
      </c>
      <c r="B1806" t="s">
        <v>120</v>
      </c>
      <c r="C1806">
        <v>13</v>
      </c>
      <c r="D1806" s="40">
        <v>0</v>
      </c>
      <c r="E1806">
        <v>4</v>
      </c>
      <c r="F1806">
        <v>1</v>
      </c>
      <c r="G1806">
        <v>17</v>
      </c>
      <c r="H1806">
        <v>8</v>
      </c>
      <c r="I1806">
        <v>0.25</v>
      </c>
      <c r="J1806">
        <v>0.47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1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 s="40">
        <f>AVERAGEIFS($C$2:C1806, $B$2:B1806, B1806)</f>
        <v>14.111111111111111</v>
      </c>
      <c r="AB1806" s="40">
        <f>AVERAGEIFS($I$2:I1806, $B$2:B1806, B1806)</f>
        <v>0.49624999999999997</v>
      </c>
      <c r="AC1806" s="40">
        <f>AVERAGEIFS($J$2:J1806, $B$2:B1806, B1806)</f>
        <v>0.49541666666666662</v>
      </c>
      <c r="AD1806" s="40">
        <f>AVERAGEIFS($D$2:D1806, $B$2:B1806, B1806)</f>
        <v>0.45833333333333331</v>
      </c>
    </row>
    <row r="1807" spans="1:30" x14ac:dyDescent="0.25">
      <c r="A1807" s="39">
        <v>46235</v>
      </c>
      <c r="B1807" t="s">
        <v>13</v>
      </c>
      <c r="C1807">
        <v>16</v>
      </c>
      <c r="D1807" s="40">
        <v>0</v>
      </c>
      <c r="E1807">
        <v>4</v>
      </c>
      <c r="F1807">
        <v>1</v>
      </c>
      <c r="G1807">
        <v>17</v>
      </c>
      <c r="H1807">
        <v>8</v>
      </c>
      <c r="I1807">
        <v>0.25</v>
      </c>
      <c r="J1807">
        <v>0.47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1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 s="40">
        <f>AVERAGEIFS($C$2:C1807, $B$2:B1807, B1807)</f>
        <v>23.72972972972973</v>
      </c>
      <c r="AB1807" s="40">
        <f>AVERAGEIFS($I$2:I1807, $B$2:B1807, B1807)</f>
        <v>0.45472972972972969</v>
      </c>
      <c r="AC1807" s="40">
        <f>AVERAGEIFS($J$2:J1807, $B$2:B1807, B1807)</f>
        <v>0.47635135135135137</v>
      </c>
      <c r="AD1807" s="40">
        <f>AVERAGEIFS($D$2:D1807, $B$2:B1807, B1807)</f>
        <v>0.43243243243243246</v>
      </c>
    </row>
    <row r="1808" spans="1:30" x14ac:dyDescent="0.25">
      <c r="A1808" s="39">
        <v>46235</v>
      </c>
      <c r="B1808" t="s">
        <v>111</v>
      </c>
      <c r="C1808">
        <v>14</v>
      </c>
      <c r="D1808" s="40">
        <v>0</v>
      </c>
      <c r="E1808">
        <v>4</v>
      </c>
      <c r="F1808">
        <v>1</v>
      </c>
      <c r="G1808">
        <v>17</v>
      </c>
      <c r="H1808">
        <v>8</v>
      </c>
      <c r="I1808">
        <v>0.25</v>
      </c>
      <c r="J1808">
        <v>0.47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 s="40">
        <f>AVERAGEIFS($C$2:C1808, $B$2:B1808, B1808)</f>
        <v>12.280701754385966</v>
      </c>
      <c r="AB1808" s="40">
        <f>AVERAGEIFS($I$2:I1808, $B$2:B1808, B1808)</f>
        <v>0.46491228070175439</v>
      </c>
      <c r="AC1808" s="40">
        <f>AVERAGEIFS($J$2:J1808, $B$2:B1808, B1808)</f>
        <v>0.49561403508771928</v>
      </c>
      <c r="AD1808" s="40">
        <f>AVERAGEIFS($D$2:D1808, $B$2:B1808, B1808)</f>
        <v>0.47368421052631576</v>
      </c>
    </row>
    <row r="1809" spans="1:30" x14ac:dyDescent="0.25">
      <c r="A1809" s="39">
        <v>46235</v>
      </c>
      <c r="B1809" t="s">
        <v>32</v>
      </c>
      <c r="C1809">
        <v>14</v>
      </c>
      <c r="D1809" s="40">
        <v>0</v>
      </c>
      <c r="E1809">
        <v>4</v>
      </c>
      <c r="F1809">
        <v>1</v>
      </c>
      <c r="G1809">
        <v>17</v>
      </c>
      <c r="H1809">
        <v>8</v>
      </c>
      <c r="I1809">
        <v>0.25</v>
      </c>
      <c r="J1809">
        <v>0.47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1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 s="40">
        <f>AVERAGEIFS($C$2:C1809, $B$2:B1809, B1809)</f>
        <v>10</v>
      </c>
      <c r="AB1809" s="40">
        <f>AVERAGEIFS($I$2:I1809, $B$2:B1809, B1809)</f>
        <v>0.42261904761904756</v>
      </c>
      <c r="AC1809" s="40">
        <f>AVERAGEIFS($J$2:J1809, $B$2:B1809, B1809)</f>
        <v>0.46166666666666667</v>
      </c>
      <c r="AD1809" s="40">
        <f>AVERAGEIFS($D$2:D1809, $B$2:B1809, B1809)</f>
        <v>0.42857142857142855</v>
      </c>
    </row>
    <row r="1810" spans="1:30" x14ac:dyDescent="0.25">
      <c r="A1810" s="39">
        <v>46235</v>
      </c>
      <c r="B1810" t="s">
        <v>2</v>
      </c>
      <c r="C1810">
        <v>29</v>
      </c>
      <c r="D1810" s="40">
        <v>1</v>
      </c>
      <c r="E1810">
        <v>4</v>
      </c>
      <c r="F1810">
        <v>3</v>
      </c>
      <c r="G1810">
        <v>17</v>
      </c>
      <c r="H1810">
        <v>9</v>
      </c>
      <c r="I1810">
        <v>0.75</v>
      </c>
      <c r="J1810">
        <v>0.53</v>
      </c>
      <c r="K1810">
        <v>0</v>
      </c>
      <c r="L1810">
        <v>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1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 s="40">
        <f>AVERAGEIFS($C$2:C1810, $B$2:B1810, B1810)</f>
        <v>28.255813953488371</v>
      </c>
      <c r="AB1810" s="40">
        <f>AVERAGEIFS($I$2:I1810, $B$2:B1810, B1810)</f>
        <v>0.59767441860465109</v>
      </c>
      <c r="AC1810" s="40">
        <f>AVERAGEIFS($J$2:J1810, $B$2:B1810, B1810)</f>
        <v>0.55000000000000004</v>
      </c>
      <c r="AD1810" s="40">
        <f>AVERAGEIFS($D$2:D1810, $B$2:B1810, B1810)</f>
        <v>0.55813953488372092</v>
      </c>
    </row>
    <row r="1811" spans="1:30" x14ac:dyDescent="0.25">
      <c r="A1811" s="39">
        <v>46235</v>
      </c>
      <c r="B1811" t="s">
        <v>113</v>
      </c>
      <c r="C1811">
        <v>14</v>
      </c>
      <c r="D1811" s="40">
        <v>1</v>
      </c>
      <c r="E1811">
        <v>4</v>
      </c>
      <c r="F1811">
        <v>3</v>
      </c>
      <c r="G1811">
        <v>17</v>
      </c>
      <c r="H1811">
        <v>9</v>
      </c>
      <c r="I1811">
        <v>0.75</v>
      </c>
      <c r="J1811">
        <v>0.53</v>
      </c>
      <c r="K1811">
        <v>0</v>
      </c>
      <c r="L1811">
        <v>1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1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 s="40">
        <f>AVERAGEIFS($C$2:C1811, $B$2:B1811, B1811)</f>
        <v>20.742857142857144</v>
      </c>
      <c r="AB1811" s="40">
        <f>AVERAGEIFS($I$2:I1811, $B$2:B1811, B1811)</f>
        <v>0.53342857142857136</v>
      </c>
      <c r="AC1811" s="40">
        <f>AVERAGEIFS($J$2:J1811, $B$2:B1811, B1811)</f>
        <v>0.51142857142857157</v>
      </c>
      <c r="AD1811" s="40">
        <f>AVERAGEIFS($D$2:D1811, $B$2:B1811, B1811)</f>
        <v>0.54285714285714282</v>
      </c>
    </row>
    <row r="1812" spans="1:30" x14ac:dyDescent="0.25">
      <c r="A1812" s="39">
        <v>46235</v>
      </c>
      <c r="B1812" t="s">
        <v>182</v>
      </c>
      <c r="C1812">
        <v>15</v>
      </c>
      <c r="D1812" s="40">
        <v>1</v>
      </c>
      <c r="E1812">
        <v>4</v>
      </c>
      <c r="F1812">
        <v>3</v>
      </c>
      <c r="G1812">
        <v>17</v>
      </c>
      <c r="H1812">
        <v>9</v>
      </c>
      <c r="I1812">
        <v>0.75</v>
      </c>
      <c r="J1812">
        <v>0.53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1</v>
      </c>
      <c r="U1812">
        <v>0</v>
      </c>
      <c r="V1812">
        <v>0</v>
      </c>
      <c r="W1812">
        <v>0</v>
      </c>
      <c r="X1812">
        <v>1</v>
      </c>
      <c r="Y1812">
        <v>0</v>
      </c>
      <c r="Z1812">
        <v>0</v>
      </c>
      <c r="AA1812" s="40">
        <f>AVERAGEIFS($C$2:C1812, $B$2:B1812, B1812)</f>
        <v>12.545454545454545</v>
      </c>
      <c r="AB1812" s="40">
        <f>AVERAGEIFS($I$2:I1812, $B$2:B1812, B1812)</f>
        <v>0.62045454545454537</v>
      </c>
      <c r="AC1812" s="40">
        <f>AVERAGEIFS($J$2:J1812, $B$2:B1812, B1812)</f>
        <v>0.55636363636363628</v>
      </c>
      <c r="AD1812" s="40">
        <f>AVERAGEIFS($D$2:D1812, $B$2:B1812, B1812)</f>
        <v>0.68181818181818177</v>
      </c>
    </row>
    <row r="1813" spans="1:30" x14ac:dyDescent="0.25">
      <c r="A1813" s="39">
        <v>46235</v>
      </c>
      <c r="B1813" t="s">
        <v>16</v>
      </c>
      <c r="C1813">
        <v>12</v>
      </c>
      <c r="D1813" s="40">
        <v>1</v>
      </c>
      <c r="E1813">
        <v>4</v>
      </c>
      <c r="F1813">
        <v>3</v>
      </c>
      <c r="G1813">
        <v>17</v>
      </c>
      <c r="H1813">
        <v>9</v>
      </c>
      <c r="I1813">
        <v>0.75</v>
      </c>
      <c r="J1813">
        <v>0.53</v>
      </c>
      <c r="K1813">
        <v>0</v>
      </c>
      <c r="L1813">
        <v>1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1</v>
      </c>
      <c r="Y1813">
        <v>0</v>
      </c>
      <c r="Z1813">
        <v>0</v>
      </c>
      <c r="AA1813" s="40">
        <f>AVERAGEIFS($C$2:C1813, $B$2:B1813, B1813)</f>
        <v>25.6</v>
      </c>
      <c r="AB1813" s="40">
        <f>AVERAGEIFS($I$2:I1813, $B$2:B1813, B1813)</f>
        <v>0.47888888888888892</v>
      </c>
      <c r="AC1813" s="40">
        <f>AVERAGEIFS($J$2:J1813, $B$2:B1813, B1813)</f>
        <v>0.48444444444444446</v>
      </c>
      <c r="AD1813" s="40">
        <f>AVERAGEIFS($D$2:D1813, $B$2:B1813, B1813)</f>
        <v>0.46666666666666667</v>
      </c>
    </row>
    <row r="1814" spans="1:30" x14ac:dyDescent="0.25">
      <c r="A1814" s="39">
        <v>46235</v>
      </c>
      <c r="B1814" t="s">
        <v>49</v>
      </c>
      <c r="C1814">
        <v>12</v>
      </c>
      <c r="D1814" s="40">
        <v>1</v>
      </c>
      <c r="E1814">
        <v>4</v>
      </c>
      <c r="F1814">
        <v>3</v>
      </c>
      <c r="G1814">
        <v>17</v>
      </c>
      <c r="H1814">
        <v>9</v>
      </c>
      <c r="I1814">
        <v>0.75</v>
      </c>
      <c r="J1814">
        <v>0.53</v>
      </c>
      <c r="K1814">
        <v>0</v>
      </c>
      <c r="L1814">
        <v>1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1</v>
      </c>
      <c r="U1814">
        <v>0</v>
      </c>
      <c r="V1814">
        <v>0</v>
      </c>
      <c r="W1814">
        <v>0</v>
      </c>
      <c r="X1814">
        <v>1</v>
      </c>
      <c r="Y1814">
        <v>0</v>
      </c>
      <c r="Z1814">
        <v>0</v>
      </c>
      <c r="AA1814" s="40">
        <f>AVERAGEIFS($C$2:C1814, $B$2:B1814, B1814)</f>
        <v>10.791666666666666</v>
      </c>
      <c r="AB1814" s="40">
        <f>AVERAGEIFS($I$2:I1814, $B$2:B1814, B1814)</f>
        <v>0.50624999999999998</v>
      </c>
      <c r="AC1814" s="40">
        <f>AVERAGEIFS($J$2:J1814, $B$2:B1814, B1814)</f>
        <v>0.50458333333333327</v>
      </c>
      <c r="AD1814" s="40">
        <f>AVERAGEIFS($D$2:D1814, $B$2:B1814, B1814)</f>
        <v>0.5</v>
      </c>
    </row>
    <row r="1815" spans="1:30" x14ac:dyDescent="0.25">
      <c r="A1815" s="39">
        <v>46235</v>
      </c>
      <c r="B1815" t="s">
        <v>112</v>
      </c>
      <c r="C1815">
        <v>12</v>
      </c>
      <c r="D1815" s="40">
        <v>1</v>
      </c>
      <c r="E1815">
        <v>4</v>
      </c>
      <c r="F1815">
        <v>3</v>
      </c>
      <c r="G1815">
        <v>17</v>
      </c>
      <c r="H1815">
        <v>9</v>
      </c>
      <c r="I1815">
        <v>0.75</v>
      </c>
      <c r="J1815">
        <v>0.53</v>
      </c>
      <c r="K1815">
        <v>0</v>
      </c>
      <c r="L1815">
        <v>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1</v>
      </c>
      <c r="U1815">
        <v>0</v>
      </c>
      <c r="V1815">
        <v>0</v>
      </c>
      <c r="W1815">
        <v>0</v>
      </c>
      <c r="X1815">
        <v>1</v>
      </c>
      <c r="Y1815">
        <v>0</v>
      </c>
      <c r="Z1815">
        <v>0</v>
      </c>
      <c r="AA1815" s="40">
        <f>AVERAGEIFS($C$2:C1815, $B$2:B1815, B1815)</f>
        <v>11.092592592592593</v>
      </c>
      <c r="AB1815" s="40">
        <f>AVERAGEIFS($I$2:I1815, $B$2:B1815, B1815)</f>
        <v>0.50648148148148142</v>
      </c>
      <c r="AC1815" s="40">
        <f>AVERAGEIFS($J$2:J1815, $B$2:B1815, B1815)</f>
        <v>0.50111111111111095</v>
      </c>
      <c r="AD1815" s="40">
        <f>AVERAGEIFS($D$2:D1815, $B$2:B1815, B1815)</f>
        <v>0.48148148148148145</v>
      </c>
    </row>
    <row r="1816" spans="1:30" x14ac:dyDescent="0.25">
      <c r="A1816" s="39">
        <v>46235</v>
      </c>
      <c r="B1816" t="s">
        <v>46</v>
      </c>
      <c r="C1816">
        <v>7</v>
      </c>
      <c r="D1816" s="40">
        <v>1</v>
      </c>
      <c r="E1816">
        <v>4</v>
      </c>
      <c r="F1816">
        <v>3</v>
      </c>
      <c r="G1816">
        <v>17</v>
      </c>
      <c r="H1816">
        <v>9</v>
      </c>
      <c r="I1816">
        <v>0.75</v>
      </c>
      <c r="J1816">
        <v>0.53</v>
      </c>
      <c r="K1816">
        <v>0</v>
      </c>
      <c r="L1816">
        <v>1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1</v>
      </c>
      <c r="U1816">
        <v>0</v>
      </c>
      <c r="V1816">
        <v>0</v>
      </c>
      <c r="W1816">
        <v>0</v>
      </c>
      <c r="X1816">
        <v>1</v>
      </c>
      <c r="Y1816">
        <v>0</v>
      </c>
      <c r="Z1816">
        <v>0</v>
      </c>
      <c r="AA1816" s="40">
        <f>AVERAGEIFS($C$2:C1816, $B$2:B1816, B1816)</f>
        <v>13</v>
      </c>
      <c r="AB1816" s="40">
        <f>AVERAGEIFS($I$2:I1816, $B$2:B1816, B1816)</f>
        <v>0.31666666666666665</v>
      </c>
      <c r="AC1816" s="40">
        <f>AVERAGEIFS($J$2:J1816, $B$2:B1816, B1816)</f>
        <v>0.38500000000000001</v>
      </c>
      <c r="AD1816" s="40">
        <f>AVERAGEIFS($D$2:D1816, $B$2:B1816, B1816)</f>
        <v>0.33333333333333331</v>
      </c>
    </row>
    <row r="1817" spans="1:30" x14ac:dyDescent="0.25">
      <c r="A1817" s="39">
        <v>46237</v>
      </c>
      <c r="B1817" t="s">
        <v>1</v>
      </c>
      <c r="C1817">
        <v>17</v>
      </c>
      <c r="D1817" s="40">
        <v>0</v>
      </c>
      <c r="E1817">
        <v>4</v>
      </c>
      <c r="F1817">
        <v>1</v>
      </c>
      <c r="G1817">
        <v>15</v>
      </c>
      <c r="H1817">
        <v>6</v>
      </c>
      <c r="I1817">
        <v>0.25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1</v>
      </c>
      <c r="Y1817">
        <v>0</v>
      </c>
      <c r="Z1817">
        <v>0</v>
      </c>
      <c r="AA1817" s="40">
        <f>AVERAGEIFS($C$2:C1817, $B$2:B1817, B1817)</f>
        <v>26.166666666666668</v>
      </c>
      <c r="AB1817" s="40">
        <f>AVERAGEIFS($I$2:I1817, $B$2:B1817, B1817)</f>
        <v>0.54166666666666663</v>
      </c>
      <c r="AC1817" s="40">
        <f>AVERAGEIFS($J$2:J1817, $B$2:B1817, B1817)</f>
        <v>0.50416666666666676</v>
      </c>
      <c r="AD1817" s="40">
        <f>AVERAGEIFS($D$2:D1817, $B$2:B1817, B1817)</f>
        <v>0.625</v>
      </c>
    </row>
    <row r="1818" spans="1:30" x14ac:dyDescent="0.25">
      <c r="A1818" s="39">
        <v>46237</v>
      </c>
      <c r="B1818" t="s">
        <v>113</v>
      </c>
      <c r="C1818">
        <v>8</v>
      </c>
      <c r="D1818" s="40">
        <v>0</v>
      </c>
      <c r="E1818">
        <v>4</v>
      </c>
      <c r="F1818">
        <v>1</v>
      </c>
      <c r="G1818">
        <v>15</v>
      </c>
      <c r="H1818">
        <v>6</v>
      </c>
      <c r="I1818">
        <v>0.25</v>
      </c>
      <c r="J1818">
        <v>0.4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1</v>
      </c>
      <c r="Y1818">
        <v>0</v>
      </c>
      <c r="Z1818">
        <v>0</v>
      </c>
      <c r="AA1818" s="40">
        <f>AVERAGEIFS($C$2:C1818, $B$2:B1818, B1818)</f>
        <v>20.388888888888889</v>
      </c>
      <c r="AB1818" s="40">
        <f>AVERAGEIFS($I$2:I1818, $B$2:B1818, B1818)</f>
        <v>0.52555555555555555</v>
      </c>
      <c r="AC1818" s="40">
        <f>AVERAGEIFS($J$2:J1818, $B$2:B1818, B1818)</f>
        <v>0.50833333333333341</v>
      </c>
      <c r="AD1818" s="40">
        <f>AVERAGEIFS($D$2:D1818, $B$2:B1818, B1818)</f>
        <v>0.52777777777777779</v>
      </c>
    </row>
    <row r="1819" spans="1:30" x14ac:dyDescent="0.25">
      <c r="A1819" s="39">
        <v>46237</v>
      </c>
      <c r="B1819" t="s">
        <v>127</v>
      </c>
      <c r="C1819">
        <v>22</v>
      </c>
      <c r="D1819" s="40">
        <v>0</v>
      </c>
      <c r="E1819">
        <v>4</v>
      </c>
      <c r="F1819">
        <v>1</v>
      </c>
      <c r="G1819">
        <v>15</v>
      </c>
      <c r="H1819">
        <v>6</v>
      </c>
      <c r="I1819">
        <v>0.25</v>
      </c>
      <c r="J1819">
        <v>0.4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1</v>
      </c>
      <c r="Y1819">
        <v>0</v>
      </c>
      <c r="Z1819">
        <v>0</v>
      </c>
      <c r="AA1819" s="40">
        <f>AVERAGEIFS($C$2:C1819, $B$2:B1819, B1819)</f>
        <v>19.054054054054053</v>
      </c>
      <c r="AB1819" s="40">
        <f>AVERAGEIFS($I$2:I1819, $B$2:B1819, B1819)</f>
        <v>0.42337837837837838</v>
      </c>
      <c r="AC1819" s="40">
        <f>AVERAGEIFS($J$2:J1819, $B$2:B1819, B1819)</f>
        <v>0.46905405405405398</v>
      </c>
      <c r="AD1819" s="40">
        <f>AVERAGEIFS($D$2:D1819, $B$2:B1819, B1819)</f>
        <v>0.41891891891891891</v>
      </c>
    </row>
    <row r="1820" spans="1:30" x14ac:dyDescent="0.25">
      <c r="A1820" s="39">
        <v>46237</v>
      </c>
      <c r="B1820" t="s">
        <v>124</v>
      </c>
      <c r="C1820">
        <v>14</v>
      </c>
      <c r="D1820" s="40">
        <v>0</v>
      </c>
      <c r="E1820">
        <v>4</v>
      </c>
      <c r="F1820">
        <v>1</v>
      </c>
      <c r="G1820">
        <v>15</v>
      </c>
      <c r="H1820">
        <v>6</v>
      </c>
      <c r="I1820">
        <v>0.25</v>
      </c>
      <c r="J1820">
        <v>0.4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1</v>
      </c>
      <c r="Y1820">
        <v>0</v>
      </c>
      <c r="Z1820">
        <v>0</v>
      </c>
      <c r="AA1820" s="40">
        <f>AVERAGEIFS($C$2:C1820, $B$2:B1820, B1820)</f>
        <v>14.125</v>
      </c>
      <c r="AB1820" s="40">
        <f>AVERAGEIFS($I$2:I1820, $B$2:B1820, B1820)</f>
        <v>0.36687500000000001</v>
      </c>
      <c r="AC1820" s="40">
        <f>AVERAGEIFS($J$2:J1820, $B$2:B1820, B1820)</f>
        <v>0.43000000000000005</v>
      </c>
      <c r="AD1820" s="40">
        <f>AVERAGEIFS($D$2:D1820, $B$2:B1820, B1820)</f>
        <v>0.3125</v>
      </c>
    </row>
    <row r="1821" spans="1:30" x14ac:dyDescent="0.25">
      <c r="A1821" s="39">
        <v>46237</v>
      </c>
      <c r="B1821" t="s">
        <v>237</v>
      </c>
      <c r="C1821">
        <v>6</v>
      </c>
      <c r="D1821" s="40">
        <v>0</v>
      </c>
      <c r="E1821">
        <v>4</v>
      </c>
      <c r="F1821">
        <v>1</v>
      </c>
      <c r="G1821">
        <v>15</v>
      </c>
      <c r="H1821">
        <v>6</v>
      </c>
      <c r="I1821">
        <v>0.25</v>
      </c>
      <c r="J1821">
        <v>0.4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1</v>
      </c>
      <c r="Y1821">
        <v>0</v>
      </c>
      <c r="Z1821">
        <v>0</v>
      </c>
      <c r="AA1821" s="40">
        <f>AVERAGEIFS($C$2:C1821, $B$2:B1821, B1821)</f>
        <v>9.8000000000000007</v>
      </c>
      <c r="AB1821" s="40">
        <f>AVERAGEIFS($I$2:I1821, $B$2:B1821, B1821)</f>
        <v>0.55499999999999994</v>
      </c>
      <c r="AC1821" s="40">
        <f>AVERAGEIFS($J$2:J1821, $B$2:B1821, B1821)</f>
        <v>0.55000000000000004</v>
      </c>
      <c r="AD1821" s="40">
        <f>AVERAGEIFS($D$2:D1821, $B$2:B1821, B1821)</f>
        <v>0.5</v>
      </c>
    </row>
    <row r="1822" spans="1:30" x14ac:dyDescent="0.25">
      <c r="A1822" s="39">
        <v>46237</v>
      </c>
      <c r="B1822" t="s">
        <v>17</v>
      </c>
      <c r="C1822">
        <v>9</v>
      </c>
      <c r="D1822" s="40">
        <v>0</v>
      </c>
      <c r="E1822">
        <v>4</v>
      </c>
      <c r="F1822">
        <v>1</v>
      </c>
      <c r="G1822">
        <v>15</v>
      </c>
      <c r="H1822">
        <v>6</v>
      </c>
      <c r="I1822">
        <v>0.25</v>
      </c>
      <c r="J1822">
        <v>0.4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1</v>
      </c>
      <c r="Y1822">
        <v>0</v>
      </c>
      <c r="Z1822">
        <v>0</v>
      </c>
      <c r="AA1822" s="40">
        <f>AVERAGEIFS($C$2:C1822, $B$2:B1822, B1822)</f>
        <v>11.666666666666666</v>
      </c>
      <c r="AB1822" s="40">
        <f>AVERAGEIFS($I$2:I1822, $B$2:B1822, B1822)</f>
        <v>0.47962962962962963</v>
      </c>
      <c r="AC1822" s="40">
        <f>AVERAGEIFS($J$2:J1822, $B$2:B1822, B1822)</f>
        <v>0.4850000000000001</v>
      </c>
      <c r="AD1822" s="40">
        <f>AVERAGEIFS($D$2:D1822, $B$2:B1822, B1822)</f>
        <v>0.46296296296296297</v>
      </c>
    </row>
    <row r="1823" spans="1:30" x14ac:dyDescent="0.25">
      <c r="A1823" s="39">
        <v>46237</v>
      </c>
      <c r="B1823" t="s">
        <v>2</v>
      </c>
      <c r="C1823">
        <v>21</v>
      </c>
      <c r="D1823" s="40">
        <v>1</v>
      </c>
      <c r="E1823">
        <v>4</v>
      </c>
      <c r="F1823">
        <v>3</v>
      </c>
      <c r="G1823">
        <v>15</v>
      </c>
      <c r="H1823">
        <v>9</v>
      </c>
      <c r="I1823">
        <v>0.75</v>
      </c>
      <c r="J1823">
        <v>0.6</v>
      </c>
      <c r="K1823">
        <v>1</v>
      </c>
      <c r="L1823">
        <v>1</v>
      </c>
      <c r="M1823">
        <v>0</v>
      </c>
      <c r="N1823">
        <v>1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 s="40">
        <f>AVERAGEIFS($C$2:C1823, $B$2:B1823, B1823)</f>
        <v>28.09090909090909</v>
      </c>
      <c r="AB1823" s="40">
        <f>AVERAGEIFS($I$2:I1823, $B$2:B1823, B1823)</f>
        <v>0.60113636363636358</v>
      </c>
      <c r="AC1823" s="40">
        <f>AVERAGEIFS($J$2:J1823, $B$2:B1823, B1823)</f>
        <v>0.55113636363636376</v>
      </c>
      <c r="AD1823" s="40">
        <f>AVERAGEIFS($D$2:D1823, $B$2:B1823, B1823)</f>
        <v>0.56818181818181823</v>
      </c>
    </row>
    <row r="1824" spans="1:30" x14ac:dyDescent="0.25">
      <c r="A1824" s="39">
        <v>46237</v>
      </c>
      <c r="B1824" t="s">
        <v>15</v>
      </c>
      <c r="C1824">
        <v>22</v>
      </c>
      <c r="D1824" s="40">
        <v>1</v>
      </c>
      <c r="E1824">
        <v>4</v>
      </c>
      <c r="F1824">
        <v>3</v>
      </c>
      <c r="G1824">
        <v>15</v>
      </c>
      <c r="H1824">
        <v>9</v>
      </c>
      <c r="I1824">
        <v>0.75</v>
      </c>
      <c r="J1824">
        <v>0.6</v>
      </c>
      <c r="K1824">
        <v>1</v>
      </c>
      <c r="L1824">
        <v>1</v>
      </c>
      <c r="M1824">
        <v>0</v>
      </c>
      <c r="N1824">
        <v>1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 s="40">
        <f>AVERAGEIFS($C$2:C1824, $B$2:B1824, B1824)</f>
        <v>24.835443037974684</v>
      </c>
      <c r="AB1824" s="40">
        <f>AVERAGEIFS($I$2:I1824, $B$2:B1824, B1824)</f>
        <v>0.4727848101265823</v>
      </c>
      <c r="AC1824" s="40">
        <f>AVERAGEIFS($J$2:J1824, $B$2:B1824, B1824)</f>
        <v>0.5005063291139239</v>
      </c>
      <c r="AD1824" s="40">
        <f>AVERAGEIFS($D$2:D1824, $B$2:B1824, B1824)</f>
        <v>0.4050632911392405</v>
      </c>
    </row>
    <row r="1825" spans="1:30" x14ac:dyDescent="0.25">
      <c r="A1825" s="39">
        <v>46237</v>
      </c>
      <c r="B1825" t="s">
        <v>22</v>
      </c>
      <c r="C1825">
        <v>16</v>
      </c>
      <c r="D1825" s="40">
        <v>1</v>
      </c>
      <c r="E1825">
        <v>4</v>
      </c>
      <c r="F1825">
        <v>3</v>
      </c>
      <c r="G1825">
        <v>15</v>
      </c>
      <c r="H1825">
        <v>9</v>
      </c>
      <c r="I1825">
        <v>0.75</v>
      </c>
      <c r="J1825">
        <v>0.6</v>
      </c>
      <c r="K1825">
        <v>1</v>
      </c>
      <c r="L1825">
        <v>1</v>
      </c>
      <c r="M1825">
        <v>0</v>
      </c>
      <c r="N1825">
        <v>1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 s="40">
        <f>AVERAGEIFS($C$2:C1825, $B$2:B1825, B1825)</f>
        <v>15.333333333333334</v>
      </c>
      <c r="AB1825" s="40">
        <f>AVERAGEIFS($I$2:I1825, $B$2:B1825, B1825)</f>
        <v>0.42060606060606065</v>
      </c>
      <c r="AC1825" s="40">
        <f>AVERAGEIFS($J$2:J1825, $B$2:B1825, B1825)</f>
        <v>0.4612121212121213</v>
      </c>
      <c r="AD1825" s="40">
        <f>AVERAGEIFS($D$2:D1825, $B$2:B1825, B1825)</f>
        <v>0.39393939393939392</v>
      </c>
    </row>
    <row r="1826" spans="1:30" x14ac:dyDescent="0.25">
      <c r="A1826" s="39">
        <v>46237</v>
      </c>
      <c r="B1826" t="s">
        <v>111</v>
      </c>
      <c r="C1826">
        <v>9</v>
      </c>
      <c r="D1826" s="40">
        <v>1</v>
      </c>
      <c r="E1826">
        <v>4</v>
      </c>
      <c r="F1826">
        <v>3</v>
      </c>
      <c r="G1826">
        <v>15</v>
      </c>
      <c r="H1826">
        <v>9</v>
      </c>
      <c r="I1826">
        <v>0.75</v>
      </c>
      <c r="J1826">
        <v>0.6</v>
      </c>
      <c r="K1826">
        <v>1</v>
      </c>
      <c r="L1826">
        <v>1</v>
      </c>
      <c r="M1826">
        <v>0</v>
      </c>
      <c r="N1826">
        <v>1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 s="40">
        <f>AVERAGEIFS($C$2:C1826, $B$2:B1826, B1826)</f>
        <v>12.224137931034482</v>
      </c>
      <c r="AB1826" s="40">
        <f>AVERAGEIFS($I$2:I1826, $B$2:B1826, B1826)</f>
        <v>0.46982758620689657</v>
      </c>
      <c r="AC1826" s="40">
        <f>AVERAGEIFS($J$2:J1826, $B$2:B1826, B1826)</f>
        <v>0.4974137931034483</v>
      </c>
      <c r="AD1826" s="40">
        <f>AVERAGEIFS($D$2:D1826, $B$2:B1826, B1826)</f>
        <v>0.48275862068965519</v>
      </c>
    </row>
    <row r="1827" spans="1:30" x14ac:dyDescent="0.25">
      <c r="A1827" s="39">
        <v>46237</v>
      </c>
      <c r="B1827" t="s">
        <v>23</v>
      </c>
      <c r="C1827">
        <v>12</v>
      </c>
      <c r="D1827" s="40">
        <v>1</v>
      </c>
      <c r="E1827">
        <v>4</v>
      </c>
      <c r="F1827">
        <v>3</v>
      </c>
      <c r="G1827">
        <v>15</v>
      </c>
      <c r="H1827">
        <v>9</v>
      </c>
      <c r="I1827">
        <v>0.75</v>
      </c>
      <c r="J1827">
        <v>0.6</v>
      </c>
      <c r="K1827">
        <v>1</v>
      </c>
      <c r="L1827">
        <v>1</v>
      </c>
      <c r="M1827">
        <v>0</v>
      </c>
      <c r="N1827">
        <v>1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 s="40">
        <f>AVERAGEIFS($C$2:C1827, $B$2:B1827, B1827)</f>
        <v>11.395348837209303</v>
      </c>
      <c r="AB1827" s="40">
        <f>AVERAGEIFS($I$2:I1827, $B$2:B1827, B1827)</f>
        <v>0.47034883720930237</v>
      </c>
      <c r="AC1827" s="40">
        <f>AVERAGEIFS($J$2:J1827, $B$2:B1827, B1827)</f>
        <v>0.48976744186046522</v>
      </c>
      <c r="AD1827" s="40">
        <f>AVERAGEIFS($D$2:D1827, $B$2:B1827, B1827)</f>
        <v>0.44186046511627908</v>
      </c>
    </row>
    <row r="1828" spans="1:30" x14ac:dyDescent="0.25">
      <c r="A1828" s="39">
        <v>46237</v>
      </c>
      <c r="B1828" t="s">
        <v>41</v>
      </c>
      <c r="C1828">
        <v>6</v>
      </c>
      <c r="D1828" s="40">
        <v>1</v>
      </c>
      <c r="E1828">
        <v>4</v>
      </c>
      <c r="F1828">
        <v>3</v>
      </c>
      <c r="G1828">
        <v>15</v>
      </c>
      <c r="H1828">
        <v>9</v>
      </c>
      <c r="I1828">
        <v>0.75</v>
      </c>
      <c r="J1828">
        <v>0.6</v>
      </c>
      <c r="K1828">
        <v>1</v>
      </c>
      <c r="L1828">
        <v>1</v>
      </c>
      <c r="M1828">
        <v>0</v>
      </c>
      <c r="N1828">
        <v>1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 s="40">
        <f>AVERAGEIFS($C$2:C1828, $B$2:B1828, B1828)</f>
        <v>8</v>
      </c>
      <c r="AB1828" s="40">
        <f>AVERAGEIFS($I$2:I1828, $B$2:B1828, B1828)</f>
        <v>0.48333333333333334</v>
      </c>
      <c r="AC1828" s="40">
        <f>AVERAGEIFS($J$2:J1828, $B$2:B1828, B1828)</f>
        <v>0.47466666666666657</v>
      </c>
      <c r="AD1828" s="40">
        <f>AVERAGEIFS($D$2:D1828, $B$2:B1828, B1828)</f>
        <v>0.46666666666666667</v>
      </c>
    </row>
    <row r="1829" spans="1:30" x14ac:dyDescent="0.25">
      <c r="A1829" s="39">
        <v>46237</v>
      </c>
      <c r="B1829" t="s">
        <v>13</v>
      </c>
      <c r="C1829">
        <v>18</v>
      </c>
      <c r="D1829" s="40">
        <v>0</v>
      </c>
      <c r="E1829">
        <v>4</v>
      </c>
      <c r="F1829">
        <v>1</v>
      </c>
      <c r="G1829">
        <v>17</v>
      </c>
      <c r="H1829">
        <v>6</v>
      </c>
      <c r="I1829">
        <v>0.25</v>
      </c>
      <c r="J1829">
        <v>0.35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1</v>
      </c>
      <c r="Y1829">
        <v>0</v>
      </c>
      <c r="Z1829">
        <v>0</v>
      </c>
      <c r="AA1829" s="40">
        <f>AVERAGEIFS($C$2:C1829, $B$2:B1829, B1829)</f>
        <v>23.653333333333332</v>
      </c>
      <c r="AB1829" s="40">
        <f>AVERAGEIFS($I$2:I1829, $B$2:B1829, B1829)</f>
        <v>0.45199999999999996</v>
      </c>
      <c r="AC1829" s="40">
        <f>AVERAGEIFS($J$2:J1829, $B$2:B1829, B1829)</f>
        <v>0.47466666666666668</v>
      </c>
      <c r="AD1829" s="40">
        <f>AVERAGEIFS($D$2:D1829, $B$2:B1829, B1829)</f>
        <v>0.42666666666666669</v>
      </c>
    </row>
    <row r="1830" spans="1:30" x14ac:dyDescent="0.25">
      <c r="A1830" s="39">
        <v>46237</v>
      </c>
      <c r="B1830" t="s">
        <v>127</v>
      </c>
      <c r="C1830">
        <v>20</v>
      </c>
      <c r="D1830" s="40">
        <v>0</v>
      </c>
      <c r="E1830">
        <v>4</v>
      </c>
      <c r="F1830">
        <v>1</v>
      </c>
      <c r="G1830">
        <v>17</v>
      </c>
      <c r="H1830">
        <v>6</v>
      </c>
      <c r="I1830">
        <v>0.25</v>
      </c>
      <c r="J1830">
        <v>0.35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1</v>
      </c>
      <c r="Y1830">
        <v>0</v>
      </c>
      <c r="Z1830">
        <v>0</v>
      </c>
      <c r="AA1830" s="40">
        <f>AVERAGEIFS($C$2:C1830, $B$2:B1830, B1830)</f>
        <v>19.066666666666666</v>
      </c>
      <c r="AB1830" s="40">
        <f>AVERAGEIFS($I$2:I1830, $B$2:B1830, B1830)</f>
        <v>0.4210666666666667</v>
      </c>
      <c r="AC1830" s="40">
        <f>AVERAGEIFS($J$2:J1830, $B$2:B1830, B1830)</f>
        <v>0.46746666666666659</v>
      </c>
      <c r="AD1830" s="40">
        <f>AVERAGEIFS($D$2:D1830, $B$2:B1830, B1830)</f>
        <v>0.41333333333333333</v>
      </c>
    </row>
    <row r="1831" spans="1:30" x14ac:dyDescent="0.25">
      <c r="A1831" s="39">
        <v>46237</v>
      </c>
      <c r="B1831" t="s">
        <v>242</v>
      </c>
      <c r="C1831">
        <v>19</v>
      </c>
      <c r="D1831" s="40">
        <v>0</v>
      </c>
      <c r="E1831">
        <v>4</v>
      </c>
      <c r="F1831">
        <v>1</v>
      </c>
      <c r="G1831">
        <v>17</v>
      </c>
      <c r="H1831">
        <v>6</v>
      </c>
      <c r="I1831">
        <v>0.25</v>
      </c>
      <c r="J1831">
        <v>0.35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1</v>
      </c>
      <c r="Y1831">
        <v>0</v>
      </c>
      <c r="Z1831">
        <v>0</v>
      </c>
      <c r="AA1831" s="40">
        <f>AVERAGEIFS($C$2:C1831, $B$2:B1831, B1831)</f>
        <v>19.8</v>
      </c>
      <c r="AB1831" s="40">
        <f>AVERAGEIFS($I$2:I1831, $B$2:B1831, B1831)</f>
        <v>0.54485714285714282</v>
      </c>
      <c r="AC1831" s="40">
        <f>AVERAGEIFS($J$2:J1831, $B$2:B1831, B1831)</f>
        <v>0.53057142857142836</v>
      </c>
      <c r="AD1831" s="40">
        <f>AVERAGEIFS($D$2:D1831, $B$2:B1831, B1831)</f>
        <v>0.54285714285714282</v>
      </c>
    </row>
    <row r="1832" spans="1:30" x14ac:dyDescent="0.25">
      <c r="A1832" s="39">
        <v>46237</v>
      </c>
      <c r="B1832" t="s">
        <v>120</v>
      </c>
      <c r="C1832">
        <v>26</v>
      </c>
      <c r="D1832" s="40">
        <v>0</v>
      </c>
      <c r="E1832">
        <v>4</v>
      </c>
      <c r="F1832">
        <v>1</v>
      </c>
      <c r="G1832">
        <v>17</v>
      </c>
      <c r="H1832">
        <v>6</v>
      </c>
      <c r="I1832">
        <v>0.25</v>
      </c>
      <c r="J1832">
        <v>0.35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1</v>
      </c>
      <c r="Y1832">
        <v>0</v>
      </c>
      <c r="Z1832">
        <v>0</v>
      </c>
      <c r="AA1832" s="40">
        <f>AVERAGEIFS($C$2:C1832, $B$2:B1832, B1832)</f>
        <v>14.273972602739725</v>
      </c>
      <c r="AB1832" s="40">
        <f>AVERAGEIFS($I$2:I1832, $B$2:B1832, B1832)</f>
        <v>0.49287671232876706</v>
      </c>
      <c r="AC1832" s="40">
        <f>AVERAGEIFS($J$2:J1832, $B$2:B1832, B1832)</f>
        <v>0.49342465753424652</v>
      </c>
      <c r="AD1832" s="40">
        <f>AVERAGEIFS($D$2:D1832, $B$2:B1832, B1832)</f>
        <v>0.45205479452054792</v>
      </c>
    </row>
    <row r="1833" spans="1:30" x14ac:dyDescent="0.25">
      <c r="A1833" s="39">
        <v>46237</v>
      </c>
      <c r="B1833" t="s">
        <v>22</v>
      </c>
      <c r="C1833">
        <v>13</v>
      </c>
      <c r="D1833" s="40">
        <v>0</v>
      </c>
      <c r="E1833">
        <v>4</v>
      </c>
      <c r="F1833">
        <v>1</v>
      </c>
      <c r="G1833">
        <v>17</v>
      </c>
      <c r="H1833">
        <v>6</v>
      </c>
      <c r="I1833">
        <v>0.25</v>
      </c>
      <c r="J1833">
        <v>0.35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1</v>
      </c>
      <c r="Y1833">
        <v>0</v>
      </c>
      <c r="Z1833">
        <v>0</v>
      </c>
      <c r="AA1833" s="40">
        <f>AVERAGEIFS($C$2:C1833, $B$2:B1833, B1833)</f>
        <v>15.264705882352942</v>
      </c>
      <c r="AB1833" s="40">
        <f>AVERAGEIFS($I$2:I1833, $B$2:B1833, B1833)</f>
        <v>0.41558823529411765</v>
      </c>
      <c r="AC1833" s="40">
        <f>AVERAGEIFS($J$2:J1833, $B$2:B1833, B1833)</f>
        <v>0.4579411764705883</v>
      </c>
      <c r="AD1833" s="40">
        <f>AVERAGEIFS($D$2:D1833, $B$2:B1833, B1833)</f>
        <v>0.38235294117647056</v>
      </c>
    </row>
    <row r="1834" spans="1:30" x14ac:dyDescent="0.25">
      <c r="A1834" s="39">
        <v>46237</v>
      </c>
      <c r="B1834" t="s">
        <v>182</v>
      </c>
      <c r="C1834">
        <v>15</v>
      </c>
      <c r="D1834" s="40">
        <v>0</v>
      </c>
      <c r="E1834">
        <v>4</v>
      </c>
      <c r="F1834">
        <v>1</v>
      </c>
      <c r="G1834">
        <v>17</v>
      </c>
      <c r="H1834">
        <v>6</v>
      </c>
      <c r="I1834">
        <v>0.25</v>
      </c>
      <c r="J1834">
        <v>0.35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1</v>
      </c>
      <c r="Y1834">
        <v>0</v>
      </c>
      <c r="Z1834">
        <v>0</v>
      </c>
      <c r="AA1834" s="40">
        <f>AVERAGEIFS($C$2:C1834, $B$2:B1834, B1834)</f>
        <v>12.652173913043478</v>
      </c>
      <c r="AB1834" s="40">
        <f>AVERAGEIFS($I$2:I1834, $B$2:B1834, B1834)</f>
        <v>0.60434782608695647</v>
      </c>
      <c r="AC1834" s="40">
        <f>AVERAGEIFS($J$2:J1834, $B$2:B1834, B1834)</f>
        <v>0.54739130434782601</v>
      </c>
      <c r="AD1834" s="40">
        <f>AVERAGEIFS($D$2:D1834, $B$2:B1834, B1834)</f>
        <v>0.65217391304347827</v>
      </c>
    </row>
    <row r="1835" spans="1:30" x14ac:dyDescent="0.25">
      <c r="A1835" s="39">
        <v>46237</v>
      </c>
      <c r="B1835" t="s">
        <v>243</v>
      </c>
      <c r="C1835">
        <v>10</v>
      </c>
      <c r="D1835" s="40">
        <v>0</v>
      </c>
      <c r="E1835">
        <v>4</v>
      </c>
      <c r="F1835">
        <v>1</v>
      </c>
      <c r="G1835">
        <v>17</v>
      </c>
      <c r="H1835">
        <v>6</v>
      </c>
      <c r="I1835">
        <v>0.25</v>
      </c>
      <c r="J1835">
        <v>0.35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1</v>
      </c>
      <c r="Y1835">
        <v>0</v>
      </c>
      <c r="Z1835">
        <v>0</v>
      </c>
      <c r="AA1835" s="40">
        <f>AVERAGEIFS($C$2:C1835, $B$2:B1835, B1835)</f>
        <v>10</v>
      </c>
      <c r="AB1835" s="40">
        <f>AVERAGEIFS($I$2:I1835, $B$2:B1835, B1835)</f>
        <v>0.25</v>
      </c>
      <c r="AC1835" s="40">
        <f>AVERAGEIFS($J$2:J1835, $B$2:B1835, B1835)</f>
        <v>0.35</v>
      </c>
      <c r="AD1835" s="40">
        <f>AVERAGEIFS($D$2:D1835, $B$2:B1835, B1835)</f>
        <v>0</v>
      </c>
    </row>
    <row r="1836" spans="1:30" x14ac:dyDescent="0.25">
      <c r="A1836" s="39">
        <v>46237</v>
      </c>
      <c r="B1836" t="s">
        <v>5</v>
      </c>
      <c r="C1836">
        <v>23</v>
      </c>
      <c r="D1836" s="40">
        <v>1</v>
      </c>
      <c r="E1836">
        <v>4</v>
      </c>
      <c r="F1836">
        <v>3</v>
      </c>
      <c r="G1836">
        <v>17</v>
      </c>
      <c r="H1836">
        <v>11</v>
      </c>
      <c r="I1836">
        <v>0.75</v>
      </c>
      <c r="J1836">
        <v>0.65</v>
      </c>
      <c r="K1836">
        <v>1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1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1</v>
      </c>
      <c r="X1836">
        <v>0</v>
      </c>
      <c r="Y1836">
        <v>0</v>
      </c>
      <c r="Z1836">
        <v>0</v>
      </c>
      <c r="AA1836" s="40">
        <f>AVERAGEIFS($C$2:C1836, $B$2:B1836, B1836)</f>
        <v>21.717948717948719</v>
      </c>
      <c r="AB1836" s="40">
        <f>AVERAGEIFS($I$2:I1836, $B$2:B1836, B1836)</f>
        <v>0.46666666666666667</v>
      </c>
      <c r="AC1836" s="40">
        <f>AVERAGEIFS($J$2:J1836, $B$2:B1836, B1836)</f>
        <v>0.48846153846153839</v>
      </c>
      <c r="AD1836" s="40">
        <f>AVERAGEIFS($D$2:D1836, $B$2:B1836, B1836)</f>
        <v>0.41025641025641024</v>
      </c>
    </row>
    <row r="1837" spans="1:30" x14ac:dyDescent="0.25">
      <c r="A1837" s="39">
        <v>46237</v>
      </c>
      <c r="B1837" t="s">
        <v>6</v>
      </c>
      <c r="C1837">
        <v>26</v>
      </c>
      <c r="D1837" s="40">
        <v>1</v>
      </c>
      <c r="E1837">
        <v>4</v>
      </c>
      <c r="F1837">
        <v>3</v>
      </c>
      <c r="G1837">
        <v>17</v>
      </c>
      <c r="H1837">
        <v>11</v>
      </c>
      <c r="I1837">
        <v>0.75</v>
      </c>
      <c r="J1837">
        <v>0.65</v>
      </c>
      <c r="K1837">
        <v>1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1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1</v>
      </c>
      <c r="X1837">
        <v>0</v>
      </c>
      <c r="Y1837">
        <v>0</v>
      </c>
      <c r="Z1837">
        <v>0</v>
      </c>
      <c r="AA1837" s="40">
        <f>AVERAGEIFS($C$2:C1837, $B$2:B1837, B1837)</f>
        <v>24.806451612903224</v>
      </c>
      <c r="AB1837" s="40">
        <f>AVERAGEIFS($I$2:I1837, $B$2:B1837, B1837)</f>
        <v>0.62338709677419357</v>
      </c>
      <c r="AC1837" s="40">
        <f>AVERAGEIFS($J$2:J1837, $B$2:B1837, B1837)</f>
        <v>0.57177419354838699</v>
      </c>
      <c r="AD1837" s="40">
        <f>AVERAGEIFS($D$2:D1837, $B$2:B1837, B1837)</f>
        <v>0.69354838709677424</v>
      </c>
    </row>
    <row r="1838" spans="1:30" x14ac:dyDescent="0.25">
      <c r="A1838" s="39">
        <v>46237</v>
      </c>
      <c r="B1838" t="s">
        <v>113</v>
      </c>
      <c r="C1838">
        <v>24</v>
      </c>
      <c r="D1838" s="40">
        <v>1</v>
      </c>
      <c r="E1838">
        <v>4</v>
      </c>
      <c r="F1838">
        <v>3</v>
      </c>
      <c r="G1838">
        <v>17</v>
      </c>
      <c r="H1838">
        <v>11</v>
      </c>
      <c r="I1838">
        <v>0.75</v>
      </c>
      <c r="J1838">
        <v>0.65</v>
      </c>
      <c r="K1838">
        <v>1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1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1</v>
      </c>
      <c r="X1838">
        <v>0</v>
      </c>
      <c r="Y1838">
        <v>0</v>
      </c>
      <c r="Z1838">
        <v>0</v>
      </c>
      <c r="AA1838" s="40">
        <f>AVERAGEIFS($C$2:C1838, $B$2:B1838, B1838)</f>
        <v>20.486486486486488</v>
      </c>
      <c r="AB1838" s="40">
        <f>AVERAGEIFS($I$2:I1838, $B$2:B1838, B1838)</f>
        <v>0.53162162162162152</v>
      </c>
      <c r="AC1838" s="40">
        <f>AVERAGEIFS($J$2:J1838, $B$2:B1838, B1838)</f>
        <v>0.51216216216216226</v>
      </c>
      <c r="AD1838" s="40">
        <f>AVERAGEIFS($D$2:D1838, $B$2:B1838, B1838)</f>
        <v>0.54054054054054057</v>
      </c>
    </row>
    <row r="1839" spans="1:30" x14ac:dyDescent="0.25">
      <c r="A1839" s="39">
        <v>46237</v>
      </c>
      <c r="B1839" t="s">
        <v>111</v>
      </c>
      <c r="C1839">
        <v>15</v>
      </c>
      <c r="D1839" s="40">
        <v>1</v>
      </c>
      <c r="E1839">
        <v>4</v>
      </c>
      <c r="F1839">
        <v>3</v>
      </c>
      <c r="G1839">
        <v>17</v>
      </c>
      <c r="H1839">
        <v>11</v>
      </c>
      <c r="I1839">
        <v>0.75</v>
      </c>
      <c r="J1839">
        <v>0.65</v>
      </c>
      <c r="K1839">
        <v>1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1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1</v>
      </c>
      <c r="X1839">
        <v>0</v>
      </c>
      <c r="Y1839">
        <v>0</v>
      </c>
      <c r="Z1839">
        <v>0</v>
      </c>
      <c r="AA1839" s="40">
        <f>AVERAGEIFS($C$2:C1839, $B$2:B1839, B1839)</f>
        <v>12.271186440677965</v>
      </c>
      <c r="AB1839" s="40">
        <f>AVERAGEIFS($I$2:I1839, $B$2:B1839, B1839)</f>
        <v>0.47457627118644069</v>
      </c>
      <c r="AC1839" s="40">
        <f>AVERAGEIFS($J$2:J1839, $B$2:B1839, B1839)</f>
        <v>0.5</v>
      </c>
      <c r="AD1839" s="40">
        <f>AVERAGEIFS($D$2:D1839, $B$2:B1839, B1839)</f>
        <v>0.49152542372881358</v>
      </c>
    </row>
    <row r="1840" spans="1:30" x14ac:dyDescent="0.25">
      <c r="A1840" s="39">
        <v>46237</v>
      </c>
      <c r="B1840" t="s">
        <v>124</v>
      </c>
      <c r="C1840">
        <v>16</v>
      </c>
      <c r="D1840" s="40">
        <v>1</v>
      </c>
      <c r="E1840">
        <v>4</v>
      </c>
      <c r="F1840">
        <v>3</v>
      </c>
      <c r="G1840">
        <v>17</v>
      </c>
      <c r="H1840">
        <v>11</v>
      </c>
      <c r="I1840">
        <v>0.75</v>
      </c>
      <c r="J1840">
        <v>0.65</v>
      </c>
      <c r="K1840">
        <v>1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1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1</v>
      </c>
      <c r="X1840">
        <v>0</v>
      </c>
      <c r="Y1840">
        <v>0</v>
      </c>
      <c r="Z1840">
        <v>0</v>
      </c>
      <c r="AA1840" s="40">
        <f>AVERAGEIFS($C$2:C1840, $B$2:B1840, B1840)</f>
        <v>14.235294117647058</v>
      </c>
      <c r="AB1840" s="40">
        <f>AVERAGEIFS($I$2:I1840, $B$2:B1840, B1840)</f>
        <v>0.38941176470588235</v>
      </c>
      <c r="AC1840" s="40">
        <f>AVERAGEIFS($J$2:J1840, $B$2:B1840, B1840)</f>
        <v>0.44294117647058828</v>
      </c>
      <c r="AD1840" s="40">
        <f>AVERAGEIFS($D$2:D1840, $B$2:B1840, B1840)</f>
        <v>0.35294117647058826</v>
      </c>
    </row>
    <row r="1841" spans="1:30" x14ac:dyDescent="0.25">
      <c r="A1841" s="39">
        <v>46237</v>
      </c>
      <c r="B1841" t="s">
        <v>88</v>
      </c>
      <c r="C1841">
        <v>9</v>
      </c>
      <c r="D1841" s="40">
        <v>1</v>
      </c>
      <c r="E1841">
        <v>4</v>
      </c>
      <c r="F1841">
        <v>3</v>
      </c>
      <c r="G1841">
        <v>17</v>
      </c>
      <c r="H1841">
        <v>11</v>
      </c>
      <c r="I1841">
        <v>0.75</v>
      </c>
      <c r="J1841">
        <v>0.65</v>
      </c>
      <c r="K1841">
        <v>1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1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1</v>
      </c>
      <c r="X1841">
        <v>0</v>
      </c>
      <c r="Y1841">
        <v>0</v>
      </c>
      <c r="Z1841">
        <v>0</v>
      </c>
      <c r="AA1841" s="40">
        <f>AVERAGEIFS($C$2:C1841, $B$2:B1841, B1841)</f>
        <v>16.625</v>
      </c>
      <c r="AB1841" s="40">
        <f>AVERAGEIFS($I$2:I1841, $B$2:B1841, B1841)</f>
        <v>0.54374999999999996</v>
      </c>
      <c r="AC1841" s="40">
        <f>AVERAGEIFS($J$2:J1841, $B$2:B1841, B1841)</f>
        <v>0.52875000000000005</v>
      </c>
      <c r="AD1841" s="40">
        <f>AVERAGEIFS($D$2:D1841, $B$2:B1841, B1841)</f>
        <v>0.625</v>
      </c>
    </row>
    <row r="1842" spans="1:30" x14ac:dyDescent="0.25">
      <c r="A1842" s="39">
        <v>46237</v>
      </c>
      <c r="B1842" t="s">
        <v>32</v>
      </c>
      <c r="C1842">
        <v>14</v>
      </c>
      <c r="D1842" s="40">
        <v>1</v>
      </c>
      <c r="E1842">
        <v>4</v>
      </c>
      <c r="F1842">
        <v>3</v>
      </c>
      <c r="G1842">
        <v>17</v>
      </c>
      <c r="H1842">
        <v>11</v>
      </c>
      <c r="I1842">
        <v>0.75</v>
      </c>
      <c r="J1842">
        <v>0.65</v>
      </c>
      <c r="K1842">
        <v>1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1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1</v>
      </c>
      <c r="X1842">
        <v>0</v>
      </c>
      <c r="Y1842">
        <v>0</v>
      </c>
      <c r="Z1842">
        <v>0</v>
      </c>
      <c r="AA1842" s="40">
        <f>AVERAGEIFS($C$2:C1842, $B$2:B1842, B1842)</f>
        <v>10.093023255813954</v>
      </c>
      <c r="AB1842" s="40">
        <f>AVERAGEIFS($I$2:I1842, $B$2:B1842, B1842)</f>
        <v>0.43023255813953482</v>
      </c>
      <c r="AC1842" s="40">
        <f>AVERAGEIFS($J$2:J1842, $B$2:B1842, B1842)</f>
        <v>0.46604651162790695</v>
      </c>
      <c r="AD1842" s="40">
        <f>AVERAGEIFS($D$2:D1842, $B$2:B1842, B1842)</f>
        <v>0.44186046511627908</v>
      </c>
    </row>
    <row r="1843" spans="1:30" x14ac:dyDescent="0.25">
      <c r="A1843" s="39">
        <v>46238</v>
      </c>
      <c r="B1843" t="s">
        <v>5</v>
      </c>
      <c r="C1843">
        <v>24</v>
      </c>
      <c r="D1843" s="40">
        <v>0</v>
      </c>
      <c r="E1843">
        <v>4</v>
      </c>
      <c r="F1843">
        <v>1</v>
      </c>
      <c r="G1843">
        <v>17</v>
      </c>
      <c r="H1843">
        <v>6</v>
      </c>
      <c r="I1843">
        <v>0.25</v>
      </c>
      <c r="J1843">
        <v>0.35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 s="40">
        <f>AVERAGEIFS($C$2:C1843, $B$2:B1843, B1843)</f>
        <v>21.774999999999999</v>
      </c>
      <c r="AB1843" s="40">
        <f>AVERAGEIFS($I$2:I1843, $B$2:B1843, B1843)</f>
        <v>0.46124999999999999</v>
      </c>
      <c r="AC1843" s="40">
        <f>AVERAGEIFS($J$2:J1843, $B$2:B1843, B1843)</f>
        <v>0.48499999999999999</v>
      </c>
      <c r="AD1843" s="40">
        <f>AVERAGEIFS($D$2:D1843, $B$2:B1843, B1843)</f>
        <v>0.4</v>
      </c>
    </row>
    <row r="1844" spans="1:30" x14ac:dyDescent="0.25">
      <c r="A1844" s="39">
        <v>46238</v>
      </c>
      <c r="B1844" t="s">
        <v>6</v>
      </c>
      <c r="C1844">
        <v>23</v>
      </c>
      <c r="D1844" s="40">
        <v>0</v>
      </c>
      <c r="E1844">
        <v>4</v>
      </c>
      <c r="F1844">
        <v>1</v>
      </c>
      <c r="G1844">
        <v>17</v>
      </c>
      <c r="H1844">
        <v>6</v>
      </c>
      <c r="I1844">
        <v>0.25</v>
      </c>
      <c r="J1844">
        <v>0.35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 s="40">
        <f>AVERAGEIFS($C$2:C1844, $B$2:B1844, B1844)</f>
        <v>24.777777777777779</v>
      </c>
      <c r="AB1844" s="40">
        <f>AVERAGEIFS($I$2:I1844, $B$2:B1844, B1844)</f>
        <v>0.61746031746031749</v>
      </c>
      <c r="AC1844" s="40">
        <f>AVERAGEIFS($J$2:J1844, $B$2:B1844, B1844)</f>
        <v>0.56825396825396823</v>
      </c>
      <c r="AD1844" s="40">
        <f>AVERAGEIFS($D$2:D1844, $B$2:B1844, B1844)</f>
        <v>0.68253968253968256</v>
      </c>
    </row>
    <row r="1845" spans="1:30" x14ac:dyDescent="0.25">
      <c r="A1845" s="39">
        <v>46238</v>
      </c>
      <c r="B1845" t="s">
        <v>127</v>
      </c>
      <c r="C1845">
        <v>34</v>
      </c>
      <c r="D1845" s="40">
        <v>0</v>
      </c>
      <c r="E1845">
        <v>4</v>
      </c>
      <c r="F1845">
        <v>1</v>
      </c>
      <c r="G1845">
        <v>17</v>
      </c>
      <c r="H1845">
        <v>6</v>
      </c>
      <c r="I1845">
        <v>0.25</v>
      </c>
      <c r="J1845">
        <v>0.35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 s="40">
        <f>AVERAGEIFS($C$2:C1845, $B$2:B1845, B1845)</f>
        <v>19.263157894736842</v>
      </c>
      <c r="AB1845" s="40">
        <f>AVERAGEIFS($I$2:I1845, $B$2:B1845, B1845)</f>
        <v>0.41881578947368425</v>
      </c>
      <c r="AC1845" s="40">
        <f>AVERAGEIFS($J$2:J1845, $B$2:B1845, B1845)</f>
        <v>0.4659210526315789</v>
      </c>
      <c r="AD1845" s="40">
        <f>AVERAGEIFS($D$2:D1845, $B$2:B1845, B1845)</f>
        <v>0.40789473684210525</v>
      </c>
    </row>
    <row r="1846" spans="1:30" x14ac:dyDescent="0.25">
      <c r="A1846" s="39">
        <v>46238</v>
      </c>
      <c r="B1846" t="s">
        <v>3</v>
      </c>
      <c r="C1846">
        <v>16</v>
      </c>
      <c r="D1846" s="40">
        <v>0</v>
      </c>
      <c r="E1846">
        <v>4</v>
      </c>
      <c r="F1846">
        <v>1</v>
      </c>
      <c r="G1846">
        <v>17</v>
      </c>
      <c r="H1846">
        <v>6</v>
      </c>
      <c r="I1846">
        <v>0.25</v>
      </c>
      <c r="J1846">
        <v>0.35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 s="40">
        <f>AVERAGEIFS($C$2:C1846, $B$2:B1846, B1846)</f>
        <v>22.518518518518519</v>
      </c>
      <c r="AB1846" s="40">
        <f>AVERAGEIFS($I$2:I1846, $B$2:B1846, B1846)</f>
        <v>0.47407407407407404</v>
      </c>
      <c r="AC1846" s="40">
        <f>AVERAGEIFS($J$2:J1846, $B$2:B1846, B1846)</f>
        <v>0.47703703703703698</v>
      </c>
      <c r="AD1846" s="40">
        <f>AVERAGEIFS($D$2:D1846, $B$2:B1846, B1846)</f>
        <v>0.48148148148148145</v>
      </c>
    </row>
    <row r="1847" spans="1:30" x14ac:dyDescent="0.25">
      <c r="A1847" s="39">
        <v>46238</v>
      </c>
      <c r="B1847" t="s">
        <v>38</v>
      </c>
      <c r="C1847">
        <v>14</v>
      </c>
      <c r="D1847" s="40">
        <v>0</v>
      </c>
      <c r="E1847">
        <v>4</v>
      </c>
      <c r="F1847">
        <v>1</v>
      </c>
      <c r="G1847">
        <v>17</v>
      </c>
      <c r="H1847">
        <v>6</v>
      </c>
      <c r="I1847">
        <v>0.25</v>
      </c>
      <c r="J1847">
        <v>0.35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 s="40">
        <f>AVERAGEIFS($C$2:C1847, $B$2:B1847, B1847)</f>
        <v>15.2</v>
      </c>
      <c r="AB1847" s="40">
        <f>AVERAGEIFS($I$2:I1847, $B$2:B1847, B1847)</f>
        <v>0.78</v>
      </c>
      <c r="AC1847" s="40">
        <f>AVERAGEIFS($J$2:J1847, $B$2:B1847, B1847)</f>
        <v>0.63900000000000001</v>
      </c>
      <c r="AD1847" s="40">
        <f>AVERAGEIFS($D$2:D1847, $B$2:B1847, B1847)</f>
        <v>0.9</v>
      </c>
    </row>
    <row r="1848" spans="1:30" x14ac:dyDescent="0.25">
      <c r="A1848" s="39">
        <v>46238</v>
      </c>
      <c r="B1848" t="s">
        <v>88</v>
      </c>
      <c r="C1848">
        <v>15</v>
      </c>
      <c r="D1848" s="40">
        <v>0</v>
      </c>
      <c r="E1848">
        <v>4</v>
      </c>
      <c r="F1848">
        <v>1</v>
      </c>
      <c r="G1848">
        <v>17</v>
      </c>
      <c r="H1848">
        <v>6</v>
      </c>
      <c r="I1848">
        <v>0.25</v>
      </c>
      <c r="J1848">
        <v>0.35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1</v>
      </c>
      <c r="AA1848" s="40">
        <f>AVERAGEIFS($C$2:C1848, $B$2:B1848, B1848)</f>
        <v>16.444444444444443</v>
      </c>
      <c r="AB1848" s="40">
        <f>AVERAGEIFS($I$2:I1848, $B$2:B1848, B1848)</f>
        <v>0.51111111111111107</v>
      </c>
      <c r="AC1848" s="40">
        <f>AVERAGEIFS($J$2:J1848, $B$2:B1848, B1848)</f>
        <v>0.50888888888888895</v>
      </c>
      <c r="AD1848" s="40">
        <f>AVERAGEIFS($D$2:D1848, $B$2:B1848, B1848)</f>
        <v>0.55555555555555558</v>
      </c>
    </row>
    <row r="1849" spans="1:30" x14ac:dyDescent="0.25">
      <c r="A1849" s="39">
        <v>46238</v>
      </c>
      <c r="B1849" t="s">
        <v>17</v>
      </c>
      <c r="C1849">
        <v>10</v>
      </c>
      <c r="D1849" s="40">
        <v>0</v>
      </c>
      <c r="E1849">
        <v>4</v>
      </c>
      <c r="F1849">
        <v>1</v>
      </c>
      <c r="G1849">
        <v>17</v>
      </c>
      <c r="H1849">
        <v>6</v>
      </c>
      <c r="I1849">
        <v>0.25</v>
      </c>
      <c r="J1849">
        <v>0.35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1</v>
      </c>
      <c r="AA1849" s="40">
        <f>AVERAGEIFS($C$2:C1849, $B$2:B1849, B1849)</f>
        <v>11.636363636363637</v>
      </c>
      <c r="AB1849" s="40">
        <f>AVERAGEIFS($I$2:I1849, $B$2:B1849, B1849)</f>
        <v>0.47545454545454541</v>
      </c>
      <c r="AC1849" s="40">
        <f>AVERAGEIFS($J$2:J1849, $B$2:B1849, B1849)</f>
        <v>0.48254545454545467</v>
      </c>
      <c r="AD1849" s="40">
        <f>AVERAGEIFS($D$2:D1849, $B$2:B1849, B1849)</f>
        <v>0.45454545454545453</v>
      </c>
    </row>
    <row r="1850" spans="1:30" x14ac:dyDescent="0.25">
      <c r="A1850" s="39">
        <v>46238</v>
      </c>
      <c r="B1850" t="s">
        <v>243</v>
      </c>
      <c r="C1850">
        <v>14</v>
      </c>
      <c r="D1850" s="40">
        <v>0</v>
      </c>
      <c r="E1850">
        <v>4</v>
      </c>
      <c r="F1850">
        <v>1</v>
      </c>
      <c r="G1850">
        <v>17</v>
      </c>
      <c r="H1850">
        <v>6</v>
      </c>
      <c r="I1850">
        <v>0.25</v>
      </c>
      <c r="J1850">
        <v>0.35</v>
      </c>
      <c r="K1850">
        <v>0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1</v>
      </c>
      <c r="AA1850" s="40">
        <f>AVERAGEIFS($C$2:C1850, $B$2:B1850, B1850)</f>
        <v>12</v>
      </c>
      <c r="AB1850" s="40">
        <f>AVERAGEIFS($I$2:I1850, $B$2:B1850, B1850)</f>
        <v>0.25</v>
      </c>
      <c r="AC1850" s="40">
        <f>AVERAGEIFS($J$2:J1850, $B$2:B1850, B1850)</f>
        <v>0.35</v>
      </c>
      <c r="AD1850" s="40">
        <f>AVERAGEIFS($D$2:D1850, $B$2:B1850, B1850)</f>
        <v>0</v>
      </c>
    </row>
    <row r="1851" spans="1:30" x14ac:dyDescent="0.25">
      <c r="A1851" s="39">
        <v>46238</v>
      </c>
      <c r="B1851" t="s">
        <v>113</v>
      </c>
      <c r="C1851">
        <v>28</v>
      </c>
      <c r="D1851" s="40">
        <v>1</v>
      </c>
      <c r="E1851">
        <v>4</v>
      </c>
      <c r="F1851">
        <v>3</v>
      </c>
      <c r="G1851">
        <v>17</v>
      </c>
      <c r="H1851">
        <v>11</v>
      </c>
      <c r="I1851">
        <v>0.75</v>
      </c>
      <c r="J1851">
        <v>0.65</v>
      </c>
      <c r="K1851">
        <v>1</v>
      </c>
      <c r="L1851">
        <v>1</v>
      </c>
      <c r="M1851">
        <v>0</v>
      </c>
      <c r="N1851">
        <v>1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 s="40">
        <f>AVERAGEIFS($C$2:C1851, $B$2:B1851, B1851)</f>
        <v>20.684210526315791</v>
      </c>
      <c r="AB1851" s="40">
        <f>AVERAGEIFS($I$2:I1851, $B$2:B1851, B1851)</f>
        <v>0.5373684210526315</v>
      </c>
      <c r="AC1851" s="40">
        <f>AVERAGEIFS($J$2:J1851, $B$2:B1851, B1851)</f>
        <v>0.51578947368421058</v>
      </c>
      <c r="AD1851" s="40">
        <f>AVERAGEIFS($D$2:D1851, $B$2:B1851, B1851)</f>
        <v>0.55263157894736847</v>
      </c>
    </row>
    <row r="1852" spans="1:30" x14ac:dyDescent="0.25">
      <c r="A1852" s="39">
        <v>46238</v>
      </c>
      <c r="B1852" t="s">
        <v>242</v>
      </c>
      <c r="C1852">
        <v>30</v>
      </c>
      <c r="D1852" s="40">
        <v>1</v>
      </c>
      <c r="E1852">
        <v>4</v>
      </c>
      <c r="F1852">
        <v>3</v>
      </c>
      <c r="G1852">
        <v>17</v>
      </c>
      <c r="H1852">
        <v>11</v>
      </c>
      <c r="I1852">
        <v>0.75</v>
      </c>
      <c r="J1852">
        <v>0.65</v>
      </c>
      <c r="K1852">
        <v>1</v>
      </c>
      <c r="L1852">
        <v>1</v>
      </c>
      <c r="M1852">
        <v>0</v>
      </c>
      <c r="N1852">
        <v>1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 s="40">
        <f>AVERAGEIFS($C$2:C1852, $B$2:B1852, B1852)</f>
        <v>20.083333333333332</v>
      </c>
      <c r="AB1852" s="40">
        <f>AVERAGEIFS($I$2:I1852, $B$2:B1852, B1852)</f>
        <v>0.55055555555555558</v>
      </c>
      <c r="AC1852" s="40">
        <f>AVERAGEIFS($J$2:J1852, $B$2:B1852, B1852)</f>
        <v>0.53388888888888864</v>
      </c>
      <c r="AD1852" s="40">
        <f>AVERAGEIFS($D$2:D1852, $B$2:B1852, B1852)</f>
        <v>0.55555555555555558</v>
      </c>
    </row>
    <row r="1853" spans="1:30" x14ac:dyDescent="0.25">
      <c r="A1853" s="39">
        <v>46238</v>
      </c>
      <c r="B1853" t="s">
        <v>150</v>
      </c>
      <c r="C1853">
        <v>26</v>
      </c>
      <c r="D1853" s="40">
        <v>1</v>
      </c>
      <c r="E1853">
        <v>4</v>
      </c>
      <c r="F1853">
        <v>3</v>
      </c>
      <c r="G1853">
        <v>17</v>
      </c>
      <c r="H1853">
        <v>11</v>
      </c>
      <c r="I1853">
        <v>0.75</v>
      </c>
      <c r="J1853">
        <v>0.65</v>
      </c>
      <c r="K1853">
        <v>1</v>
      </c>
      <c r="L1853">
        <v>1</v>
      </c>
      <c r="M1853">
        <v>0</v>
      </c>
      <c r="N1853">
        <v>1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 s="40">
        <f>AVERAGEIFS($C$2:C1853, $B$2:B1853, B1853)</f>
        <v>17.473684210526315</v>
      </c>
      <c r="AB1853" s="40">
        <f>AVERAGEIFS($I$2:I1853, $B$2:B1853, B1853)</f>
        <v>0.77999999999999992</v>
      </c>
      <c r="AC1853" s="40">
        <f>AVERAGEIFS($J$2:J1853, $B$2:B1853, B1853)</f>
        <v>0.61894736842105269</v>
      </c>
      <c r="AD1853" s="40">
        <f>AVERAGEIFS($D$2:D1853, $B$2:B1853, B1853)</f>
        <v>0.94736842105263153</v>
      </c>
    </row>
    <row r="1854" spans="1:30" x14ac:dyDescent="0.25">
      <c r="A1854" s="39">
        <v>46238</v>
      </c>
      <c r="B1854" t="s">
        <v>118</v>
      </c>
      <c r="C1854">
        <v>13</v>
      </c>
      <c r="D1854" s="40">
        <v>1</v>
      </c>
      <c r="E1854">
        <v>4</v>
      </c>
      <c r="F1854">
        <v>3</v>
      </c>
      <c r="G1854">
        <v>17</v>
      </c>
      <c r="H1854">
        <v>11</v>
      </c>
      <c r="I1854">
        <v>0.75</v>
      </c>
      <c r="J1854">
        <v>0.65</v>
      </c>
      <c r="K1854">
        <v>1</v>
      </c>
      <c r="L1854">
        <v>1</v>
      </c>
      <c r="M1854">
        <v>0</v>
      </c>
      <c r="N1854">
        <v>1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 s="40">
        <f>AVERAGEIFS($C$2:C1854, $B$2:B1854, B1854)</f>
        <v>14.241379310344827</v>
      </c>
      <c r="AB1854" s="40">
        <f>AVERAGEIFS($I$2:I1854, $B$2:B1854, B1854)</f>
        <v>0.48689655172413798</v>
      </c>
      <c r="AC1854" s="40">
        <f>AVERAGEIFS($J$2:J1854, $B$2:B1854, B1854)</f>
        <v>0.51689655172413795</v>
      </c>
      <c r="AD1854" s="40">
        <f>AVERAGEIFS($D$2:D1854, $B$2:B1854, B1854)</f>
        <v>0.48275862068965519</v>
      </c>
    </row>
    <row r="1855" spans="1:30" x14ac:dyDescent="0.25">
      <c r="A1855" s="39">
        <v>46238</v>
      </c>
      <c r="B1855" t="s">
        <v>124</v>
      </c>
      <c r="C1855">
        <v>11</v>
      </c>
      <c r="D1855" s="40">
        <v>1</v>
      </c>
      <c r="E1855">
        <v>4</v>
      </c>
      <c r="F1855">
        <v>3</v>
      </c>
      <c r="G1855">
        <v>17</v>
      </c>
      <c r="H1855">
        <v>11</v>
      </c>
      <c r="I1855">
        <v>0.75</v>
      </c>
      <c r="J1855">
        <v>0.65</v>
      </c>
      <c r="K1855">
        <v>1</v>
      </c>
      <c r="L1855">
        <v>1</v>
      </c>
      <c r="M1855">
        <v>0</v>
      </c>
      <c r="N1855">
        <v>1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 s="40">
        <f>AVERAGEIFS($C$2:C1855, $B$2:B1855, B1855)</f>
        <v>14.055555555555555</v>
      </c>
      <c r="AB1855" s="40">
        <f>AVERAGEIFS($I$2:I1855, $B$2:B1855, B1855)</f>
        <v>0.40944444444444444</v>
      </c>
      <c r="AC1855" s="40">
        <f>AVERAGEIFS($J$2:J1855, $B$2:B1855, B1855)</f>
        <v>0.45444444444444454</v>
      </c>
      <c r="AD1855" s="40">
        <f>AVERAGEIFS($D$2:D1855, $B$2:B1855, B1855)</f>
        <v>0.3888888888888889</v>
      </c>
    </row>
    <row r="1856" spans="1:30" x14ac:dyDescent="0.25">
      <c r="A1856" s="39">
        <v>46238</v>
      </c>
      <c r="B1856" t="s">
        <v>111</v>
      </c>
      <c r="C1856">
        <v>16</v>
      </c>
      <c r="D1856" s="40">
        <v>1</v>
      </c>
      <c r="E1856">
        <v>4</v>
      </c>
      <c r="F1856">
        <v>3</v>
      </c>
      <c r="G1856">
        <v>17</v>
      </c>
      <c r="H1856">
        <v>11</v>
      </c>
      <c r="I1856">
        <v>0.75</v>
      </c>
      <c r="J1856">
        <v>0.65</v>
      </c>
      <c r="K1856">
        <v>1</v>
      </c>
      <c r="L1856">
        <v>1</v>
      </c>
      <c r="M1856">
        <v>0</v>
      </c>
      <c r="N1856">
        <v>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 s="40">
        <f>AVERAGEIFS($C$2:C1856, $B$2:B1856, B1856)</f>
        <v>12.333333333333334</v>
      </c>
      <c r="AB1856" s="40">
        <f>AVERAGEIFS($I$2:I1856, $B$2:B1856, B1856)</f>
        <v>0.47916666666666669</v>
      </c>
      <c r="AC1856" s="40">
        <f>AVERAGEIFS($J$2:J1856, $B$2:B1856, B1856)</f>
        <v>0.50249999999999995</v>
      </c>
      <c r="AD1856" s="40">
        <f>AVERAGEIFS($D$2:D1856, $B$2:B1856, B1856)</f>
        <v>0.5</v>
      </c>
    </row>
    <row r="1857" spans="1:30" x14ac:dyDescent="0.25">
      <c r="A1857" s="39">
        <v>46238</v>
      </c>
      <c r="B1857" t="s">
        <v>182</v>
      </c>
      <c r="C1857">
        <v>16</v>
      </c>
      <c r="D1857" s="40">
        <v>1</v>
      </c>
      <c r="E1857">
        <v>4</v>
      </c>
      <c r="F1857">
        <v>3</v>
      </c>
      <c r="G1857">
        <v>17</v>
      </c>
      <c r="H1857">
        <v>11</v>
      </c>
      <c r="I1857">
        <v>0.75</v>
      </c>
      <c r="J1857">
        <v>0.65</v>
      </c>
      <c r="K1857">
        <v>1</v>
      </c>
      <c r="L1857">
        <v>1</v>
      </c>
      <c r="M1857">
        <v>0</v>
      </c>
      <c r="N1857">
        <v>1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 s="40">
        <f>AVERAGEIFS($C$2:C1857, $B$2:B1857, B1857)</f>
        <v>12.791666666666666</v>
      </c>
      <c r="AB1857" s="40">
        <f>AVERAGEIFS($I$2:I1857, $B$2:B1857, B1857)</f>
        <v>0.61041666666666661</v>
      </c>
      <c r="AC1857" s="40">
        <f>AVERAGEIFS($J$2:J1857, $B$2:B1857, B1857)</f>
        <v>0.55166666666666664</v>
      </c>
      <c r="AD1857" s="40">
        <f>AVERAGEIFS($D$2:D1857, $B$2:B1857, B1857)</f>
        <v>0.66666666666666663</v>
      </c>
    </row>
    <row r="1858" spans="1:30" x14ac:dyDescent="0.25">
      <c r="A1858" s="39">
        <v>46238</v>
      </c>
      <c r="B1858" t="s">
        <v>244</v>
      </c>
      <c r="C1858">
        <v>1</v>
      </c>
      <c r="D1858" s="40">
        <v>1</v>
      </c>
      <c r="E1858">
        <v>4</v>
      </c>
      <c r="F1858">
        <v>3</v>
      </c>
      <c r="G1858">
        <v>17</v>
      </c>
      <c r="H1858">
        <v>11</v>
      </c>
      <c r="I1858">
        <v>0.75</v>
      </c>
      <c r="J1858">
        <v>0.65</v>
      </c>
      <c r="K1858">
        <v>1</v>
      </c>
      <c r="L1858">
        <v>1</v>
      </c>
      <c r="M1858">
        <v>0</v>
      </c>
      <c r="N1858">
        <v>1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 s="40">
        <f>AVERAGEIFS($C$2:C1858, $B$2:B1858, B1858)</f>
        <v>1</v>
      </c>
      <c r="AB1858" s="40">
        <f>AVERAGEIFS($I$2:I1858, $B$2:B1858, B1858)</f>
        <v>0.75</v>
      </c>
      <c r="AC1858" s="40">
        <f>AVERAGEIFS($J$2:J1858, $B$2:B1858, B1858)</f>
        <v>0.65</v>
      </c>
      <c r="AD1858" s="40">
        <f>AVERAGEIFS($D$2:D1858, $B$2:B1858, B1858)</f>
        <v>1</v>
      </c>
    </row>
    <row r="1859" spans="1:30" x14ac:dyDescent="0.25">
      <c r="A1859" s="39">
        <v>46240</v>
      </c>
      <c r="B1859" t="s">
        <v>127</v>
      </c>
      <c r="C1859">
        <v>48</v>
      </c>
      <c r="D1859" s="40">
        <v>1</v>
      </c>
      <c r="E1859">
        <v>5</v>
      </c>
      <c r="F1859">
        <v>3</v>
      </c>
      <c r="G1859">
        <v>24</v>
      </c>
      <c r="H1859">
        <v>12</v>
      </c>
      <c r="I1859">
        <v>0.6</v>
      </c>
      <c r="J1859">
        <v>0.5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1</v>
      </c>
      <c r="X1859">
        <v>1</v>
      </c>
      <c r="Y1859">
        <v>1</v>
      </c>
      <c r="Z1859">
        <v>0</v>
      </c>
      <c r="AA1859" s="40">
        <f>AVERAGEIFS($C$2:C1859, $B$2:B1859, B1859)</f>
        <v>19.636363636363637</v>
      </c>
      <c r="AB1859" s="40">
        <f>AVERAGEIFS($I$2:I1859, $B$2:B1859, B1859)</f>
        <v>0.42116883116883119</v>
      </c>
      <c r="AC1859" s="40">
        <f>AVERAGEIFS($J$2:J1859, $B$2:B1859, B1859)</f>
        <v>0.46636363636363631</v>
      </c>
      <c r="AD1859" s="40">
        <f>AVERAGEIFS($D$2:D1859, $B$2:B1859, B1859)</f>
        <v>0.41558441558441561</v>
      </c>
    </row>
    <row r="1860" spans="1:30" x14ac:dyDescent="0.25">
      <c r="A1860" s="39">
        <v>46240</v>
      </c>
      <c r="B1860" t="s">
        <v>113</v>
      </c>
      <c r="C1860">
        <v>52</v>
      </c>
      <c r="D1860" s="40">
        <v>1</v>
      </c>
      <c r="E1860">
        <v>5</v>
      </c>
      <c r="F1860">
        <v>3</v>
      </c>
      <c r="G1860">
        <v>24</v>
      </c>
      <c r="H1860">
        <v>12</v>
      </c>
      <c r="I1860">
        <v>0.6</v>
      </c>
      <c r="J1860">
        <v>0.5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1</v>
      </c>
      <c r="X1860">
        <v>1</v>
      </c>
      <c r="Y1860">
        <v>1</v>
      </c>
      <c r="Z1860">
        <v>0</v>
      </c>
      <c r="AA1860" s="40">
        <f>AVERAGEIFS($C$2:C1860, $B$2:B1860, B1860)</f>
        <v>21.487179487179485</v>
      </c>
      <c r="AB1860" s="40">
        <f>AVERAGEIFS($I$2:I1860, $B$2:B1860, B1860)</f>
        <v>0.53897435897435897</v>
      </c>
      <c r="AC1860" s="40">
        <f>AVERAGEIFS($J$2:J1860, $B$2:B1860, B1860)</f>
        <v>0.51538461538461544</v>
      </c>
      <c r="AD1860" s="40">
        <f>AVERAGEIFS($D$2:D1860, $B$2:B1860, B1860)</f>
        <v>0.5641025641025641</v>
      </c>
    </row>
    <row r="1861" spans="1:30" x14ac:dyDescent="0.25">
      <c r="A1861" s="39">
        <v>46240</v>
      </c>
      <c r="B1861" t="s">
        <v>242</v>
      </c>
      <c r="C1861">
        <v>24</v>
      </c>
      <c r="D1861" s="40">
        <v>1</v>
      </c>
      <c r="E1861">
        <v>5</v>
      </c>
      <c r="F1861">
        <v>3</v>
      </c>
      <c r="G1861">
        <v>24</v>
      </c>
      <c r="H1861">
        <v>12</v>
      </c>
      <c r="I1861">
        <v>0.6</v>
      </c>
      <c r="J1861">
        <v>0.5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1</v>
      </c>
      <c r="X1861">
        <v>1</v>
      </c>
      <c r="Y1861">
        <v>1</v>
      </c>
      <c r="Z1861">
        <v>0</v>
      </c>
      <c r="AA1861" s="40">
        <f>AVERAGEIFS($C$2:C1861, $B$2:B1861, B1861)</f>
        <v>20.189189189189189</v>
      </c>
      <c r="AB1861" s="40">
        <f>AVERAGEIFS($I$2:I1861, $B$2:B1861, B1861)</f>
        <v>0.55189189189189192</v>
      </c>
      <c r="AC1861" s="40">
        <f>AVERAGEIFS($J$2:J1861, $B$2:B1861, B1861)</f>
        <v>0.53297297297297275</v>
      </c>
      <c r="AD1861" s="40">
        <f>AVERAGEIFS($D$2:D1861, $B$2:B1861, B1861)</f>
        <v>0.56756756756756754</v>
      </c>
    </row>
    <row r="1862" spans="1:30" x14ac:dyDescent="0.25">
      <c r="A1862" s="39">
        <v>46240</v>
      </c>
      <c r="B1862" t="s">
        <v>118</v>
      </c>
      <c r="C1862">
        <v>27</v>
      </c>
      <c r="D1862" s="40">
        <v>1</v>
      </c>
      <c r="E1862">
        <v>5</v>
      </c>
      <c r="F1862">
        <v>3</v>
      </c>
      <c r="G1862">
        <v>24</v>
      </c>
      <c r="H1862">
        <v>12</v>
      </c>
      <c r="I1862">
        <v>0.6</v>
      </c>
      <c r="J1862">
        <v>0.5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1</v>
      </c>
      <c r="X1862">
        <v>1</v>
      </c>
      <c r="Y1862">
        <v>1</v>
      </c>
      <c r="Z1862">
        <v>0</v>
      </c>
      <c r="AA1862" s="40">
        <f>AVERAGEIFS($C$2:C1862, $B$2:B1862, B1862)</f>
        <v>14.666666666666666</v>
      </c>
      <c r="AB1862" s="40">
        <f>AVERAGEIFS($I$2:I1862, $B$2:B1862, B1862)</f>
        <v>0.4906666666666667</v>
      </c>
      <c r="AC1862" s="40">
        <f>AVERAGEIFS($J$2:J1862, $B$2:B1862, B1862)</f>
        <v>0.51633333333333331</v>
      </c>
      <c r="AD1862" s="40">
        <f>AVERAGEIFS($D$2:D1862, $B$2:B1862, B1862)</f>
        <v>0.5</v>
      </c>
    </row>
    <row r="1863" spans="1:30" x14ac:dyDescent="0.25">
      <c r="A1863" s="39">
        <v>46240</v>
      </c>
      <c r="B1863" t="s">
        <v>120</v>
      </c>
      <c r="C1863">
        <v>12</v>
      </c>
      <c r="D1863" s="40">
        <v>1</v>
      </c>
      <c r="E1863">
        <v>5</v>
      </c>
      <c r="F1863">
        <v>3</v>
      </c>
      <c r="G1863">
        <v>24</v>
      </c>
      <c r="H1863">
        <v>12</v>
      </c>
      <c r="I1863">
        <v>0.6</v>
      </c>
      <c r="J1863">
        <v>0.5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1</v>
      </c>
      <c r="X1863">
        <v>1</v>
      </c>
      <c r="Y1863">
        <v>1</v>
      </c>
      <c r="Z1863">
        <v>0</v>
      </c>
      <c r="AA1863" s="40">
        <f>AVERAGEIFS($C$2:C1863, $B$2:B1863, B1863)</f>
        <v>14.243243243243244</v>
      </c>
      <c r="AB1863" s="40">
        <f>AVERAGEIFS($I$2:I1863, $B$2:B1863, B1863)</f>
        <v>0.49432432432432433</v>
      </c>
      <c r="AC1863" s="40">
        <f>AVERAGEIFS($J$2:J1863, $B$2:B1863, B1863)</f>
        <v>0.49351351351351347</v>
      </c>
      <c r="AD1863" s="40">
        <f>AVERAGEIFS($D$2:D1863, $B$2:B1863, B1863)</f>
        <v>0.45945945945945948</v>
      </c>
    </row>
    <row r="1864" spans="1:30" x14ac:dyDescent="0.25">
      <c r="A1864" s="39">
        <v>46240</v>
      </c>
      <c r="B1864" t="s">
        <v>243</v>
      </c>
      <c r="C1864">
        <v>12</v>
      </c>
      <c r="D1864" s="40">
        <v>1</v>
      </c>
      <c r="E1864">
        <v>5</v>
      </c>
      <c r="F1864">
        <v>3</v>
      </c>
      <c r="G1864">
        <v>24</v>
      </c>
      <c r="H1864">
        <v>12</v>
      </c>
      <c r="I1864">
        <v>0.6</v>
      </c>
      <c r="J1864">
        <v>0.5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1</v>
      </c>
      <c r="X1864">
        <v>1</v>
      </c>
      <c r="Y1864">
        <v>1</v>
      </c>
      <c r="Z1864">
        <v>0</v>
      </c>
      <c r="AA1864" s="40">
        <f>AVERAGEIFS($C$2:C1864, $B$2:B1864, B1864)</f>
        <v>12</v>
      </c>
      <c r="AB1864" s="40">
        <f>AVERAGEIFS($I$2:I1864, $B$2:B1864, B1864)</f>
        <v>0.3666666666666667</v>
      </c>
      <c r="AC1864" s="40">
        <f>AVERAGEIFS($J$2:J1864, $B$2:B1864, B1864)</f>
        <v>0.39999999999999997</v>
      </c>
      <c r="AD1864" s="40">
        <f>AVERAGEIFS($D$2:D1864, $B$2:B1864, B1864)</f>
        <v>0.33333333333333331</v>
      </c>
    </row>
    <row r="1865" spans="1:30" x14ac:dyDescent="0.25">
      <c r="A1865" s="39">
        <v>46240</v>
      </c>
      <c r="B1865" t="s">
        <v>17</v>
      </c>
      <c r="C1865">
        <v>18</v>
      </c>
      <c r="D1865" s="40">
        <v>1</v>
      </c>
      <c r="E1865">
        <v>5</v>
      </c>
      <c r="F1865">
        <v>3</v>
      </c>
      <c r="G1865">
        <v>24</v>
      </c>
      <c r="H1865">
        <v>12</v>
      </c>
      <c r="I1865">
        <v>0.6</v>
      </c>
      <c r="J1865">
        <v>0.5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1</v>
      </c>
      <c r="X1865">
        <v>1</v>
      </c>
      <c r="Y1865">
        <v>1</v>
      </c>
      <c r="Z1865">
        <v>0</v>
      </c>
      <c r="AA1865" s="40">
        <f>AVERAGEIFS($C$2:C1865, $B$2:B1865, B1865)</f>
        <v>11.75</v>
      </c>
      <c r="AB1865" s="40">
        <f>AVERAGEIFS($I$2:I1865, $B$2:B1865, B1865)</f>
        <v>0.47767857142857145</v>
      </c>
      <c r="AC1865" s="40">
        <f>AVERAGEIFS($J$2:J1865, $B$2:B1865, B1865)</f>
        <v>0.48285714285714298</v>
      </c>
      <c r="AD1865" s="40">
        <f>AVERAGEIFS($D$2:D1865, $B$2:B1865, B1865)</f>
        <v>0.4642857142857143</v>
      </c>
    </row>
    <row r="1866" spans="1:30" x14ac:dyDescent="0.25">
      <c r="A1866" s="39">
        <v>46240</v>
      </c>
      <c r="B1866" t="s">
        <v>13</v>
      </c>
      <c r="C1866">
        <v>22</v>
      </c>
      <c r="D1866" s="40">
        <v>1</v>
      </c>
      <c r="E1866">
        <v>5</v>
      </c>
      <c r="F1866">
        <v>3</v>
      </c>
      <c r="G1866">
        <v>24</v>
      </c>
      <c r="H1866">
        <v>12</v>
      </c>
      <c r="I1866">
        <v>0.6</v>
      </c>
      <c r="J1866">
        <v>0.5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1</v>
      </c>
      <c r="X1866">
        <v>1</v>
      </c>
      <c r="Y1866">
        <v>1</v>
      </c>
      <c r="Z1866">
        <v>0</v>
      </c>
      <c r="AA1866" s="40">
        <f>AVERAGEIFS($C$2:C1866, $B$2:B1866, B1866)</f>
        <v>23.631578947368421</v>
      </c>
      <c r="AB1866" s="40">
        <f>AVERAGEIFS($I$2:I1866, $B$2:B1866, B1866)</f>
        <v>0.45394736842105265</v>
      </c>
      <c r="AC1866" s="40">
        <f>AVERAGEIFS($J$2:J1866, $B$2:B1866, B1866)</f>
        <v>0.47500000000000003</v>
      </c>
      <c r="AD1866" s="40">
        <f>AVERAGEIFS($D$2:D1866, $B$2:B1866, B1866)</f>
        <v>0.43421052631578949</v>
      </c>
    </row>
    <row r="1867" spans="1:30" x14ac:dyDescent="0.25">
      <c r="A1867" s="39">
        <v>46240</v>
      </c>
      <c r="B1867" t="s">
        <v>65</v>
      </c>
      <c r="C1867">
        <v>33</v>
      </c>
      <c r="D1867" s="40">
        <v>0</v>
      </c>
      <c r="E1867">
        <v>5</v>
      </c>
      <c r="F1867">
        <v>2</v>
      </c>
      <c r="G1867">
        <v>24</v>
      </c>
      <c r="H1867">
        <v>12</v>
      </c>
      <c r="I1867">
        <v>0.4</v>
      </c>
      <c r="J1867">
        <v>0.5</v>
      </c>
      <c r="K1867">
        <v>0</v>
      </c>
      <c r="L1867">
        <v>0</v>
      </c>
      <c r="M1867">
        <v>0</v>
      </c>
      <c r="N1867">
        <v>0</v>
      </c>
      <c r="O1867">
        <v>1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1</v>
      </c>
      <c r="AA1867" s="40">
        <f>AVERAGEIFS($C$2:C1867, $B$2:B1867, B1867)</f>
        <v>18.588235294117649</v>
      </c>
      <c r="AB1867" s="40">
        <f>AVERAGEIFS($I$2:I1867, $B$2:B1867, B1867)</f>
        <v>0.59235294117647064</v>
      </c>
      <c r="AC1867" s="40">
        <f>AVERAGEIFS($J$2:J1867, $B$2:B1867, B1867)</f>
        <v>0.55294117647058816</v>
      </c>
      <c r="AD1867" s="40">
        <f>AVERAGEIFS($D$2:D1867, $B$2:B1867, B1867)</f>
        <v>0.6470588235294118</v>
      </c>
    </row>
    <row r="1868" spans="1:30" x14ac:dyDescent="0.25">
      <c r="A1868" s="39">
        <v>46240</v>
      </c>
      <c r="B1868" t="s">
        <v>6</v>
      </c>
      <c r="C1868">
        <v>55</v>
      </c>
      <c r="D1868" s="40">
        <v>0</v>
      </c>
      <c r="E1868">
        <v>5</v>
      </c>
      <c r="F1868">
        <v>2</v>
      </c>
      <c r="G1868">
        <v>24</v>
      </c>
      <c r="H1868">
        <v>12</v>
      </c>
      <c r="I1868">
        <v>0.4</v>
      </c>
      <c r="J1868">
        <v>0.5</v>
      </c>
      <c r="K1868">
        <v>0</v>
      </c>
      <c r="L1868">
        <v>0</v>
      </c>
      <c r="M1868">
        <v>0</v>
      </c>
      <c r="N1868">
        <v>0</v>
      </c>
      <c r="O1868">
        <v>1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1</v>
      </c>
      <c r="AA1868" s="40">
        <f>AVERAGEIFS($C$2:C1868, $B$2:B1868, B1868)</f>
        <v>25.25</v>
      </c>
      <c r="AB1868" s="40">
        <f>AVERAGEIFS($I$2:I1868, $B$2:B1868, B1868)</f>
        <v>0.61406249999999996</v>
      </c>
      <c r="AC1868" s="40">
        <f>AVERAGEIFS($J$2:J1868, $B$2:B1868, B1868)</f>
        <v>0.56718749999999996</v>
      </c>
      <c r="AD1868" s="40">
        <f>AVERAGEIFS($D$2:D1868, $B$2:B1868, B1868)</f>
        <v>0.671875</v>
      </c>
    </row>
    <row r="1869" spans="1:30" x14ac:dyDescent="0.25">
      <c r="A1869" s="39">
        <v>46240</v>
      </c>
      <c r="B1869" t="s">
        <v>5</v>
      </c>
      <c r="C1869">
        <v>33</v>
      </c>
      <c r="D1869" s="40">
        <v>0</v>
      </c>
      <c r="E1869">
        <v>5</v>
      </c>
      <c r="F1869">
        <v>2</v>
      </c>
      <c r="G1869">
        <v>24</v>
      </c>
      <c r="H1869">
        <v>12</v>
      </c>
      <c r="I1869">
        <v>0.4</v>
      </c>
      <c r="J1869">
        <v>0.5</v>
      </c>
      <c r="K1869">
        <v>0</v>
      </c>
      <c r="L1869">
        <v>0</v>
      </c>
      <c r="M1869">
        <v>0</v>
      </c>
      <c r="N1869">
        <v>0</v>
      </c>
      <c r="O1869">
        <v>1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1</v>
      </c>
      <c r="AA1869" s="40">
        <f>AVERAGEIFS($C$2:C1869, $B$2:B1869, B1869)</f>
        <v>22.048780487804876</v>
      </c>
      <c r="AB1869" s="40">
        <f>AVERAGEIFS($I$2:I1869, $B$2:B1869, B1869)</f>
        <v>0.45975609756097557</v>
      </c>
      <c r="AC1869" s="40">
        <f>AVERAGEIFS($J$2:J1869, $B$2:B1869, B1869)</f>
        <v>0.48536585365853657</v>
      </c>
      <c r="AD1869" s="40">
        <f>AVERAGEIFS($D$2:D1869, $B$2:B1869, B1869)</f>
        <v>0.3902439024390244</v>
      </c>
    </row>
    <row r="1870" spans="1:30" x14ac:dyDescent="0.25">
      <c r="A1870" s="39">
        <v>46240</v>
      </c>
      <c r="B1870" t="s">
        <v>88</v>
      </c>
      <c r="C1870">
        <v>37</v>
      </c>
      <c r="D1870" s="40">
        <v>0</v>
      </c>
      <c r="E1870">
        <v>5</v>
      </c>
      <c r="F1870">
        <v>2</v>
      </c>
      <c r="G1870">
        <v>24</v>
      </c>
      <c r="H1870">
        <v>12</v>
      </c>
      <c r="I1870">
        <v>0.4</v>
      </c>
      <c r="J1870">
        <v>0.5</v>
      </c>
      <c r="K1870">
        <v>0</v>
      </c>
      <c r="L1870">
        <v>0</v>
      </c>
      <c r="M1870">
        <v>0</v>
      </c>
      <c r="N1870">
        <v>0</v>
      </c>
      <c r="O1870">
        <v>1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1</v>
      </c>
      <c r="AA1870" s="40">
        <f>AVERAGEIFS($C$2:C1870, $B$2:B1870, B1870)</f>
        <v>18.5</v>
      </c>
      <c r="AB1870" s="40">
        <f>AVERAGEIFS($I$2:I1870, $B$2:B1870, B1870)</f>
        <v>0.5</v>
      </c>
      <c r="AC1870" s="40">
        <f>AVERAGEIFS($J$2:J1870, $B$2:B1870, B1870)</f>
        <v>0.50800000000000001</v>
      </c>
      <c r="AD1870" s="40">
        <f>AVERAGEIFS($D$2:D1870, $B$2:B1870, B1870)</f>
        <v>0.5</v>
      </c>
    </row>
    <row r="1871" spans="1:30" x14ac:dyDescent="0.25">
      <c r="A1871" s="39">
        <v>46240</v>
      </c>
      <c r="B1871" t="s">
        <v>182</v>
      </c>
      <c r="C1871">
        <v>19</v>
      </c>
      <c r="D1871" s="40">
        <v>0</v>
      </c>
      <c r="E1871">
        <v>5</v>
      </c>
      <c r="F1871">
        <v>2</v>
      </c>
      <c r="G1871">
        <v>24</v>
      </c>
      <c r="H1871">
        <v>12</v>
      </c>
      <c r="I1871">
        <v>0.4</v>
      </c>
      <c r="J1871">
        <v>0.5</v>
      </c>
      <c r="K1871">
        <v>0</v>
      </c>
      <c r="L1871">
        <v>0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1</v>
      </c>
      <c r="AA1871" s="40">
        <f>AVERAGEIFS($C$2:C1871, $B$2:B1871, B1871)</f>
        <v>13.04</v>
      </c>
      <c r="AB1871" s="40">
        <f>AVERAGEIFS($I$2:I1871, $B$2:B1871, B1871)</f>
        <v>0.60199999999999998</v>
      </c>
      <c r="AC1871" s="40">
        <f>AVERAGEIFS($J$2:J1871, $B$2:B1871, B1871)</f>
        <v>0.54959999999999998</v>
      </c>
      <c r="AD1871" s="40">
        <f>AVERAGEIFS($D$2:D1871, $B$2:B1871, B1871)</f>
        <v>0.64</v>
      </c>
    </row>
    <row r="1872" spans="1:30" x14ac:dyDescent="0.25">
      <c r="A1872" s="39">
        <v>46240</v>
      </c>
      <c r="B1872" t="s">
        <v>111</v>
      </c>
      <c r="C1872">
        <v>25</v>
      </c>
      <c r="D1872" s="40">
        <v>0</v>
      </c>
      <c r="E1872">
        <v>5</v>
      </c>
      <c r="F1872">
        <v>2</v>
      </c>
      <c r="G1872">
        <v>24</v>
      </c>
      <c r="H1872">
        <v>12</v>
      </c>
      <c r="I1872">
        <v>0.4</v>
      </c>
      <c r="J1872">
        <v>0.5</v>
      </c>
      <c r="K1872">
        <v>0</v>
      </c>
      <c r="L1872">
        <v>0</v>
      </c>
      <c r="M1872">
        <v>0</v>
      </c>
      <c r="N1872">
        <v>0</v>
      </c>
      <c r="O1872">
        <v>1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1</v>
      </c>
      <c r="AA1872" s="40">
        <f>AVERAGEIFS($C$2:C1872, $B$2:B1872, B1872)</f>
        <v>12.540983606557377</v>
      </c>
      <c r="AB1872" s="40">
        <f>AVERAGEIFS($I$2:I1872, $B$2:B1872, B1872)</f>
        <v>0.47786885245901639</v>
      </c>
      <c r="AC1872" s="40">
        <f>AVERAGEIFS($J$2:J1872, $B$2:B1872, B1872)</f>
        <v>0.50245901639344259</v>
      </c>
      <c r="AD1872" s="40">
        <f>AVERAGEIFS($D$2:D1872, $B$2:B1872, B1872)</f>
        <v>0.49180327868852458</v>
      </c>
    </row>
    <row r="1873" spans="1:30" x14ac:dyDescent="0.25">
      <c r="A1873" s="39">
        <v>46240</v>
      </c>
      <c r="B1873" t="s">
        <v>28</v>
      </c>
      <c r="C1873">
        <v>18</v>
      </c>
      <c r="D1873" s="40">
        <v>0</v>
      </c>
      <c r="E1873">
        <v>5</v>
      </c>
      <c r="F1873">
        <v>2</v>
      </c>
      <c r="G1873">
        <v>24</v>
      </c>
      <c r="H1873">
        <v>12</v>
      </c>
      <c r="I1873">
        <v>0.4</v>
      </c>
      <c r="J1873">
        <v>0.5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1</v>
      </c>
      <c r="AA1873" s="40">
        <f>AVERAGEIFS($C$2:C1873, $B$2:B1873, B1873)</f>
        <v>11.6</v>
      </c>
      <c r="AB1873" s="40">
        <f>AVERAGEIFS($I$2:I1873, $B$2:B1873, B1873)</f>
        <v>0.75</v>
      </c>
      <c r="AC1873" s="40">
        <f>AVERAGEIFS($J$2:J1873, $B$2:B1873, B1873)</f>
        <v>0.65199999999999991</v>
      </c>
      <c r="AD1873" s="40">
        <f>AVERAGEIFS($D$2:D1873, $B$2:B1873, B1873)</f>
        <v>0.8</v>
      </c>
    </row>
    <row r="1874" spans="1:30" x14ac:dyDescent="0.25">
      <c r="A1874" s="39">
        <v>46240</v>
      </c>
      <c r="B1874" t="s">
        <v>90</v>
      </c>
      <c r="C1874">
        <v>25</v>
      </c>
      <c r="D1874" s="40">
        <v>0</v>
      </c>
      <c r="E1874">
        <v>5</v>
      </c>
      <c r="F1874">
        <v>2</v>
      </c>
      <c r="G1874">
        <v>24</v>
      </c>
      <c r="H1874">
        <v>12</v>
      </c>
      <c r="I1874">
        <v>0.4</v>
      </c>
      <c r="J1874">
        <v>0.5</v>
      </c>
      <c r="K1874">
        <v>0</v>
      </c>
      <c r="L1874">
        <v>0</v>
      </c>
      <c r="M1874">
        <v>0</v>
      </c>
      <c r="N1874">
        <v>0</v>
      </c>
      <c r="O1874">
        <v>1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1</v>
      </c>
      <c r="AA1874" s="40">
        <f>AVERAGEIFS($C$2:C1874, $B$2:B1874, B1874)</f>
        <v>21.818181818181817</v>
      </c>
      <c r="AB1874" s="40">
        <f>AVERAGEIFS($I$2:I1874, $B$2:B1874, B1874)</f>
        <v>0.58636363636363631</v>
      </c>
      <c r="AC1874" s="40">
        <f>AVERAGEIFS($J$2:J1874, $B$2:B1874, B1874)</f>
        <v>0.54575757575757555</v>
      </c>
      <c r="AD1874" s="40">
        <f>AVERAGEIFS($D$2:D1874, $B$2:B1874, B1874)</f>
        <v>0.66666666666666663</v>
      </c>
    </row>
    <row r="1875" spans="1:30" x14ac:dyDescent="0.25">
      <c r="A1875" s="39">
        <v>46241</v>
      </c>
      <c r="B1875" t="s">
        <v>2</v>
      </c>
      <c r="C1875">
        <v>32</v>
      </c>
      <c r="D1875" s="40">
        <v>1</v>
      </c>
      <c r="E1875">
        <v>4</v>
      </c>
      <c r="F1875">
        <v>3</v>
      </c>
      <c r="G1875">
        <v>17</v>
      </c>
      <c r="H1875">
        <v>11</v>
      </c>
      <c r="I1875">
        <v>0.75</v>
      </c>
      <c r="J1875">
        <v>0.65</v>
      </c>
      <c r="K1875">
        <v>0</v>
      </c>
      <c r="L1875">
        <v>0</v>
      </c>
      <c r="M1875">
        <v>0</v>
      </c>
      <c r="N1875">
        <v>1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1</v>
      </c>
      <c r="Y1875">
        <v>0</v>
      </c>
      <c r="Z1875">
        <v>1</v>
      </c>
      <c r="AA1875" s="40">
        <f>AVERAGEIFS($C$2:C1875, $B$2:B1875, B1875)</f>
        <v>28.177777777777777</v>
      </c>
      <c r="AB1875" s="40">
        <f>AVERAGEIFS($I$2:I1875, $B$2:B1875, B1875)</f>
        <v>0.60444444444444445</v>
      </c>
      <c r="AC1875" s="40">
        <f>AVERAGEIFS($J$2:J1875, $B$2:B1875, B1875)</f>
        <v>0.55333333333333334</v>
      </c>
      <c r="AD1875" s="40">
        <f>AVERAGEIFS($D$2:D1875, $B$2:B1875, B1875)</f>
        <v>0.57777777777777772</v>
      </c>
    </row>
    <row r="1876" spans="1:30" x14ac:dyDescent="0.25">
      <c r="A1876" s="39">
        <v>46241</v>
      </c>
      <c r="B1876" t="s">
        <v>127</v>
      </c>
      <c r="C1876">
        <v>24</v>
      </c>
      <c r="D1876" s="40">
        <v>1</v>
      </c>
      <c r="E1876">
        <v>4</v>
      </c>
      <c r="F1876">
        <v>3</v>
      </c>
      <c r="G1876">
        <v>17</v>
      </c>
      <c r="H1876">
        <v>11</v>
      </c>
      <c r="I1876">
        <v>0.75</v>
      </c>
      <c r="J1876">
        <v>0.65</v>
      </c>
      <c r="K1876">
        <v>0</v>
      </c>
      <c r="L1876">
        <v>0</v>
      </c>
      <c r="M1876">
        <v>0</v>
      </c>
      <c r="N1876">
        <v>1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1</v>
      </c>
      <c r="Y1876">
        <v>0</v>
      </c>
      <c r="Z1876">
        <v>1</v>
      </c>
      <c r="AA1876" s="40">
        <f>AVERAGEIFS($C$2:C1876, $B$2:B1876, B1876)</f>
        <v>19.692307692307693</v>
      </c>
      <c r="AB1876" s="40">
        <f>AVERAGEIFS($I$2:I1876, $B$2:B1876, B1876)</f>
        <v>0.42538461538461536</v>
      </c>
      <c r="AC1876" s="40">
        <f>AVERAGEIFS($J$2:J1876, $B$2:B1876, B1876)</f>
        <v>0.46871794871794864</v>
      </c>
      <c r="AD1876" s="40">
        <f>AVERAGEIFS($D$2:D1876, $B$2:B1876, B1876)</f>
        <v>0.42307692307692307</v>
      </c>
    </row>
    <row r="1877" spans="1:30" x14ac:dyDescent="0.25">
      <c r="A1877" s="39">
        <v>46241</v>
      </c>
      <c r="B1877" t="s">
        <v>5</v>
      </c>
      <c r="C1877">
        <v>18</v>
      </c>
      <c r="D1877" s="40">
        <v>1</v>
      </c>
      <c r="E1877">
        <v>4</v>
      </c>
      <c r="F1877">
        <v>3</v>
      </c>
      <c r="G1877">
        <v>17</v>
      </c>
      <c r="H1877">
        <v>11</v>
      </c>
      <c r="I1877">
        <v>0.75</v>
      </c>
      <c r="J1877">
        <v>0.65</v>
      </c>
      <c r="K1877">
        <v>0</v>
      </c>
      <c r="L1877">
        <v>0</v>
      </c>
      <c r="M1877">
        <v>0</v>
      </c>
      <c r="N1877">
        <v>1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0</v>
      </c>
      <c r="W1877">
        <v>0</v>
      </c>
      <c r="X1877">
        <v>1</v>
      </c>
      <c r="Y1877">
        <v>0</v>
      </c>
      <c r="Z1877">
        <v>1</v>
      </c>
      <c r="AA1877" s="40">
        <f>AVERAGEIFS($C$2:C1877, $B$2:B1877, B1877)</f>
        <v>21.952380952380953</v>
      </c>
      <c r="AB1877" s="40">
        <f>AVERAGEIFS($I$2:I1877, $B$2:B1877, B1877)</f>
        <v>0.46666666666666662</v>
      </c>
      <c r="AC1877" s="40">
        <f>AVERAGEIFS($J$2:J1877, $B$2:B1877, B1877)</f>
        <v>0.48928571428571421</v>
      </c>
      <c r="AD1877" s="40">
        <f>AVERAGEIFS($D$2:D1877, $B$2:B1877, B1877)</f>
        <v>0.40476190476190477</v>
      </c>
    </row>
    <row r="1878" spans="1:30" x14ac:dyDescent="0.25">
      <c r="A1878" s="39">
        <v>46241</v>
      </c>
      <c r="B1878" t="s">
        <v>65</v>
      </c>
      <c r="C1878">
        <v>16</v>
      </c>
      <c r="D1878" s="40">
        <v>1</v>
      </c>
      <c r="E1878">
        <v>4</v>
      </c>
      <c r="F1878">
        <v>3</v>
      </c>
      <c r="G1878">
        <v>17</v>
      </c>
      <c r="H1878">
        <v>11</v>
      </c>
      <c r="I1878">
        <v>0.75</v>
      </c>
      <c r="J1878">
        <v>0.65</v>
      </c>
      <c r="K1878">
        <v>0</v>
      </c>
      <c r="L1878">
        <v>0</v>
      </c>
      <c r="M1878">
        <v>0</v>
      </c>
      <c r="N1878">
        <v>1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1</v>
      </c>
      <c r="Y1878">
        <v>0</v>
      </c>
      <c r="Z1878">
        <v>1</v>
      </c>
      <c r="AA1878" s="40">
        <f>AVERAGEIFS($C$2:C1878, $B$2:B1878, B1878)</f>
        <v>18.444444444444443</v>
      </c>
      <c r="AB1878" s="40">
        <f>AVERAGEIFS($I$2:I1878, $B$2:B1878, B1878)</f>
        <v>0.60111111111111115</v>
      </c>
      <c r="AC1878" s="40">
        <f>AVERAGEIFS($J$2:J1878, $B$2:B1878, B1878)</f>
        <v>0.55833333333333324</v>
      </c>
      <c r="AD1878" s="40">
        <f>AVERAGEIFS($D$2:D1878, $B$2:B1878, B1878)</f>
        <v>0.66666666666666663</v>
      </c>
    </row>
    <row r="1879" spans="1:30" x14ac:dyDescent="0.25">
      <c r="A1879" s="39">
        <v>46241</v>
      </c>
      <c r="B1879" t="s">
        <v>113</v>
      </c>
      <c r="C1879">
        <v>11</v>
      </c>
      <c r="D1879" s="40">
        <v>1</v>
      </c>
      <c r="E1879">
        <v>4</v>
      </c>
      <c r="F1879">
        <v>3</v>
      </c>
      <c r="G1879">
        <v>17</v>
      </c>
      <c r="H1879">
        <v>11</v>
      </c>
      <c r="I1879">
        <v>0.75</v>
      </c>
      <c r="J1879">
        <v>0.65</v>
      </c>
      <c r="K1879">
        <v>0</v>
      </c>
      <c r="L1879">
        <v>0</v>
      </c>
      <c r="M1879">
        <v>0</v>
      </c>
      <c r="N1879">
        <v>1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1</v>
      </c>
      <c r="Y1879">
        <v>0</v>
      </c>
      <c r="Z1879">
        <v>1</v>
      </c>
      <c r="AA1879" s="40">
        <f>AVERAGEIFS($C$2:C1879, $B$2:B1879, B1879)</f>
        <v>21.225000000000001</v>
      </c>
      <c r="AB1879" s="40">
        <f>AVERAGEIFS($I$2:I1879, $B$2:B1879, B1879)</f>
        <v>0.54425000000000001</v>
      </c>
      <c r="AC1879" s="40">
        <f>AVERAGEIFS($J$2:J1879, $B$2:B1879, B1879)</f>
        <v>0.51875000000000004</v>
      </c>
      <c r="AD1879" s="40">
        <f>AVERAGEIFS($D$2:D1879, $B$2:B1879, B1879)</f>
        <v>0.57499999999999996</v>
      </c>
    </row>
    <row r="1880" spans="1:30" x14ac:dyDescent="0.25">
      <c r="A1880" s="39">
        <v>46241</v>
      </c>
      <c r="B1880" t="s">
        <v>133</v>
      </c>
      <c r="C1880">
        <v>10</v>
      </c>
      <c r="D1880" s="40">
        <v>1</v>
      </c>
      <c r="E1880">
        <v>4</v>
      </c>
      <c r="F1880">
        <v>3</v>
      </c>
      <c r="G1880">
        <v>17</v>
      </c>
      <c r="H1880">
        <v>11</v>
      </c>
      <c r="I1880">
        <v>0.75</v>
      </c>
      <c r="J1880">
        <v>0.65</v>
      </c>
      <c r="K1880">
        <v>0</v>
      </c>
      <c r="L1880">
        <v>0</v>
      </c>
      <c r="M1880">
        <v>0</v>
      </c>
      <c r="N1880">
        <v>1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1</v>
      </c>
      <c r="Y1880">
        <v>0</v>
      </c>
      <c r="Z1880">
        <v>1</v>
      </c>
      <c r="AA1880" s="40">
        <f>AVERAGEIFS($C$2:C1880, $B$2:B1880, B1880)</f>
        <v>12.6</v>
      </c>
      <c r="AB1880" s="40">
        <f>AVERAGEIFS($I$2:I1880, $B$2:B1880, B1880)</f>
        <v>0.49</v>
      </c>
      <c r="AC1880" s="40">
        <f>AVERAGEIFS($J$2:J1880, $B$2:B1880, B1880)</f>
        <v>0.4926666666666667</v>
      </c>
      <c r="AD1880" s="40">
        <f>AVERAGEIFS($D$2:D1880, $B$2:B1880, B1880)</f>
        <v>0.4</v>
      </c>
    </row>
    <row r="1881" spans="1:30" x14ac:dyDescent="0.25">
      <c r="A1881" s="39">
        <v>46241</v>
      </c>
      <c r="B1881" t="s">
        <v>120</v>
      </c>
      <c r="C1881">
        <v>9</v>
      </c>
      <c r="D1881" s="40">
        <v>1</v>
      </c>
      <c r="E1881">
        <v>4</v>
      </c>
      <c r="F1881">
        <v>3</v>
      </c>
      <c r="G1881">
        <v>17</v>
      </c>
      <c r="H1881">
        <v>11</v>
      </c>
      <c r="I1881">
        <v>0.75</v>
      </c>
      <c r="J1881">
        <v>0.65</v>
      </c>
      <c r="K1881">
        <v>0</v>
      </c>
      <c r="L1881">
        <v>0</v>
      </c>
      <c r="M1881">
        <v>0</v>
      </c>
      <c r="N1881">
        <v>1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1</v>
      </c>
      <c r="Y1881">
        <v>0</v>
      </c>
      <c r="Z1881">
        <v>1</v>
      </c>
      <c r="AA1881" s="40">
        <f>AVERAGEIFS($C$2:C1881, $B$2:B1881, B1881)</f>
        <v>14.173333333333334</v>
      </c>
      <c r="AB1881" s="40">
        <f>AVERAGEIFS($I$2:I1881, $B$2:B1881, B1881)</f>
        <v>0.49773333333333331</v>
      </c>
      <c r="AC1881" s="40">
        <f>AVERAGEIFS($J$2:J1881, $B$2:B1881, B1881)</f>
        <v>0.49559999999999993</v>
      </c>
      <c r="AD1881" s="40">
        <f>AVERAGEIFS($D$2:D1881, $B$2:B1881, B1881)</f>
        <v>0.46666666666666667</v>
      </c>
    </row>
    <row r="1882" spans="1:30" x14ac:dyDescent="0.25">
      <c r="A1882" s="39">
        <v>46241</v>
      </c>
      <c r="B1882" t="s">
        <v>182</v>
      </c>
      <c r="C1882">
        <v>9</v>
      </c>
      <c r="D1882" s="40">
        <v>1</v>
      </c>
      <c r="E1882">
        <v>4</v>
      </c>
      <c r="F1882">
        <v>3</v>
      </c>
      <c r="G1882">
        <v>17</v>
      </c>
      <c r="H1882">
        <v>11</v>
      </c>
      <c r="I1882">
        <v>0.75</v>
      </c>
      <c r="J1882">
        <v>0.65</v>
      </c>
      <c r="K1882">
        <v>0</v>
      </c>
      <c r="L1882">
        <v>0</v>
      </c>
      <c r="M1882">
        <v>0</v>
      </c>
      <c r="N1882">
        <v>1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1</v>
      </c>
      <c r="Y1882">
        <v>0</v>
      </c>
      <c r="Z1882">
        <v>1</v>
      </c>
      <c r="AA1882" s="40">
        <f>AVERAGEIFS($C$2:C1882, $B$2:B1882, B1882)</f>
        <v>12.884615384615385</v>
      </c>
      <c r="AB1882" s="40">
        <f>AVERAGEIFS($I$2:I1882, $B$2:B1882, B1882)</f>
        <v>0.60769230769230764</v>
      </c>
      <c r="AC1882" s="40">
        <f>AVERAGEIFS($J$2:J1882, $B$2:B1882, B1882)</f>
        <v>0.55346153846153845</v>
      </c>
      <c r="AD1882" s="40">
        <f>AVERAGEIFS($D$2:D1882, $B$2:B1882, B1882)</f>
        <v>0.65384615384615385</v>
      </c>
    </row>
    <row r="1883" spans="1:30" x14ac:dyDescent="0.25">
      <c r="A1883" s="39">
        <v>46241</v>
      </c>
      <c r="B1883" t="s">
        <v>6</v>
      </c>
      <c r="C1883">
        <v>24</v>
      </c>
      <c r="D1883" s="40">
        <v>0</v>
      </c>
      <c r="E1883">
        <v>4</v>
      </c>
      <c r="F1883">
        <v>1</v>
      </c>
      <c r="G1883">
        <v>17</v>
      </c>
      <c r="H1883">
        <v>6</v>
      </c>
      <c r="I1883">
        <v>0.25</v>
      </c>
      <c r="J1883">
        <v>0.35</v>
      </c>
      <c r="K1883">
        <v>0</v>
      </c>
      <c r="L1883">
        <v>0</v>
      </c>
      <c r="M1883">
        <v>1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 s="40">
        <f>AVERAGEIFS($C$2:C1883, $B$2:B1883, B1883)</f>
        <v>25.23076923076923</v>
      </c>
      <c r="AB1883" s="40">
        <f>AVERAGEIFS($I$2:I1883, $B$2:B1883, B1883)</f>
        <v>0.60846153846153839</v>
      </c>
      <c r="AC1883" s="40">
        <f>AVERAGEIFS($J$2:J1883, $B$2:B1883, B1883)</f>
        <v>0.56384615384615377</v>
      </c>
      <c r="AD1883" s="40">
        <f>AVERAGEIFS($D$2:D1883, $B$2:B1883, B1883)</f>
        <v>0.66153846153846152</v>
      </c>
    </row>
    <row r="1884" spans="1:30" x14ac:dyDescent="0.25">
      <c r="A1884" s="39">
        <v>46241</v>
      </c>
      <c r="B1884" t="s">
        <v>15</v>
      </c>
      <c r="C1884">
        <v>20</v>
      </c>
      <c r="D1884" s="40">
        <v>0</v>
      </c>
      <c r="E1884">
        <v>4</v>
      </c>
      <c r="F1884">
        <v>1</v>
      </c>
      <c r="G1884">
        <v>17</v>
      </c>
      <c r="H1884">
        <v>6</v>
      </c>
      <c r="I1884">
        <v>0.25</v>
      </c>
      <c r="J1884">
        <v>0.35</v>
      </c>
      <c r="K1884">
        <v>0</v>
      </c>
      <c r="L1884">
        <v>0</v>
      </c>
      <c r="M1884">
        <v>1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 s="40">
        <f>AVERAGEIFS($C$2:C1884, $B$2:B1884, B1884)</f>
        <v>24.774999999999999</v>
      </c>
      <c r="AB1884" s="40">
        <f>AVERAGEIFS($I$2:I1884, $B$2:B1884, B1884)</f>
        <v>0.47000000000000003</v>
      </c>
      <c r="AC1884" s="40">
        <f>AVERAGEIFS($J$2:J1884, $B$2:B1884, B1884)</f>
        <v>0.49862499999999982</v>
      </c>
      <c r="AD1884" s="40">
        <f>AVERAGEIFS($D$2:D1884, $B$2:B1884, B1884)</f>
        <v>0.4</v>
      </c>
    </row>
    <row r="1885" spans="1:30" x14ac:dyDescent="0.25">
      <c r="A1885" s="39">
        <v>46241</v>
      </c>
      <c r="B1885" t="s">
        <v>13</v>
      </c>
      <c r="C1885">
        <v>15</v>
      </c>
      <c r="D1885" s="40">
        <v>0</v>
      </c>
      <c r="E1885">
        <v>4</v>
      </c>
      <c r="F1885">
        <v>1</v>
      </c>
      <c r="G1885">
        <v>17</v>
      </c>
      <c r="H1885">
        <v>6</v>
      </c>
      <c r="I1885">
        <v>0.25</v>
      </c>
      <c r="J1885">
        <v>0.35</v>
      </c>
      <c r="K1885">
        <v>0</v>
      </c>
      <c r="L1885">
        <v>0</v>
      </c>
      <c r="M1885">
        <v>1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 s="40">
        <f>AVERAGEIFS($C$2:C1885, $B$2:B1885, B1885)</f>
        <v>23.519480519480521</v>
      </c>
      <c r="AB1885" s="40">
        <f>AVERAGEIFS($I$2:I1885, $B$2:B1885, B1885)</f>
        <v>0.45129870129870131</v>
      </c>
      <c r="AC1885" s="40">
        <f>AVERAGEIFS($J$2:J1885, $B$2:B1885, B1885)</f>
        <v>0.4733766233766234</v>
      </c>
      <c r="AD1885" s="40">
        <f>AVERAGEIFS($D$2:D1885, $B$2:B1885, B1885)</f>
        <v>0.42857142857142855</v>
      </c>
    </row>
    <row r="1886" spans="1:30" x14ac:dyDescent="0.25">
      <c r="A1886" s="39">
        <v>46241</v>
      </c>
      <c r="B1886" t="s">
        <v>31</v>
      </c>
      <c r="C1886">
        <v>13</v>
      </c>
      <c r="D1886" s="40">
        <v>0</v>
      </c>
      <c r="E1886">
        <v>4</v>
      </c>
      <c r="F1886">
        <v>1</v>
      </c>
      <c r="G1886">
        <v>17</v>
      </c>
      <c r="H1886">
        <v>6</v>
      </c>
      <c r="I1886">
        <v>0.25</v>
      </c>
      <c r="J1886">
        <v>0.35</v>
      </c>
      <c r="K1886">
        <v>0</v>
      </c>
      <c r="L1886">
        <v>0</v>
      </c>
      <c r="M1886">
        <v>1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 s="40">
        <f>AVERAGEIFS($C$2:C1886, $B$2:B1886, B1886)</f>
        <v>19.5</v>
      </c>
      <c r="AB1886" s="40">
        <f>AVERAGEIFS($I$2:I1886, $B$2:B1886, B1886)</f>
        <v>0.47875000000000001</v>
      </c>
      <c r="AC1886" s="40">
        <f>AVERAGEIFS($J$2:J1886, $B$2:B1886, B1886)</f>
        <v>0.48229166666666662</v>
      </c>
      <c r="AD1886" s="40">
        <f>AVERAGEIFS($D$2:D1886, $B$2:B1886, B1886)</f>
        <v>0.52083333333333337</v>
      </c>
    </row>
    <row r="1887" spans="1:30" x14ac:dyDescent="0.25">
      <c r="A1887" s="39">
        <v>46241</v>
      </c>
      <c r="B1887" t="s">
        <v>46</v>
      </c>
      <c r="C1887">
        <v>9</v>
      </c>
      <c r="D1887" s="40">
        <v>0</v>
      </c>
      <c r="E1887">
        <v>4</v>
      </c>
      <c r="F1887">
        <v>1</v>
      </c>
      <c r="G1887">
        <v>17</v>
      </c>
      <c r="H1887">
        <v>6</v>
      </c>
      <c r="I1887">
        <v>0.25</v>
      </c>
      <c r="J1887">
        <v>0.35</v>
      </c>
      <c r="K1887">
        <v>0</v>
      </c>
      <c r="L1887">
        <v>0</v>
      </c>
      <c r="M1887">
        <v>1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 s="40">
        <f>AVERAGEIFS($C$2:C1887, $B$2:B1887, B1887)</f>
        <v>12.428571428571429</v>
      </c>
      <c r="AB1887" s="40">
        <f>AVERAGEIFS($I$2:I1887, $B$2:B1887, B1887)</f>
        <v>0.30714285714285711</v>
      </c>
      <c r="AC1887" s="40">
        <f>AVERAGEIFS($J$2:J1887, $B$2:B1887, B1887)</f>
        <v>0.38</v>
      </c>
      <c r="AD1887" s="40">
        <f>AVERAGEIFS($D$2:D1887, $B$2:B1887, B1887)</f>
        <v>0.2857142857142857</v>
      </c>
    </row>
    <row r="1888" spans="1:30" x14ac:dyDescent="0.25">
      <c r="A1888" s="39">
        <v>46241</v>
      </c>
      <c r="B1888" t="s">
        <v>23</v>
      </c>
      <c r="C1888">
        <v>8</v>
      </c>
      <c r="D1888" s="40">
        <v>0</v>
      </c>
      <c r="E1888">
        <v>4</v>
      </c>
      <c r="F1888">
        <v>1</v>
      </c>
      <c r="G1888">
        <v>17</v>
      </c>
      <c r="H1888">
        <v>6</v>
      </c>
      <c r="I1888">
        <v>0.25</v>
      </c>
      <c r="J1888">
        <v>0.35</v>
      </c>
      <c r="K1888">
        <v>0</v>
      </c>
      <c r="L1888">
        <v>0</v>
      </c>
      <c r="M1888">
        <v>1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 s="40">
        <f>AVERAGEIFS($C$2:C1888, $B$2:B1888, B1888)</f>
        <v>11.35632183908046</v>
      </c>
      <c r="AB1888" s="40">
        <f>AVERAGEIFS($I$2:I1888, $B$2:B1888, B1888)</f>
        <v>0.46781609195402302</v>
      </c>
      <c r="AC1888" s="40">
        <f>AVERAGEIFS($J$2:J1888, $B$2:B1888, B1888)</f>
        <v>0.48816091954023005</v>
      </c>
      <c r="AD1888" s="40">
        <f>AVERAGEIFS($D$2:D1888, $B$2:B1888, B1888)</f>
        <v>0.43678160919540232</v>
      </c>
    </row>
    <row r="1889" spans="1:30" x14ac:dyDescent="0.25">
      <c r="A1889" s="39">
        <v>46241</v>
      </c>
      <c r="B1889" t="s">
        <v>243</v>
      </c>
      <c r="C1889">
        <v>7</v>
      </c>
      <c r="D1889" s="40">
        <v>0</v>
      </c>
      <c r="E1889">
        <v>4</v>
      </c>
      <c r="F1889">
        <v>1</v>
      </c>
      <c r="G1889">
        <v>17</v>
      </c>
      <c r="H1889">
        <v>6</v>
      </c>
      <c r="I1889">
        <v>0.25</v>
      </c>
      <c r="J1889">
        <v>0.35</v>
      </c>
      <c r="K1889">
        <v>0</v>
      </c>
      <c r="L1889">
        <v>0</v>
      </c>
      <c r="M1889">
        <v>1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 s="40">
        <f>AVERAGEIFS($C$2:C1889, $B$2:B1889, B1889)</f>
        <v>10.75</v>
      </c>
      <c r="AB1889" s="40">
        <f>AVERAGEIFS($I$2:I1889, $B$2:B1889, B1889)</f>
        <v>0.33750000000000002</v>
      </c>
      <c r="AC1889" s="40">
        <f>AVERAGEIFS($J$2:J1889, $B$2:B1889, B1889)</f>
        <v>0.38749999999999996</v>
      </c>
      <c r="AD1889" s="40">
        <f>AVERAGEIFS($D$2:D1889, $B$2:B1889, B1889)</f>
        <v>0.25</v>
      </c>
    </row>
    <row r="1890" spans="1:30" x14ac:dyDescent="0.25">
      <c r="A1890" s="39">
        <v>46241</v>
      </c>
      <c r="B1890" t="s">
        <v>44</v>
      </c>
      <c r="C1890">
        <v>6</v>
      </c>
      <c r="D1890" s="40">
        <v>0</v>
      </c>
      <c r="E1890">
        <v>4</v>
      </c>
      <c r="F1890">
        <v>1</v>
      </c>
      <c r="G1890">
        <v>17</v>
      </c>
      <c r="H1890">
        <v>6</v>
      </c>
      <c r="I1890">
        <v>0.25</v>
      </c>
      <c r="J1890">
        <v>0.35</v>
      </c>
      <c r="K1890">
        <v>0</v>
      </c>
      <c r="L1890">
        <v>0</v>
      </c>
      <c r="M1890">
        <v>1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 s="40">
        <f>AVERAGEIFS($C$2:C1890, $B$2:B1890, B1890)</f>
        <v>12.125</v>
      </c>
      <c r="AB1890" s="40">
        <f>AVERAGEIFS($I$2:I1890, $B$2:B1890, B1890)</f>
        <v>0.42499999999999999</v>
      </c>
      <c r="AC1890" s="40">
        <f>AVERAGEIFS($J$2:J1890, $B$2:B1890, B1890)</f>
        <v>0.47749999999999998</v>
      </c>
      <c r="AD1890" s="40">
        <f>AVERAGEIFS($D$2:D1890, $B$2:B1890, B1890)</f>
        <v>0.25</v>
      </c>
    </row>
    <row r="1891" spans="1:30" x14ac:dyDescent="0.25">
      <c r="A1891" s="39">
        <v>46242</v>
      </c>
      <c r="B1891" t="s">
        <v>127</v>
      </c>
      <c r="C1891">
        <v>29</v>
      </c>
      <c r="D1891" s="40">
        <v>1</v>
      </c>
      <c r="E1891">
        <v>4</v>
      </c>
      <c r="F1891">
        <v>3</v>
      </c>
      <c r="G1891">
        <v>18</v>
      </c>
      <c r="H1891">
        <v>10</v>
      </c>
      <c r="I1891">
        <v>0.75</v>
      </c>
      <c r="J1891">
        <v>0.56000000000000005</v>
      </c>
      <c r="K1891">
        <v>1</v>
      </c>
      <c r="L1891">
        <v>0</v>
      </c>
      <c r="M1891">
        <v>0</v>
      </c>
      <c r="N1891">
        <v>1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1</v>
      </c>
      <c r="AA1891" s="40">
        <f>AVERAGEIFS($C$2:C1891, $B$2:B1891, B1891)</f>
        <v>19.810126582278482</v>
      </c>
      <c r="AB1891" s="40">
        <f>AVERAGEIFS($I$2:I1891, $B$2:B1891, B1891)</f>
        <v>0.42949367088607593</v>
      </c>
      <c r="AC1891" s="40">
        <f>AVERAGEIFS($J$2:J1891, $B$2:B1891, B1891)</f>
        <v>0.46987341772151897</v>
      </c>
      <c r="AD1891" s="40">
        <f>AVERAGEIFS($D$2:D1891, $B$2:B1891, B1891)</f>
        <v>0.43037974683544306</v>
      </c>
    </row>
    <row r="1892" spans="1:30" x14ac:dyDescent="0.25">
      <c r="A1892" s="39">
        <v>46242</v>
      </c>
      <c r="B1892" t="s">
        <v>13</v>
      </c>
      <c r="C1892">
        <v>19</v>
      </c>
      <c r="D1892" s="40">
        <v>1</v>
      </c>
      <c r="E1892">
        <v>4</v>
      </c>
      <c r="F1892">
        <v>3</v>
      </c>
      <c r="G1892">
        <v>18</v>
      </c>
      <c r="H1892">
        <v>10</v>
      </c>
      <c r="I1892">
        <v>0.75</v>
      </c>
      <c r="J1892">
        <v>0.56000000000000005</v>
      </c>
      <c r="K1892">
        <v>1</v>
      </c>
      <c r="L1892">
        <v>0</v>
      </c>
      <c r="M1892">
        <v>0</v>
      </c>
      <c r="N1892">
        <v>1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1</v>
      </c>
      <c r="AA1892" s="40">
        <f>AVERAGEIFS($C$2:C1892, $B$2:B1892, B1892)</f>
        <v>23.46153846153846</v>
      </c>
      <c r="AB1892" s="40">
        <f>AVERAGEIFS($I$2:I1892, $B$2:B1892, B1892)</f>
        <v>0.45512820512820512</v>
      </c>
      <c r="AC1892" s="40">
        <f>AVERAGEIFS($J$2:J1892, $B$2:B1892, B1892)</f>
        <v>0.47448717948717956</v>
      </c>
      <c r="AD1892" s="40">
        <f>AVERAGEIFS($D$2:D1892, $B$2:B1892, B1892)</f>
        <v>0.4358974358974359</v>
      </c>
    </row>
    <row r="1893" spans="1:30" x14ac:dyDescent="0.25">
      <c r="A1893" s="39">
        <v>46242</v>
      </c>
      <c r="B1893" t="s">
        <v>12</v>
      </c>
      <c r="C1893">
        <v>16</v>
      </c>
      <c r="D1893" s="40">
        <v>1</v>
      </c>
      <c r="E1893">
        <v>4</v>
      </c>
      <c r="F1893">
        <v>3</v>
      </c>
      <c r="G1893">
        <v>18</v>
      </c>
      <c r="H1893">
        <v>10</v>
      </c>
      <c r="I1893">
        <v>0.75</v>
      </c>
      <c r="J1893">
        <v>0.56000000000000005</v>
      </c>
      <c r="K1893">
        <v>1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1</v>
      </c>
      <c r="AA1893" s="40">
        <f>AVERAGEIFS($C$2:C1893, $B$2:B1893, B1893)</f>
        <v>25.653061224489797</v>
      </c>
      <c r="AB1893" s="40">
        <f>AVERAGEIFS($I$2:I1893, $B$2:B1893, B1893)</f>
        <v>0.54081632653061229</v>
      </c>
      <c r="AC1893" s="40">
        <f>AVERAGEIFS($J$2:J1893, $B$2:B1893, B1893)</f>
        <v>0.5235714285714288</v>
      </c>
      <c r="AD1893" s="40">
        <f>AVERAGEIFS($D$2:D1893, $B$2:B1893, B1893)</f>
        <v>0.58163265306122447</v>
      </c>
    </row>
    <row r="1894" spans="1:30" x14ac:dyDescent="0.25">
      <c r="A1894" s="39">
        <v>46242</v>
      </c>
      <c r="B1894" t="s">
        <v>182</v>
      </c>
      <c r="C1894">
        <v>16</v>
      </c>
      <c r="D1894" s="40">
        <v>1</v>
      </c>
      <c r="E1894">
        <v>4</v>
      </c>
      <c r="F1894">
        <v>3</v>
      </c>
      <c r="G1894">
        <v>18</v>
      </c>
      <c r="H1894">
        <v>10</v>
      </c>
      <c r="I1894">
        <v>0.75</v>
      </c>
      <c r="J1894">
        <v>0.56000000000000005</v>
      </c>
      <c r="K1894">
        <v>1</v>
      </c>
      <c r="L1894">
        <v>0</v>
      </c>
      <c r="M1894">
        <v>0</v>
      </c>
      <c r="N1894">
        <v>1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1</v>
      </c>
      <c r="AA1894" s="40">
        <f>AVERAGEIFS($C$2:C1894, $B$2:B1894, B1894)</f>
        <v>13</v>
      </c>
      <c r="AB1894" s="40">
        <f>AVERAGEIFS($I$2:I1894, $B$2:B1894, B1894)</f>
        <v>0.61296296296296282</v>
      </c>
      <c r="AC1894" s="40">
        <f>AVERAGEIFS($J$2:J1894, $B$2:B1894, B1894)</f>
        <v>0.5537037037037037</v>
      </c>
      <c r="AD1894" s="40">
        <f>AVERAGEIFS($D$2:D1894, $B$2:B1894, B1894)</f>
        <v>0.66666666666666663</v>
      </c>
    </row>
    <row r="1895" spans="1:30" x14ac:dyDescent="0.25">
      <c r="A1895" s="39">
        <v>46242</v>
      </c>
      <c r="B1895" t="s">
        <v>17</v>
      </c>
      <c r="C1895">
        <v>8</v>
      </c>
      <c r="D1895" s="40">
        <v>1</v>
      </c>
      <c r="E1895">
        <v>4</v>
      </c>
      <c r="F1895">
        <v>3</v>
      </c>
      <c r="G1895">
        <v>18</v>
      </c>
      <c r="H1895">
        <v>10</v>
      </c>
      <c r="I1895">
        <v>0.75</v>
      </c>
      <c r="J1895">
        <v>0.56000000000000005</v>
      </c>
      <c r="K1895">
        <v>1</v>
      </c>
      <c r="L1895">
        <v>0</v>
      </c>
      <c r="M1895">
        <v>0</v>
      </c>
      <c r="N1895">
        <v>1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1</v>
      </c>
      <c r="AA1895" s="40">
        <f>AVERAGEIFS($C$2:C1895, $B$2:B1895, B1895)</f>
        <v>11.684210526315789</v>
      </c>
      <c r="AB1895" s="40">
        <f>AVERAGEIFS($I$2:I1895, $B$2:B1895, B1895)</f>
        <v>0.48245614035087719</v>
      </c>
      <c r="AC1895" s="40">
        <f>AVERAGEIFS($J$2:J1895, $B$2:B1895, B1895)</f>
        <v>0.48421052631578954</v>
      </c>
      <c r="AD1895" s="40">
        <f>AVERAGEIFS($D$2:D1895, $B$2:B1895, B1895)</f>
        <v>0.47368421052631576</v>
      </c>
    </row>
    <row r="1896" spans="1:30" x14ac:dyDescent="0.25">
      <c r="A1896" s="39">
        <v>46242</v>
      </c>
      <c r="B1896" t="s">
        <v>29</v>
      </c>
      <c r="C1896">
        <v>15</v>
      </c>
      <c r="D1896" s="40">
        <v>1</v>
      </c>
      <c r="E1896">
        <v>4</v>
      </c>
      <c r="F1896">
        <v>3</v>
      </c>
      <c r="G1896">
        <v>18</v>
      </c>
      <c r="H1896">
        <v>10</v>
      </c>
      <c r="I1896">
        <v>0.75</v>
      </c>
      <c r="J1896">
        <v>0.56000000000000005</v>
      </c>
      <c r="K1896">
        <v>1</v>
      </c>
      <c r="L1896">
        <v>0</v>
      </c>
      <c r="M1896">
        <v>0</v>
      </c>
      <c r="N1896">
        <v>1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1</v>
      </c>
      <c r="AA1896" s="40">
        <f>AVERAGEIFS($C$2:C1896, $B$2:B1896, B1896)</f>
        <v>11.851851851851851</v>
      </c>
      <c r="AB1896" s="40">
        <f>AVERAGEIFS($I$2:I1896, $B$2:B1896, B1896)</f>
        <v>0.49907407407407417</v>
      </c>
      <c r="AC1896" s="40">
        <f>AVERAGEIFS($J$2:J1896, $B$2:B1896, B1896)</f>
        <v>0.49518518518518517</v>
      </c>
      <c r="AD1896" s="40">
        <f>AVERAGEIFS($D$2:D1896, $B$2:B1896, B1896)</f>
        <v>0.59259259259259256</v>
      </c>
    </row>
    <row r="1897" spans="1:30" x14ac:dyDescent="0.25">
      <c r="A1897" s="39">
        <v>46242</v>
      </c>
      <c r="B1897" t="s">
        <v>111</v>
      </c>
      <c r="C1897">
        <v>18</v>
      </c>
      <c r="D1897" s="40">
        <v>1</v>
      </c>
      <c r="E1897">
        <v>4</v>
      </c>
      <c r="F1897">
        <v>3</v>
      </c>
      <c r="G1897">
        <v>18</v>
      </c>
      <c r="H1897">
        <v>10</v>
      </c>
      <c r="I1897">
        <v>0.75</v>
      </c>
      <c r="J1897">
        <v>0.56000000000000005</v>
      </c>
      <c r="K1897">
        <v>1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 s="40">
        <f>AVERAGEIFS($C$2:C1897, $B$2:B1897, B1897)</f>
        <v>12.629032258064516</v>
      </c>
      <c r="AB1897" s="40">
        <f>AVERAGEIFS($I$2:I1897, $B$2:B1897, B1897)</f>
        <v>0.48225806451612901</v>
      </c>
      <c r="AC1897" s="40">
        <f>AVERAGEIFS($J$2:J1897, $B$2:B1897, B1897)</f>
        <v>0.50338709677419347</v>
      </c>
      <c r="AD1897" s="40">
        <f>AVERAGEIFS($D$2:D1897, $B$2:B1897, B1897)</f>
        <v>0.5</v>
      </c>
    </row>
    <row r="1898" spans="1:30" x14ac:dyDescent="0.25">
      <c r="A1898" s="39">
        <v>46242</v>
      </c>
      <c r="B1898" t="s">
        <v>15</v>
      </c>
      <c r="C1898">
        <v>25</v>
      </c>
      <c r="D1898" s="40">
        <v>0</v>
      </c>
      <c r="E1898">
        <v>4</v>
      </c>
      <c r="F1898">
        <v>1</v>
      </c>
      <c r="G1898">
        <v>18</v>
      </c>
      <c r="H1898">
        <v>8</v>
      </c>
      <c r="I1898">
        <v>0.25</v>
      </c>
      <c r="J1898">
        <v>0.44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1</v>
      </c>
      <c r="Z1898">
        <v>0</v>
      </c>
      <c r="AA1898" s="40">
        <f>AVERAGEIFS($C$2:C1898, $B$2:B1898, B1898)</f>
        <v>24.777777777777779</v>
      </c>
      <c r="AB1898" s="40">
        <f>AVERAGEIFS($I$2:I1898, $B$2:B1898, B1898)</f>
        <v>0.46728395061728395</v>
      </c>
      <c r="AC1898" s="40">
        <f>AVERAGEIFS($J$2:J1898, $B$2:B1898, B1898)</f>
        <v>0.49790123456790103</v>
      </c>
      <c r="AD1898" s="40">
        <f>AVERAGEIFS($D$2:D1898, $B$2:B1898, B1898)</f>
        <v>0.39506172839506171</v>
      </c>
    </row>
    <row r="1899" spans="1:30" x14ac:dyDescent="0.25">
      <c r="A1899" s="39">
        <v>46242</v>
      </c>
      <c r="B1899" t="s">
        <v>16</v>
      </c>
      <c r="C1899">
        <v>27</v>
      </c>
      <c r="D1899" s="40">
        <v>0</v>
      </c>
      <c r="E1899">
        <v>4</v>
      </c>
      <c r="F1899">
        <v>1</v>
      </c>
      <c r="G1899">
        <v>18</v>
      </c>
      <c r="H1899">
        <v>8</v>
      </c>
      <c r="I1899">
        <v>0.25</v>
      </c>
      <c r="J1899">
        <v>0.44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1</v>
      </c>
      <c r="Z1899">
        <v>0</v>
      </c>
      <c r="AA1899" s="40">
        <f>AVERAGEIFS($C$2:C1899, $B$2:B1899, B1899)</f>
        <v>25.630434782608695</v>
      </c>
      <c r="AB1899" s="40">
        <f>AVERAGEIFS($I$2:I1899, $B$2:B1899, B1899)</f>
        <v>0.47391304347826091</v>
      </c>
      <c r="AC1899" s="40">
        <f>AVERAGEIFS($J$2:J1899, $B$2:B1899, B1899)</f>
        <v>0.48347826086956525</v>
      </c>
      <c r="AD1899" s="40">
        <f>AVERAGEIFS($D$2:D1899, $B$2:B1899, B1899)</f>
        <v>0.45652173913043476</v>
      </c>
    </row>
    <row r="1900" spans="1:30" x14ac:dyDescent="0.25">
      <c r="A1900" s="39">
        <v>46242</v>
      </c>
      <c r="B1900" t="s">
        <v>22</v>
      </c>
      <c r="C1900">
        <v>17</v>
      </c>
      <c r="D1900" s="40">
        <v>0</v>
      </c>
      <c r="E1900">
        <v>4</v>
      </c>
      <c r="F1900">
        <v>1</v>
      </c>
      <c r="G1900">
        <v>18</v>
      </c>
      <c r="H1900">
        <v>8</v>
      </c>
      <c r="I1900">
        <v>0.25</v>
      </c>
      <c r="J1900">
        <v>0.44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1</v>
      </c>
      <c r="Z1900">
        <v>0</v>
      </c>
      <c r="AA1900" s="40">
        <f>AVERAGEIFS($C$2:C1900, $B$2:B1900, B1900)</f>
        <v>15.314285714285715</v>
      </c>
      <c r="AB1900" s="40">
        <f>AVERAGEIFS($I$2:I1900, $B$2:B1900, B1900)</f>
        <v>0.41085714285714287</v>
      </c>
      <c r="AC1900" s="40">
        <f>AVERAGEIFS($J$2:J1900, $B$2:B1900, B1900)</f>
        <v>0.45742857142857146</v>
      </c>
      <c r="AD1900" s="40">
        <f>AVERAGEIFS($D$2:D1900, $B$2:B1900, B1900)</f>
        <v>0.37142857142857144</v>
      </c>
    </row>
    <row r="1901" spans="1:30" x14ac:dyDescent="0.25">
      <c r="A1901" s="39">
        <v>46242</v>
      </c>
      <c r="B1901" t="s">
        <v>49</v>
      </c>
      <c r="C1901">
        <v>10</v>
      </c>
      <c r="D1901" s="40">
        <v>0</v>
      </c>
      <c r="E1901">
        <v>4</v>
      </c>
      <c r="F1901">
        <v>1</v>
      </c>
      <c r="G1901">
        <v>18</v>
      </c>
      <c r="H1901">
        <v>8</v>
      </c>
      <c r="I1901">
        <v>0.25</v>
      </c>
      <c r="J1901">
        <v>0.44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1</v>
      </c>
      <c r="Z1901">
        <v>0</v>
      </c>
      <c r="AA1901" s="40">
        <f>AVERAGEIFS($C$2:C1901, $B$2:B1901, B1901)</f>
        <v>10.76</v>
      </c>
      <c r="AB1901" s="40">
        <f>AVERAGEIFS($I$2:I1901, $B$2:B1901, B1901)</f>
        <v>0.496</v>
      </c>
      <c r="AC1901" s="40">
        <f>AVERAGEIFS($J$2:J1901, $B$2:B1901, B1901)</f>
        <v>0.502</v>
      </c>
      <c r="AD1901" s="40">
        <f>AVERAGEIFS($D$2:D1901, $B$2:B1901, B1901)</f>
        <v>0.48</v>
      </c>
    </row>
    <row r="1902" spans="1:30" x14ac:dyDescent="0.25">
      <c r="A1902" s="39">
        <v>46242</v>
      </c>
      <c r="B1902" t="s">
        <v>28</v>
      </c>
      <c r="C1902">
        <v>8</v>
      </c>
      <c r="D1902" s="40">
        <v>0</v>
      </c>
      <c r="E1902">
        <v>4</v>
      </c>
      <c r="F1902">
        <v>1</v>
      </c>
      <c r="G1902">
        <v>18</v>
      </c>
      <c r="H1902">
        <v>8</v>
      </c>
      <c r="I1902">
        <v>0.25</v>
      </c>
      <c r="J1902">
        <v>0.44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1</v>
      </c>
      <c r="Z1902">
        <v>0</v>
      </c>
      <c r="AA1902" s="40">
        <f>AVERAGEIFS($C$2:C1902, $B$2:B1902, B1902)</f>
        <v>11</v>
      </c>
      <c r="AB1902" s="40">
        <f>AVERAGEIFS($I$2:I1902, $B$2:B1902, B1902)</f>
        <v>0.66666666666666663</v>
      </c>
      <c r="AC1902" s="40">
        <f>AVERAGEIFS($J$2:J1902, $B$2:B1902, B1902)</f>
        <v>0.61666666666666659</v>
      </c>
      <c r="AD1902" s="40">
        <f>AVERAGEIFS($D$2:D1902, $B$2:B1902, B1902)</f>
        <v>0.66666666666666663</v>
      </c>
    </row>
    <row r="1903" spans="1:30" x14ac:dyDescent="0.25">
      <c r="A1903" s="39">
        <v>46242</v>
      </c>
      <c r="B1903" t="s">
        <v>112</v>
      </c>
      <c r="C1903">
        <v>9</v>
      </c>
      <c r="D1903" s="40">
        <v>0</v>
      </c>
      <c r="E1903">
        <v>4</v>
      </c>
      <c r="F1903">
        <v>1</v>
      </c>
      <c r="G1903">
        <v>18</v>
      </c>
      <c r="H1903">
        <v>8</v>
      </c>
      <c r="I1903">
        <v>0.25</v>
      </c>
      <c r="J1903">
        <v>0.44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 s="40">
        <f>AVERAGEIFS($C$2:C1903, $B$2:B1903, B1903)</f>
        <v>11.054545454545455</v>
      </c>
      <c r="AB1903" s="40">
        <f>AVERAGEIFS($I$2:I1903, $B$2:B1903, B1903)</f>
        <v>0.50181818181818172</v>
      </c>
      <c r="AC1903" s="40">
        <f>AVERAGEIFS($J$2:J1903, $B$2:B1903, B1903)</f>
        <v>0.49999999999999989</v>
      </c>
      <c r="AD1903" s="40">
        <f>AVERAGEIFS($D$2:D1903, $B$2:B1903, B1903)</f>
        <v>0.47272727272727272</v>
      </c>
    </row>
    <row r="1904" spans="1:30" x14ac:dyDescent="0.25">
      <c r="A1904" s="39">
        <v>46242</v>
      </c>
      <c r="B1904" t="s">
        <v>18</v>
      </c>
      <c r="C1904">
        <v>15</v>
      </c>
      <c r="D1904" s="40">
        <v>0</v>
      </c>
      <c r="E1904">
        <v>4</v>
      </c>
      <c r="F1904">
        <v>1</v>
      </c>
      <c r="G1904">
        <v>18</v>
      </c>
      <c r="H1904">
        <v>8</v>
      </c>
      <c r="I1904">
        <v>0.25</v>
      </c>
      <c r="J1904">
        <v>0.44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1</v>
      </c>
      <c r="Z1904">
        <v>0</v>
      </c>
      <c r="AA1904" s="40">
        <f>AVERAGEIFS($C$2:C1904, $B$2:B1904, B1904)</f>
        <v>15.634146341463415</v>
      </c>
      <c r="AB1904" s="40">
        <f>AVERAGEIFS($I$2:I1904, $B$2:B1904, B1904)</f>
        <v>0.47439024390243911</v>
      </c>
      <c r="AC1904" s="40">
        <f>AVERAGEIFS($J$2:J1904, $B$2:B1904, B1904)</f>
        <v>0.49219512195121967</v>
      </c>
      <c r="AD1904" s="40">
        <f>AVERAGEIFS($D$2:D1904, $B$2:B1904, B1904)</f>
        <v>0.3902439024390244</v>
      </c>
    </row>
    <row r="1905" spans="1:30" x14ac:dyDescent="0.25">
      <c r="A1905" s="39">
        <v>46243</v>
      </c>
      <c r="B1905" t="s">
        <v>12</v>
      </c>
      <c r="C1905">
        <v>35</v>
      </c>
      <c r="D1905" s="40">
        <v>1</v>
      </c>
      <c r="E1905">
        <v>5</v>
      </c>
      <c r="F1905">
        <v>3</v>
      </c>
      <c r="G1905">
        <v>21</v>
      </c>
      <c r="H1905">
        <v>11</v>
      </c>
      <c r="I1905">
        <v>0.6</v>
      </c>
      <c r="J1905">
        <v>0.52</v>
      </c>
      <c r="K1905">
        <v>0</v>
      </c>
      <c r="L1905">
        <v>0</v>
      </c>
      <c r="M1905">
        <v>0</v>
      </c>
      <c r="N1905">
        <v>1</v>
      </c>
      <c r="O1905">
        <v>0</v>
      </c>
      <c r="P1905">
        <v>0</v>
      </c>
      <c r="Q1905">
        <v>0</v>
      </c>
      <c r="R1905">
        <v>1</v>
      </c>
      <c r="S1905">
        <v>0</v>
      </c>
      <c r="T1905">
        <v>0</v>
      </c>
      <c r="U1905">
        <v>0</v>
      </c>
      <c r="V1905">
        <v>0</v>
      </c>
      <c r="W1905">
        <v>1</v>
      </c>
      <c r="X1905">
        <v>0</v>
      </c>
      <c r="Y1905">
        <v>0</v>
      </c>
      <c r="Z1905">
        <v>0</v>
      </c>
      <c r="AA1905" s="40">
        <f>AVERAGEIFS($C$2:C1905, $B$2:B1905, B1905)</f>
        <v>25.747474747474747</v>
      </c>
      <c r="AB1905" s="40">
        <f>AVERAGEIFS($I$2:I1905, $B$2:B1905, B1905)</f>
        <v>0.54141414141414146</v>
      </c>
      <c r="AC1905" s="40">
        <f>AVERAGEIFS($J$2:J1905, $B$2:B1905, B1905)</f>
        <v>0.52353535353535385</v>
      </c>
      <c r="AD1905" s="40">
        <f>AVERAGEIFS($D$2:D1905, $B$2:B1905, B1905)</f>
        <v>0.58585858585858586</v>
      </c>
    </row>
    <row r="1906" spans="1:30" x14ac:dyDescent="0.25">
      <c r="A1906" s="39">
        <v>46243</v>
      </c>
      <c r="B1906" t="s">
        <v>182</v>
      </c>
      <c r="C1906">
        <v>24</v>
      </c>
      <c r="D1906" s="40">
        <v>1</v>
      </c>
      <c r="E1906">
        <v>5</v>
      </c>
      <c r="F1906">
        <v>3</v>
      </c>
      <c r="G1906">
        <v>21</v>
      </c>
      <c r="H1906">
        <v>11</v>
      </c>
      <c r="I1906">
        <v>0.6</v>
      </c>
      <c r="J1906">
        <v>0.52</v>
      </c>
      <c r="K1906">
        <v>0</v>
      </c>
      <c r="L1906">
        <v>0</v>
      </c>
      <c r="M1906">
        <v>0</v>
      </c>
      <c r="N1906">
        <v>1</v>
      </c>
      <c r="O1906">
        <v>0</v>
      </c>
      <c r="P1906">
        <v>0</v>
      </c>
      <c r="Q1906">
        <v>0</v>
      </c>
      <c r="R1906">
        <v>1</v>
      </c>
      <c r="S1906">
        <v>0</v>
      </c>
      <c r="T1906">
        <v>0</v>
      </c>
      <c r="U1906">
        <v>0</v>
      </c>
      <c r="V1906">
        <v>0</v>
      </c>
      <c r="W1906">
        <v>1</v>
      </c>
      <c r="X1906">
        <v>0</v>
      </c>
      <c r="Y1906">
        <v>0</v>
      </c>
      <c r="Z1906">
        <v>0</v>
      </c>
      <c r="AA1906" s="40">
        <f>AVERAGEIFS($C$2:C1906, $B$2:B1906, B1906)</f>
        <v>13.392857142857142</v>
      </c>
      <c r="AB1906" s="40">
        <f>AVERAGEIFS($I$2:I1906, $B$2:B1906, B1906)</f>
        <v>0.61249999999999993</v>
      </c>
      <c r="AC1906" s="40">
        <f>AVERAGEIFS($J$2:J1906, $B$2:B1906, B1906)</f>
        <v>0.55249999999999999</v>
      </c>
      <c r="AD1906" s="40">
        <f>AVERAGEIFS($D$2:D1906, $B$2:B1906, B1906)</f>
        <v>0.6785714285714286</v>
      </c>
    </row>
    <row r="1907" spans="1:30" x14ac:dyDescent="0.25">
      <c r="A1907" s="39">
        <v>46243</v>
      </c>
      <c r="B1907" t="s">
        <v>21</v>
      </c>
      <c r="C1907">
        <v>25</v>
      </c>
      <c r="D1907" s="40">
        <v>1</v>
      </c>
      <c r="E1907">
        <v>5</v>
      </c>
      <c r="F1907">
        <v>3</v>
      </c>
      <c r="G1907">
        <v>21</v>
      </c>
      <c r="H1907">
        <v>11</v>
      </c>
      <c r="I1907">
        <v>0.6</v>
      </c>
      <c r="J1907">
        <v>0.52</v>
      </c>
      <c r="K1907">
        <v>0</v>
      </c>
      <c r="L1907">
        <v>0</v>
      </c>
      <c r="M1907">
        <v>0</v>
      </c>
      <c r="N1907">
        <v>1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1</v>
      </c>
      <c r="X1907">
        <v>0</v>
      </c>
      <c r="Y1907">
        <v>0</v>
      </c>
      <c r="Z1907">
        <v>0</v>
      </c>
      <c r="AA1907" s="40">
        <f>AVERAGEIFS($C$2:C1907, $B$2:B1907, B1907)</f>
        <v>15.318181818181818</v>
      </c>
      <c r="AB1907" s="40">
        <f>AVERAGEIFS($I$2:I1907, $B$2:B1907, B1907)</f>
        <v>0.48363636363636348</v>
      </c>
      <c r="AC1907" s="40">
        <f>AVERAGEIFS($J$2:J1907, $B$2:B1907, B1907)</f>
        <v>0.49249999999999994</v>
      </c>
      <c r="AD1907" s="40">
        <f>AVERAGEIFS($D$2:D1907, $B$2:B1907, B1907)</f>
        <v>0.5</v>
      </c>
    </row>
    <row r="1908" spans="1:30" x14ac:dyDescent="0.25">
      <c r="A1908" s="39">
        <v>46243</v>
      </c>
      <c r="B1908" t="s">
        <v>127</v>
      </c>
      <c r="C1908">
        <v>20</v>
      </c>
      <c r="D1908" s="40">
        <v>1</v>
      </c>
      <c r="E1908">
        <v>5</v>
      </c>
      <c r="F1908">
        <v>3</v>
      </c>
      <c r="G1908">
        <v>21</v>
      </c>
      <c r="H1908">
        <v>11</v>
      </c>
      <c r="I1908">
        <v>0.6</v>
      </c>
      <c r="J1908">
        <v>0.52</v>
      </c>
      <c r="K1908">
        <v>0</v>
      </c>
      <c r="L1908">
        <v>0</v>
      </c>
      <c r="M1908">
        <v>0</v>
      </c>
      <c r="N1908">
        <v>1</v>
      </c>
      <c r="O1908">
        <v>0</v>
      </c>
      <c r="P1908">
        <v>0</v>
      </c>
      <c r="Q1908">
        <v>0</v>
      </c>
      <c r="R1908">
        <v>1</v>
      </c>
      <c r="S1908">
        <v>0</v>
      </c>
      <c r="T1908">
        <v>0</v>
      </c>
      <c r="U1908">
        <v>0</v>
      </c>
      <c r="V1908">
        <v>0</v>
      </c>
      <c r="W1908">
        <v>1</v>
      </c>
      <c r="X1908">
        <v>0</v>
      </c>
      <c r="Y1908">
        <v>0</v>
      </c>
      <c r="Z1908">
        <v>0</v>
      </c>
      <c r="AA1908" s="40">
        <f>AVERAGEIFS($C$2:C1908, $B$2:B1908, B1908)</f>
        <v>19.8125</v>
      </c>
      <c r="AB1908" s="40">
        <f>AVERAGEIFS($I$2:I1908, $B$2:B1908, B1908)</f>
        <v>0.43162500000000004</v>
      </c>
      <c r="AC1908" s="40">
        <f>AVERAGEIFS($J$2:J1908, $B$2:B1908, B1908)</f>
        <v>0.47050000000000003</v>
      </c>
      <c r="AD1908" s="40">
        <f>AVERAGEIFS($D$2:D1908, $B$2:B1908, B1908)</f>
        <v>0.4375</v>
      </c>
    </row>
    <row r="1909" spans="1:30" x14ac:dyDescent="0.25">
      <c r="A1909" s="39">
        <v>46243</v>
      </c>
      <c r="B1909" t="s">
        <v>5</v>
      </c>
      <c r="C1909">
        <v>19</v>
      </c>
      <c r="D1909" s="40">
        <v>1</v>
      </c>
      <c r="E1909">
        <v>5</v>
      </c>
      <c r="F1909">
        <v>3</v>
      </c>
      <c r="G1909">
        <v>21</v>
      </c>
      <c r="H1909">
        <v>11</v>
      </c>
      <c r="I1909">
        <v>0.6</v>
      </c>
      <c r="J1909">
        <v>0.52</v>
      </c>
      <c r="K1909">
        <v>0</v>
      </c>
      <c r="L1909">
        <v>0</v>
      </c>
      <c r="M1909">
        <v>0</v>
      </c>
      <c r="N1909">
        <v>1</v>
      </c>
      <c r="O1909">
        <v>0</v>
      </c>
      <c r="P1909">
        <v>0</v>
      </c>
      <c r="Q1909">
        <v>0</v>
      </c>
      <c r="R1909">
        <v>1</v>
      </c>
      <c r="S1909">
        <v>0</v>
      </c>
      <c r="T1909">
        <v>0</v>
      </c>
      <c r="U1909">
        <v>0</v>
      </c>
      <c r="V1909">
        <v>0</v>
      </c>
      <c r="W1909">
        <v>1</v>
      </c>
      <c r="X1909">
        <v>0</v>
      </c>
      <c r="Y1909">
        <v>0</v>
      </c>
      <c r="Z1909">
        <v>0</v>
      </c>
      <c r="AA1909" s="40">
        <f>AVERAGEIFS($C$2:C1909, $B$2:B1909, B1909)</f>
        <v>21.88372093023256</v>
      </c>
      <c r="AB1909" s="40">
        <f>AVERAGEIFS($I$2:I1909, $B$2:B1909, B1909)</f>
        <v>0.4697674418604651</v>
      </c>
      <c r="AC1909" s="40">
        <f>AVERAGEIFS($J$2:J1909, $B$2:B1909, B1909)</f>
        <v>0.48999999999999994</v>
      </c>
      <c r="AD1909" s="40">
        <f>AVERAGEIFS($D$2:D1909, $B$2:B1909, B1909)</f>
        <v>0.41860465116279072</v>
      </c>
    </row>
    <row r="1910" spans="1:30" x14ac:dyDescent="0.25">
      <c r="A1910" s="39">
        <v>46243</v>
      </c>
      <c r="B1910" t="s">
        <v>46</v>
      </c>
      <c r="C1910">
        <v>24</v>
      </c>
      <c r="D1910" s="40">
        <v>1</v>
      </c>
      <c r="E1910">
        <v>5</v>
      </c>
      <c r="F1910">
        <v>3</v>
      </c>
      <c r="G1910">
        <v>21</v>
      </c>
      <c r="H1910">
        <v>11</v>
      </c>
      <c r="I1910">
        <v>0.6</v>
      </c>
      <c r="J1910">
        <v>0.52</v>
      </c>
      <c r="K1910">
        <v>0</v>
      </c>
      <c r="L1910">
        <v>0</v>
      </c>
      <c r="M1910">
        <v>0</v>
      </c>
      <c r="N1910">
        <v>1</v>
      </c>
      <c r="O1910">
        <v>0</v>
      </c>
      <c r="P1910">
        <v>0</v>
      </c>
      <c r="Q1910">
        <v>0</v>
      </c>
      <c r="R1910">
        <v>1</v>
      </c>
      <c r="S1910">
        <v>0</v>
      </c>
      <c r="T1910">
        <v>0</v>
      </c>
      <c r="U1910">
        <v>0</v>
      </c>
      <c r="V1910">
        <v>0</v>
      </c>
      <c r="W1910">
        <v>1</v>
      </c>
      <c r="X1910">
        <v>0</v>
      </c>
      <c r="Y1910">
        <v>0</v>
      </c>
      <c r="Z1910">
        <v>0</v>
      </c>
      <c r="AA1910" s="40">
        <f>AVERAGEIFS($C$2:C1910, $B$2:B1910, B1910)</f>
        <v>13.875</v>
      </c>
      <c r="AB1910" s="40">
        <f>AVERAGEIFS($I$2:I1910, $B$2:B1910, B1910)</f>
        <v>0.34375</v>
      </c>
      <c r="AC1910" s="40">
        <f>AVERAGEIFS($J$2:J1910, $B$2:B1910, B1910)</f>
        <v>0.39750000000000002</v>
      </c>
      <c r="AD1910" s="40">
        <f>AVERAGEIFS($D$2:D1910, $B$2:B1910, B1910)</f>
        <v>0.375</v>
      </c>
    </row>
    <row r="1911" spans="1:30" x14ac:dyDescent="0.25">
      <c r="A1911" s="39">
        <v>46243</v>
      </c>
      <c r="B1911" t="s">
        <v>237</v>
      </c>
      <c r="C1911">
        <v>17</v>
      </c>
      <c r="D1911" s="40">
        <v>1</v>
      </c>
      <c r="E1911">
        <v>5</v>
      </c>
      <c r="F1911">
        <v>3</v>
      </c>
      <c r="G1911">
        <v>21</v>
      </c>
      <c r="H1911">
        <v>11</v>
      </c>
      <c r="I1911">
        <v>0.6</v>
      </c>
      <c r="J1911">
        <v>0.52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1</v>
      </c>
      <c r="S1911">
        <v>0</v>
      </c>
      <c r="T1911">
        <v>0</v>
      </c>
      <c r="U1911">
        <v>0</v>
      </c>
      <c r="V1911">
        <v>0</v>
      </c>
      <c r="W1911">
        <v>1</v>
      </c>
      <c r="X1911">
        <v>0</v>
      </c>
      <c r="Y1911">
        <v>0</v>
      </c>
      <c r="Z1911">
        <v>0</v>
      </c>
      <c r="AA1911" s="40">
        <f>AVERAGEIFS($C$2:C1911, $B$2:B1911, B1911)</f>
        <v>10.454545454545455</v>
      </c>
      <c r="AB1911" s="40">
        <f>AVERAGEIFS($I$2:I1911, $B$2:B1911, B1911)</f>
        <v>0.55909090909090908</v>
      </c>
      <c r="AC1911" s="40">
        <f>AVERAGEIFS($J$2:J1911, $B$2:B1911, B1911)</f>
        <v>0.54727272727272724</v>
      </c>
      <c r="AD1911" s="40">
        <f>AVERAGEIFS($D$2:D1911, $B$2:B1911, B1911)</f>
        <v>0.54545454545454541</v>
      </c>
    </row>
    <row r="1912" spans="1:30" x14ac:dyDescent="0.25">
      <c r="A1912" s="39">
        <v>46243</v>
      </c>
      <c r="B1912" t="s">
        <v>243</v>
      </c>
      <c r="C1912">
        <v>14</v>
      </c>
      <c r="D1912" s="40">
        <v>1</v>
      </c>
      <c r="E1912">
        <v>5</v>
      </c>
      <c r="F1912">
        <v>3</v>
      </c>
      <c r="G1912">
        <v>21</v>
      </c>
      <c r="H1912">
        <v>11</v>
      </c>
      <c r="I1912">
        <v>0.6</v>
      </c>
      <c r="J1912">
        <v>0.52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1</v>
      </c>
      <c r="S1912">
        <v>0</v>
      </c>
      <c r="T1912">
        <v>0</v>
      </c>
      <c r="U1912">
        <v>0</v>
      </c>
      <c r="V1912">
        <v>0</v>
      </c>
      <c r="W1912">
        <v>1</v>
      </c>
      <c r="X1912">
        <v>0</v>
      </c>
      <c r="Y1912">
        <v>0</v>
      </c>
      <c r="Z1912">
        <v>0</v>
      </c>
      <c r="AA1912" s="40">
        <f>AVERAGEIFS($C$2:C1912, $B$2:B1912, B1912)</f>
        <v>11.4</v>
      </c>
      <c r="AB1912" s="40">
        <f>AVERAGEIFS($I$2:I1912, $B$2:B1912, B1912)</f>
        <v>0.39</v>
      </c>
      <c r="AC1912" s="40">
        <f>AVERAGEIFS($J$2:J1912, $B$2:B1912, B1912)</f>
        <v>0.41399999999999998</v>
      </c>
      <c r="AD1912" s="40">
        <f>AVERAGEIFS($D$2:D1912, $B$2:B1912, B1912)</f>
        <v>0.4</v>
      </c>
    </row>
    <row r="1913" spans="1:30" x14ac:dyDescent="0.25">
      <c r="A1913" s="39">
        <v>46243</v>
      </c>
      <c r="B1913" t="s">
        <v>29</v>
      </c>
      <c r="C1913">
        <v>14</v>
      </c>
      <c r="D1913" s="40">
        <v>0</v>
      </c>
      <c r="E1913">
        <v>5</v>
      </c>
      <c r="F1913">
        <v>2</v>
      </c>
      <c r="G1913">
        <v>21</v>
      </c>
      <c r="H1913">
        <v>10</v>
      </c>
      <c r="I1913">
        <v>0.4</v>
      </c>
      <c r="J1913">
        <v>0.48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1</v>
      </c>
      <c r="Y1913">
        <v>0</v>
      </c>
      <c r="Z1913">
        <v>1</v>
      </c>
      <c r="AA1913" s="40">
        <f>AVERAGEIFS($C$2:C1913, $B$2:B1913, B1913)</f>
        <v>11.890909090909091</v>
      </c>
      <c r="AB1913" s="40">
        <f>AVERAGEIFS($I$2:I1913, $B$2:B1913, B1913)</f>
        <v>0.49727272727272737</v>
      </c>
      <c r="AC1913" s="40">
        <f>AVERAGEIFS($J$2:J1913, $B$2:B1913, B1913)</f>
        <v>0.49490909090909091</v>
      </c>
      <c r="AD1913" s="40">
        <f>AVERAGEIFS($D$2:D1913, $B$2:B1913, B1913)</f>
        <v>0.58181818181818179</v>
      </c>
    </row>
    <row r="1914" spans="1:30" x14ac:dyDescent="0.25">
      <c r="A1914" s="39">
        <v>46243</v>
      </c>
      <c r="B1914" t="s">
        <v>23</v>
      </c>
      <c r="C1914">
        <v>11</v>
      </c>
      <c r="D1914" s="40">
        <v>0</v>
      </c>
      <c r="E1914">
        <v>5</v>
      </c>
      <c r="F1914">
        <v>2</v>
      </c>
      <c r="G1914">
        <v>21</v>
      </c>
      <c r="H1914">
        <v>10</v>
      </c>
      <c r="I1914">
        <v>0.4</v>
      </c>
      <c r="J1914">
        <v>0.48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1</v>
      </c>
      <c r="Y1914">
        <v>0</v>
      </c>
      <c r="Z1914">
        <v>1</v>
      </c>
      <c r="AA1914" s="40">
        <f>AVERAGEIFS($C$2:C1914, $B$2:B1914, B1914)</f>
        <v>11.352272727272727</v>
      </c>
      <c r="AB1914" s="40">
        <f>AVERAGEIFS($I$2:I1914, $B$2:B1914, B1914)</f>
        <v>0.46704545454545454</v>
      </c>
      <c r="AC1914" s="40">
        <f>AVERAGEIFS($J$2:J1914, $B$2:B1914, B1914)</f>
        <v>0.48806818181818196</v>
      </c>
      <c r="AD1914" s="40">
        <f>AVERAGEIFS($D$2:D1914, $B$2:B1914, B1914)</f>
        <v>0.43181818181818182</v>
      </c>
    </row>
    <row r="1915" spans="1:30" x14ac:dyDescent="0.25">
      <c r="A1915" s="39">
        <v>46243</v>
      </c>
      <c r="B1915" t="s">
        <v>14</v>
      </c>
      <c r="C1915">
        <v>30</v>
      </c>
      <c r="D1915" s="40">
        <v>0</v>
      </c>
      <c r="E1915">
        <v>5</v>
      </c>
      <c r="F1915">
        <v>2</v>
      </c>
      <c r="G1915">
        <v>21</v>
      </c>
      <c r="H1915">
        <v>10</v>
      </c>
      <c r="I1915">
        <v>0.4</v>
      </c>
      <c r="J1915">
        <v>0.48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1</v>
      </c>
      <c r="Y1915">
        <v>0</v>
      </c>
      <c r="Z1915">
        <v>1</v>
      </c>
      <c r="AA1915" s="40">
        <f>AVERAGEIFS($C$2:C1915, $B$2:B1915, B1915)</f>
        <v>23.050847457627118</v>
      </c>
      <c r="AB1915" s="40">
        <f>AVERAGEIFS($I$2:I1915, $B$2:B1915, B1915)</f>
        <v>0.44237288135593222</v>
      </c>
      <c r="AC1915" s="40">
        <f>AVERAGEIFS($J$2:J1915, $B$2:B1915, B1915)</f>
        <v>0.47406779661016946</v>
      </c>
      <c r="AD1915" s="40">
        <f>AVERAGEIFS($D$2:D1915, $B$2:B1915, B1915)</f>
        <v>0.38983050847457629</v>
      </c>
    </row>
    <row r="1916" spans="1:30" x14ac:dyDescent="0.25">
      <c r="A1916" s="39">
        <v>46243</v>
      </c>
      <c r="B1916" t="s">
        <v>13</v>
      </c>
      <c r="C1916">
        <v>27</v>
      </c>
      <c r="D1916" s="40">
        <v>0</v>
      </c>
      <c r="E1916">
        <v>5</v>
      </c>
      <c r="F1916">
        <v>2</v>
      </c>
      <c r="G1916">
        <v>21</v>
      </c>
      <c r="H1916">
        <v>10</v>
      </c>
      <c r="I1916">
        <v>0.4</v>
      </c>
      <c r="J1916">
        <v>0.48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1</v>
      </c>
      <c r="Y1916">
        <v>0</v>
      </c>
      <c r="Z1916">
        <v>1</v>
      </c>
      <c r="AA1916" s="40">
        <f>AVERAGEIFS($C$2:C1916, $B$2:B1916, B1916)</f>
        <v>23.50632911392405</v>
      </c>
      <c r="AB1916" s="40">
        <f>AVERAGEIFS($I$2:I1916, $B$2:B1916, B1916)</f>
        <v>0.45443037974683542</v>
      </c>
      <c r="AC1916" s="40">
        <f>AVERAGEIFS($J$2:J1916, $B$2:B1916, B1916)</f>
        <v>0.4745569620253165</v>
      </c>
      <c r="AD1916" s="40">
        <f>AVERAGEIFS($D$2:D1916, $B$2:B1916, B1916)</f>
        <v>0.43037974683544306</v>
      </c>
    </row>
    <row r="1917" spans="1:30" x14ac:dyDescent="0.25">
      <c r="A1917" s="39">
        <v>46243</v>
      </c>
      <c r="B1917" t="s">
        <v>32</v>
      </c>
      <c r="C1917">
        <v>26</v>
      </c>
      <c r="D1917" s="40">
        <v>0</v>
      </c>
      <c r="E1917">
        <v>5</v>
      </c>
      <c r="F1917">
        <v>2</v>
      </c>
      <c r="G1917">
        <v>21</v>
      </c>
      <c r="H1917">
        <v>10</v>
      </c>
      <c r="I1917">
        <v>0.4</v>
      </c>
      <c r="J1917">
        <v>0.48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1</v>
      </c>
      <c r="Y1917">
        <v>0</v>
      </c>
      <c r="Z1917">
        <v>1</v>
      </c>
      <c r="AA1917" s="40">
        <f>AVERAGEIFS($C$2:C1917, $B$2:B1917, B1917)</f>
        <v>10.454545454545455</v>
      </c>
      <c r="AB1917" s="40">
        <f>AVERAGEIFS($I$2:I1917, $B$2:B1917, B1917)</f>
        <v>0.42954545454545445</v>
      </c>
      <c r="AC1917" s="40">
        <f>AVERAGEIFS($J$2:J1917, $B$2:B1917, B1917)</f>
        <v>0.46636363636363637</v>
      </c>
      <c r="AD1917" s="40">
        <f>AVERAGEIFS($D$2:D1917, $B$2:B1917, B1917)</f>
        <v>0.43181818181818182</v>
      </c>
    </row>
    <row r="1918" spans="1:30" x14ac:dyDescent="0.25">
      <c r="A1918" s="39">
        <v>46243</v>
      </c>
      <c r="B1918" t="s">
        <v>90</v>
      </c>
      <c r="C1918">
        <v>44</v>
      </c>
      <c r="D1918" s="40">
        <v>0</v>
      </c>
      <c r="E1918">
        <v>5</v>
      </c>
      <c r="F1918">
        <v>2</v>
      </c>
      <c r="G1918">
        <v>21</v>
      </c>
      <c r="H1918">
        <v>10</v>
      </c>
      <c r="I1918">
        <v>0.4</v>
      </c>
      <c r="J1918">
        <v>0.48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1</v>
      </c>
      <c r="Y1918">
        <v>0</v>
      </c>
      <c r="Z1918">
        <v>1</v>
      </c>
      <c r="AA1918" s="40">
        <f>AVERAGEIFS($C$2:C1918, $B$2:B1918, B1918)</f>
        <v>22.470588235294116</v>
      </c>
      <c r="AB1918" s="40">
        <f>AVERAGEIFS($I$2:I1918, $B$2:B1918, B1918)</f>
        <v>0.58088235294117641</v>
      </c>
      <c r="AC1918" s="40">
        <f>AVERAGEIFS($J$2:J1918, $B$2:B1918, B1918)</f>
        <v>0.54382352941176459</v>
      </c>
      <c r="AD1918" s="40">
        <f>AVERAGEIFS($D$2:D1918, $B$2:B1918, B1918)</f>
        <v>0.6470588235294118</v>
      </c>
    </row>
    <row r="1919" spans="1:30" x14ac:dyDescent="0.25">
      <c r="A1919" s="39">
        <v>46243</v>
      </c>
      <c r="B1919" t="s">
        <v>133</v>
      </c>
      <c r="C1919">
        <v>18</v>
      </c>
      <c r="D1919" s="40">
        <v>0</v>
      </c>
      <c r="E1919">
        <v>5</v>
      </c>
      <c r="F1919">
        <v>2</v>
      </c>
      <c r="G1919">
        <v>21</v>
      </c>
      <c r="H1919">
        <v>10</v>
      </c>
      <c r="I1919">
        <v>0.4</v>
      </c>
      <c r="J1919">
        <v>0.48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1</v>
      </c>
      <c r="Y1919">
        <v>0</v>
      </c>
      <c r="Z1919">
        <v>1</v>
      </c>
      <c r="AA1919" s="40">
        <f>AVERAGEIFS($C$2:C1919, $B$2:B1919, B1919)</f>
        <v>12.9375</v>
      </c>
      <c r="AB1919" s="40">
        <f>AVERAGEIFS($I$2:I1919, $B$2:B1919, B1919)</f>
        <v>0.484375</v>
      </c>
      <c r="AC1919" s="40">
        <f>AVERAGEIFS($J$2:J1919, $B$2:B1919, B1919)</f>
        <v>0.49187500000000006</v>
      </c>
      <c r="AD1919" s="40">
        <f>AVERAGEIFS($D$2:D1919, $B$2:B1919, B1919)</f>
        <v>0.375</v>
      </c>
    </row>
    <row r="1920" spans="1:30" x14ac:dyDescent="0.25">
      <c r="A1920" s="39">
        <v>46243</v>
      </c>
      <c r="B1920" t="s">
        <v>120</v>
      </c>
      <c r="C1920">
        <v>23</v>
      </c>
      <c r="D1920" s="40">
        <v>0</v>
      </c>
      <c r="E1920">
        <v>5</v>
      </c>
      <c r="F1920">
        <v>2</v>
      </c>
      <c r="G1920">
        <v>21</v>
      </c>
      <c r="H1920">
        <v>10</v>
      </c>
      <c r="I1920">
        <v>0.4</v>
      </c>
      <c r="J1920">
        <v>0.48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1</v>
      </c>
      <c r="Y1920">
        <v>0</v>
      </c>
      <c r="Z1920">
        <v>1</v>
      </c>
      <c r="AA1920" s="40">
        <f>AVERAGEIFS($C$2:C1920, $B$2:B1920, B1920)</f>
        <v>14.289473684210526</v>
      </c>
      <c r="AB1920" s="40">
        <f>AVERAGEIFS($I$2:I1920, $B$2:B1920, B1920)</f>
        <v>0.49644736842105258</v>
      </c>
      <c r="AC1920" s="40">
        <f>AVERAGEIFS($J$2:J1920, $B$2:B1920, B1920)</f>
        <v>0.49539473684210517</v>
      </c>
      <c r="AD1920" s="40">
        <f>AVERAGEIFS($D$2:D1920, $B$2:B1920, B1920)</f>
        <v>0.46052631578947367</v>
      </c>
    </row>
    <row r="1921" spans="1:30" x14ac:dyDescent="0.25">
      <c r="A1921" s="39">
        <v>46246</v>
      </c>
      <c r="B1921" t="s">
        <v>90</v>
      </c>
      <c r="C1921">
        <v>30</v>
      </c>
      <c r="D1921" s="40">
        <v>1</v>
      </c>
      <c r="E1921">
        <v>5</v>
      </c>
      <c r="F1921">
        <v>3</v>
      </c>
      <c r="G1921">
        <v>22</v>
      </c>
      <c r="H1921">
        <v>11</v>
      </c>
      <c r="I1921">
        <v>0.6</v>
      </c>
      <c r="J1921">
        <v>0.5</v>
      </c>
      <c r="K1921">
        <v>1</v>
      </c>
      <c r="L1921">
        <v>0</v>
      </c>
      <c r="M1921">
        <v>0</v>
      </c>
      <c r="N1921">
        <v>1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1</v>
      </c>
      <c r="Z1921">
        <v>0</v>
      </c>
      <c r="AA1921" s="40">
        <f>AVERAGEIFS($C$2:C1921, $B$2:B1921, B1921)</f>
        <v>22.685714285714287</v>
      </c>
      <c r="AB1921" s="40">
        <f>AVERAGEIFS($I$2:I1921, $B$2:B1921, B1921)</f>
        <v>0.58142857142857141</v>
      </c>
      <c r="AC1921" s="40">
        <f>AVERAGEIFS($J$2:J1921, $B$2:B1921, B1921)</f>
        <v>0.54257142857142837</v>
      </c>
      <c r="AD1921" s="40">
        <f>AVERAGEIFS($D$2:D1921, $B$2:B1921, B1921)</f>
        <v>0.65714285714285714</v>
      </c>
    </row>
    <row r="1922" spans="1:30" x14ac:dyDescent="0.25">
      <c r="A1922" s="39">
        <v>46246</v>
      </c>
      <c r="B1922" t="s">
        <v>120</v>
      </c>
      <c r="C1922">
        <v>26</v>
      </c>
      <c r="D1922" s="40">
        <v>1</v>
      </c>
      <c r="E1922">
        <v>5</v>
      </c>
      <c r="F1922">
        <v>3</v>
      </c>
      <c r="G1922">
        <v>22</v>
      </c>
      <c r="H1922">
        <v>11</v>
      </c>
      <c r="I1922">
        <v>0.6</v>
      </c>
      <c r="J1922">
        <v>0.5</v>
      </c>
      <c r="K1922">
        <v>1</v>
      </c>
      <c r="L1922">
        <v>0</v>
      </c>
      <c r="M1922">
        <v>0</v>
      </c>
      <c r="N1922">
        <v>1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1</v>
      </c>
      <c r="Z1922">
        <v>0</v>
      </c>
      <c r="AA1922" s="40">
        <f>AVERAGEIFS($C$2:C1922, $B$2:B1922, B1922)</f>
        <v>14.441558441558442</v>
      </c>
      <c r="AB1922" s="40">
        <f>AVERAGEIFS($I$2:I1922, $B$2:B1922, B1922)</f>
        <v>0.49779220779220779</v>
      </c>
      <c r="AC1922" s="40">
        <f>AVERAGEIFS($J$2:J1922, $B$2:B1922, B1922)</f>
        <v>0.49545454545454537</v>
      </c>
      <c r="AD1922" s="40">
        <f>AVERAGEIFS($D$2:D1922, $B$2:B1922, B1922)</f>
        <v>0.46753246753246752</v>
      </c>
    </row>
    <row r="1923" spans="1:30" x14ac:dyDescent="0.25">
      <c r="A1923" s="39">
        <v>46246</v>
      </c>
      <c r="B1923" t="s">
        <v>13</v>
      </c>
      <c r="C1923">
        <v>24</v>
      </c>
      <c r="D1923" s="40">
        <v>1</v>
      </c>
      <c r="E1923">
        <v>5</v>
      </c>
      <c r="F1923">
        <v>3</v>
      </c>
      <c r="G1923">
        <v>22</v>
      </c>
      <c r="H1923">
        <v>11</v>
      </c>
      <c r="I1923">
        <v>0.6</v>
      </c>
      <c r="J1923">
        <v>0.5</v>
      </c>
      <c r="K1923">
        <v>1</v>
      </c>
      <c r="L1923">
        <v>0</v>
      </c>
      <c r="M1923">
        <v>0</v>
      </c>
      <c r="N1923">
        <v>1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1</v>
      </c>
      <c r="Z1923">
        <v>0</v>
      </c>
      <c r="AA1923" s="40">
        <f>AVERAGEIFS($C$2:C1923, $B$2:B1923, B1923)</f>
        <v>23.512499999999999</v>
      </c>
      <c r="AB1923" s="40">
        <f>AVERAGEIFS($I$2:I1923, $B$2:B1923, B1923)</f>
        <v>0.45624999999999999</v>
      </c>
      <c r="AC1923" s="40">
        <f>AVERAGEIFS($J$2:J1923, $B$2:B1923, B1923)</f>
        <v>0.47487500000000005</v>
      </c>
      <c r="AD1923" s="40">
        <f>AVERAGEIFS($D$2:D1923, $B$2:B1923, B1923)</f>
        <v>0.4375</v>
      </c>
    </row>
    <row r="1924" spans="1:30" x14ac:dyDescent="0.25">
      <c r="A1924" s="39">
        <v>46246</v>
      </c>
      <c r="B1924" t="s">
        <v>113</v>
      </c>
      <c r="C1924">
        <v>24</v>
      </c>
      <c r="D1924" s="40">
        <v>1</v>
      </c>
      <c r="E1924">
        <v>5</v>
      </c>
      <c r="F1924">
        <v>3</v>
      </c>
      <c r="G1924">
        <v>22</v>
      </c>
      <c r="H1924">
        <v>11</v>
      </c>
      <c r="I1924">
        <v>0.6</v>
      </c>
      <c r="J1924">
        <v>0.5</v>
      </c>
      <c r="K1924">
        <v>1</v>
      </c>
      <c r="L1924">
        <v>0</v>
      </c>
      <c r="M1924">
        <v>0</v>
      </c>
      <c r="N1924">
        <v>1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1</v>
      </c>
      <c r="Z1924">
        <v>0</v>
      </c>
      <c r="AA1924" s="40">
        <f>AVERAGEIFS($C$2:C1924, $B$2:B1924, B1924)</f>
        <v>21.292682926829269</v>
      </c>
      <c r="AB1924" s="40">
        <f>AVERAGEIFS($I$2:I1924, $B$2:B1924, B1924)</f>
        <v>0.54560975609756102</v>
      </c>
      <c r="AC1924" s="40">
        <f>AVERAGEIFS($J$2:J1924, $B$2:B1924, B1924)</f>
        <v>0.51829268292682928</v>
      </c>
      <c r="AD1924" s="40">
        <f>AVERAGEIFS($D$2:D1924, $B$2:B1924, B1924)</f>
        <v>0.58536585365853655</v>
      </c>
    </row>
    <row r="1925" spans="1:30" x14ac:dyDescent="0.25">
      <c r="A1925" s="39">
        <v>46246</v>
      </c>
      <c r="B1925" t="s">
        <v>243</v>
      </c>
      <c r="C1925">
        <v>13</v>
      </c>
      <c r="D1925" s="40">
        <v>1</v>
      </c>
      <c r="E1925">
        <v>5</v>
      </c>
      <c r="F1925">
        <v>3</v>
      </c>
      <c r="G1925">
        <v>22</v>
      </c>
      <c r="H1925">
        <v>11</v>
      </c>
      <c r="I1925">
        <v>0.6</v>
      </c>
      <c r="J1925">
        <v>0.5</v>
      </c>
      <c r="K1925">
        <v>1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 s="40">
        <f>AVERAGEIFS($C$2:C1925, $B$2:B1925, B1925)</f>
        <v>11.666666666666666</v>
      </c>
      <c r="AB1925" s="40">
        <f>AVERAGEIFS($I$2:I1925, $B$2:B1925, B1925)</f>
        <v>0.42500000000000004</v>
      </c>
      <c r="AC1925" s="40">
        <f>AVERAGEIFS($J$2:J1925, $B$2:B1925, B1925)</f>
        <v>0.42833333333333329</v>
      </c>
      <c r="AD1925" s="40">
        <f>AVERAGEIFS($D$2:D1925, $B$2:B1925, B1925)</f>
        <v>0.5</v>
      </c>
    </row>
    <row r="1926" spans="1:30" x14ac:dyDescent="0.25">
      <c r="A1926" s="39">
        <v>46246</v>
      </c>
      <c r="B1926" t="s">
        <v>23</v>
      </c>
      <c r="C1926">
        <v>11</v>
      </c>
      <c r="D1926" s="40">
        <v>1</v>
      </c>
      <c r="E1926">
        <v>5</v>
      </c>
      <c r="F1926">
        <v>3</v>
      </c>
      <c r="G1926">
        <v>22</v>
      </c>
      <c r="H1926">
        <v>11</v>
      </c>
      <c r="I1926">
        <v>0.6</v>
      </c>
      <c r="J1926">
        <v>0.5</v>
      </c>
      <c r="K1926">
        <v>1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1</v>
      </c>
      <c r="Z1926">
        <v>0</v>
      </c>
      <c r="AA1926" s="40">
        <f>AVERAGEIFS($C$2:C1926, $B$2:B1926, B1926)</f>
        <v>11.348314606741573</v>
      </c>
      <c r="AB1926" s="40">
        <f>AVERAGEIFS($I$2:I1926, $B$2:B1926, B1926)</f>
        <v>0.46853932584269664</v>
      </c>
      <c r="AC1926" s="40">
        <f>AVERAGEIFS($J$2:J1926, $B$2:B1926, B1926)</f>
        <v>0.48820224719101135</v>
      </c>
      <c r="AD1926" s="40">
        <f>AVERAGEIFS($D$2:D1926, $B$2:B1926, B1926)</f>
        <v>0.43820224719101125</v>
      </c>
    </row>
    <row r="1927" spans="1:30" x14ac:dyDescent="0.25">
      <c r="A1927" s="39">
        <v>46246</v>
      </c>
      <c r="B1927" t="s">
        <v>247</v>
      </c>
      <c r="C1927">
        <v>6</v>
      </c>
      <c r="D1927" s="40">
        <v>1</v>
      </c>
      <c r="E1927">
        <v>5</v>
      </c>
      <c r="F1927">
        <v>3</v>
      </c>
      <c r="G1927">
        <v>22</v>
      </c>
      <c r="H1927">
        <v>11</v>
      </c>
      <c r="I1927">
        <v>0.6</v>
      </c>
      <c r="J1927">
        <v>0.5</v>
      </c>
      <c r="K1927">
        <v>1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1</v>
      </c>
      <c r="Z1927">
        <v>0</v>
      </c>
      <c r="AA1927" s="40">
        <f>AVERAGEIFS($C$2:C1927, $B$2:B1927, B1927)</f>
        <v>6</v>
      </c>
      <c r="AB1927" s="40">
        <f>AVERAGEIFS($I$2:I1927, $B$2:B1927, B1927)</f>
        <v>0.6</v>
      </c>
      <c r="AC1927" s="40">
        <f>AVERAGEIFS($J$2:J1927, $B$2:B1927, B1927)</f>
        <v>0.5</v>
      </c>
      <c r="AD1927" s="40">
        <f>AVERAGEIFS($D$2:D1927, $B$2:B1927, B1927)</f>
        <v>1</v>
      </c>
    </row>
    <row r="1928" spans="1:30" x14ac:dyDescent="0.25">
      <c r="A1928" s="39">
        <v>46246</v>
      </c>
      <c r="B1928" t="s">
        <v>15</v>
      </c>
      <c r="C1928">
        <v>38</v>
      </c>
      <c r="D1928" s="40">
        <v>0</v>
      </c>
      <c r="E1928">
        <v>5</v>
      </c>
      <c r="F1928">
        <v>2</v>
      </c>
      <c r="G1928">
        <v>22</v>
      </c>
      <c r="H1928">
        <v>11</v>
      </c>
      <c r="I1928">
        <v>0.4</v>
      </c>
      <c r="J1928">
        <v>0.5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1</v>
      </c>
      <c r="Y1928">
        <v>0</v>
      </c>
      <c r="Z1928">
        <v>1</v>
      </c>
      <c r="AA1928" s="40">
        <f>AVERAGEIFS($C$2:C1928, $B$2:B1928, B1928)</f>
        <v>24.939024390243901</v>
      </c>
      <c r="AB1928" s="40">
        <f>AVERAGEIFS($I$2:I1928, $B$2:B1928, B1928)</f>
        <v>0.46646341463414637</v>
      </c>
      <c r="AC1928" s="40">
        <f>AVERAGEIFS($J$2:J1928, $B$2:B1928, B1928)</f>
        <v>0.49792682926829251</v>
      </c>
      <c r="AD1928" s="40">
        <f>AVERAGEIFS($D$2:D1928, $B$2:B1928, B1928)</f>
        <v>0.3902439024390244</v>
      </c>
    </row>
    <row r="1929" spans="1:30" x14ac:dyDescent="0.25">
      <c r="A1929" s="39">
        <v>46246</v>
      </c>
      <c r="B1929" t="s">
        <v>5</v>
      </c>
      <c r="C1929">
        <v>25</v>
      </c>
      <c r="D1929" s="40">
        <v>0</v>
      </c>
      <c r="E1929">
        <v>5</v>
      </c>
      <c r="F1929">
        <v>2</v>
      </c>
      <c r="G1929">
        <v>22</v>
      </c>
      <c r="H1929">
        <v>11</v>
      </c>
      <c r="I1929">
        <v>0.4</v>
      </c>
      <c r="J1929">
        <v>0.5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1</v>
      </c>
      <c r="AA1929" s="40">
        <f>AVERAGEIFS($C$2:C1929, $B$2:B1929, B1929)</f>
        <v>21.954545454545453</v>
      </c>
      <c r="AB1929" s="40">
        <f>AVERAGEIFS($I$2:I1929, $B$2:B1929, B1929)</f>
        <v>0.46818181818181814</v>
      </c>
      <c r="AC1929" s="40">
        <f>AVERAGEIFS($J$2:J1929, $B$2:B1929, B1929)</f>
        <v>0.49022727272727268</v>
      </c>
      <c r="AD1929" s="40">
        <f>AVERAGEIFS($D$2:D1929, $B$2:B1929, B1929)</f>
        <v>0.40909090909090912</v>
      </c>
    </row>
    <row r="1930" spans="1:30" x14ac:dyDescent="0.25">
      <c r="A1930" s="39">
        <v>46246</v>
      </c>
      <c r="B1930" t="s">
        <v>182</v>
      </c>
      <c r="C1930">
        <v>19</v>
      </c>
      <c r="D1930" s="40">
        <v>0</v>
      </c>
      <c r="E1930">
        <v>5</v>
      </c>
      <c r="F1930">
        <v>2</v>
      </c>
      <c r="G1930">
        <v>22</v>
      </c>
      <c r="H1930">
        <v>11</v>
      </c>
      <c r="I1930">
        <v>0.4</v>
      </c>
      <c r="J1930">
        <v>0.5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1</v>
      </c>
      <c r="Y1930">
        <v>0</v>
      </c>
      <c r="Z1930">
        <v>1</v>
      </c>
      <c r="AA1930" s="40">
        <f>AVERAGEIFS($C$2:C1930, $B$2:B1930, B1930)</f>
        <v>13.586206896551724</v>
      </c>
      <c r="AB1930" s="40">
        <f>AVERAGEIFS($I$2:I1930, $B$2:B1930, B1930)</f>
        <v>0.60517241379310338</v>
      </c>
      <c r="AC1930" s="40">
        <f>AVERAGEIFS($J$2:J1930, $B$2:B1930, B1930)</f>
        <v>0.55068965517241375</v>
      </c>
      <c r="AD1930" s="40">
        <f>AVERAGEIFS($D$2:D1930, $B$2:B1930, B1930)</f>
        <v>0.65517241379310343</v>
      </c>
    </row>
    <row r="1931" spans="1:30" x14ac:dyDescent="0.25">
      <c r="A1931" s="39">
        <v>46246</v>
      </c>
      <c r="B1931" t="s">
        <v>32</v>
      </c>
      <c r="C1931">
        <v>12</v>
      </c>
      <c r="D1931" s="40">
        <v>0</v>
      </c>
      <c r="E1931">
        <v>5</v>
      </c>
      <c r="F1931">
        <v>2</v>
      </c>
      <c r="G1931">
        <v>22</v>
      </c>
      <c r="H1931">
        <v>11</v>
      </c>
      <c r="I1931">
        <v>0.4</v>
      </c>
      <c r="J1931">
        <v>0.5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1</v>
      </c>
      <c r="Y1931">
        <v>0</v>
      </c>
      <c r="Z1931">
        <v>1</v>
      </c>
      <c r="AA1931" s="40">
        <f>AVERAGEIFS($C$2:C1931, $B$2:B1931, B1931)</f>
        <v>10.488888888888889</v>
      </c>
      <c r="AB1931" s="40">
        <f>AVERAGEIFS($I$2:I1931, $B$2:B1931, B1931)</f>
        <v>0.42888888888888876</v>
      </c>
      <c r="AC1931" s="40">
        <f>AVERAGEIFS($J$2:J1931, $B$2:B1931, B1931)</f>
        <v>0.46711111111111109</v>
      </c>
      <c r="AD1931" s="40">
        <f>AVERAGEIFS($D$2:D1931, $B$2:B1931, B1931)</f>
        <v>0.42222222222222222</v>
      </c>
    </row>
    <row r="1932" spans="1:30" x14ac:dyDescent="0.25">
      <c r="A1932" s="39">
        <v>46246</v>
      </c>
      <c r="B1932" t="s">
        <v>111</v>
      </c>
      <c r="C1932">
        <v>12</v>
      </c>
      <c r="D1932" s="40">
        <v>0</v>
      </c>
      <c r="E1932">
        <v>5</v>
      </c>
      <c r="F1932">
        <v>2</v>
      </c>
      <c r="G1932">
        <v>22</v>
      </c>
      <c r="H1932">
        <v>11</v>
      </c>
      <c r="I1932">
        <v>0.4</v>
      </c>
      <c r="J1932">
        <v>0.5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1</v>
      </c>
      <c r="Y1932">
        <v>0</v>
      </c>
      <c r="Z1932">
        <v>1</v>
      </c>
      <c r="AA1932" s="40">
        <f>AVERAGEIFS($C$2:C1932, $B$2:B1932, B1932)</f>
        <v>12.619047619047619</v>
      </c>
      <c r="AB1932" s="40">
        <f>AVERAGEIFS($I$2:I1932, $B$2:B1932, B1932)</f>
        <v>0.48095238095238091</v>
      </c>
      <c r="AC1932" s="40">
        <f>AVERAGEIFS($J$2:J1932, $B$2:B1932, B1932)</f>
        <v>0.5033333333333333</v>
      </c>
      <c r="AD1932" s="40">
        <f>AVERAGEIFS($D$2:D1932, $B$2:B1932, B1932)</f>
        <v>0.49206349206349204</v>
      </c>
    </row>
    <row r="1933" spans="1:30" x14ac:dyDescent="0.25">
      <c r="A1933" s="39">
        <v>46246</v>
      </c>
      <c r="B1933" t="s">
        <v>64</v>
      </c>
      <c r="C1933">
        <v>11</v>
      </c>
      <c r="D1933" s="40">
        <v>0</v>
      </c>
      <c r="E1933">
        <v>5</v>
      </c>
      <c r="F1933">
        <v>2</v>
      </c>
      <c r="G1933">
        <v>22</v>
      </c>
      <c r="H1933">
        <v>11</v>
      </c>
      <c r="I1933">
        <v>0.4</v>
      </c>
      <c r="J1933">
        <v>0.5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1</v>
      </c>
      <c r="Y1933">
        <v>0</v>
      </c>
      <c r="Z1933">
        <v>1</v>
      </c>
      <c r="AA1933" s="40">
        <f>AVERAGEIFS($C$2:C1933, $B$2:B1933, B1933)</f>
        <v>16.307692307692307</v>
      </c>
      <c r="AB1933" s="40">
        <f>AVERAGEIFS($I$2:I1933, $B$2:B1933, B1933)</f>
        <v>0.5346153846153846</v>
      </c>
      <c r="AC1933" s="40">
        <f>AVERAGEIFS($J$2:J1933, $B$2:B1933, B1933)</f>
        <v>0.5130769230769231</v>
      </c>
      <c r="AD1933" s="40">
        <f>AVERAGEIFS($D$2:D1933, $B$2:B1933, B1933)</f>
        <v>0.53846153846153844</v>
      </c>
    </row>
    <row r="1934" spans="1:30" x14ac:dyDescent="0.25">
      <c r="A1934" s="39">
        <v>46246</v>
      </c>
      <c r="B1934" t="s">
        <v>248</v>
      </c>
      <c r="C1934">
        <v>8</v>
      </c>
      <c r="D1934" s="40">
        <v>0</v>
      </c>
      <c r="E1934">
        <v>5</v>
      </c>
      <c r="F1934">
        <v>2</v>
      </c>
      <c r="G1934">
        <v>22</v>
      </c>
      <c r="H1934">
        <v>11</v>
      </c>
      <c r="I1934">
        <v>0.4</v>
      </c>
      <c r="J1934">
        <v>0.5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1</v>
      </c>
      <c r="Y1934">
        <v>0</v>
      </c>
      <c r="Z1934">
        <v>1</v>
      </c>
      <c r="AA1934" s="40">
        <f>AVERAGEIFS($C$2:C1934, $B$2:B1934, B1934)</f>
        <v>8</v>
      </c>
      <c r="AB1934" s="40">
        <f>AVERAGEIFS($I$2:I1934, $B$2:B1934, B1934)</f>
        <v>0.4</v>
      </c>
      <c r="AC1934" s="40">
        <f>AVERAGEIFS($J$2:J1934, $B$2:B1934, B1934)</f>
        <v>0.5</v>
      </c>
      <c r="AD1934" s="40">
        <f>AVERAGEIFS($D$2:D1934, $B$2:B1934, B1934)</f>
        <v>0</v>
      </c>
    </row>
    <row r="1935" spans="1:30" x14ac:dyDescent="0.25">
      <c r="A1935" s="39">
        <v>46248</v>
      </c>
      <c r="B1935" t="s">
        <v>243</v>
      </c>
      <c r="C1935">
        <v>6</v>
      </c>
      <c r="D1935" s="40">
        <v>1</v>
      </c>
      <c r="E1935">
        <v>4</v>
      </c>
      <c r="F1935">
        <v>3</v>
      </c>
      <c r="G1935">
        <v>17</v>
      </c>
      <c r="H1935">
        <v>10</v>
      </c>
      <c r="I1935">
        <v>0.75</v>
      </c>
      <c r="J1935">
        <v>0.59</v>
      </c>
      <c r="K1935">
        <v>1</v>
      </c>
      <c r="L1935">
        <v>0</v>
      </c>
      <c r="M1935">
        <v>1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 s="40">
        <f>AVERAGEIFS($C$2:C1935, $B$2:B1935, B1935)</f>
        <v>10.857142857142858</v>
      </c>
      <c r="AB1935" s="40">
        <f>AVERAGEIFS($I$2:I1935, $B$2:B1935, B1935)</f>
        <v>0.47142857142857147</v>
      </c>
      <c r="AC1935" s="40">
        <f>AVERAGEIFS($J$2:J1935, $B$2:B1935, B1935)</f>
        <v>0.4514285714285714</v>
      </c>
      <c r="AD1935" s="40">
        <f>AVERAGEIFS($D$2:D1935, $B$2:B1935, B1935)</f>
        <v>0.5714285714285714</v>
      </c>
    </row>
    <row r="1936" spans="1:30" x14ac:dyDescent="0.25">
      <c r="A1936" s="39">
        <v>46248</v>
      </c>
      <c r="B1936" t="s">
        <v>12</v>
      </c>
      <c r="C1936">
        <v>21</v>
      </c>
      <c r="D1936" s="40">
        <v>1</v>
      </c>
      <c r="E1936">
        <v>4</v>
      </c>
      <c r="F1936">
        <v>3</v>
      </c>
      <c r="G1936">
        <v>17</v>
      </c>
      <c r="H1936">
        <v>10</v>
      </c>
      <c r="I1936">
        <v>0.75</v>
      </c>
      <c r="J1936">
        <v>0.59</v>
      </c>
      <c r="K1936">
        <v>1</v>
      </c>
      <c r="L1936">
        <v>0</v>
      </c>
      <c r="M1936">
        <v>1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 s="40">
        <f>AVERAGEIFS($C$2:C1936, $B$2:B1936, B1936)</f>
        <v>25.7</v>
      </c>
      <c r="AB1936" s="40">
        <f>AVERAGEIFS($I$2:I1936, $B$2:B1936, B1936)</f>
        <v>0.54350000000000009</v>
      </c>
      <c r="AC1936" s="40">
        <f>AVERAGEIFS($J$2:J1936, $B$2:B1936, B1936)</f>
        <v>0.52420000000000033</v>
      </c>
      <c r="AD1936" s="40">
        <f>AVERAGEIFS($D$2:D1936, $B$2:B1936, B1936)</f>
        <v>0.59</v>
      </c>
    </row>
    <row r="1937" spans="1:30" x14ac:dyDescent="0.25">
      <c r="A1937" s="39">
        <v>46248</v>
      </c>
      <c r="B1937" t="s">
        <v>6</v>
      </c>
      <c r="C1937">
        <v>19</v>
      </c>
      <c r="D1937" s="40">
        <v>1</v>
      </c>
      <c r="E1937">
        <v>4</v>
      </c>
      <c r="F1937">
        <v>3</v>
      </c>
      <c r="G1937">
        <v>17</v>
      </c>
      <c r="H1937">
        <v>10</v>
      </c>
      <c r="I1937">
        <v>0.75</v>
      </c>
      <c r="J1937">
        <v>0.59</v>
      </c>
      <c r="K1937">
        <v>1</v>
      </c>
      <c r="L1937">
        <v>0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 s="40">
        <f>AVERAGEIFS($C$2:C1937, $B$2:B1937, B1937)</f>
        <v>25.136363636363637</v>
      </c>
      <c r="AB1937" s="40">
        <f>AVERAGEIFS($I$2:I1937, $B$2:B1937, B1937)</f>
        <v>0.6106060606060606</v>
      </c>
      <c r="AC1937" s="40">
        <f>AVERAGEIFS($J$2:J1937, $B$2:B1937, B1937)</f>
        <v>0.56424242424242432</v>
      </c>
      <c r="AD1937" s="40">
        <f>AVERAGEIFS($D$2:D1937, $B$2:B1937, B1937)</f>
        <v>0.66666666666666663</v>
      </c>
    </row>
    <row r="1938" spans="1:30" x14ac:dyDescent="0.25">
      <c r="A1938" s="39">
        <v>46248</v>
      </c>
      <c r="B1938" t="s">
        <v>65</v>
      </c>
      <c r="C1938">
        <v>15</v>
      </c>
      <c r="D1938" s="40">
        <v>1</v>
      </c>
      <c r="E1938">
        <v>4</v>
      </c>
      <c r="F1938">
        <v>3</v>
      </c>
      <c r="G1938">
        <v>17</v>
      </c>
      <c r="H1938">
        <v>10</v>
      </c>
      <c r="I1938">
        <v>0.75</v>
      </c>
      <c r="J1938">
        <v>0.59</v>
      </c>
      <c r="K1938">
        <v>1</v>
      </c>
      <c r="L1938">
        <v>0</v>
      </c>
      <c r="M1938">
        <v>1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 s="40">
        <f>AVERAGEIFS($C$2:C1938, $B$2:B1938, B1938)</f>
        <v>18.263157894736842</v>
      </c>
      <c r="AB1938" s="40">
        <f>AVERAGEIFS($I$2:I1938, $B$2:B1938, B1938)</f>
        <v>0.60894736842105268</v>
      </c>
      <c r="AC1938" s="40">
        <f>AVERAGEIFS($J$2:J1938, $B$2:B1938, B1938)</f>
        <v>0.55999999999999994</v>
      </c>
      <c r="AD1938" s="40">
        <f>AVERAGEIFS($D$2:D1938, $B$2:B1938, B1938)</f>
        <v>0.68421052631578949</v>
      </c>
    </row>
    <row r="1939" spans="1:30" x14ac:dyDescent="0.25">
      <c r="A1939" s="39">
        <v>46248</v>
      </c>
      <c r="B1939" t="s">
        <v>38</v>
      </c>
      <c r="C1939">
        <v>17</v>
      </c>
      <c r="D1939" s="40">
        <v>1</v>
      </c>
      <c r="E1939">
        <v>4</v>
      </c>
      <c r="F1939">
        <v>3</v>
      </c>
      <c r="G1939">
        <v>17</v>
      </c>
      <c r="H1939">
        <v>10</v>
      </c>
      <c r="I1939">
        <v>0.75</v>
      </c>
      <c r="J1939">
        <v>0.59</v>
      </c>
      <c r="K1939">
        <v>1</v>
      </c>
      <c r="L1939">
        <v>0</v>
      </c>
      <c r="M1939">
        <v>1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 s="40">
        <f>AVERAGEIFS($C$2:C1939, $B$2:B1939, B1939)</f>
        <v>15.363636363636363</v>
      </c>
      <c r="AB1939" s="40">
        <f>AVERAGEIFS($I$2:I1939, $B$2:B1939, B1939)</f>
        <v>0.77727272727272734</v>
      </c>
      <c r="AC1939" s="40">
        <f>AVERAGEIFS($J$2:J1939, $B$2:B1939, B1939)</f>
        <v>0.63454545454545452</v>
      </c>
      <c r="AD1939" s="40">
        <f>AVERAGEIFS($D$2:D1939, $B$2:B1939, B1939)</f>
        <v>0.90909090909090906</v>
      </c>
    </row>
    <row r="1940" spans="1:30" x14ac:dyDescent="0.25">
      <c r="A1940" s="39">
        <v>46248</v>
      </c>
      <c r="B1940" t="s">
        <v>36</v>
      </c>
      <c r="C1940">
        <v>18</v>
      </c>
      <c r="D1940" s="40">
        <v>1</v>
      </c>
      <c r="E1940">
        <v>4</v>
      </c>
      <c r="F1940">
        <v>3</v>
      </c>
      <c r="G1940">
        <v>17</v>
      </c>
      <c r="H1940">
        <v>10</v>
      </c>
      <c r="I1940">
        <v>0.75</v>
      </c>
      <c r="J1940">
        <v>0.59</v>
      </c>
      <c r="K1940">
        <v>1</v>
      </c>
      <c r="L1940">
        <v>0</v>
      </c>
      <c r="M1940">
        <v>1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 s="40">
        <f>AVERAGEIFS($C$2:C1940, $B$2:B1940, B1940)</f>
        <v>14.357142857142858</v>
      </c>
      <c r="AB1940" s="40">
        <f>AVERAGEIFS($I$2:I1940, $B$2:B1940, B1940)</f>
        <v>0.43928571428571433</v>
      </c>
      <c r="AC1940" s="40">
        <f>AVERAGEIFS($J$2:J1940, $B$2:B1940, B1940)</f>
        <v>0.45214285714285724</v>
      </c>
      <c r="AD1940" s="40">
        <f>AVERAGEIFS($D$2:D1940, $B$2:B1940, B1940)</f>
        <v>0.42857142857142855</v>
      </c>
    </row>
    <row r="1941" spans="1:30" x14ac:dyDescent="0.25">
      <c r="A1941" s="39">
        <v>46248</v>
      </c>
      <c r="B1941" t="s">
        <v>110</v>
      </c>
      <c r="C1941">
        <v>8</v>
      </c>
      <c r="D1941" s="40">
        <v>1</v>
      </c>
      <c r="E1941">
        <v>4</v>
      </c>
      <c r="F1941">
        <v>3</v>
      </c>
      <c r="G1941">
        <v>17</v>
      </c>
      <c r="H1941">
        <v>10</v>
      </c>
      <c r="I1941">
        <v>0.75</v>
      </c>
      <c r="J1941">
        <v>0.59</v>
      </c>
      <c r="K1941">
        <v>1</v>
      </c>
      <c r="L1941">
        <v>0</v>
      </c>
      <c r="M1941">
        <v>1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 s="40">
        <f>AVERAGEIFS($C$2:C1941, $B$2:B1941, B1941)</f>
        <v>8</v>
      </c>
      <c r="AB1941" s="40">
        <f>AVERAGEIFS($I$2:I1941, $B$2:B1941, B1941)</f>
        <v>0.5</v>
      </c>
      <c r="AC1941" s="40">
        <f>AVERAGEIFS($J$2:J1941, $B$2:B1941, B1941)</f>
        <v>0.48187499999999989</v>
      </c>
      <c r="AD1941" s="40">
        <f>AVERAGEIFS($D$2:D1941, $B$2:B1941, B1941)</f>
        <v>0.5</v>
      </c>
    </row>
    <row r="1942" spans="1:30" x14ac:dyDescent="0.25">
      <c r="A1942" s="39">
        <v>46248</v>
      </c>
      <c r="B1942" t="s">
        <v>5</v>
      </c>
      <c r="C1942">
        <v>11</v>
      </c>
      <c r="D1942" s="40">
        <v>1</v>
      </c>
      <c r="E1942">
        <v>4</v>
      </c>
      <c r="F1942">
        <v>3</v>
      </c>
      <c r="G1942">
        <v>17</v>
      </c>
      <c r="H1942">
        <v>10</v>
      </c>
      <c r="I1942">
        <v>0.75</v>
      </c>
      <c r="J1942">
        <v>0.59</v>
      </c>
      <c r="K1942">
        <v>1</v>
      </c>
      <c r="L1942">
        <v>0</v>
      </c>
      <c r="M1942">
        <v>1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 s="40">
        <f>AVERAGEIFS($C$2:C1942, $B$2:B1942, B1942)</f>
        <v>21.711111111111112</v>
      </c>
      <c r="AB1942" s="40">
        <f>AVERAGEIFS($I$2:I1942, $B$2:B1942, B1942)</f>
        <v>0.47444444444444439</v>
      </c>
      <c r="AC1942" s="40">
        <f>AVERAGEIFS($J$2:J1942, $B$2:B1942, B1942)</f>
        <v>0.49244444444444435</v>
      </c>
      <c r="AD1942" s="40">
        <f>AVERAGEIFS($D$2:D1942, $B$2:B1942, B1942)</f>
        <v>0.42222222222222222</v>
      </c>
    </row>
    <row r="1943" spans="1:30" x14ac:dyDescent="0.25">
      <c r="A1943" s="39">
        <v>46248</v>
      </c>
      <c r="B1943" t="s">
        <v>120</v>
      </c>
      <c r="C1943">
        <v>11</v>
      </c>
      <c r="D1943" s="40">
        <v>0</v>
      </c>
      <c r="E1943">
        <v>4</v>
      </c>
      <c r="F1943">
        <v>1</v>
      </c>
      <c r="G1943">
        <v>17</v>
      </c>
      <c r="H1943">
        <v>7</v>
      </c>
      <c r="I1943">
        <v>0.25</v>
      </c>
      <c r="J1943">
        <v>0.41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1</v>
      </c>
      <c r="Y1943">
        <v>0</v>
      </c>
      <c r="Z1943">
        <v>0</v>
      </c>
      <c r="AA1943" s="40">
        <f>AVERAGEIFS($C$2:C1943, $B$2:B1943, B1943)</f>
        <v>14.397435897435898</v>
      </c>
      <c r="AB1943" s="40">
        <f>AVERAGEIFS($I$2:I1943, $B$2:B1943, B1943)</f>
        <v>0.49461538461538457</v>
      </c>
      <c r="AC1943" s="40">
        <f>AVERAGEIFS($J$2:J1943, $B$2:B1943, B1943)</f>
        <v>0.49435897435897419</v>
      </c>
      <c r="AD1943" s="40">
        <f>AVERAGEIFS($D$2:D1943, $B$2:B1943, B1943)</f>
        <v>0.46153846153846156</v>
      </c>
    </row>
    <row r="1944" spans="1:30" x14ac:dyDescent="0.25">
      <c r="A1944" s="39">
        <v>46248</v>
      </c>
      <c r="B1944" t="s">
        <v>15</v>
      </c>
      <c r="C1944">
        <v>17</v>
      </c>
      <c r="D1944" s="40">
        <v>0</v>
      </c>
      <c r="E1944">
        <v>4</v>
      </c>
      <c r="F1944">
        <v>1</v>
      </c>
      <c r="G1944">
        <v>17</v>
      </c>
      <c r="H1944">
        <v>7</v>
      </c>
      <c r="I1944">
        <v>0.25</v>
      </c>
      <c r="J1944">
        <v>0.41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1</v>
      </c>
      <c r="Y1944">
        <v>0</v>
      </c>
      <c r="Z1944">
        <v>0</v>
      </c>
      <c r="AA1944" s="40">
        <f>AVERAGEIFS($C$2:C1944, $B$2:B1944, B1944)</f>
        <v>24.843373493975903</v>
      </c>
      <c r="AB1944" s="40">
        <f>AVERAGEIFS($I$2:I1944, $B$2:B1944, B1944)</f>
        <v>0.46385542168674698</v>
      </c>
      <c r="AC1944" s="40">
        <f>AVERAGEIFS($J$2:J1944, $B$2:B1944, B1944)</f>
        <v>0.49686746987951785</v>
      </c>
      <c r="AD1944" s="40">
        <f>AVERAGEIFS($D$2:D1944, $B$2:B1944, B1944)</f>
        <v>0.38554216867469882</v>
      </c>
    </row>
    <row r="1945" spans="1:30" x14ac:dyDescent="0.25">
      <c r="A1945" s="39">
        <v>46248</v>
      </c>
      <c r="B1945" t="s">
        <v>90</v>
      </c>
      <c r="C1945">
        <v>9</v>
      </c>
      <c r="D1945" s="40">
        <v>0</v>
      </c>
      <c r="E1945">
        <v>4</v>
      </c>
      <c r="F1945">
        <v>1</v>
      </c>
      <c r="G1945">
        <v>17</v>
      </c>
      <c r="H1945">
        <v>7</v>
      </c>
      <c r="I1945">
        <v>0.25</v>
      </c>
      <c r="J1945">
        <v>0.41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1</v>
      </c>
      <c r="Y1945">
        <v>0</v>
      </c>
      <c r="Z1945">
        <v>0</v>
      </c>
      <c r="AA1945" s="40">
        <f>AVERAGEIFS($C$2:C1945, $B$2:B1945, B1945)</f>
        <v>22.305555555555557</v>
      </c>
      <c r="AB1945" s="40">
        <f>AVERAGEIFS($I$2:I1945, $B$2:B1945, B1945)</f>
        <v>0.57222222222222219</v>
      </c>
      <c r="AC1945" s="40">
        <f>AVERAGEIFS($J$2:J1945, $B$2:B1945, B1945)</f>
        <v>0.53888888888888875</v>
      </c>
      <c r="AD1945" s="40">
        <f>AVERAGEIFS($D$2:D1945, $B$2:B1945, B1945)</f>
        <v>0.63888888888888884</v>
      </c>
    </row>
    <row r="1946" spans="1:30" x14ac:dyDescent="0.25">
      <c r="A1946" s="39">
        <v>46248</v>
      </c>
      <c r="B1946" t="s">
        <v>113</v>
      </c>
      <c r="C1946">
        <v>13</v>
      </c>
      <c r="D1946" s="40">
        <v>0</v>
      </c>
      <c r="E1946">
        <v>4</v>
      </c>
      <c r="F1946">
        <v>1</v>
      </c>
      <c r="G1946">
        <v>17</v>
      </c>
      <c r="H1946">
        <v>7</v>
      </c>
      <c r="I1946">
        <v>0.25</v>
      </c>
      <c r="J1946">
        <v>0.41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1</v>
      </c>
      <c r="Y1946">
        <v>0</v>
      </c>
      <c r="Z1946">
        <v>0</v>
      </c>
      <c r="AA1946" s="40">
        <f>AVERAGEIFS($C$2:C1946, $B$2:B1946, B1946)</f>
        <v>21.095238095238095</v>
      </c>
      <c r="AB1946" s="40">
        <f>AVERAGEIFS($I$2:I1946, $B$2:B1946, B1946)</f>
        <v>0.53857142857142859</v>
      </c>
      <c r="AC1946" s="40">
        <f>AVERAGEIFS($J$2:J1946, $B$2:B1946, B1946)</f>
        <v>0.51571428571428568</v>
      </c>
      <c r="AD1946" s="40">
        <f>AVERAGEIFS($D$2:D1946, $B$2:B1946, B1946)</f>
        <v>0.5714285714285714</v>
      </c>
    </row>
    <row r="1947" spans="1:30" x14ac:dyDescent="0.25">
      <c r="A1947" s="39">
        <v>46248</v>
      </c>
      <c r="B1947" t="s">
        <v>17</v>
      </c>
      <c r="C1947">
        <v>9</v>
      </c>
      <c r="D1947" s="40">
        <v>0</v>
      </c>
      <c r="E1947">
        <v>4</v>
      </c>
      <c r="F1947">
        <v>1</v>
      </c>
      <c r="G1947">
        <v>17</v>
      </c>
      <c r="H1947">
        <v>7</v>
      </c>
      <c r="I1947">
        <v>0.25</v>
      </c>
      <c r="J1947">
        <v>0.41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1</v>
      </c>
      <c r="Y1947">
        <v>0</v>
      </c>
      <c r="Z1947">
        <v>0</v>
      </c>
      <c r="AA1947" s="40">
        <f>AVERAGEIFS($C$2:C1947, $B$2:B1947, B1947)</f>
        <v>11.637931034482758</v>
      </c>
      <c r="AB1947" s="40">
        <f>AVERAGEIFS($I$2:I1947, $B$2:B1947, B1947)</f>
        <v>0.47844827586206895</v>
      </c>
      <c r="AC1947" s="40">
        <f>AVERAGEIFS($J$2:J1947, $B$2:B1947, B1947)</f>
        <v>0.4829310344827587</v>
      </c>
      <c r="AD1947" s="40">
        <f>AVERAGEIFS($D$2:D1947, $B$2:B1947, B1947)</f>
        <v>0.46551724137931033</v>
      </c>
    </row>
    <row r="1948" spans="1:30" x14ac:dyDescent="0.25">
      <c r="A1948" s="39">
        <v>46248</v>
      </c>
      <c r="B1948" t="s">
        <v>18</v>
      </c>
      <c r="C1948">
        <v>4</v>
      </c>
      <c r="D1948" s="40">
        <v>0</v>
      </c>
      <c r="E1948">
        <v>4</v>
      </c>
      <c r="F1948">
        <v>1</v>
      </c>
      <c r="G1948">
        <v>17</v>
      </c>
      <c r="H1948">
        <v>7</v>
      </c>
      <c r="I1948">
        <v>0.25</v>
      </c>
      <c r="J1948">
        <v>0.41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1</v>
      </c>
      <c r="Y1948">
        <v>0</v>
      </c>
      <c r="Z1948">
        <v>0</v>
      </c>
      <c r="AA1948" s="40">
        <f>AVERAGEIFS($C$2:C1948, $B$2:B1948, B1948)</f>
        <v>15.357142857142858</v>
      </c>
      <c r="AB1948" s="40">
        <f>AVERAGEIFS($I$2:I1948, $B$2:B1948, B1948)</f>
        <v>0.4690476190476191</v>
      </c>
      <c r="AC1948" s="40">
        <f>AVERAGEIFS($J$2:J1948, $B$2:B1948, B1948)</f>
        <v>0.49023809523809542</v>
      </c>
      <c r="AD1948" s="40">
        <f>AVERAGEIFS($D$2:D1948, $B$2:B1948, B1948)</f>
        <v>0.38095238095238093</v>
      </c>
    </row>
    <row r="1949" spans="1:30" x14ac:dyDescent="0.25">
      <c r="A1949" s="39">
        <v>46248</v>
      </c>
      <c r="B1949" t="s">
        <v>32</v>
      </c>
      <c r="C1949">
        <v>10</v>
      </c>
      <c r="D1949" s="40">
        <v>0</v>
      </c>
      <c r="E1949">
        <v>4</v>
      </c>
      <c r="F1949">
        <v>1</v>
      </c>
      <c r="G1949">
        <v>17</v>
      </c>
      <c r="H1949">
        <v>7</v>
      </c>
      <c r="I1949">
        <v>0.25</v>
      </c>
      <c r="J1949">
        <v>0.41</v>
      </c>
      <c r="K1949">
        <v>0</v>
      </c>
      <c r="L1949">
        <v>0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1</v>
      </c>
      <c r="Y1949">
        <v>0</v>
      </c>
      <c r="Z1949">
        <v>0</v>
      </c>
      <c r="AA1949" s="40">
        <f>AVERAGEIFS($C$2:C1949, $B$2:B1949, B1949)</f>
        <v>10.478260869565217</v>
      </c>
      <c r="AB1949" s="40">
        <f>AVERAGEIFS($I$2:I1949, $B$2:B1949, B1949)</f>
        <v>0.42499999999999988</v>
      </c>
      <c r="AC1949" s="40">
        <f>AVERAGEIFS($J$2:J1949, $B$2:B1949, B1949)</f>
        <v>0.46586956521739131</v>
      </c>
      <c r="AD1949" s="40">
        <f>AVERAGEIFS($D$2:D1949, $B$2:B1949, B1949)</f>
        <v>0.41304347826086957</v>
      </c>
    </row>
    <row r="1950" spans="1:30" x14ac:dyDescent="0.25">
      <c r="A1950" s="39">
        <v>46248</v>
      </c>
      <c r="B1950" t="s">
        <v>13</v>
      </c>
      <c r="C1950">
        <v>16</v>
      </c>
      <c r="D1950" s="40">
        <v>0</v>
      </c>
      <c r="E1950">
        <v>4</v>
      </c>
      <c r="F1950">
        <v>1</v>
      </c>
      <c r="G1950">
        <v>17</v>
      </c>
      <c r="H1950">
        <v>7</v>
      </c>
      <c r="I1950">
        <v>0.25</v>
      </c>
      <c r="J1950">
        <v>0.41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1</v>
      </c>
      <c r="Y1950">
        <v>0</v>
      </c>
      <c r="Z1950">
        <v>0</v>
      </c>
      <c r="AA1950" s="40">
        <f>AVERAGEIFS($C$2:C1950, $B$2:B1950, B1950)</f>
        <v>23.419753086419753</v>
      </c>
      <c r="AB1950" s="40">
        <f>AVERAGEIFS($I$2:I1950, $B$2:B1950, B1950)</f>
        <v>0.45370370370370372</v>
      </c>
      <c r="AC1950" s="40">
        <f>AVERAGEIFS($J$2:J1950, $B$2:B1950, B1950)</f>
        <v>0.47407407407407404</v>
      </c>
      <c r="AD1950" s="40">
        <f>AVERAGEIFS($D$2:D1950, $B$2:B1950, B1950)</f>
        <v>0.43209876543209874</v>
      </c>
    </row>
    <row r="1951" spans="1:30" x14ac:dyDescent="0.25">
      <c r="A1951" s="39">
        <v>46250</v>
      </c>
      <c r="B1951" t="s">
        <v>120</v>
      </c>
      <c r="C1951">
        <v>22</v>
      </c>
      <c r="D1951" s="40">
        <v>0</v>
      </c>
      <c r="E1951">
        <v>5</v>
      </c>
      <c r="F1951">
        <v>2</v>
      </c>
      <c r="G1951">
        <v>21</v>
      </c>
      <c r="H1951">
        <v>9</v>
      </c>
      <c r="I1951">
        <v>0.4</v>
      </c>
      <c r="J1951">
        <v>0.43</v>
      </c>
      <c r="K1951">
        <v>0</v>
      </c>
      <c r="L1951">
        <v>0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1</v>
      </c>
      <c r="Z1951">
        <v>0</v>
      </c>
      <c r="AA1951" s="40">
        <f>AVERAGEIFS($C$2:C1951, $B$2:B1951, B1951)</f>
        <v>14.49367088607595</v>
      </c>
      <c r="AB1951" s="40">
        <f>AVERAGEIFS($I$2:I1951, $B$2:B1951, B1951)</f>
        <v>0.49341772151898733</v>
      </c>
      <c r="AC1951" s="40">
        <f>AVERAGEIFS($J$2:J1951, $B$2:B1951, B1951)</f>
        <v>0.49354430379746822</v>
      </c>
      <c r="AD1951" s="40">
        <f>AVERAGEIFS($D$2:D1951, $B$2:B1951, B1951)</f>
        <v>0.45569620253164556</v>
      </c>
    </row>
    <row r="1952" spans="1:30" x14ac:dyDescent="0.25">
      <c r="A1952" s="39">
        <v>46250</v>
      </c>
      <c r="B1952" t="s">
        <v>13</v>
      </c>
      <c r="C1952">
        <v>32</v>
      </c>
      <c r="D1952" s="40">
        <v>0</v>
      </c>
      <c r="E1952">
        <v>5</v>
      </c>
      <c r="F1952">
        <v>2</v>
      </c>
      <c r="G1952">
        <v>21</v>
      </c>
      <c r="H1952">
        <v>9</v>
      </c>
      <c r="I1952">
        <v>0.4</v>
      </c>
      <c r="J1952">
        <v>0.43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1</v>
      </c>
      <c r="Z1952">
        <v>0</v>
      </c>
      <c r="AA1952" s="40">
        <f>AVERAGEIFS($C$2:C1952, $B$2:B1952, B1952)</f>
        <v>23.524390243902438</v>
      </c>
      <c r="AB1952" s="40">
        <f>AVERAGEIFS($I$2:I1952, $B$2:B1952, B1952)</f>
        <v>0.45304878048780484</v>
      </c>
      <c r="AC1952" s="40">
        <f>AVERAGEIFS($J$2:J1952, $B$2:B1952, B1952)</f>
        <v>0.47353658536585364</v>
      </c>
      <c r="AD1952" s="40">
        <f>AVERAGEIFS($D$2:D1952, $B$2:B1952, B1952)</f>
        <v>0.42682926829268292</v>
      </c>
    </row>
    <row r="1953" spans="1:30" x14ac:dyDescent="0.25">
      <c r="A1953" s="39">
        <v>46250</v>
      </c>
      <c r="B1953" t="s">
        <v>12</v>
      </c>
      <c r="C1953">
        <v>16</v>
      </c>
      <c r="D1953" s="40">
        <v>0</v>
      </c>
      <c r="E1953">
        <v>5</v>
      </c>
      <c r="F1953">
        <v>2</v>
      </c>
      <c r="G1953">
        <v>21</v>
      </c>
      <c r="H1953">
        <v>9</v>
      </c>
      <c r="I1953">
        <v>0.4</v>
      </c>
      <c r="J1953">
        <v>0.43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1</v>
      </c>
      <c r="Z1953">
        <v>0</v>
      </c>
      <c r="AA1953" s="40">
        <f>AVERAGEIFS($C$2:C1953, $B$2:B1953, B1953)</f>
        <v>25.603960396039604</v>
      </c>
      <c r="AB1953" s="40">
        <f>AVERAGEIFS($I$2:I1953, $B$2:B1953, B1953)</f>
        <v>0.54207920792079212</v>
      </c>
      <c r="AC1953" s="40">
        <f>AVERAGEIFS($J$2:J1953, $B$2:B1953, B1953)</f>
        <v>0.52326732673267351</v>
      </c>
      <c r="AD1953" s="40">
        <f>AVERAGEIFS($D$2:D1953, $B$2:B1953, B1953)</f>
        <v>0.58415841584158412</v>
      </c>
    </row>
    <row r="1954" spans="1:30" x14ac:dyDescent="0.25">
      <c r="A1954" s="39">
        <v>46250</v>
      </c>
      <c r="B1954" t="s">
        <v>65</v>
      </c>
      <c r="C1954">
        <v>19</v>
      </c>
      <c r="D1954" s="40">
        <v>0</v>
      </c>
      <c r="E1954">
        <v>5</v>
      </c>
      <c r="F1954">
        <v>2</v>
      </c>
      <c r="G1954">
        <v>21</v>
      </c>
      <c r="H1954">
        <v>9</v>
      </c>
      <c r="I1954">
        <v>0.4</v>
      </c>
      <c r="J1954">
        <v>0.43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1</v>
      </c>
      <c r="Z1954">
        <v>0</v>
      </c>
      <c r="AA1954" s="40">
        <f>AVERAGEIFS($C$2:C1954, $B$2:B1954, B1954)</f>
        <v>18.3</v>
      </c>
      <c r="AB1954" s="40">
        <f>AVERAGEIFS($I$2:I1954, $B$2:B1954, B1954)</f>
        <v>0.59850000000000003</v>
      </c>
      <c r="AC1954" s="40">
        <f>AVERAGEIFS($J$2:J1954, $B$2:B1954, B1954)</f>
        <v>0.55349999999999988</v>
      </c>
      <c r="AD1954" s="40">
        <f>AVERAGEIFS($D$2:D1954, $B$2:B1954, B1954)</f>
        <v>0.65</v>
      </c>
    </row>
    <row r="1955" spans="1:30" x14ac:dyDescent="0.25">
      <c r="A1955" s="39">
        <v>46250</v>
      </c>
      <c r="B1955" t="s">
        <v>111</v>
      </c>
      <c r="C1955">
        <v>8</v>
      </c>
      <c r="D1955" s="40">
        <v>0</v>
      </c>
      <c r="E1955">
        <v>5</v>
      </c>
      <c r="F1955">
        <v>2</v>
      </c>
      <c r="G1955">
        <v>21</v>
      </c>
      <c r="H1955">
        <v>9</v>
      </c>
      <c r="I1955">
        <v>0.4</v>
      </c>
      <c r="J1955">
        <v>0.43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1</v>
      </c>
      <c r="Z1955">
        <v>0</v>
      </c>
      <c r="AA1955" s="40">
        <f>AVERAGEIFS($C$2:C1955, $B$2:B1955, B1955)</f>
        <v>12.546875</v>
      </c>
      <c r="AB1955" s="40">
        <f>AVERAGEIFS($I$2:I1955, $B$2:B1955, B1955)</f>
        <v>0.47968749999999993</v>
      </c>
      <c r="AC1955" s="40">
        <f>AVERAGEIFS($J$2:J1955, $B$2:B1955, B1955)</f>
        <v>0.50218750000000001</v>
      </c>
      <c r="AD1955" s="40">
        <f>AVERAGEIFS($D$2:D1955, $B$2:B1955, B1955)</f>
        <v>0.484375</v>
      </c>
    </row>
    <row r="1956" spans="1:30" x14ac:dyDescent="0.25">
      <c r="A1956" s="39">
        <v>46250</v>
      </c>
      <c r="B1956" t="s">
        <v>32</v>
      </c>
      <c r="C1956">
        <v>15</v>
      </c>
      <c r="D1956" s="40">
        <v>0</v>
      </c>
      <c r="E1956">
        <v>5</v>
      </c>
      <c r="F1956">
        <v>2</v>
      </c>
      <c r="G1956">
        <v>21</v>
      </c>
      <c r="H1956">
        <v>9</v>
      </c>
      <c r="I1956">
        <v>0.4</v>
      </c>
      <c r="J1956">
        <v>0.43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1</v>
      </c>
      <c r="Z1956">
        <v>0</v>
      </c>
      <c r="AA1956" s="40">
        <f>AVERAGEIFS($C$2:C1956, $B$2:B1956, B1956)</f>
        <v>10.574468085106384</v>
      </c>
      <c r="AB1956" s="40">
        <f>AVERAGEIFS($I$2:I1956, $B$2:B1956, B1956)</f>
        <v>0.42446808510638279</v>
      </c>
      <c r="AC1956" s="40">
        <f>AVERAGEIFS($J$2:J1956, $B$2:B1956, B1956)</f>
        <v>0.46510638297872336</v>
      </c>
      <c r="AD1956" s="40">
        <f>AVERAGEIFS($D$2:D1956, $B$2:B1956, B1956)</f>
        <v>0.40425531914893614</v>
      </c>
    </row>
    <row r="1957" spans="1:30" x14ac:dyDescent="0.25">
      <c r="A1957" s="39">
        <v>46250</v>
      </c>
      <c r="B1957" t="s">
        <v>127</v>
      </c>
      <c r="C1957">
        <v>26</v>
      </c>
      <c r="D1957" s="40">
        <v>0</v>
      </c>
      <c r="E1957">
        <v>5</v>
      </c>
      <c r="F1957">
        <v>2</v>
      </c>
      <c r="G1957">
        <v>21</v>
      </c>
      <c r="H1957">
        <v>9</v>
      </c>
      <c r="I1957">
        <v>0.4</v>
      </c>
      <c r="J1957">
        <v>0.43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1</v>
      </c>
      <c r="Z1957">
        <v>0</v>
      </c>
      <c r="AA1957" s="40">
        <f>AVERAGEIFS($C$2:C1957, $B$2:B1957, B1957)</f>
        <v>19.888888888888889</v>
      </c>
      <c r="AB1957" s="40">
        <f>AVERAGEIFS($I$2:I1957, $B$2:B1957, B1957)</f>
        <v>0.43123456790123454</v>
      </c>
      <c r="AC1957" s="40">
        <f>AVERAGEIFS($J$2:J1957, $B$2:B1957, B1957)</f>
        <v>0.47000000000000003</v>
      </c>
      <c r="AD1957" s="40">
        <f>AVERAGEIFS($D$2:D1957, $B$2:B1957, B1957)</f>
        <v>0.43209876543209874</v>
      </c>
    </row>
    <row r="1958" spans="1:30" x14ac:dyDescent="0.25">
      <c r="A1958" s="39">
        <v>46250</v>
      </c>
      <c r="B1958" t="s">
        <v>36</v>
      </c>
      <c r="C1958">
        <v>15</v>
      </c>
      <c r="D1958" s="40">
        <v>0</v>
      </c>
      <c r="E1958">
        <v>5</v>
      </c>
      <c r="F1958">
        <v>2</v>
      </c>
      <c r="G1958">
        <v>21</v>
      </c>
      <c r="H1958">
        <v>9</v>
      </c>
      <c r="I1958">
        <v>0.4</v>
      </c>
      <c r="J1958">
        <v>0.43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 s="40">
        <f>AVERAGEIFS($C$2:C1958, $B$2:B1958, B1958)</f>
        <v>14.4</v>
      </c>
      <c r="AB1958" s="40">
        <f>AVERAGEIFS($I$2:I1958, $B$2:B1958, B1958)</f>
        <v>0.4366666666666667</v>
      </c>
      <c r="AC1958" s="40">
        <f>AVERAGEIFS($J$2:J1958, $B$2:B1958, B1958)</f>
        <v>0.45066666666666672</v>
      </c>
      <c r="AD1958" s="40">
        <f>AVERAGEIFS($D$2:D1958, $B$2:B1958, B1958)</f>
        <v>0.4</v>
      </c>
    </row>
    <row r="1959" spans="1:30" x14ac:dyDescent="0.25">
      <c r="A1959" s="39">
        <v>46250</v>
      </c>
      <c r="B1959" t="s">
        <v>23</v>
      </c>
      <c r="C1959">
        <v>20</v>
      </c>
      <c r="D1959" s="40">
        <v>1</v>
      </c>
      <c r="E1959">
        <v>5</v>
      </c>
      <c r="F1959">
        <v>3</v>
      </c>
      <c r="G1959">
        <v>21</v>
      </c>
      <c r="H1959">
        <v>12</v>
      </c>
      <c r="I1959">
        <v>0.6</v>
      </c>
      <c r="J1959">
        <v>0.56999999999999995</v>
      </c>
      <c r="K1959">
        <v>0</v>
      </c>
      <c r="L1959">
        <v>1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1</v>
      </c>
      <c r="Y1959">
        <v>0</v>
      </c>
      <c r="Z1959">
        <v>1</v>
      </c>
      <c r="AA1959" s="40">
        <f>AVERAGEIFS($C$2:C1959, $B$2:B1959, B1959)</f>
        <v>11.444444444444445</v>
      </c>
      <c r="AB1959" s="40">
        <f>AVERAGEIFS($I$2:I1959, $B$2:B1959, B1959)</f>
        <v>0.47000000000000003</v>
      </c>
      <c r="AC1959" s="40">
        <f>AVERAGEIFS($J$2:J1959, $B$2:B1959, B1959)</f>
        <v>0.48911111111111122</v>
      </c>
      <c r="AD1959" s="40">
        <f>AVERAGEIFS($D$2:D1959, $B$2:B1959, B1959)</f>
        <v>0.44444444444444442</v>
      </c>
    </row>
    <row r="1960" spans="1:30" x14ac:dyDescent="0.25">
      <c r="A1960" s="39">
        <v>46250</v>
      </c>
      <c r="B1960" t="s">
        <v>31</v>
      </c>
      <c r="C1960">
        <v>29</v>
      </c>
      <c r="D1960" s="40">
        <v>1</v>
      </c>
      <c r="E1960">
        <v>5</v>
      </c>
      <c r="F1960">
        <v>3</v>
      </c>
      <c r="G1960">
        <v>21</v>
      </c>
      <c r="H1960">
        <v>12</v>
      </c>
      <c r="I1960">
        <v>0.6</v>
      </c>
      <c r="J1960">
        <v>0.56999999999999995</v>
      </c>
      <c r="K1960">
        <v>0</v>
      </c>
      <c r="L1960">
        <v>1</v>
      </c>
      <c r="M1960">
        <v>0</v>
      </c>
      <c r="N1960">
        <v>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1</v>
      </c>
      <c r="Y1960">
        <v>0</v>
      </c>
      <c r="Z1960">
        <v>1</v>
      </c>
      <c r="AA1960" s="40">
        <f>AVERAGEIFS($C$2:C1960, $B$2:B1960, B1960)</f>
        <v>19.693877551020407</v>
      </c>
      <c r="AB1960" s="40">
        <f>AVERAGEIFS($I$2:I1960, $B$2:B1960, B1960)</f>
        <v>0.48122448979591842</v>
      </c>
      <c r="AC1960" s="40">
        <f>AVERAGEIFS($J$2:J1960, $B$2:B1960, B1960)</f>
        <v>0.4840816326530612</v>
      </c>
      <c r="AD1960" s="40">
        <f>AVERAGEIFS($D$2:D1960, $B$2:B1960, B1960)</f>
        <v>0.53061224489795922</v>
      </c>
    </row>
    <row r="1961" spans="1:30" x14ac:dyDescent="0.25">
      <c r="A1961" s="39">
        <v>46250</v>
      </c>
      <c r="B1961" t="s">
        <v>182</v>
      </c>
      <c r="C1961">
        <v>12</v>
      </c>
      <c r="D1961" s="40">
        <v>1</v>
      </c>
      <c r="E1961">
        <v>5</v>
      </c>
      <c r="F1961">
        <v>3</v>
      </c>
      <c r="G1961">
        <v>21</v>
      </c>
      <c r="H1961">
        <v>12</v>
      </c>
      <c r="I1961">
        <v>0.6</v>
      </c>
      <c r="J1961">
        <v>0.56999999999999995</v>
      </c>
      <c r="K1961">
        <v>0</v>
      </c>
      <c r="L1961">
        <v>1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1</v>
      </c>
      <c r="Y1961">
        <v>0</v>
      </c>
      <c r="Z1961">
        <v>1</v>
      </c>
      <c r="AA1961" s="40">
        <f>AVERAGEIFS($C$2:C1961, $B$2:B1961, B1961)</f>
        <v>13.533333333333333</v>
      </c>
      <c r="AB1961" s="40">
        <f>AVERAGEIFS($I$2:I1961, $B$2:B1961, B1961)</f>
        <v>0.60499999999999998</v>
      </c>
      <c r="AC1961" s="40">
        <f>AVERAGEIFS($J$2:J1961, $B$2:B1961, B1961)</f>
        <v>0.55133333333333334</v>
      </c>
      <c r="AD1961" s="40">
        <f>AVERAGEIFS($D$2:D1961, $B$2:B1961, B1961)</f>
        <v>0.66666666666666663</v>
      </c>
    </row>
    <row r="1962" spans="1:30" x14ac:dyDescent="0.25">
      <c r="A1962" s="39">
        <v>46250</v>
      </c>
      <c r="B1962" t="s">
        <v>243</v>
      </c>
      <c r="C1962">
        <v>15</v>
      </c>
      <c r="D1962" s="40">
        <v>1</v>
      </c>
      <c r="E1962">
        <v>5</v>
      </c>
      <c r="F1962">
        <v>3</v>
      </c>
      <c r="G1962">
        <v>21</v>
      </c>
      <c r="H1962">
        <v>12</v>
      </c>
      <c r="I1962">
        <v>0.6</v>
      </c>
      <c r="J1962">
        <v>0.56999999999999995</v>
      </c>
      <c r="K1962">
        <v>0</v>
      </c>
      <c r="L1962">
        <v>1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1</v>
      </c>
      <c r="Y1962">
        <v>0</v>
      </c>
      <c r="Z1962">
        <v>1</v>
      </c>
      <c r="AA1962" s="40">
        <f>AVERAGEIFS($C$2:C1962, $B$2:B1962, B1962)</f>
        <v>11.375</v>
      </c>
      <c r="AB1962" s="40">
        <f>AVERAGEIFS($I$2:I1962, $B$2:B1962, B1962)</f>
        <v>0.48750000000000004</v>
      </c>
      <c r="AC1962" s="40">
        <f>AVERAGEIFS($J$2:J1962, $B$2:B1962, B1962)</f>
        <v>0.46624999999999994</v>
      </c>
      <c r="AD1962" s="40">
        <f>AVERAGEIFS($D$2:D1962, $B$2:B1962, B1962)</f>
        <v>0.625</v>
      </c>
    </row>
    <row r="1963" spans="1:30" x14ac:dyDescent="0.25">
      <c r="A1963" s="39">
        <v>46250</v>
      </c>
      <c r="B1963" t="s">
        <v>90</v>
      </c>
      <c r="C1963">
        <v>34</v>
      </c>
      <c r="D1963" s="40">
        <v>1</v>
      </c>
      <c r="E1963">
        <v>5</v>
      </c>
      <c r="F1963">
        <v>3</v>
      </c>
      <c r="G1963">
        <v>21</v>
      </c>
      <c r="H1963">
        <v>12</v>
      </c>
      <c r="I1963">
        <v>0.6</v>
      </c>
      <c r="J1963">
        <v>0.56999999999999995</v>
      </c>
      <c r="K1963">
        <v>0</v>
      </c>
      <c r="L1963">
        <v>1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1</v>
      </c>
      <c r="Y1963">
        <v>0</v>
      </c>
      <c r="Z1963">
        <v>1</v>
      </c>
      <c r="AA1963" s="40">
        <f>AVERAGEIFS($C$2:C1963, $B$2:B1963, B1963)</f>
        <v>22.621621621621621</v>
      </c>
      <c r="AB1963" s="40">
        <f>AVERAGEIFS($I$2:I1963, $B$2:B1963, B1963)</f>
        <v>0.572972972972973</v>
      </c>
      <c r="AC1963" s="40">
        <f>AVERAGEIFS($J$2:J1963, $B$2:B1963, B1963)</f>
        <v>0.53972972972972966</v>
      </c>
      <c r="AD1963" s="40">
        <f>AVERAGEIFS($D$2:D1963, $B$2:B1963, B1963)</f>
        <v>0.64864864864864868</v>
      </c>
    </row>
    <row r="1964" spans="1:30" x14ac:dyDescent="0.25">
      <c r="A1964" s="39">
        <v>46250</v>
      </c>
      <c r="B1964" t="s">
        <v>49</v>
      </c>
      <c r="C1964">
        <v>16</v>
      </c>
      <c r="D1964" s="40">
        <v>1</v>
      </c>
      <c r="E1964">
        <v>5</v>
      </c>
      <c r="F1964">
        <v>3</v>
      </c>
      <c r="G1964">
        <v>21</v>
      </c>
      <c r="H1964">
        <v>12</v>
      </c>
      <c r="I1964">
        <v>0.6</v>
      </c>
      <c r="J1964">
        <v>0.56999999999999995</v>
      </c>
      <c r="K1964">
        <v>0</v>
      </c>
      <c r="L1964">
        <v>1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1</v>
      </c>
      <c r="Y1964">
        <v>0</v>
      </c>
      <c r="Z1964">
        <v>1</v>
      </c>
      <c r="AA1964" s="40">
        <f>AVERAGEIFS($C$2:C1964, $B$2:B1964, B1964)</f>
        <v>10.961538461538462</v>
      </c>
      <c r="AB1964" s="40">
        <f>AVERAGEIFS($I$2:I1964, $B$2:B1964, B1964)</f>
        <v>0.5</v>
      </c>
      <c r="AC1964" s="40">
        <f>AVERAGEIFS($J$2:J1964, $B$2:B1964, B1964)</f>
        <v>0.50461538461538458</v>
      </c>
      <c r="AD1964" s="40">
        <f>AVERAGEIFS($D$2:D1964, $B$2:B1964, B1964)</f>
        <v>0.5</v>
      </c>
    </row>
    <row r="1965" spans="1:30" x14ac:dyDescent="0.25">
      <c r="A1965" s="39">
        <v>46250</v>
      </c>
      <c r="B1965" t="s">
        <v>15</v>
      </c>
      <c r="C1965">
        <v>27</v>
      </c>
      <c r="D1965" s="40">
        <v>1</v>
      </c>
      <c r="E1965">
        <v>5</v>
      </c>
      <c r="F1965">
        <v>3</v>
      </c>
      <c r="G1965">
        <v>21</v>
      </c>
      <c r="H1965">
        <v>12</v>
      </c>
      <c r="I1965">
        <v>0.6</v>
      </c>
      <c r="J1965">
        <v>0.56999999999999995</v>
      </c>
      <c r="K1965">
        <v>0</v>
      </c>
      <c r="L1965">
        <v>1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1</v>
      </c>
      <c r="Y1965">
        <v>0</v>
      </c>
      <c r="Z1965">
        <v>1</v>
      </c>
      <c r="AA1965" s="40">
        <f>AVERAGEIFS($C$2:C1965, $B$2:B1965, B1965)</f>
        <v>24.86904761904762</v>
      </c>
      <c r="AB1965" s="40">
        <f>AVERAGEIFS($I$2:I1965, $B$2:B1965, B1965)</f>
        <v>0.46547619047619049</v>
      </c>
      <c r="AC1965" s="40">
        <f>AVERAGEIFS($J$2:J1965, $B$2:B1965, B1965)</f>
        <v>0.49773809523809504</v>
      </c>
      <c r="AD1965" s="40">
        <f>AVERAGEIFS($D$2:D1965, $B$2:B1965, B1965)</f>
        <v>0.39285714285714285</v>
      </c>
    </row>
    <row r="1966" spans="1:30" x14ac:dyDescent="0.25">
      <c r="A1966" s="39">
        <v>46250</v>
      </c>
      <c r="B1966" t="s">
        <v>6</v>
      </c>
      <c r="C1966">
        <v>22</v>
      </c>
      <c r="D1966" s="40">
        <v>1</v>
      </c>
      <c r="E1966">
        <v>5</v>
      </c>
      <c r="F1966">
        <v>3</v>
      </c>
      <c r="G1966">
        <v>21</v>
      </c>
      <c r="H1966">
        <v>12</v>
      </c>
      <c r="I1966">
        <v>0.6</v>
      </c>
      <c r="J1966">
        <v>0.56999999999999995</v>
      </c>
      <c r="K1966">
        <v>0</v>
      </c>
      <c r="L1966">
        <v>1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0</v>
      </c>
      <c r="X1966">
        <v>1</v>
      </c>
      <c r="Y1966">
        <v>0</v>
      </c>
      <c r="Z1966">
        <v>1</v>
      </c>
      <c r="AA1966" s="40">
        <f>AVERAGEIFS($C$2:C1966, $B$2:B1966, B1966)</f>
        <v>25.089552238805972</v>
      </c>
      <c r="AB1966" s="40">
        <f>AVERAGEIFS($I$2:I1966, $B$2:B1966, B1966)</f>
        <v>0.61044776119402988</v>
      </c>
      <c r="AC1966" s="40">
        <f>AVERAGEIFS($J$2:J1966, $B$2:B1966, B1966)</f>
        <v>0.56432835820895522</v>
      </c>
      <c r="AD1966" s="40">
        <f>AVERAGEIFS($D$2:D1966, $B$2:B1966, B1966)</f>
        <v>0.67164179104477617</v>
      </c>
    </row>
    <row r="1967" spans="1:30" x14ac:dyDescent="0.25">
      <c r="A1967" s="39">
        <v>46250</v>
      </c>
      <c r="B1967" t="s">
        <v>12</v>
      </c>
      <c r="C1967">
        <v>27</v>
      </c>
      <c r="D1967" s="40">
        <v>0</v>
      </c>
      <c r="E1967">
        <v>5</v>
      </c>
      <c r="F1967">
        <v>2</v>
      </c>
      <c r="G1967">
        <v>21</v>
      </c>
      <c r="H1967">
        <v>10</v>
      </c>
      <c r="I1967">
        <v>0.4</v>
      </c>
      <c r="J1967">
        <v>0.48</v>
      </c>
      <c r="K1967">
        <v>0</v>
      </c>
      <c r="L1967">
        <v>0</v>
      </c>
      <c r="M1967">
        <v>0</v>
      </c>
      <c r="N1967">
        <v>1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1</v>
      </c>
      <c r="Y1967">
        <v>0</v>
      </c>
      <c r="Z1967">
        <v>0</v>
      </c>
      <c r="AA1967" s="40">
        <f>AVERAGEIFS($C$2:C1967, $B$2:B1967, B1967)</f>
        <v>25.617647058823529</v>
      </c>
      <c r="AB1967" s="40">
        <f>AVERAGEIFS($I$2:I1967, $B$2:B1967, B1967)</f>
        <v>0.540686274509804</v>
      </c>
      <c r="AC1967" s="40">
        <f>AVERAGEIFS($J$2:J1967, $B$2:B1967, B1967)</f>
        <v>0.52284313725490217</v>
      </c>
      <c r="AD1967" s="40">
        <f>AVERAGEIFS($D$2:D1967, $B$2:B1967, B1967)</f>
        <v>0.57843137254901966</v>
      </c>
    </row>
    <row r="1968" spans="1:30" x14ac:dyDescent="0.25">
      <c r="A1968" s="39">
        <v>46250</v>
      </c>
      <c r="B1968" t="s">
        <v>31</v>
      </c>
      <c r="C1968">
        <v>18</v>
      </c>
      <c r="D1968" s="40">
        <v>0</v>
      </c>
      <c r="E1968">
        <v>5</v>
      </c>
      <c r="F1968">
        <v>2</v>
      </c>
      <c r="G1968">
        <v>21</v>
      </c>
      <c r="H1968">
        <v>10</v>
      </c>
      <c r="I1968">
        <v>0.4</v>
      </c>
      <c r="J1968">
        <v>0.48</v>
      </c>
      <c r="K1968">
        <v>0</v>
      </c>
      <c r="L1968">
        <v>0</v>
      </c>
      <c r="M1968">
        <v>0</v>
      </c>
      <c r="N1968">
        <v>1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1</v>
      </c>
      <c r="Y1968">
        <v>0</v>
      </c>
      <c r="Z1968">
        <v>0</v>
      </c>
      <c r="AA1968" s="40">
        <f>AVERAGEIFS($C$2:C1968, $B$2:B1968, B1968)</f>
        <v>19.66</v>
      </c>
      <c r="AB1968" s="40">
        <f>AVERAGEIFS($I$2:I1968, $B$2:B1968, B1968)</f>
        <v>0.47960000000000003</v>
      </c>
      <c r="AC1968" s="40">
        <f>AVERAGEIFS($J$2:J1968, $B$2:B1968, B1968)</f>
        <v>0.48399999999999999</v>
      </c>
      <c r="AD1968" s="40">
        <f>AVERAGEIFS($D$2:D1968, $B$2:B1968, B1968)</f>
        <v>0.52</v>
      </c>
    </row>
    <row r="1969" spans="1:30" x14ac:dyDescent="0.25">
      <c r="A1969" s="39">
        <v>46250</v>
      </c>
      <c r="B1969" t="s">
        <v>21</v>
      </c>
      <c r="C1969">
        <v>15</v>
      </c>
      <c r="D1969" s="40">
        <v>0</v>
      </c>
      <c r="E1969">
        <v>5</v>
      </c>
      <c r="F1969">
        <v>2</v>
      </c>
      <c r="G1969">
        <v>21</v>
      </c>
      <c r="H1969">
        <v>10</v>
      </c>
      <c r="I1969">
        <v>0.4</v>
      </c>
      <c r="J1969">
        <v>0.48</v>
      </c>
      <c r="K1969">
        <v>0</v>
      </c>
      <c r="L1969">
        <v>0</v>
      </c>
      <c r="M1969">
        <v>0</v>
      </c>
      <c r="N1969">
        <v>1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1</v>
      </c>
      <c r="Y1969">
        <v>0</v>
      </c>
      <c r="Z1969">
        <v>0</v>
      </c>
      <c r="AA1969" s="40">
        <f>AVERAGEIFS($C$2:C1969, $B$2:B1969, B1969)</f>
        <v>15.311111111111112</v>
      </c>
      <c r="AB1969" s="40">
        <f>AVERAGEIFS($I$2:I1969, $B$2:B1969, B1969)</f>
        <v>0.48177777777777764</v>
      </c>
      <c r="AC1969" s="40">
        <f>AVERAGEIFS($J$2:J1969, $B$2:B1969, B1969)</f>
        <v>0.49222222222222217</v>
      </c>
      <c r="AD1969" s="40">
        <f>AVERAGEIFS($D$2:D1969, $B$2:B1969, B1969)</f>
        <v>0.48888888888888887</v>
      </c>
    </row>
    <row r="1970" spans="1:30" x14ac:dyDescent="0.25">
      <c r="A1970" s="39">
        <v>46250</v>
      </c>
      <c r="B1970" t="s">
        <v>111</v>
      </c>
      <c r="C1970">
        <v>26</v>
      </c>
      <c r="D1970" s="40">
        <v>0</v>
      </c>
      <c r="E1970">
        <v>5</v>
      </c>
      <c r="F1970">
        <v>2</v>
      </c>
      <c r="G1970">
        <v>21</v>
      </c>
      <c r="H1970">
        <v>10</v>
      </c>
      <c r="I1970">
        <v>0.4</v>
      </c>
      <c r="J1970">
        <v>0.48</v>
      </c>
      <c r="K1970">
        <v>0</v>
      </c>
      <c r="L1970">
        <v>0</v>
      </c>
      <c r="M1970">
        <v>0</v>
      </c>
      <c r="N1970">
        <v>1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1</v>
      </c>
      <c r="Y1970">
        <v>0</v>
      </c>
      <c r="Z1970">
        <v>0</v>
      </c>
      <c r="AA1970" s="40">
        <f>AVERAGEIFS($C$2:C1970, $B$2:B1970, B1970)</f>
        <v>12.753846153846155</v>
      </c>
      <c r="AB1970" s="40">
        <f>AVERAGEIFS($I$2:I1970, $B$2:B1970, B1970)</f>
        <v>0.47846153846153838</v>
      </c>
      <c r="AC1970" s="40">
        <f>AVERAGEIFS($J$2:J1970, $B$2:B1970, B1970)</f>
        <v>0.50184615384615383</v>
      </c>
      <c r="AD1970" s="40">
        <f>AVERAGEIFS($D$2:D1970, $B$2:B1970, B1970)</f>
        <v>0.47692307692307695</v>
      </c>
    </row>
    <row r="1971" spans="1:30" x14ac:dyDescent="0.25">
      <c r="A1971" s="39">
        <v>46250</v>
      </c>
      <c r="B1971" t="s">
        <v>18</v>
      </c>
      <c r="C1971">
        <v>13</v>
      </c>
      <c r="D1971" s="40">
        <v>0</v>
      </c>
      <c r="E1971">
        <v>5</v>
      </c>
      <c r="F1971">
        <v>2</v>
      </c>
      <c r="G1971">
        <v>21</v>
      </c>
      <c r="H1971">
        <v>10</v>
      </c>
      <c r="I1971">
        <v>0.4</v>
      </c>
      <c r="J1971">
        <v>0.48</v>
      </c>
      <c r="K1971">
        <v>0</v>
      </c>
      <c r="L1971">
        <v>0</v>
      </c>
      <c r="M1971">
        <v>0</v>
      </c>
      <c r="N1971">
        <v>1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1</v>
      </c>
      <c r="Y1971">
        <v>0</v>
      </c>
      <c r="Z1971">
        <v>0</v>
      </c>
      <c r="AA1971" s="40">
        <f>AVERAGEIFS($C$2:C1971, $B$2:B1971, B1971)</f>
        <v>15.302325581395349</v>
      </c>
      <c r="AB1971" s="40">
        <f>AVERAGEIFS($I$2:I1971, $B$2:B1971, B1971)</f>
        <v>0.46744186046511632</v>
      </c>
      <c r="AC1971" s="40">
        <f>AVERAGEIFS($J$2:J1971, $B$2:B1971, B1971)</f>
        <v>0.49000000000000016</v>
      </c>
      <c r="AD1971" s="40">
        <f>AVERAGEIFS($D$2:D1971, $B$2:B1971, B1971)</f>
        <v>0.37209302325581395</v>
      </c>
    </row>
    <row r="1972" spans="1:30" x14ac:dyDescent="0.25">
      <c r="A1972" s="39">
        <v>46250</v>
      </c>
      <c r="B1972" t="s">
        <v>237</v>
      </c>
      <c r="C1972">
        <v>10</v>
      </c>
      <c r="D1972" s="40">
        <v>0</v>
      </c>
      <c r="E1972">
        <v>5</v>
      </c>
      <c r="F1972">
        <v>2</v>
      </c>
      <c r="G1972">
        <v>21</v>
      </c>
      <c r="H1972">
        <v>10</v>
      </c>
      <c r="I1972">
        <v>0.4</v>
      </c>
      <c r="J1972">
        <v>0.48</v>
      </c>
      <c r="K1972">
        <v>0</v>
      </c>
      <c r="L1972">
        <v>0</v>
      </c>
      <c r="M1972">
        <v>0</v>
      </c>
      <c r="N1972">
        <v>1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1</v>
      </c>
      <c r="Y1972">
        <v>0</v>
      </c>
      <c r="Z1972">
        <v>0</v>
      </c>
      <c r="AA1972" s="40">
        <f>AVERAGEIFS($C$2:C1972, $B$2:B1972, B1972)</f>
        <v>10.416666666666666</v>
      </c>
      <c r="AB1972" s="40">
        <f>AVERAGEIFS($I$2:I1972, $B$2:B1972, B1972)</f>
        <v>0.54583333333333328</v>
      </c>
      <c r="AC1972" s="40">
        <f>AVERAGEIFS($J$2:J1972, $B$2:B1972, B1972)</f>
        <v>0.54166666666666663</v>
      </c>
      <c r="AD1972" s="40">
        <f>AVERAGEIFS($D$2:D1972, $B$2:B1972, B1972)</f>
        <v>0.5</v>
      </c>
    </row>
    <row r="1973" spans="1:30" x14ac:dyDescent="0.25">
      <c r="A1973" s="39">
        <v>46250</v>
      </c>
      <c r="B1973" t="s">
        <v>120</v>
      </c>
      <c r="C1973">
        <v>21</v>
      </c>
      <c r="D1973" s="40">
        <v>0</v>
      </c>
      <c r="E1973">
        <v>5</v>
      </c>
      <c r="F1973">
        <v>2</v>
      </c>
      <c r="G1973">
        <v>21</v>
      </c>
      <c r="H1973">
        <v>10</v>
      </c>
      <c r="I1973">
        <v>0.4</v>
      </c>
      <c r="J1973">
        <v>0.48</v>
      </c>
      <c r="K1973">
        <v>0</v>
      </c>
      <c r="L1973">
        <v>0</v>
      </c>
      <c r="M1973">
        <v>0</v>
      </c>
      <c r="N1973">
        <v>1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1</v>
      </c>
      <c r="Y1973">
        <v>0</v>
      </c>
      <c r="Z1973">
        <v>0</v>
      </c>
      <c r="AA1973" s="40">
        <f>AVERAGEIFS($C$2:C1973, $B$2:B1973, B1973)</f>
        <v>14.574999999999999</v>
      </c>
      <c r="AB1973" s="40">
        <f>AVERAGEIFS($I$2:I1973, $B$2:B1973, B1973)</f>
        <v>0.49224999999999997</v>
      </c>
      <c r="AC1973" s="40">
        <f>AVERAGEIFS($J$2:J1973, $B$2:B1973, B1973)</f>
        <v>0.49337499999999979</v>
      </c>
      <c r="AD1973" s="40">
        <f>AVERAGEIFS($D$2:D1973, $B$2:B1973, B1973)</f>
        <v>0.45</v>
      </c>
    </row>
    <row r="1974" spans="1:30" x14ac:dyDescent="0.25">
      <c r="A1974" s="39">
        <v>46250</v>
      </c>
      <c r="B1974" t="s">
        <v>29</v>
      </c>
      <c r="C1974">
        <v>10</v>
      </c>
      <c r="D1974" s="40">
        <v>0</v>
      </c>
      <c r="E1974">
        <v>5</v>
      </c>
      <c r="F1974">
        <v>2</v>
      </c>
      <c r="G1974">
        <v>21</v>
      </c>
      <c r="H1974">
        <v>10</v>
      </c>
      <c r="I1974">
        <v>0.4</v>
      </c>
      <c r="J1974">
        <v>0.48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1</v>
      </c>
      <c r="Y1974">
        <v>0</v>
      </c>
      <c r="Z1974">
        <v>0</v>
      </c>
      <c r="AA1974" s="40">
        <f>AVERAGEIFS($C$2:C1974, $B$2:B1974, B1974)</f>
        <v>11.857142857142858</v>
      </c>
      <c r="AB1974" s="40">
        <f>AVERAGEIFS($I$2:I1974, $B$2:B1974, B1974)</f>
        <v>0.49553571428571436</v>
      </c>
      <c r="AC1974" s="40">
        <f>AVERAGEIFS($J$2:J1974, $B$2:B1974, B1974)</f>
        <v>0.49464285714285711</v>
      </c>
      <c r="AD1974" s="40">
        <f>AVERAGEIFS($D$2:D1974, $B$2:B1974, B1974)</f>
        <v>0.5714285714285714</v>
      </c>
    </row>
    <row r="1975" spans="1:30" x14ac:dyDescent="0.25">
      <c r="A1975" s="39">
        <v>46250</v>
      </c>
      <c r="B1975" t="s">
        <v>5</v>
      </c>
      <c r="C1975">
        <v>30</v>
      </c>
      <c r="D1975" s="40">
        <v>1</v>
      </c>
      <c r="E1975">
        <v>5</v>
      </c>
      <c r="F1975">
        <v>3</v>
      </c>
      <c r="G1975">
        <v>21</v>
      </c>
      <c r="H1975">
        <v>11</v>
      </c>
      <c r="I1975">
        <v>0.6</v>
      </c>
      <c r="J1975">
        <v>0.52</v>
      </c>
      <c r="K1975">
        <v>1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0</v>
      </c>
      <c r="X1975">
        <v>0</v>
      </c>
      <c r="Y1975">
        <v>1</v>
      </c>
      <c r="Z1975">
        <v>1</v>
      </c>
      <c r="AA1975" s="40">
        <f>AVERAGEIFS($C$2:C1975, $B$2:B1975, B1975)</f>
        <v>21.891304347826086</v>
      </c>
      <c r="AB1975" s="40">
        <f>AVERAGEIFS($I$2:I1975, $B$2:B1975, B1975)</f>
        <v>0.47717391304347823</v>
      </c>
      <c r="AC1975" s="40">
        <f>AVERAGEIFS($J$2:J1975, $B$2:B1975, B1975)</f>
        <v>0.49304347826086947</v>
      </c>
      <c r="AD1975" s="40">
        <f>AVERAGEIFS($D$2:D1975, $B$2:B1975, B1975)</f>
        <v>0.43478260869565216</v>
      </c>
    </row>
    <row r="1976" spans="1:30" x14ac:dyDescent="0.25">
      <c r="A1976" s="39">
        <v>46250</v>
      </c>
      <c r="B1976" t="s">
        <v>3</v>
      </c>
      <c r="C1976">
        <v>28</v>
      </c>
      <c r="D1976" s="40">
        <v>1</v>
      </c>
      <c r="E1976">
        <v>5</v>
      </c>
      <c r="F1976">
        <v>3</v>
      </c>
      <c r="G1976">
        <v>21</v>
      </c>
      <c r="H1976">
        <v>11</v>
      </c>
      <c r="I1976">
        <v>0.6</v>
      </c>
      <c r="J1976">
        <v>0.52</v>
      </c>
      <c r="K1976">
        <v>1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1</v>
      </c>
      <c r="Z1976">
        <v>1</v>
      </c>
      <c r="AA1976" s="40">
        <f>AVERAGEIFS($C$2:C1976, $B$2:B1976, B1976)</f>
        <v>22.714285714285715</v>
      </c>
      <c r="AB1976" s="40">
        <f>AVERAGEIFS($I$2:I1976, $B$2:B1976, B1976)</f>
        <v>0.47857142857142854</v>
      </c>
      <c r="AC1976" s="40">
        <f>AVERAGEIFS($J$2:J1976, $B$2:B1976, B1976)</f>
        <v>0.47857142857142854</v>
      </c>
      <c r="AD1976" s="40">
        <f>AVERAGEIFS($D$2:D1976, $B$2:B1976, B1976)</f>
        <v>0.5</v>
      </c>
    </row>
    <row r="1977" spans="1:30" x14ac:dyDescent="0.25">
      <c r="A1977" s="39">
        <v>46250</v>
      </c>
      <c r="B1977" t="s">
        <v>127</v>
      </c>
      <c r="C1977">
        <v>27</v>
      </c>
      <c r="D1977" s="40">
        <v>1</v>
      </c>
      <c r="E1977">
        <v>5</v>
      </c>
      <c r="F1977">
        <v>3</v>
      </c>
      <c r="G1977">
        <v>21</v>
      </c>
      <c r="H1977">
        <v>11</v>
      </c>
      <c r="I1977">
        <v>0.6</v>
      </c>
      <c r="J1977">
        <v>0.52</v>
      </c>
      <c r="K1977">
        <v>1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1</v>
      </c>
      <c r="Z1977">
        <v>1</v>
      </c>
      <c r="AA1977" s="40">
        <f>AVERAGEIFS($C$2:C1977, $B$2:B1977, B1977)</f>
        <v>19.975609756097562</v>
      </c>
      <c r="AB1977" s="40">
        <f>AVERAGEIFS($I$2:I1977, $B$2:B1977, B1977)</f>
        <v>0.43329268292682926</v>
      </c>
      <c r="AC1977" s="40">
        <f>AVERAGEIFS($J$2:J1977, $B$2:B1977, B1977)</f>
        <v>0.47060975609756101</v>
      </c>
      <c r="AD1977" s="40">
        <f>AVERAGEIFS($D$2:D1977, $B$2:B1977, B1977)</f>
        <v>0.43902439024390244</v>
      </c>
    </row>
    <row r="1978" spans="1:30" x14ac:dyDescent="0.25">
      <c r="A1978" s="39">
        <v>46250</v>
      </c>
      <c r="B1978" t="s">
        <v>49</v>
      </c>
      <c r="C1978">
        <v>12</v>
      </c>
      <c r="D1978" s="40">
        <v>1</v>
      </c>
      <c r="E1978">
        <v>5</v>
      </c>
      <c r="F1978">
        <v>3</v>
      </c>
      <c r="G1978">
        <v>21</v>
      </c>
      <c r="H1978">
        <v>11</v>
      </c>
      <c r="I1978">
        <v>0.6</v>
      </c>
      <c r="J1978">
        <v>0.52</v>
      </c>
      <c r="K1978">
        <v>1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1</v>
      </c>
      <c r="AA1978" s="40">
        <f>AVERAGEIFS($C$2:C1978, $B$2:B1978, B1978)</f>
        <v>11</v>
      </c>
      <c r="AB1978" s="40">
        <f>AVERAGEIFS($I$2:I1978, $B$2:B1978, B1978)</f>
        <v>0.50370370370370365</v>
      </c>
      <c r="AC1978" s="40">
        <f>AVERAGEIFS($J$2:J1978, $B$2:B1978, B1978)</f>
        <v>0.50518518518518518</v>
      </c>
      <c r="AD1978" s="40">
        <f>AVERAGEIFS($D$2:D1978, $B$2:B1978, B1978)</f>
        <v>0.51851851851851849</v>
      </c>
    </row>
    <row r="1979" spans="1:30" x14ac:dyDescent="0.25">
      <c r="A1979" s="39">
        <v>46250</v>
      </c>
      <c r="B1979" t="s">
        <v>32</v>
      </c>
      <c r="C1979">
        <v>26</v>
      </c>
      <c r="D1979" s="40">
        <v>1</v>
      </c>
      <c r="E1979">
        <v>5</v>
      </c>
      <c r="F1979">
        <v>3</v>
      </c>
      <c r="G1979">
        <v>21</v>
      </c>
      <c r="H1979">
        <v>11</v>
      </c>
      <c r="I1979">
        <v>0.6</v>
      </c>
      <c r="J1979">
        <v>0.52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1</v>
      </c>
      <c r="Z1979">
        <v>1</v>
      </c>
      <c r="AA1979" s="40">
        <f>AVERAGEIFS($C$2:C1979, $B$2:B1979, B1979)</f>
        <v>10.895833333333334</v>
      </c>
      <c r="AB1979" s="40">
        <f>AVERAGEIFS($I$2:I1979, $B$2:B1979, B1979)</f>
        <v>0.42812499999999987</v>
      </c>
      <c r="AC1979" s="40">
        <f>AVERAGEIFS($J$2:J1979, $B$2:B1979, B1979)</f>
        <v>0.46625</v>
      </c>
      <c r="AD1979" s="40">
        <f>AVERAGEIFS($D$2:D1979, $B$2:B1979, B1979)</f>
        <v>0.41666666666666669</v>
      </c>
    </row>
    <row r="1980" spans="1:30" x14ac:dyDescent="0.25">
      <c r="A1980" s="39">
        <v>46250</v>
      </c>
      <c r="B1980" t="s">
        <v>110</v>
      </c>
      <c r="C1980">
        <v>9</v>
      </c>
      <c r="D1980" s="40">
        <v>1</v>
      </c>
      <c r="E1980">
        <v>5</v>
      </c>
      <c r="F1980">
        <v>3</v>
      </c>
      <c r="G1980">
        <v>21</v>
      </c>
      <c r="H1980">
        <v>11</v>
      </c>
      <c r="I1980">
        <v>0.6</v>
      </c>
      <c r="J1980">
        <v>0.52</v>
      </c>
      <c r="K1980">
        <v>1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1</v>
      </c>
      <c r="AA1980" s="40">
        <f>AVERAGEIFS($C$2:C1980, $B$2:B1980, B1980)</f>
        <v>8.0588235294117645</v>
      </c>
      <c r="AB1980" s="40">
        <f>AVERAGEIFS($I$2:I1980, $B$2:B1980, B1980)</f>
        <v>0.50588235294117645</v>
      </c>
      <c r="AC1980" s="40">
        <f>AVERAGEIFS($J$2:J1980, $B$2:B1980, B1980)</f>
        <v>0.48411764705882343</v>
      </c>
      <c r="AD1980" s="40">
        <f>AVERAGEIFS($D$2:D1980, $B$2:B1980, B1980)</f>
        <v>0.52941176470588236</v>
      </c>
    </row>
    <row r="1981" spans="1:30" x14ac:dyDescent="0.25">
      <c r="A1981" s="39">
        <v>46250</v>
      </c>
      <c r="B1981" t="s">
        <v>22</v>
      </c>
      <c r="C1981">
        <v>24</v>
      </c>
      <c r="D1981" s="40">
        <v>1</v>
      </c>
      <c r="E1981">
        <v>5</v>
      </c>
      <c r="F1981">
        <v>3</v>
      </c>
      <c r="G1981">
        <v>21</v>
      </c>
      <c r="H1981">
        <v>11</v>
      </c>
      <c r="I1981">
        <v>0.6</v>
      </c>
      <c r="J1981">
        <v>0.52</v>
      </c>
      <c r="K1981">
        <v>1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1</v>
      </c>
      <c r="AA1981" s="40">
        <f>AVERAGEIFS($C$2:C1981, $B$2:B1981, B1981)</f>
        <v>15.555555555555555</v>
      </c>
      <c r="AB1981" s="40">
        <f>AVERAGEIFS($I$2:I1981, $B$2:B1981, B1981)</f>
        <v>0.4161111111111111</v>
      </c>
      <c r="AC1981" s="40">
        <f>AVERAGEIFS($J$2:J1981, $B$2:B1981, B1981)</f>
        <v>0.45916666666666672</v>
      </c>
      <c r="AD1981" s="40">
        <f>AVERAGEIFS($D$2:D1981, $B$2:B1981, B1981)</f>
        <v>0.3888888888888889</v>
      </c>
    </row>
    <row r="1982" spans="1:30" x14ac:dyDescent="0.25">
      <c r="A1982" s="39">
        <v>46250</v>
      </c>
      <c r="B1982" t="s">
        <v>249</v>
      </c>
      <c r="C1982">
        <v>3</v>
      </c>
      <c r="D1982" s="40">
        <v>1</v>
      </c>
      <c r="E1982">
        <v>5</v>
      </c>
      <c r="F1982">
        <v>3</v>
      </c>
      <c r="G1982">
        <v>21</v>
      </c>
      <c r="H1982">
        <v>11</v>
      </c>
      <c r="I1982">
        <v>0.6</v>
      </c>
      <c r="J1982">
        <v>0.52</v>
      </c>
      <c r="K1982">
        <v>1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1</v>
      </c>
      <c r="Z1982">
        <v>1</v>
      </c>
      <c r="AA1982" s="40">
        <f>AVERAGEIFS($C$2:C1982, $B$2:B1982, B1982)</f>
        <v>3</v>
      </c>
      <c r="AB1982" s="40">
        <f>AVERAGEIFS($I$2:I1982, $B$2:B1982, B1982)</f>
        <v>0.6</v>
      </c>
      <c r="AC1982" s="40">
        <f>AVERAGEIFS($J$2:J1982, $B$2:B1982, B1982)</f>
        <v>0.52</v>
      </c>
      <c r="AD1982" s="40">
        <f>AVERAGEIFS($D$2:D1982, $B$2:B1982, B1982)</f>
        <v>1</v>
      </c>
    </row>
    <row r="1983" spans="1:30" x14ac:dyDescent="0.25">
      <c r="A1983" s="39">
        <v>46253</v>
      </c>
      <c r="B1983" t="s">
        <v>65</v>
      </c>
      <c r="C1983">
        <v>22</v>
      </c>
      <c r="D1983" s="40">
        <v>1</v>
      </c>
      <c r="E1983">
        <v>5</v>
      </c>
      <c r="F1983">
        <v>3</v>
      </c>
      <c r="G1983">
        <v>20</v>
      </c>
      <c r="H1983">
        <v>10</v>
      </c>
      <c r="I1983">
        <v>0.6</v>
      </c>
      <c r="J1983">
        <v>0.5</v>
      </c>
      <c r="K1983">
        <v>1</v>
      </c>
      <c r="L1983">
        <v>0</v>
      </c>
      <c r="M1983">
        <v>0</v>
      </c>
      <c r="N1983">
        <v>0</v>
      </c>
      <c r="O1983">
        <v>1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 s="40">
        <f>AVERAGEIFS($C$2:C1983, $B$2:B1983, B1983)</f>
        <v>18.476190476190474</v>
      </c>
      <c r="AB1983" s="40">
        <f>AVERAGEIFS($I$2:I1983, $B$2:B1983, B1983)</f>
        <v>0.59857142857142853</v>
      </c>
      <c r="AC1983" s="40">
        <f>AVERAGEIFS($J$2:J1983, $B$2:B1983, B1983)</f>
        <v>0.55095238095238086</v>
      </c>
      <c r="AD1983" s="40">
        <f>AVERAGEIFS($D$2:D1983, $B$2:B1983, B1983)</f>
        <v>0.66666666666666663</v>
      </c>
    </row>
    <row r="1984" spans="1:30" x14ac:dyDescent="0.25">
      <c r="A1984" s="39">
        <v>46253</v>
      </c>
      <c r="B1984" t="s">
        <v>21</v>
      </c>
      <c r="C1984">
        <v>24</v>
      </c>
      <c r="D1984" s="40">
        <v>1</v>
      </c>
      <c r="E1984">
        <v>5</v>
      </c>
      <c r="F1984">
        <v>3</v>
      </c>
      <c r="G1984">
        <v>20</v>
      </c>
      <c r="H1984">
        <v>10</v>
      </c>
      <c r="I1984">
        <v>0.6</v>
      </c>
      <c r="J1984">
        <v>0.5</v>
      </c>
      <c r="K1984">
        <v>1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 s="40">
        <f>AVERAGEIFS($C$2:C1984, $B$2:B1984, B1984)</f>
        <v>15.5</v>
      </c>
      <c r="AB1984" s="40">
        <f>AVERAGEIFS($I$2:I1984, $B$2:B1984, B1984)</f>
        <v>0.48434782608695637</v>
      </c>
      <c r="AC1984" s="40">
        <f>AVERAGEIFS($J$2:J1984, $B$2:B1984, B1984)</f>
        <v>0.49239130434782608</v>
      </c>
      <c r="AD1984" s="40">
        <f>AVERAGEIFS($D$2:D1984, $B$2:B1984, B1984)</f>
        <v>0.5</v>
      </c>
    </row>
    <row r="1985" spans="1:30" x14ac:dyDescent="0.25">
      <c r="A1985" s="39">
        <v>46253</v>
      </c>
      <c r="B1985" t="s">
        <v>1</v>
      </c>
      <c r="C1985">
        <v>41</v>
      </c>
      <c r="D1985" s="40">
        <v>1</v>
      </c>
      <c r="E1985">
        <v>5</v>
      </c>
      <c r="F1985">
        <v>3</v>
      </c>
      <c r="G1985">
        <v>20</v>
      </c>
      <c r="H1985">
        <v>10</v>
      </c>
      <c r="I1985">
        <v>0.6</v>
      </c>
      <c r="J1985">
        <v>0.5</v>
      </c>
      <c r="K1985">
        <v>1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 s="40">
        <f>AVERAGEIFS($C$2:C1985, $B$2:B1985, B1985)</f>
        <v>26.76</v>
      </c>
      <c r="AB1985" s="40">
        <f>AVERAGEIFS($I$2:I1985, $B$2:B1985, B1985)</f>
        <v>0.54400000000000004</v>
      </c>
      <c r="AC1985" s="40">
        <f>AVERAGEIFS($J$2:J1985, $B$2:B1985, B1985)</f>
        <v>0.504</v>
      </c>
      <c r="AD1985" s="40">
        <f>AVERAGEIFS($D$2:D1985, $B$2:B1985, B1985)</f>
        <v>0.64</v>
      </c>
    </row>
    <row r="1986" spans="1:30" x14ac:dyDescent="0.25">
      <c r="A1986" s="39">
        <v>46253</v>
      </c>
      <c r="B1986" t="s">
        <v>133</v>
      </c>
      <c r="C1986">
        <v>16</v>
      </c>
      <c r="D1986" s="40">
        <v>1</v>
      </c>
      <c r="E1986">
        <v>5</v>
      </c>
      <c r="F1986">
        <v>3</v>
      </c>
      <c r="G1986">
        <v>20</v>
      </c>
      <c r="H1986">
        <v>10</v>
      </c>
      <c r="I1986">
        <v>0.6</v>
      </c>
      <c r="J1986">
        <v>0.5</v>
      </c>
      <c r="K1986">
        <v>1</v>
      </c>
      <c r="L1986">
        <v>0</v>
      </c>
      <c r="M1986">
        <v>0</v>
      </c>
      <c r="N1986">
        <v>0</v>
      </c>
      <c r="O1986">
        <v>1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 s="40">
        <f>AVERAGEIFS($C$2:C1986, $B$2:B1986, B1986)</f>
        <v>13.117647058823529</v>
      </c>
      <c r="AB1986" s="40">
        <f>AVERAGEIFS($I$2:I1986, $B$2:B1986, B1986)</f>
        <v>0.49117647058823527</v>
      </c>
      <c r="AC1986" s="40">
        <f>AVERAGEIFS($J$2:J1986, $B$2:B1986, B1986)</f>
        <v>0.49235294117647066</v>
      </c>
      <c r="AD1986" s="40">
        <f>AVERAGEIFS($D$2:D1986, $B$2:B1986, B1986)</f>
        <v>0.41176470588235292</v>
      </c>
    </row>
    <row r="1987" spans="1:30" x14ac:dyDescent="0.25">
      <c r="A1987" s="39">
        <v>46253</v>
      </c>
      <c r="B1987" t="s">
        <v>4</v>
      </c>
      <c r="C1987">
        <v>49</v>
      </c>
      <c r="D1987" s="40">
        <v>1</v>
      </c>
      <c r="E1987">
        <v>5</v>
      </c>
      <c r="F1987">
        <v>3</v>
      </c>
      <c r="G1987">
        <v>20</v>
      </c>
      <c r="H1987">
        <v>10</v>
      </c>
      <c r="I1987">
        <v>0.6</v>
      </c>
      <c r="J1987">
        <v>0.5</v>
      </c>
      <c r="K1987">
        <v>1</v>
      </c>
      <c r="L1987">
        <v>0</v>
      </c>
      <c r="M1987">
        <v>0</v>
      </c>
      <c r="N1987">
        <v>0</v>
      </c>
      <c r="O1987">
        <v>1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 s="40">
        <f>AVERAGEIFS($C$2:C1987, $B$2:B1987, B1987)</f>
        <v>25.16</v>
      </c>
      <c r="AB1987" s="40">
        <f>AVERAGEIFS($I$2:I1987, $B$2:B1987, B1987)</f>
        <v>0.51600000000000001</v>
      </c>
      <c r="AC1987" s="40">
        <f>AVERAGEIFS($J$2:J1987, $B$2:B1987, B1987)</f>
        <v>0.50560000000000005</v>
      </c>
      <c r="AD1987" s="40">
        <f>AVERAGEIFS($D$2:D1987, $B$2:B1987, B1987)</f>
        <v>0.6</v>
      </c>
    </row>
    <row r="1988" spans="1:30" x14ac:dyDescent="0.25">
      <c r="A1988" s="39">
        <v>46253</v>
      </c>
      <c r="B1988" t="s">
        <v>88</v>
      </c>
      <c r="C1988">
        <v>26</v>
      </c>
      <c r="D1988" s="40">
        <v>1</v>
      </c>
      <c r="E1988">
        <v>5</v>
      </c>
      <c r="F1988">
        <v>3</v>
      </c>
      <c r="G1988">
        <v>20</v>
      </c>
      <c r="H1988">
        <v>10</v>
      </c>
      <c r="I1988">
        <v>0.6</v>
      </c>
      <c r="J1988">
        <v>0.5</v>
      </c>
      <c r="K1988">
        <v>1</v>
      </c>
      <c r="L1988">
        <v>0</v>
      </c>
      <c r="M1988">
        <v>0</v>
      </c>
      <c r="N1988">
        <v>0</v>
      </c>
      <c r="O1988">
        <v>1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 s="40">
        <f>AVERAGEIFS($C$2:C1988, $B$2:B1988, B1988)</f>
        <v>19.181818181818183</v>
      </c>
      <c r="AB1988" s="40">
        <f>AVERAGEIFS($I$2:I1988, $B$2:B1988, B1988)</f>
        <v>0.50909090909090904</v>
      </c>
      <c r="AC1988" s="40">
        <f>AVERAGEIFS($J$2:J1988, $B$2:B1988, B1988)</f>
        <v>0.50727272727272732</v>
      </c>
      <c r="AD1988" s="40">
        <f>AVERAGEIFS($D$2:D1988, $B$2:B1988, B1988)</f>
        <v>0.54545454545454541</v>
      </c>
    </row>
    <row r="1989" spans="1:30" x14ac:dyDescent="0.25">
      <c r="A1989" s="39">
        <v>46253</v>
      </c>
      <c r="B1989" t="s">
        <v>19</v>
      </c>
      <c r="C1989">
        <v>25</v>
      </c>
      <c r="D1989" s="40">
        <v>0</v>
      </c>
      <c r="E1989">
        <v>5</v>
      </c>
      <c r="F1989">
        <v>2</v>
      </c>
      <c r="G1989">
        <v>20</v>
      </c>
      <c r="H1989">
        <v>10</v>
      </c>
      <c r="I1989">
        <v>0.4</v>
      </c>
      <c r="J1989">
        <v>0.5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1</v>
      </c>
      <c r="Y1989">
        <v>1</v>
      </c>
      <c r="Z1989">
        <v>0</v>
      </c>
      <c r="AA1989" s="40">
        <f>AVERAGEIFS($C$2:C1989, $B$2:B1989, B1989)</f>
        <v>18.783783783783782</v>
      </c>
      <c r="AB1989" s="40">
        <f>AVERAGEIFS($I$2:I1989, $B$2:B1989, B1989)</f>
        <v>0.54810810810810795</v>
      </c>
      <c r="AC1989" s="40">
        <f>AVERAGEIFS($J$2:J1989, $B$2:B1989, B1989)</f>
        <v>0.51054054054054054</v>
      </c>
      <c r="AD1989" s="40">
        <f>AVERAGEIFS($D$2:D1989, $B$2:B1989, B1989)</f>
        <v>0.51351351351351349</v>
      </c>
    </row>
    <row r="1990" spans="1:30" x14ac:dyDescent="0.25">
      <c r="A1990" s="39">
        <v>46253</v>
      </c>
      <c r="B1990" t="s">
        <v>23</v>
      </c>
      <c r="C1990">
        <v>15</v>
      </c>
      <c r="D1990" s="40">
        <v>0</v>
      </c>
      <c r="E1990">
        <v>5</v>
      </c>
      <c r="F1990">
        <v>2</v>
      </c>
      <c r="G1990">
        <v>20</v>
      </c>
      <c r="H1990">
        <v>10</v>
      </c>
      <c r="I1990">
        <v>0.4</v>
      </c>
      <c r="J1990">
        <v>0.5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1</v>
      </c>
      <c r="Y1990">
        <v>1</v>
      </c>
      <c r="Z1990">
        <v>0</v>
      </c>
      <c r="AA1990" s="40">
        <f>AVERAGEIFS($C$2:C1990, $B$2:B1990, B1990)</f>
        <v>11.483516483516484</v>
      </c>
      <c r="AB1990" s="40">
        <f>AVERAGEIFS($I$2:I1990, $B$2:B1990, B1990)</f>
        <v>0.46923076923076928</v>
      </c>
      <c r="AC1990" s="40">
        <f>AVERAGEIFS($J$2:J1990, $B$2:B1990, B1990)</f>
        <v>0.48923076923076936</v>
      </c>
      <c r="AD1990" s="40">
        <f>AVERAGEIFS($D$2:D1990, $B$2:B1990, B1990)</f>
        <v>0.43956043956043955</v>
      </c>
    </row>
    <row r="1991" spans="1:30" x14ac:dyDescent="0.25">
      <c r="A1991" s="39">
        <v>46253</v>
      </c>
      <c r="B1991" t="s">
        <v>14</v>
      </c>
      <c r="C1991">
        <v>43</v>
      </c>
      <c r="D1991" s="40">
        <v>0</v>
      </c>
      <c r="E1991">
        <v>5</v>
      </c>
      <c r="F1991">
        <v>2</v>
      </c>
      <c r="G1991">
        <v>20</v>
      </c>
      <c r="H1991">
        <v>10</v>
      </c>
      <c r="I1991">
        <v>0.4</v>
      </c>
      <c r="J1991">
        <v>0.5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1</v>
      </c>
      <c r="Y1991">
        <v>1</v>
      </c>
      <c r="Z1991">
        <v>0</v>
      </c>
      <c r="AA1991" s="40">
        <f>AVERAGEIFS($C$2:C1991, $B$2:B1991, B1991)</f>
        <v>23.383333333333333</v>
      </c>
      <c r="AB1991" s="40">
        <f>AVERAGEIFS($I$2:I1991, $B$2:B1991, B1991)</f>
        <v>0.44166666666666665</v>
      </c>
      <c r="AC1991" s="40">
        <f>AVERAGEIFS($J$2:J1991, $B$2:B1991, B1991)</f>
        <v>0.47449999999999998</v>
      </c>
      <c r="AD1991" s="40">
        <f>AVERAGEIFS($D$2:D1991, $B$2:B1991, B1991)</f>
        <v>0.38333333333333336</v>
      </c>
    </row>
    <row r="1992" spans="1:30" x14ac:dyDescent="0.25">
      <c r="A1992" s="39">
        <v>46253</v>
      </c>
      <c r="B1992" t="s">
        <v>13</v>
      </c>
      <c r="C1992">
        <v>47</v>
      </c>
      <c r="D1992" s="40">
        <v>0</v>
      </c>
      <c r="E1992">
        <v>5</v>
      </c>
      <c r="F1992">
        <v>2</v>
      </c>
      <c r="G1992">
        <v>20</v>
      </c>
      <c r="H1992">
        <v>10</v>
      </c>
      <c r="I1992">
        <v>0.4</v>
      </c>
      <c r="J1992">
        <v>0.5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1</v>
      </c>
      <c r="Y1992">
        <v>1</v>
      </c>
      <c r="Z1992">
        <v>0</v>
      </c>
      <c r="AA1992" s="40">
        <f>AVERAGEIFS($C$2:C1992, $B$2:B1992, B1992)</f>
        <v>23.807228915662652</v>
      </c>
      <c r="AB1992" s="40">
        <f>AVERAGEIFS($I$2:I1992, $B$2:B1992, B1992)</f>
        <v>0.45240963855421684</v>
      </c>
      <c r="AC1992" s="40">
        <f>AVERAGEIFS($J$2:J1992, $B$2:B1992, B1992)</f>
        <v>0.47385542168674699</v>
      </c>
      <c r="AD1992" s="40">
        <f>AVERAGEIFS($D$2:D1992, $B$2:B1992, B1992)</f>
        <v>0.42168674698795183</v>
      </c>
    </row>
    <row r="1993" spans="1:30" x14ac:dyDescent="0.25">
      <c r="A1993" s="39">
        <v>46253</v>
      </c>
      <c r="B1993" t="s">
        <v>90</v>
      </c>
      <c r="C1993">
        <v>42</v>
      </c>
      <c r="D1993" s="40">
        <v>0</v>
      </c>
      <c r="E1993">
        <v>5</v>
      </c>
      <c r="F1993">
        <v>2</v>
      </c>
      <c r="G1993">
        <v>20</v>
      </c>
      <c r="H1993">
        <v>10</v>
      </c>
      <c r="I1993">
        <v>0.4</v>
      </c>
      <c r="J1993">
        <v>0.5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1</v>
      </c>
      <c r="Y1993">
        <v>1</v>
      </c>
      <c r="Z1993">
        <v>0</v>
      </c>
      <c r="AA1993" s="40">
        <f>AVERAGEIFS($C$2:C1993, $B$2:B1993, B1993)</f>
        <v>23.131578947368421</v>
      </c>
      <c r="AB1993" s="40">
        <f>AVERAGEIFS($I$2:I1993, $B$2:B1993, B1993)</f>
        <v>0.56842105263157894</v>
      </c>
      <c r="AC1993" s="40">
        <f>AVERAGEIFS($J$2:J1993, $B$2:B1993, B1993)</f>
        <v>0.53868421052631565</v>
      </c>
      <c r="AD1993" s="40">
        <f>AVERAGEIFS($D$2:D1993, $B$2:B1993, B1993)</f>
        <v>0.63157894736842102</v>
      </c>
    </row>
    <row r="1994" spans="1:30" x14ac:dyDescent="0.25">
      <c r="A1994" s="39">
        <v>46253</v>
      </c>
      <c r="B1994" t="s">
        <v>64</v>
      </c>
      <c r="C1994">
        <v>4</v>
      </c>
      <c r="D1994" s="40">
        <v>0</v>
      </c>
      <c r="E1994">
        <v>5</v>
      </c>
      <c r="F1994">
        <v>2</v>
      </c>
      <c r="G1994">
        <v>20</v>
      </c>
      <c r="H1994">
        <v>10</v>
      </c>
      <c r="I1994">
        <v>0.4</v>
      </c>
      <c r="J1994">
        <v>0.5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1</v>
      </c>
      <c r="Y1994">
        <v>1</v>
      </c>
      <c r="Z1994">
        <v>0</v>
      </c>
      <c r="AA1994" s="40">
        <f>AVERAGEIFS($C$2:C1994, $B$2:B1994, B1994)</f>
        <v>15.428571428571429</v>
      </c>
      <c r="AB1994" s="40">
        <f>AVERAGEIFS($I$2:I1994, $B$2:B1994, B1994)</f>
        <v>0.52500000000000002</v>
      </c>
      <c r="AC1994" s="40">
        <f>AVERAGEIFS($J$2:J1994, $B$2:B1994, B1994)</f>
        <v>0.51214285714285712</v>
      </c>
      <c r="AD1994" s="40">
        <f>AVERAGEIFS($D$2:D1994, $B$2:B1994, B1994)</f>
        <v>0.5</v>
      </c>
    </row>
    <row r="1995" spans="1:30" x14ac:dyDescent="0.25">
      <c r="A1995" s="39">
        <v>46253</v>
      </c>
      <c r="B1995" t="s">
        <v>120</v>
      </c>
      <c r="C1995">
        <v>15</v>
      </c>
      <c r="D1995" s="40">
        <v>1</v>
      </c>
      <c r="E1995">
        <v>3</v>
      </c>
      <c r="F1995">
        <v>3</v>
      </c>
      <c r="G1995">
        <v>12</v>
      </c>
      <c r="H1995">
        <v>9</v>
      </c>
      <c r="I1995">
        <v>1</v>
      </c>
      <c r="J1995">
        <v>0.75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1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1</v>
      </c>
      <c r="X1995">
        <v>1</v>
      </c>
      <c r="Y1995">
        <v>0</v>
      </c>
      <c r="Z1995">
        <v>0</v>
      </c>
      <c r="AA1995" s="40">
        <f>AVERAGEIFS($C$2:C1995, $B$2:B1995, B1995)</f>
        <v>14.580246913580247</v>
      </c>
      <c r="AB1995" s="40">
        <f>AVERAGEIFS($I$2:I1995, $B$2:B1995, B1995)</f>
        <v>0.49851851851851847</v>
      </c>
      <c r="AC1995" s="40">
        <f>AVERAGEIFS($J$2:J1995, $B$2:B1995, B1995)</f>
        <v>0.49654320987654305</v>
      </c>
      <c r="AD1995" s="40">
        <f>AVERAGEIFS($D$2:D1995, $B$2:B1995, B1995)</f>
        <v>0.4567901234567901</v>
      </c>
    </row>
    <row r="1996" spans="1:30" x14ac:dyDescent="0.25">
      <c r="A1996" s="39">
        <v>46253</v>
      </c>
      <c r="B1996" t="s">
        <v>2</v>
      </c>
      <c r="C1996">
        <v>31</v>
      </c>
      <c r="D1996" s="40">
        <v>1</v>
      </c>
      <c r="E1996">
        <v>3</v>
      </c>
      <c r="F1996">
        <v>3</v>
      </c>
      <c r="G1996">
        <v>12</v>
      </c>
      <c r="H1996">
        <v>9</v>
      </c>
      <c r="I1996">
        <v>1</v>
      </c>
      <c r="J1996">
        <v>0.75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1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1</v>
      </c>
      <c r="X1996">
        <v>1</v>
      </c>
      <c r="Y1996">
        <v>0</v>
      </c>
      <c r="Z1996">
        <v>0</v>
      </c>
      <c r="AA1996" s="40">
        <f>AVERAGEIFS($C$2:C1996, $B$2:B1996, B1996)</f>
        <v>28.239130434782609</v>
      </c>
      <c r="AB1996" s="40">
        <f>AVERAGEIFS($I$2:I1996, $B$2:B1996, B1996)</f>
        <v>0.61304347826086958</v>
      </c>
      <c r="AC1996" s="40">
        <f>AVERAGEIFS($J$2:J1996, $B$2:B1996, B1996)</f>
        <v>0.55760869565217397</v>
      </c>
      <c r="AD1996" s="40">
        <f>AVERAGEIFS($D$2:D1996, $B$2:B1996, B1996)</f>
        <v>0.58695652173913049</v>
      </c>
    </row>
    <row r="1997" spans="1:30" x14ac:dyDescent="0.25">
      <c r="A1997" s="39">
        <v>46253</v>
      </c>
      <c r="B1997" t="s">
        <v>22</v>
      </c>
      <c r="C1997">
        <v>16</v>
      </c>
      <c r="D1997" s="40">
        <v>1</v>
      </c>
      <c r="E1997">
        <v>3</v>
      </c>
      <c r="F1997">
        <v>3</v>
      </c>
      <c r="G1997">
        <v>12</v>
      </c>
      <c r="H1997">
        <v>9</v>
      </c>
      <c r="I1997">
        <v>1</v>
      </c>
      <c r="J1997">
        <v>0.75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1</v>
      </c>
      <c r="X1997">
        <v>1</v>
      </c>
      <c r="Y1997">
        <v>0</v>
      </c>
      <c r="Z1997">
        <v>0</v>
      </c>
      <c r="AA1997" s="40">
        <f>AVERAGEIFS($C$2:C1997, $B$2:B1997, B1997)</f>
        <v>15.567567567567568</v>
      </c>
      <c r="AB1997" s="40">
        <f>AVERAGEIFS($I$2:I1997, $B$2:B1997, B1997)</f>
        <v>0.43189189189189192</v>
      </c>
      <c r="AC1997" s="40">
        <f>AVERAGEIFS($J$2:J1997, $B$2:B1997, B1997)</f>
        <v>0.46702702702702703</v>
      </c>
      <c r="AD1997" s="40">
        <f>AVERAGEIFS($D$2:D1997, $B$2:B1997, B1997)</f>
        <v>0.40540540540540543</v>
      </c>
    </row>
    <row r="1998" spans="1:30" x14ac:dyDescent="0.25">
      <c r="A1998" s="39">
        <v>46253</v>
      </c>
      <c r="B1998" t="s">
        <v>113</v>
      </c>
      <c r="C1998">
        <v>26</v>
      </c>
      <c r="D1998" s="40">
        <v>1</v>
      </c>
      <c r="E1998">
        <v>3</v>
      </c>
      <c r="F1998">
        <v>3</v>
      </c>
      <c r="G1998">
        <v>12</v>
      </c>
      <c r="H1998">
        <v>9</v>
      </c>
      <c r="I1998">
        <v>1</v>
      </c>
      <c r="J1998">
        <v>0.75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1</v>
      </c>
      <c r="R1998">
        <v>0</v>
      </c>
      <c r="S1998">
        <v>0</v>
      </c>
      <c r="T1998">
        <v>0</v>
      </c>
      <c r="U1998">
        <v>0</v>
      </c>
      <c r="V1998">
        <v>0</v>
      </c>
      <c r="W1998">
        <v>1</v>
      </c>
      <c r="X1998">
        <v>1</v>
      </c>
      <c r="Y1998">
        <v>0</v>
      </c>
      <c r="Z1998">
        <v>0</v>
      </c>
      <c r="AA1998" s="40">
        <f>AVERAGEIFS($C$2:C1998, $B$2:B1998, B1998)</f>
        <v>21.209302325581394</v>
      </c>
      <c r="AB1998" s="40">
        <f>AVERAGEIFS($I$2:I1998, $B$2:B1998, B1998)</f>
        <v>0.54930232558139536</v>
      </c>
      <c r="AC1998" s="40">
        <f>AVERAGEIFS($J$2:J1998, $B$2:B1998, B1998)</f>
        <v>0.52116279069767446</v>
      </c>
      <c r="AD1998" s="40">
        <f>AVERAGEIFS($D$2:D1998, $B$2:B1998, B1998)</f>
        <v>0.58139534883720934</v>
      </c>
    </row>
    <row r="1999" spans="1:30" x14ac:dyDescent="0.25">
      <c r="A1999" s="39">
        <v>46253</v>
      </c>
      <c r="B1999" t="s">
        <v>182</v>
      </c>
      <c r="C1999">
        <v>9</v>
      </c>
      <c r="D1999" s="40">
        <v>1</v>
      </c>
      <c r="E1999">
        <v>3</v>
      </c>
      <c r="F1999">
        <v>3</v>
      </c>
      <c r="G1999">
        <v>12</v>
      </c>
      <c r="H1999">
        <v>9</v>
      </c>
      <c r="I1999">
        <v>1</v>
      </c>
      <c r="J1999">
        <v>0.75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1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1</v>
      </c>
      <c r="X1999">
        <v>1</v>
      </c>
      <c r="Y1999">
        <v>0</v>
      </c>
      <c r="Z1999">
        <v>0</v>
      </c>
      <c r="AA1999" s="40">
        <f>AVERAGEIFS($C$2:C1999, $B$2:B1999, B1999)</f>
        <v>13.387096774193548</v>
      </c>
      <c r="AB1999" s="40">
        <f>AVERAGEIFS($I$2:I1999, $B$2:B1999, B1999)</f>
        <v>0.61774193548387091</v>
      </c>
      <c r="AC1999" s="40">
        <f>AVERAGEIFS($J$2:J1999, $B$2:B1999, B1999)</f>
        <v>0.55774193548387097</v>
      </c>
      <c r="AD1999" s="40">
        <f>AVERAGEIFS($D$2:D1999, $B$2:B1999, B1999)</f>
        <v>0.67741935483870963</v>
      </c>
    </row>
    <row r="2000" spans="1:30" x14ac:dyDescent="0.25">
      <c r="A2000" s="39">
        <v>46253</v>
      </c>
      <c r="B2000" t="s">
        <v>3</v>
      </c>
      <c r="C2000">
        <v>30</v>
      </c>
      <c r="D2000" s="40">
        <v>1</v>
      </c>
      <c r="E2000">
        <v>3</v>
      </c>
      <c r="F2000">
        <v>3</v>
      </c>
      <c r="G2000">
        <v>12</v>
      </c>
      <c r="H2000">
        <v>9</v>
      </c>
      <c r="I2000">
        <v>1</v>
      </c>
      <c r="J2000">
        <v>0.75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1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1</v>
      </c>
      <c r="X2000">
        <v>1</v>
      </c>
      <c r="Y2000">
        <v>0</v>
      </c>
      <c r="Z2000">
        <v>0</v>
      </c>
      <c r="AA2000" s="40">
        <f>AVERAGEIFS($C$2:C2000, $B$2:B2000, B2000)</f>
        <v>22.96551724137931</v>
      </c>
      <c r="AB2000" s="40">
        <f>AVERAGEIFS($I$2:I2000, $B$2:B2000, B2000)</f>
        <v>0.49655172413793097</v>
      </c>
      <c r="AC2000" s="40">
        <f>AVERAGEIFS($J$2:J2000, $B$2:B2000, B2000)</f>
        <v>0.4879310344827586</v>
      </c>
      <c r="AD2000" s="40">
        <f>AVERAGEIFS($D$2:D2000, $B$2:B2000, B2000)</f>
        <v>0.51724137931034486</v>
      </c>
    </row>
    <row r="2001" spans="1:30" x14ac:dyDescent="0.25">
      <c r="A2001" s="39">
        <v>46253</v>
      </c>
      <c r="B2001" t="s">
        <v>18</v>
      </c>
      <c r="C2001">
        <v>6</v>
      </c>
      <c r="D2001" s="40">
        <v>0</v>
      </c>
      <c r="E2001">
        <v>3</v>
      </c>
      <c r="F2001">
        <v>0</v>
      </c>
      <c r="G2001">
        <v>12</v>
      </c>
      <c r="H2001">
        <v>3</v>
      </c>
      <c r="I2001">
        <v>0</v>
      </c>
      <c r="J2001">
        <v>0.25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 s="40">
        <f>AVERAGEIFS($C$2:C2001, $B$2:B2001, B2001)</f>
        <v>15.090909090909092</v>
      </c>
      <c r="AB2001" s="40">
        <f>AVERAGEIFS($I$2:I2001, $B$2:B2001, B2001)</f>
        <v>0.45681818181818185</v>
      </c>
      <c r="AC2001" s="40">
        <f>AVERAGEIFS($J$2:J2001, $B$2:B2001, B2001)</f>
        <v>0.48454545454545472</v>
      </c>
      <c r="AD2001" s="40">
        <f>AVERAGEIFS($D$2:D2001, $B$2:B2001, B2001)</f>
        <v>0.36363636363636365</v>
      </c>
    </row>
    <row r="2002" spans="1:30" x14ac:dyDescent="0.25">
      <c r="A2002" s="39">
        <v>46253</v>
      </c>
      <c r="B2002" t="s">
        <v>16</v>
      </c>
      <c r="C2002">
        <v>24</v>
      </c>
      <c r="D2002" s="40">
        <v>0</v>
      </c>
      <c r="E2002">
        <v>3</v>
      </c>
      <c r="F2002">
        <v>0</v>
      </c>
      <c r="G2002">
        <v>12</v>
      </c>
      <c r="H2002">
        <v>3</v>
      </c>
      <c r="I2002">
        <v>0</v>
      </c>
      <c r="J2002">
        <v>0.25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0</v>
      </c>
      <c r="W2002">
        <v>0</v>
      </c>
      <c r="X2002">
        <v>0</v>
      </c>
      <c r="Y2002">
        <v>0</v>
      </c>
      <c r="Z2002">
        <v>0</v>
      </c>
      <c r="AA2002" s="40">
        <f>AVERAGEIFS($C$2:C2002, $B$2:B2002, B2002)</f>
        <v>25.595744680851062</v>
      </c>
      <c r="AB2002" s="40">
        <f>AVERAGEIFS($I$2:I2002, $B$2:B2002, B2002)</f>
        <v>0.46382978723404256</v>
      </c>
      <c r="AC2002" s="40">
        <f>AVERAGEIFS($J$2:J2002, $B$2:B2002, B2002)</f>
        <v>0.47851063829787238</v>
      </c>
      <c r="AD2002" s="40">
        <f>AVERAGEIFS($D$2:D2002, $B$2:B2002, B2002)</f>
        <v>0.44680851063829785</v>
      </c>
    </row>
    <row r="2003" spans="1:30" x14ac:dyDescent="0.25">
      <c r="A2003" s="39">
        <v>46253</v>
      </c>
      <c r="B2003" t="s">
        <v>111</v>
      </c>
      <c r="C2003">
        <v>13</v>
      </c>
      <c r="D2003" s="40">
        <v>0</v>
      </c>
      <c r="E2003">
        <v>3</v>
      </c>
      <c r="F2003">
        <v>0</v>
      </c>
      <c r="G2003">
        <v>12</v>
      </c>
      <c r="H2003">
        <v>3</v>
      </c>
      <c r="I2003">
        <v>0</v>
      </c>
      <c r="J2003">
        <v>0.25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 s="40">
        <f>AVERAGEIFS($C$2:C2003, $B$2:B2003, B2003)</f>
        <v>12.757575757575758</v>
      </c>
      <c r="AB2003" s="40">
        <f>AVERAGEIFS($I$2:I2003, $B$2:B2003, B2003)</f>
        <v>0.47121212121212114</v>
      </c>
      <c r="AC2003" s="40">
        <f>AVERAGEIFS($J$2:J2003, $B$2:B2003, B2003)</f>
        <v>0.49803030303030299</v>
      </c>
      <c r="AD2003" s="40">
        <f>AVERAGEIFS($D$2:D2003, $B$2:B2003, B2003)</f>
        <v>0.46969696969696972</v>
      </c>
    </row>
    <row r="2004" spans="1:30" x14ac:dyDescent="0.25">
      <c r="A2004" s="39">
        <v>46253</v>
      </c>
      <c r="B2004" t="s">
        <v>5</v>
      </c>
      <c r="C2004">
        <v>27</v>
      </c>
      <c r="D2004" s="40">
        <v>0</v>
      </c>
      <c r="E2004">
        <v>3</v>
      </c>
      <c r="F2004">
        <v>0</v>
      </c>
      <c r="G2004">
        <v>12</v>
      </c>
      <c r="H2004">
        <v>3</v>
      </c>
      <c r="I2004">
        <v>0</v>
      </c>
      <c r="J2004">
        <v>0.25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 s="40">
        <f>AVERAGEIFS($C$2:C2004, $B$2:B2004, B2004)</f>
        <v>22</v>
      </c>
      <c r="AB2004" s="40">
        <f>AVERAGEIFS($I$2:I2004, $B$2:B2004, B2004)</f>
        <v>0.46702127659574466</v>
      </c>
      <c r="AC2004" s="40">
        <f>AVERAGEIFS($J$2:J2004, $B$2:B2004, B2004)</f>
        <v>0.48787234042553185</v>
      </c>
      <c r="AD2004" s="40">
        <f>AVERAGEIFS($D$2:D2004, $B$2:B2004, B2004)</f>
        <v>0.42553191489361702</v>
      </c>
    </row>
    <row r="2005" spans="1:30" x14ac:dyDescent="0.25">
      <c r="A2005" s="39">
        <v>46253</v>
      </c>
      <c r="B2005" t="s">
        <v>31</v>
      </c>
      <c r="C2005">
        <v>22</v>
      </c>
      <c r="D2005" s="40">
        <v>0</v>
      </c>
      <c r="E2005">
        <v>3</v>
      </c>
      <c r="F2005">
        <v>0</v>
      </c>
      <c r="G2005">
        <v>12</v>
      </c>
      <c r="H2005">
        <v>3</v>
      </c>
      <c r="I2005">
        <v>0</v>
      </c>
      <c r="J2005">
        <v>0.25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 s="40">
        <f>AVERAGEIFS($C$2:C2005, $B$2:B2005, B2005)</f>
        <v>19.705882352941178</v>
      </c>
      <c r="AB2005" s="40">
        <f>AVERAGEIFS($I$2:I2005, $B$2:B2005, B2005)</f>
        <v>0.47019607843137257</v>
      </c>
      <c r="AC2005" s="40">
        <f>AVERAGEIFS($J$2:J2005, $B$2:B2005, B2005)</f>
        <v>0.47941176470588232</v>
      </c>
      <c r="AD2005" s="40">
        <f>AVERAGEIFS($D$2:D2005, $B$2:B2005, B2005)</f>
        <v>0.50980392156862742</v>
      </c>
    </row>
    <row r="2006" spans="1:30" x14ac:dyDescent="0.25">
      <c r="A2006" s="39">
        <v>46253</v>
      </c>
      <c r="B2006" t="s">
        <v>119</v>
      </c>
      <c r="C2006">
        <v>5</v>
      </c>
      <c r="D2006" s="40">
        <v>0</v>
      </c>
      <c r="E2006">
        <v>3</v>
      </c>
      <c r="F2006">
        <v>0</v>
      </c>
      <c r="G2006">
        <v>12</v>
      </c>
      <c r="H2006">
        <v>3</v>
      </c>
      <c r="I2006">
        <v>0</v>
      </c>
      <c r="J2006">
        <v>0.25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 s="40">
        <f>AVERAGEIFS($C$2:C2006, $B$2:B2006, B2006)</f>
        <v>16.88</v>
      </c>
      <c r="AB2006" s="40">
        <f>AVERAGEIFS($I$2:I2006, $B$2:B2006, B2006)</f>
        <v>0.47879999999999995</v>
      </c>
      <c r="AC2006" s="40">
        <f>AVERAGEIFS($J$2:J2006, $B$2:B2006, B2006)</f>
        <v>0.48920000000000002</v>
      </c>
      <c r="AD2006" s="40">
        <f>AVERAGEIFS($D$2:D2006, $B$2:B2006, B2006)</f>
        <v>0.52</v>
      </c>
    </row>
    <row r="2007" spans="1:30" x14ac:dyDescent="0.25">
      <c r="A2007" s="39">
        <v>46257</v>
      </c>
      <c r="B2007" t="s">
        <v>13</v>
      </c>
      <c r="C2007">
        <v>9</v>
      </c>
      <c r="D2007" s="40">
        <v>1</v>
      </c>
      <c r="E2007">
        <v>5</v>
      </c>
      <c r="F2007">
        <v>3</v>
      </c>
      <c r="G2007">
        <v>20</v>
      </c>
      <c r="H2007">
        <v>12</v>
      </c>
      <c r="I2007">
        <v>0.6</v>
      </c>
      <c r="J2007">
        <v>0.6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1</v>
      </c>
      <c r="Y2007">
        <v>1</v>
      </c>
      <c r="Z2007">
        <v>1</v>
      </c>
      <c r="AA2007" s="40">
        <f>AVERAGEIFS($C$2:C2007, $B$2:B2007, B2007)</f>
        <v>23.63095238095238</v>
      </c>
      <c r="AB2007" s="40">
        <f>AVERAGEIFS($I$2:I2007, $B$2:B2007, B2007)</f>
        <v>0.45416666666666666</v>
      </c>
      <c r="AC2007" s="40">
        <f>AVERAGEIFS($J$2:J2007, $B$2:B2007, B2007)</f>
        <v>0.47535714285714287</v>
      </c>
      <c r="AD2007" s="40">
        <f>AVERAGEIFS($D$2:D2007, $B$2:B2007, B2007)</f>
        <v>0.42857142857142855</v>
      </c>
    </row>
    <row r="2008" spans="1:30" x14ac:dyDescent="0.25">
      <c r="A2008" s="39">
        <v>46257</v>
      </c>
      <c r="B2008" t="s">
        <v>2</v>
      </c>
      <c r="C2008">
        <v>53</v>
      </c>
      <c r="D2008" s="40">
        <v>1</v>
      </c>
      <c r="E2008">
        <v>5</v>
      </c>
      <c r="F2008">
        <v>3</v>
      </c>
      <c r="G2008">
        <v>20</v>
      </c>
      <c r="H2008">
        <v>12</v>
      </c>
      <c r="I2008">
        <v>0.6</v>
      </c>
      <c r="J2008">
        <v>0.6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1</v>
      </c>
      <c r="Z2008">
        <v>1</v>
      </c>
      <c r="AA2008" s="40">
        <f>AVERAGEIFS($C$2:C2008, $B$2:B2008, B2008)</f>
        <v>28.76595744680851</v>
      </c>
      <c r="AB2008" s="40">
        <f>AVERAGEIFS($I$2:I2008, $B$2:B2008, B2008)</f>
        <v>0.61276595744680851</v>
      </c>
      <c r="AC2008" s="40">
        <f>AVERAGEIFS($J$2:J2008, $B$2:B2008, B2008)</f>
        <v>0.5585106382978724</v>
      </c>
      <c r="AD2008" s="40">
        <f>AVERAGEIFS($D$2:D2008, $B$2:B2008, B2008)</f>
        <v>0.5957446808510638</v>
      </c>
    </row>
    <row r="2009" spans="1:30" x14ac:dyDescent="0.25">
      <c r="A2009" s="39">
        <v>46257</v>
      </c>
      <c r="B2009" t="s">
        <v>127</v>
      </c>
      <c r="C2009">
        <v>32</v>
      </c>
      <c r="D2009" s="40">
        <v>1</v>
      </c>
      <c r="E2009">
        <v>5</v>
      </c>
      <c r="F2009">
        <v>3</v>
      </c>
      <c r="G2009">
        <v>20</v>
      </c>
      <c r="H2009">
        <v>12</v>
      </c>
      <c r="I2009">
        <v>0.6</v>
      </c>
      <c r="J2009">
        <v>0.6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1</v>
      </c>
      <c r="Y2009">
        <v>1</v>
      </c>
      <c r="Z2009">
        <v>1</v>
      </c>
      <c r="AA2009" s="40">
        <f>AVERAGEIFS($C$2:C2009, $B$2:B2009, B2009)</f>
        <v>20.120481927710845</v>
      </c>
      <c r="AB2009" s="40">
        <f>AVERAGEIFS($I$2:I2009, $B$2:B2009, B2009)</f>
        <v>0.43530120481927714</v>
      </c>
      <c r="AC2009" s="40">
        <f>AVERAGEIFS($J$2:J2009, $B$2:B2009, B2009)</f>
        <v>0.47216867469879525</v>
      </c>
      <c r="AD2009" s="40">
        <f>AVERAGEIFS($D$2:D2009, $B$2:B2009, B2009)</f>
        <v>0.44578313253012047</v>
      </c>
    </row>
    <row r="2010" spans="1:30" x14ac:dyDescent="0.25">
      <c r="A2010" s="39">
        <v>46257</v>
      </c>
      <c r="B2010" t="s">
        <v>120</v>
      </c>
      <c r="C2010">
        <v>23</v>
      </c>
      <c r="D2010" s="40">
        <v>1</v>
      </c>
      <c r="E2010">
        <v>5</v>
      </c>
      <c r="F2010">
        <v>3</v>
      </c>
      <c r="G2010">
        <v>20</v>
      </c>
      <c r="H2010">
        <v>12</v>
      </c>
      <c r="I2010">
        <v>0.6</v>
      </c>
      <c r="J2010">
        <v>0.6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1</v>
      </c>
      <c r="Z2010">
        <v>1</v>
      </c>
      <c r="AA2010" s="40">
        <f>AVERAGEIFS($C$2:C2010, $B$2:B2010, B2010)</f>
        <v>14.682926829268293</v>
      </c>
      <c r="AB2010" s="40">
        <f>AVERAGEIFS($I$2:I2010, $B$2:B2010, B2010)</f>
        <v>0.49975609756097555</v>
      </c>
      <c r="AC2010" s="40">
        <f>AVERAGEIFS($J$2:J2010, $B$2:B2010, B2010)</f>
        <v>0.49780487804878032</v>
      </c>
      <c r="AD2010" s="40">
        <f>AVERAGEIFS($D$2:D2010, $B$2:B2010, B2010)</f>
        <v>0.46341463414634149</v>
      </c>
    </row>
    <row r="2011" spans="1:30" x14ac:dyDescent="0.25">
      <c r="A2011" s="39">
        <v>46257</v>
      </c>
      <c r="B2011" t="s">
        <v>111</v>
      </c>
      <c r="C2011">
        <v>20</v>
      </c>
      <c r="D2011" s="40">
        <v>1</v>
      </c>
      <c r="E2011">
        <v>5</v>
      </c>
      <c r="F2011">
        <v>3</v>
      </c>
      <c r="G2011">
        <v>20</v>
      </c>
      <c r="H2011">
        <v>12</v>
      </c>
      <c r="I2011">
        <v>0.6</v>
      </c>
      <c r="J2011">
        <v>0.6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0</v>
      </c>
      <c r="W2011">
        <v>0</v>
      </c>
      <c r="X2011">
        <v>1</v>
      </c>
      <c r="Y2011">
        <v>1</v>
      </c>
      <c r="Z2011">
        <v>1</v>
      </c>
      <c r="AA2011" s="40">
        <f>AVERAGEIFS($C$2:C2011, $B$2:B2011, B2011)</f>
        <v>12.865671641791044</v>
      </c>
      <c r="AB2011" s="40">
        <f>AVERAGEIFS($I$2:I2011, $B$2:B2011, B2011)</f>
        <v>0.4731343283582089</v>
      </c>
      <c r="AC2011" s="40">
        <f>AVERAGEIFS($J$2:J2011, $B$2:B2011, B2011)</f>
        <v>0.49955223880597011</v>
      </c>
      <c r="AD2011" s="40">
        <f>AVERAGEIFS($D$2:D2011, $B$2:B2011, B2011)</f>
        <v>0.47761194029850745</v>
      </c>
    </row>
    <row r="2012" spans="1:30" x14ac:dyDescent="0.25">
      <c r="A2012" s="39">
        <v>46257</v>
      </c>
      <c r="B2012" t="s">
        <v>182</v>
      </c>
      <c r="C2012">
        <v>15</v>
      </c>
      <c r="D2012" s="40">
        <v>1</v>
      </c>
      <c r="E2012">
        <v>5</v>
      </c>
      <c r="F2012">
        <v>3</v>
      </c>
      <c r="G2012">
        <v>20</v>
      </c>
      <c r="H2012">
        <v>12</v>
      </c>
      <c r="I2012">
        <v>0.6</v>
      </c>
      <c r="J2012">
        <v>0.6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0</v>
      </c>
      <c r="W2012">
        <v>0</v>
      </c>
      <c r="X2012">
        <v>1</v>
      </c>
      <c r="Y2012">
        <v>1</v>
      </c>
      <c r="Z2012">
        <v>1</v>
      </c>
      <c r="AA2012" s="40">
        <f>AVERAGEIFS($C$2:C2012, $B$2:B2012, B2012)</f>
        <v>13.4375</v>
      </c>
      <c r="AB2012" s="40">
        <f>AVERAGEIFS($I$2:I2012, $B$2:B2012, B2012)</f>
        <v>0.6171875</v>
      </c>
      <c r="AC2012" s="40">
        <f>AVERAGEIFS($J$2:J2012, $B$2:B2012, B2012)</f>
        <v>0.55906250000000002</v>
      </c>
      <c r="AD2012" s="40">
        <f>AVERAGEIFS($D$2:D2012, $B$2:B2012, B2012)</f>
        <v>0.6875</v>
      </c>
    </row>
    <row r="2013" spans="1:30" x14ac:dyDescent="0.25">
      <c r="A2013" s="39">
        <v>46257</v>
      </c>
      <c r="B2013" t="s">
        <v>49</v>
      </c>
      <c r="C2013">
        <v>10</v>
      </c>
      <c r="D2013" s="40">
        <v>1</v>
      </c>
      <c r="E2013">
        <v>5</v>
      </c>
      <c r="F2013">
        <v>3</v>
      </c>
      <c r="G2013">
        <v>20</v>
      </c>
      <c r="H2013">
        <v>12</v>
      </c>
      <c r="I2013">
        <v>0.6</v>
      </c>
      <c r="J2013">
        <v>0.6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0</v>
      </c>
      <c r="W2013">
        <v>0</v>
      </c>
      <c r="X2013">
        <v>1</v>
      </c>
      <c r="Y2013">
        <v>1</v>
      </c>
      <c r="Z2013">
        <v>1</v>
      </c>
      <c r="AA2013" s="40">
        <f>AVERAGEIFS($C$2:C2013, $B$2:B2013, B2013)</f>
        <v>10.964285714285714</v>
      </c>
      <c r="AB2013" s="40">
        <f>AVERAGEIFS($I$2:I2013, $B$2:B2013, B2013)</f>
        <v>0.50714285714285712</v>
      </c>
      <c r="AC2013" s="40">
        <f>AVERAGEIFS($J$2:J2013, $B$2:B2013, B2013)</f>
        <v>0.50857142857142856</v>
      </c>
      <c r="AD2013" s="40">
        <f>AVERAGEIFS($D$2:D2013, $B$2:B2013, B2013)</f>
        <v>0.5357142857142857</v>
      </c>
    </row>
    <row r="2014" spans="1:30" x14ac:dyDescent="0.25">
      <c r="A2014" s="39">
        <v>46257</v>
      </c>
      <c r="B2014" t="s">
        <v>248</v>
      </c>
      <c r="C2014">
        <v>3</v>
      </c>
      <c r="D2014" s="40">
        <v>1</v>
      </c>
      <c r="E2014">
        <v>5</v>
      </c>
      <c r="F2014">
        <v>3</v>
      </c>
      <c r="G2014">
        <v>20</v>
      </c>
      <c r="H2014">
        <v>12</v>
      </c>
      <c r="I2014">
        <v>0.6</v>
      </c>
      <c r="J2014">
        <v>0.6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1</v>
      </c>
      <c r="Y2014">
        <v>1</v>
      </c>
      <c r="Z2014">
        <v>1</v>
      </c>
      <c r="AA2014" s="40">
        <f>AVERAGEIFS($C$2:C2014, $B$2:B2014, B2014)</f>
        <v>5.5</v>
      </c>
      <c r="AB2014" s="40">
        <f>AVERAGEIFS($I$2:I2014, $B$2:B2014, B2014)</f>
        <v>0.5</v>
      </c>
      <c r="AC2014" s="40">
        <f>AVERAGEIFS($J$2:J2014, $B$2:B2014, B2014)</f>
        <v>0.55000000000000004</v>
      </c>
      <c r="AD2014" s="40">
        <f>AVERAGEIFS($D$2:D2014, $B$2:B2014, B2014)</f>
        <v>0.5</v>
      </c>
    </row>
    <row r="2015" spans="1:30" x14ac:dyDescent="0.25">
      <c r="A2015" s="39">
        <v>46257</v>
      </c>
      <c r="B2015" t="s">
        <v>12</v>
      </c>
      <c r="C2015">
        <v>19</v>
      </c>
      <c r="D2015" s="40">
        <v>0</v>
      </c>
      <c r="E2015">
        <v>5</v>
      </c>
      <c r="F2015">
        <v>2</v>
      </c>
      <c r="G2015">
        <v>20</v>
      </c>
      <c r="H2015">
        <v>8</v>
      </c>
      <c r="I2015">
        <v>0.4</v>
      </c>
      <c r="J2015">
        <v>0.4</v>
      </c>
      <c r="K2015">
        <v>0</v>
      </c>
      <c r="L2015">
        <v>0</v>
      </c>
      <c r="M2015">
        <v>0</v>
      </c>
      <c r="N2015">
        <v>0</v>
      </c>
      <c r="O2015">
        <v>1</v>
      </c>
      <c r="P2015">
        <v>0</v>
      </c>
      <c r="Q2015">
        <v>0</v>
      </c>
      <c r="R2015">
        <v>1</v>
      </c>
      <c r="S2015">
        <v>0</v>
      </c>
      <c r="T2015">
        <v>0</v>
      </c>
      <c r="U2015">
        <v>0</v>
      </c>
      <c r="V2015">
        <v>0</v>
      </c>
      <c r="W2015">
        <v>0</v>
      </c>
      <c r="X2015">
        <v>0</v>
      </c>
      <c r="Y2015">
        <v>0</v>
      </c>
      <c r="Z2015">
        <v>0</v>
      </c>
      <c r="AA2015" s="40">
        <f>AVERAGEIFS($C$2:C2015, $B$2:B2015, B2015)</f>
        <v>25.553398058252426</v>
      </c>
      <c r="AB2015" s="40">
        <f>AVERAGEIFS($I$2:I2015, $B$2:B2015, B2015)</f>
        <v>0.53932038834951457</v>
      </c>
      <c r="AC2015" s="40">
        <f>AVERAGEIFS($J$2:J2015, $B$2:B2015, B2015)</f>
        <v>0.52165048543689341</v>
      </c>
      <c r="AD2015" s="40">
        <f>AVERAGEIFS($D$2:D2015, $B$2:B2015, B2015)</f>
        <v>0.57281553398058249</v>
      </c>
    </row>
    <row r="2016" spans="1:30" x14ac:dyDescent="0.25">
      <c r="A2016" s="39">
        <v>46257</v>
      </c>
      <c r="B2016" t="s">
        <v>90</v>
      </c>
      <c r="C2016">
        <v>26</v>
      </c>
      <c r="D2016" s="40">
        <v>0</v>
      </c>
      <c r="E2016">
        <v>5</v>
      </c>
      <c r="F2016">
        <v>2</v>
      </c>
      <c r="G2016">
        <v>20</v>
      </c>
      <c r="H2016">
        <v>8</v>
      </c>
      <c r="I2016">
        <v>0.4</v>
      </c>
      <c r="J2016">
        <v>0.4</v>
      </c>
      <c r="K2016">
        <v>0</v>
      </c>
      <c r="L2016">
        <v>0</v>
      </c>
      <c r="M2016">
        <v>0</v>
      </c>
      <c r="N2016">
        <v>0</v>
      </c>
      <c r="O2016">
        <v>1</v>
      </c>
      <c r="P2016">
        <v>0</v>
      </c>
      <c r="Q2016">
        <v>0</v>
      </c>
      <c r="R2016">
        <v>1</v>
      </c>
      <c r="S2016">
        <v>0</v>
      </c>
      <c r="T2016">
        <v>0</v>
      </c>
      <c r="U2016">
        <v>0</v>
      </c>
      <c r="V2016">
        <v>0</v>
      </c>
      <c r="W2016">
        <v>0</v>
      </c>
      <c r="X2016">
        <v>0</v>
      </c>
      <c r="Y2016">
        <v>0</v>
      </c>
      <c r="Z2016">
        <v>0</v>
      </c>
      <c r="AA2016" s="40">
        <f>AVERAGEIFS($C$2:C2016, $B$2:B2016, B2016)</f>
        <v>23.205128205128204</v>
      </c>
      <c r="AB2016" s="40">
        <f>AVERAGEIFS($I$2:I2016, $B$2:B2016, B2016)</f>
        <v>0.56410256410256399</v>
      </c>
      <c r="AC2016" s="40">
        <f>AVERAGEIFS($J$2:J2016, $B$2:B2016, B2016)</f>
        <v>0.53512820512820503</v>
      </c>
      <c r="AD2016" s="40">
        <f>AVERAGEIFS($D$2:D2016, $B$2:B2016, B2016)</f>
        <v>0.61538461538461542</v>
      </c>
    </row>
    <row r="2017" spans="1:30" x14ac:dyDescent="0.25">
      <c r="A2017" s="39">
        <v>46257</v>
      </c>
      <c r="B2017" t="s">
        <v>65</v>
      </c>
      <c r="C2017">
        <v>23</v>
      </c>
      <c r="D2017" s="40">
        <v>0</v>
      </c>
      <c r="E2017">
        <v>5</v>
      </c>
      <c r="F2017">
        <v>2</v>
      </c>
      <c r="G2017">
        <v>20</v>
      </c>
      <c r="H2017">
        <v>8</v>
      </c>
      <c r="I2017">
        <v>0.4</v>
      </c>
      <c r="J2017">
        <v>0.4</v>
      </c>
      <c r="K2017">
        <v>0</v>
      </c>
      <c r="L2017">
        <v>0</v>
      </c>
      <c r="M2017">
        <v>0</v>
      </c>
      <c r="N2017">
        <v>0</v>
      </c>
      <c r="O2017">
        <v>1</v>
      </c>
      <c r="P2017">
        <v>0</v>
      </c>
      <c r="Q2017">
        <v>0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 s="40">
        <f>AVERAGEIFS($C$2:C2017, $B$2:B2017, B2017)</f>
        <v>18.681818181818183</v>
      </c>
      <c r="AB2017" s="40">
        <f>AVERAGEIFS($I$2:I2017, $B$2:B2017, B2017)</f>
        <v>0.58954545454545459</v>
      </c>
      <c r="AC2017" s="40">
        <f>AVERAGEIFS($J$2:J2017, $B$2:B2017, B2017)</f>
        <v>0.54409090909090907</v>
      </c>
      <c r="AD2017" s="40">
        <f>AVERAGEIFS($D$2:D2017, $B$2:B2017, B2017)</f>
        <v>0.63636363636363635</v>
      </c>
    </row>
    <row r="2018" spans="1:30" x14ac:dyDescent="0.25">
      <c r="A2018" s="39">
        <v>46257</v>
      </c>
      <c r="B2018" t="s">
        <v>243</v>
      </c>
      <c r="C2018">
        <v>22</v>
      </c>
      <c r="D2018" s="40">
        <v>0</v>
      </c>
      <c r="E2018">
        <v>5</v>
      </c>
      <c r="F2018">
        <v>2</v>
      </c>
      <c r="G2018">
        <v>20</v>
      </c>
      <c r="H2018">
        <v>8</v>
      </c>
      <c r="I2018">
        <v>0.4</v>
      </c>
      <c r="J2018">
        <v>0.4</v>
      </c>
      <c r="K2018">
        <v>0</v>
      </c>
      <c r="L2018">
        <v>0</v>
      </c>
      <c r="M2018">
        <v>0</v>
      </c>
      <c r="N2018">
        <v>0</v>
      </c>
      <c r="O2018">
        <v>1</v>
      </c>
      <c r="P2018">
        <v>0</v>
      </c>
      <c r="Q2018">
        <v>0</v>
      </c>
      <c r="R2018">
        <v>1</v>
      </c>
      <c r="S2018">
        <v>0</v>
      </c>
      <c r="T2018">
        <v>0</v>
      </c>
      <c r="U2018">
        <v>0</v>
      </c>
      <c r="V2018">
        <v>0</v>
      </c>
      <c r="W2018">
        <v>0</v>
      </c>
      <c r="X2018">
        <v>0</v>
      </c>
      <c r="Y2018">
        <v>0</v>
      </c>
      <c r="Z2018">
        <v>0</v>
      </c>
      <c r="AA2018" s="40">
        <f>AVERAGEIFS($C$2:C2018, $B$2:B2018, B2018)</f>
        <v>12.555555555555555</v>
      </c>
      <c r="AB2018" s="40">
        <f>AVERAGEIFS($I$2:I2018, $B$2:B2018, B2018)</f>
        <v>0.47777777777777786</v>
      </c>
      <c r="AC2018" s="40">
        <f>AVERAGEIFS($J$2:J2018, $B$2:B2018, B2018)</f>
        <v>0.4588888888888889</v>
      </c>
      <c r="AD2018" s="40">
        <f>AVERAGEIFS($D$2:D2018, $B$2:B2018, B2018)</f>
        <v>0.55555555555555558</v>
      </c>
    </row>
    <row r="2019" spans="1:30" x14ac:dyDescent="0.25">
      <c r="A2019" s="39">
        <v>46257</v>
      </c>
      <c r="B2019" t="s">
        <v>17</v>
      </c>
      <c r="C2019">
        <v>20</v>
      </c>
      <c r="D2019" s="40">
        <v>0</v>
      </c>
      <c r="E2019">
        <v>5</v>
      </c>
      <c r="F2019">
        <v>2</v>
      </c>
      <c r="G2019">
        <v>20</v>
      </c>
      <c r="H2019">
        <v>8</v>
      </c>
      <c r="I2019">
        <v>0.4</v>
      </c>
      <c r="J2019">
        <v>0.4</v>
      </c>
      <c r="K2019">
        <v>0</v>
      </c>
      <c r="L2019">
        <v>0</v>
      </c>
      <c r="M2019">
        <v>0</v>
      </c>
      <c r="N2019">
        <v>0</v>
      </c>
      <c r="O2019">
        <v>1</v>
      </c>
      <c r="P2019">
        <v>0</v>
      </c>
      <c r="Q2019">
        <v>0</v>
      </c>
      <c r="R2019">
        <v>1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 s="40">
        <f>AVERAGEIFS($C$2:C2019, $B$2:B2019, B2019)</f>
        <v>11.779661016949152</v>
      </c>
      <c r="AB2019" s="40">
        <f>AVERAGEIFS($I$2:I2019, $B$2:B2019, B2019)</f>
        <v>0.47711864406779658</v>
      </c>
      <c r="AC2019" s="40">
        <f>AVERAGEIFS($J$2:J2019, $B$2:B2019, B2019)</f>
        <v>0.48152542372881363</v>
      </c>
      <c r="AD2019" s="40">
        <f>AVERAGEIFS($D$2:D2019, $B$2:B2019, B2019)</f>
        <v>0.4576271186440678</v>
      </c>
    </row>
    <row r="2020" spans="1:30" x14ac:dyDescent="0.25">
      <c r="A2020" s="39">
        <v>46257</v>
      </c>
      <c r="B2020" t="s">
        <v>32</v>
      </c>
      <c r="C2020">
        <v>20</v>
      </c>
      <c r="D2020" s="40">
        <v>0</v>
      </c>
      <c r="E2020">
        <v>5</v>
      </c>
      <c r="F2020">
        <v>2</v>
      </c>
      <c r="G2020">
        <v>20</v>
      </c>
      <c r="H2020">
        <v>8</v>
      </c>
      <c r="I2020">
        <v>0.4</v>
      </c>
      <c r="J2020">
        <v>0.4</v>
      </c>
      <c r="K2020">
        <v>0</v>
      </c>
      <c r="L2020">
        <v>0</v>
      </c>
      <c r="M2020">
        <v>0</v>
      </c>
      <c r="N2020">
        <v>0</v>
      </c>
      <c r="O2020">
        <v>1</v>
      </c>
      <c r="P2020">
        <v>0</v>
      </c>
      <c r="Q2020">
        <v>0</v>
      </c>
      <c r="R2020">
        <v>1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 s="40">
        <f>AVERAGEIFS($C$2:C2020, $B$2:B2020, B2020)</f>
        <v>11.081632653061224</v>
      </c>
      <c r="AB2020" s="40">
        <f>AVERAGEIFS($I$2:I2020, $B$2:B2020, B2020)</f>
        <v>0.42755102040816312</v>
      </c>
      <c r="AC2020" s="40">
        <f>AVERAGEIFS($J$2:J2020, $B$2:B2020, B2020)</f>
        <v>0.46489795918367344</v>
      </c>
      <c r="AD2020" s="40">
        <f>AVERAGEIFS($D$2:D2020, $B$2:B2020, B2020)</f>
        <v>0.40816326530612246</v>
      </c>
    </row>
    <row r="2021" spans="1:30" x14ac:dyDescent="0.25">
      <c r="A2021" s="39">
        <v>46257</v>
      </c>
      <c r="B2021" t="s">
        <v>28</v>
      </c>
      <c r="C2021">
        <v>9</v>
      </c>
      <c r="D2021" s="40">
        <v>0</v>
      </c>
      <c r="E2021">
        <v>5</v>
      </c>
      <c r="F2021">
        <v>2</v>
      </c>
      <c r="G2021">
        <v>20</v>
      </c>
      <c r="H2021">
        <v>8</v>
      </c>
      <c r="I2021">
        <v>0.4</v>
      </c>
      <c r="J2021">
        <v>0.4</v>
      </c>
      <c r="K2021">
        <v>0</v>
      </c>
      <c r="L2021">
        <v>0</v>
      </c>
      <c r="M2021">
        <v>0</v>
      </c>
      <c r="N2021">
        <v>0</v>
      </c>
      <c r="O2021">
        <v>1</v>
      </c>
      <c r="P2021">
        <v>0</v>
      </c>
      <c r="Q2021">
        <v>0</v>
      </c>
      <c r="R2021">
        <v>1</v>
      </c>
      <c r="S2021">
        <v>0</v>
      </c>
      <c r="T2021">
        <v>0</v>
      </c>
      <c r="U2021">
        <v>0</v>
      </c>
      <c r="V2021">
        <v>0</v>
      </c>
      <c r="W2021">
        <v>0</v>
      </c>
      <c r="X2021">
        <v>0</v>
      </c>
      <c r="Y2021">
        <v>0</v>
      </c>
      <c r="Z2021">
        <v>0</v>
      </c>
      <c r="AA2021" s="40">
        <f>AVERAGEIFS($C$2:C2021, $B$2:B2021, B2021)</f>
        <v>10.714285714285714</v>
      </c>
      <c r="AB2021" s="40">
        <f>AVERAGEIFS($I$2:I2021, $B$2:B2021, B2021)</f>
        <v>0.62857142857142867</v>
      </c>
      <c r="AC2021" s="40">
        <f>AVERAGEIFS($J$2:J2021, $B$2:B2021, B2021)</f>
        <v>0.58571428571428563</v>
      </c>
      <c r="AD2021" s="40">
        <f>AVERAGEIFS($D$2:D2021, $B$2:B2021, B2021)</f>
        <v>0.5714285714285714</v>
      </c>
    </row>
    <row r="2022" spans="1:30" x14ac:dyDescent="0.25">
      <c r="A2022" s="39">
        <v>46257</v>
      </c>
      <c r="B2022" t="s">
        <v>250</v>
      </c>
      <c r="C2022">
        <v>5</v>
      </c>
      <c r="D2022" s="40">
        <v>0</v>
      </c>
      <c r="E2022">
        <v>5</v>
      </c>
      <c r="F2022">
        <v>2</v>
      </c>
      <c r="G2022">
        <v>20</v>
      </c>
      <c r="H2022">
        <v>8</v>
      </c>
      <c r="I2022">
        <v>0.4</v>
      </c>
      <c r="J2022">
        <v>0.4</v>
      </c>
      <c r="K2022">
        <v>0</v>
      </c>
      <c r="L2022">
        <v>0</v>
      </c>
      <c r="M2022">
        <v>0</v>
      </c>
      <c r="N2022">
        <v>0</v>
      </c>
      <c r="O2022">
        <v>1</v>
      </c>
      <c r="P2022">
        <v>0</v>
      </c>
      <c r="Q2022">
        <v>0</v>
      </c>
      <c r="R2022">
        <v>1</v>
      </c>
      <c r="S2022">
        <v>0</v>
      </c>
      <c r="T2022">
        <v>0</v>
      </c>
      <c r="U2022">
        <v>0</v>
      </c>
      <c r="V2022">
        <v>0</v>
      </c>
      <c r="W2022">
        <v>0</v>
      </c>
      <c r="X2022">
        <v>0</v>
      </c>
      <c r="Y2022">
        <v>0</v>
      </c>
      <c r="Z2022">
        <v>0</v>
      </c>
      <c r="AA2022" s="40">
        <f>AVERAGEIFS($C$2:C2022, $B$2:B2022, B2022)</f>
        <v>5</v>
      </c>
      <c r="AB2022" s="40">
        <f>AVERAGEIFS($I$2:I2022, $B$2:B2022, B2022)</f>
        <v>0.32500000000000001</v>
      </c>
      <c r="AC2022" s="40">
        <f>AVERAGEIFS($J$2:J2022, $B$2:B2022, B2022)</f>
        <v>0.39</v>
      </c>
      <c r="AD2022" s="40">
        <f>AVERAGEIFS($D$2:D2022, $B$2:B2022, B2022)</f>
        <v>0</v>
      </c>
    </row>
    <row r="2023" spans="1:30" x14ac:dyDescent="0.25">
      <c r="A2023" s="39">
        <v>46257</v>
      </c>
      <c r="B2023" t="s">
        <v>120</v>
      </c>
      <c r="C2023">
        <v>7</v>
      </c>
      <c r="D2023" s="40">
        <v>1</v>
      </c>
      <c r="E2023">
        <v>4</v>
      </c>
      <c r="F2023">
        <v>3</v>
      </c>
      <c r="G2023">
        <v>17</v>
      </c>
      <c r="H2023">
        <v>10</v>
      </c>
      <c r="I2023">
        <v>0.75</v>
      </c>
      <c r="J2023">
        <v>0.59</v>
      </c>
      <c r="K2023">
        <v>0</v>
      </c>
      <c r="L2023">
        <v>1</v>
      </c>
      <c r="M2023">
        <v>0</v>
      </c>
      <c r="N2023">
        <v>0</v>
      </c>
      <c r="O2023">
        <v>0</v>
      </c>
      <c r="P2023">
        <v>0</v>
      </c>
      <c r="Q2023">
        <v>0</v>
      </c>
      <c r="R2023">
        <v>0</v>
      </c>
      <c r="S2023">
        <v>0</v>
      </c>
      <c r="T2023">
        <v>1</v>
      </c>
      <c r="U2023">
        <v>0</v>
      </c>
      <c r="V2023">
        <v>0</v>
      </c>
      <c r="W2023">
        <v>0</v>
      </c>
      <c r="X2023">
        <v>1</v>
      </c>
      <c r="Y2023">
        <v>0</v>
      </c>
      <c r="Z2023">
        <v>0</v>
      </c>
      <c r="AA2023" s="40">
        <f>AVERAGEIFS($C$2:C2023, $B$2:B2023, B2023)</f>
        <v>14.590361445783133</v>
      </c>
      <c r="AB2023" s="40">
        <f>AVERAGEIFS($I$2:I2023, $B$2:B2023, B2023)</f>
        <v>0.50277108433734941</v>
      </c>
      <c r="AC2023" s="40">
        <f>AVERAGEIFS($J$2:J2023, $B$2:B2023, B2023)</f>
        <v>0.49891566265060228</v>
      </c>
      <c r="AD2023" s="40">
        <f>AVERAGEIFS($D$2:D2023, $B$2:B2023, B2023)</f>
        <v>0.46987951807228917</v>
      </c>
    </row>
    <row r="2024" spans="1:30" x14ac:dyDescent="0.25">
      <c r="A2024" s="39">
        <v>46257</v>
      </c>
      <c r="B2024" t="s">
        <v>2</v>
      </c>
      <c r="C2024">
        <v>22</v>
      </c>
      <c r="D2024" s="40">
        <v>1</v>
      </c>
      <c r="E2024">
        <v>4</v>
      </c>
      <c r="F2024">
        <v>3</v>
      </c>
      <c r="G2024">
        <v>17</v>
      </c>
      <c r="H2024">
        <v>10</v>
      </c>
      <c r="I2024">
        <v>0.75</v>
      </c>
      <c r="J2024">
        <v>0.59</v>
      </c>
      <c r="K2024">
        <v>0</v>
      </c>
      <c r="L2024">
        <v>1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1</v>
      </c>
      <c r="U2024">
        <v>0</v>
      </c>
      <c r="V2024">
        <v>0</v>
      </c>
      <c r="W2024">
        <v>0</v>
      </c>
      <c r="X2024">
        <v>1</v>
      </c>
      <c r="Y2024">
        <v>0</v>
      </c>
      <c r="Z2024">
        <v>0</v>
      </c>
      <c r="AA2024" s="40">
        <f>AVERAGEIFS($C$2:C2024, $B$2:B2024, B2024)</f>
        <v>28.625</v>
      </c>
      <c r="AB2024" s="40">
        <f>AVERAGEIFS($I$2:I2024, $B$2:B2024, B2024)</f>
        <v>0.61562499999999998</v>
      </c>
      <c r="AC2024" s="40">
        <f>AVERAGEIFS($J$2:J2024, $B$2:B2024, B2024)</f>
        <v>0.5591666666666667</v>
      </c>
      <c r="AD2024" s="40">
        <f>AVERAGEIFS($D$2:D2024, $B$2:B2024, B2024)</f>
        <v>0.60416666666666663</v>
      </c>
    </row>
    <row r="2025" spans="1:30" x14ac:dyDescent="0.25">
      <c r="A2025" s="39">
        <v>46257</v>
      </c>
      <c r="B2025" t="s">
        <v>90</v>
      </c>
      <c r="C2025">
        <v>21</v>
      </c>
      <c r="D2025" s="40">
        <v>1</v>
      </c>
      <c r="E2025">
        <v>4</v>
      </c>
      <c r="F2025">
        <v>3</v>
      </c>
      <c r="G2025">
        <v>17</v>
      </c>
      <c r="H2025">
        <v>10</v>
      </c>
      <c r="I2025">
        <v>0.75</v>
      </c>
      <c r="J2025">
        <v>0.59</v>
      </c>
      <c r="K2025">
        <v>0</v>
      </c>
      <c r="L2025">
        <v>1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1</v>
      </c>
      <c r="U2025">
        <v>0</v>
      </c>
      <c r="V2025">
        <v>0</v>
      </c>
      <c r="W2025">
        <v>0</v>
      </c>
      <c r="X2025">
        <v>1</v>
      </c>
      <c r="Y2025">
        <v>0</v>
      </c>
      <c r="Z2025">
        <v>0</v>
      </c>
      <c r="AA2025" s="40">
        <f>AVERAGEIFS($C$2:C2025, $B$2:B2025, B2025)</f>
        <v>23.15</v>
      </c>
      <c r="AB2025" s="40">
        <f>AVERAGEIFS($I$2:I2025, $B$2:B2025, B2025)</f>
        <v>0.56874999999999987</v>
      </c>
      <c r="AC2025" s="40">
        <f>AVERAGEIFS($J$2:J2025, $B$2:B2025, B2025)</f>
        <v>0.53649999999999987</v>
      </c>
      <c r="AD2025" s="40">
        <f>AVERAGEIFS($D$2:D2025, $B$2:B2025, B2025)</f>
        <v>0.625</v>
      </c>
    </row>
    <row r="2026" spans="1:30" x14ac:dyDescent="0.25">
      <c r="A2026" s="39">
        <v>46257</v>
      </c>
      <c r="B2026" t="s">
        <v>111</v>
      </c>
      <c r="C2026">
        <v>13</v>
      </c>
      <c r="D2026" s="40">
        <v>1</v>
      </c>
      <c r="E2026">
        <v>4</v>
      </c>
      <c r="F2026">
        <v>3</v>
      </c>
      <c r="G2026">
        <v>17</v>
      </c>
      <c r="H2026">
        <v>10</v>
      </c>
      <c r="I2026">
        <v>0.75</v>
      </c>
      <c r="J2026">
        <v>0.59</v>
      </c>
      <c r="K2026">
        <v>0</v>
      </c>
      <c r="L2026">
        <v>1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1</v>
      </c>
      <c r="U2026">
        <v>0</v>
      </c>
      <c r="V2026">
        <v>0</v>
      </c>
      <c r="W2026">
        <v>0</v>
      </c>
      <c r="X2026">
        <v>1</v>
      </c>
      <c r="Y2026">
        <v>0</v>
      </c>
      <c r="Z2026">
        <v>0</v>
      </c>
      <c r="AA2026" s="40">
        <f>AVERAGEIFS($C$2:C2026, $B$2:B2026, B2026)</f>
        <v>12.867647058823529</v>
      </c>
      <c r="AB2026" s="40">
        <f>AVERAGEIFS($I$2:I2026, $B$2:B2026, B2026)</f>
        <v>0.47720588235294109</v>
      </c>
      <c r="AC2026" s="40">
        <f>AVERAGEIFS($J$2:J2026, $B$2:B2026, B2026)</f>
        <v>0.50088235294117656</v>
      </c>
      <c r="AD2026" s="40">
        <f>AVERAGEIFS($D$2:D2026, $B$2:B2026, B2026)</f>
        <v>0.48529411764705882</v>
      </c>
    </row>
    <row r="2027" spans="1:30" x14ac:dyDescent="0.25">
      <c r="A2027" s="39">
        <v>46257</v>
      </c>
      <c r="B2027" t="s">
        <v>23</v>
      </c>
      <c r="C2027">
        <v>4</v>
      </c>
      <c r="D2027" s="40">
        <v>1</v>
      </c>
      <c r="E2027">
        <v>4</v>
      </c>
      <c r="F2027">
        <v>3</v>
      </c>
      <c r="G2027">
        <v>17</v>
      </c>
      <c r="H2027">
        <v>10</v>
      </c>
      <c r="I2027">
        <v>0.75</v>
      </c>
      <c r="J2027">
        <v>0.59</v>
      </c>
      <c r="K2027">
        <v>0</v>
      </c>
      <c r="L2027">
        <v>1</v>
      </c>
      <c r="M2027">
        <v>0</v>
      </c>
      <c r="N2027">
        <v>0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1</v>
      </c>
      <c r="U2027">
        <v>0</v>
      </c>
      <c r="V2027">
        <v>0</v>
      </c>
      <c r="W2027">
        <v>0</v>
      </c>
      <c r="X2027">
        <v>1</v>
      </c>
      <c r="Y2027">
        <v>0</v>
      </c>
      <c r="Z2027">
        <v>0</v>
      </c>
      <c r="AA2027" s="40">
        <f>AVERAGEIFS($C$2:C2027, $B$2:B2027, B2027)</f>
        <v>11.402173913043478</v>
      </c>
      <c r="AB2027" s="40">
        <f>AVERAGEIFS($I$2:I2027, $B$2:B2027, B2027)</f>
        <v>0.4722826086956522</v>
      </c>
      <c r="AC2027" s="40">
        <f>AVERAGEIFS($J$2:J2027, $B$2:B2027, B2027)</f>
        <v>0.49032608695652191</v>
      </c>
      <c r="AD2027" s="40">
        <f>AVERAGEIFS($D$2:D2027, $B$2:B2027, B2027)</f>
        <v>0.44565217391304346</v>
      </c>
    </row>
    <row r="2028" spans="1:30" x14ac:dyDescent="0.25">
      <c r="A2028" s="39">
        <v>46257</v>
      </c>
      <c r="B2028" t="s">
        <v>15</v>
      </c>
      <c r="C2028">
        <v>29</v>
      </c>
      <c r="D2028" s="40">
        <v>1</v>
      </c>
      <c r="E2028">
        <v>4</v>
      </c>
      <c r="F2028">
        <v>3</v>
      </c>
      <c r="G2028">
        <v>17</v>
      </c>
      <c r="H2028">
        <v>10</v>
      </c>
      <c r="I2028">
        <v>0.75</v>
      </c>
      <c r="J2028">
        <v>0.59</v>
      </c>
      <c r="K2028">
        <v>0</v>
      </c>
      <c r="L2028">
        <v>1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1</v>
      </c>
      <c r="Y2028">
        <v>0</v>
      </c>
      <c r="Z2028">
        <v>0</v>
      </c>
      <c r="AA2028" s="40">
        <f>AVERAGEIFS($C$2:C2028, $B$2:B2028, B2028)</f>
        <v>24.91764705882353</v>
      </c>
      <c r="AB2028" s="40">
        <f>AVERAGEIFS($I$2:I2028, $B$2:B2028, B2028)</f>
        <v>0.46882352941176475</v>
      </c>
      <c r="AC2028" s="40">
        <f>AVERAGEIFS($J$2:J2028, $B$2:B2028, B2028)</f>
        <v>0.4988235294117645</v>
      </c>
      <c r="AD2028" s="40">
        <f>AVERAGEIFS($D$2:D2028, $B$2:B2028, B2028)</f>
        <v>0.4</v>
      </c>
    </row>
    <row r="2029" spans="1:30" x14ac:dyDescent="0.25">
      <c r="A2029" s="39">
        <v>46257</v>
      </c>
      <c r="B2029" t="s">
        <v>65</v>
      </c>
      <c r="C2029">
        <v>13</v>
      </c>
      <c r="D2029" s="40">
        <v>1</v>
      </c>
      <c r="E2029">
        <v>4</v>
      </c>
      <c r="F2029">
        <v>3</v>
      </c>
      <c r="G2029">
        <v>17</v>
      </c>
      <c r="H2029">
        <v>10</v>
      </c>
      <c r="I2029">
        <v>0.75</v>
      </c>
      <c r="J2029">
        <v>0.59</v>
      </c>
      <c r="K2029">
        <v>0</v>
      </c>
      <c r="L2029">
        <v>1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1</v>
      </c>
      <c r="U2029">
        <v>0</v>
      </c>
      <c r="V2029">
        <v>0</v>
      </c>
      <c r="W2029">
        <v>0</v>
      </c>
      <c r="X2029">
        <v>1</v>
      </c>
      <c r="Y2029">
        <v>0</v>
      </c>
      <c r="Z2029">
        <v>0</v>
      </c>
      <c r="AA2029" s="40">
        <f>AVERAGEIFS($C$2:C2029, $B$2:B2029, B2029)</f>
        <v>18.434782608695652</v>
      </c>
      <c r="AB2029" s="40">
        <f>AVERAGEIFS($I$2:I2029, $B$2:B2029, B2029)</f>
        <v>0.59652173913043482</v>
      </c>
      <c r="AC2029" s="40">
        <f>AVERAGEIFS($J$2:J2029, $B$2:B2029, B2029)</f>
        <v>0.54608695652173911</v>
      </c>
      <c r="AD2029" s="40">
        <f>AVERAGEIFS($D$2:D2029, $B$2:B2029, B2029)</f>
        <v>0.65217391304347827</v>
      </c>
    </row>
    <row r="2030" spans="1:30" x14ac:dyDescent="0.25">
      <c r="A2030" s="39">
        <v>46257</v>
      </c>
      <c r="B2030" t="s">
        <v>243</v>
      </c>
      <c r="C2030">
        <v>5</v>
      </c>
      <c r="D2030" s="40">
        <v>0</v>
      </c>
      <c r="E2030">
        <v>4</v>
      </c>
      <c r="F2030">
        <v>1</v>
      </c>
      <c r="G2030">
        <v>17</v>
      </c>
      <c r="H2030">
        <v>7</v>
      </c>
      <c r="I2030">
        <v>0.25</v>
      </c>
      <c r="J2030">
        <v>0.41</v>
      </c>
      <c r="K2030">
        <v>0</v>
      </c>
      <c r="L2030">
        <v>0</v>
      </c>
      <c r="M2030">
        <v>0</v>
      </c>
      <c r="N2030">
        <v>1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0</v>
      </c>
      <c r="W2030">
        <v>0</v>
      </c>
      <c r="X2030">
        <v>0</v>
      </c>
      <c r="Y2030">
        <v>0</v>
      </c>
      <c r="Z2030">
        <v>0</v>
      </c>
      <c r="AA2030" s="40">
        <f>AVERAGEIFS($C$2:C2030, $B$2:B2030, B2030)</f>
        <v>11.8</v>
      </c>
      <c r="AB2030" s="40">
        <f>AVERAGEIFS($I$2:I2030, $B$2:B2030, B2030)</f>
        <v>0.45500000000000007</v>
      </c>
      <c r="AC2030" s="40">
        <f>AVERAGEIFS($J$2:J2030, $B$2:B2030, B2030)</f>
        <v>0.45400000000000001</v>
      </c>
      <c r="AD2030" s="40">
        <f>AVERAGEIFS($D$2:D2030, $B$2:B2030, B2030)</f>
        <v>0.5</v>
      </c>
    </row>
    <row r="2031" spans="1:30" x14ac:dyDescent="0.25">
      <c r="A2031" s="39">
        <v>46257</v>
      </c>
      <c r="B2031" t="s">
        <v>12</v>
      </c>
      <c r="C2031">
        <v>14</v>
      </c>
      <c r="D2031" s="40">
        <v>0</v>
      </c>
      <c r="E2031">
        <v>4</v>
      </c>
      <c r="F2031">
        <v>1</v>
      </c>
      <c r="G2031">
        <v>17</v>
      </c>
      <c r="H2031">
        <v>7</v>
      </c>
      <c r="I2031">
        <v>0.25</v>
      </c>
      <c r="J2031">
        <v>0.41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 s="40">
        <f>AVERAGEIFS($C$2:C2031, $B$2:B2031, B2031)</f>
        <v>25.442307692307693</v>
      </c>
      <c r="AB2031" s="40">
        <f>AVERAGEIFS($I$2:I2031, $B$2:B2031, B2031)</f>
        <v>0.53653846153846163</v>
      </c>
      <c r="AC2031" s="40">
        <f>AVERAGEIFS($J$2:J2031, $B$2:B2031, B2031)</f>
        <v>0.52057692307692327</v>
      </c>
      <c r="AD2031" s="40">
        <f>AVERAGEIFS($D$2:D2031, $B$2:B2031, B2031)</f>
        <v>0.56730769230769229</v>
      </c>
    </row>
    <row r="2032" spans="1:30" x14ac:dyDescent="0.25">
      <c r="A2032" s="39">
        <v>46257</v>
      </c>
      <c r="B2032" t="s">
        <v>127</v>
      </c>
      <c r="C2032">
        <v>19</v>
      </c>
      <c r="D2032" s="40">
        <v>0</v>
      </c>
      <c r="E2032">
        <v>4</v>
      </c>
      <c r="F2032">
        <v>1</v>
      </c>
      <c r="G2032">
        <v>17</v>
      </c>
      <c r="H2032">
        <v>7</v>
      </c>
      <c r="I2032">
        <v>0.25</v>
      </c>
      <c r="J2032">
        <v>0.41</v>
      </c>
      <c r="K2032">
        <v>0</v>
      </c>
      <c r="L2032">
        <v>0</v>
      </c>
      <c r="M2032">
        <v>0</v>
      </c>
      <c r="N2032">
        <v>1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 s="40">
        <f>AVERAGEIFS($C$2:C2032, $B$2:B2032, B2032)</f>
        <v>20.107142857142858</v>
      </c>
      <c r="AB2032" s="40">
        <f>AVERAGEIFS($I$2:I2032, $B$2:B2032, B2032)</f>
        <v>0.43309523809523814</v>
      </c>
      <c r="AC2032" s="40">
        <f>AVERAGEIFS($J$2:J2032, $B$2:B2032, B2032)</f>
        <v>0.47142857142857142</v>
      </c>
      <c r="AD2032" s="40">
        <f>AVERAGEIFS($D$2:D2032, $B$2:B2032, B2032)</f>
        <v>0.44047619047619047</v>
      </c>
    </row>
    <row r="2033" spans="1:30" x14ac:dyDescent="0.25">
      <c r="A2033" s="39">
        <v>46257</v>
      </c>
      <c r="B2033" t="s">
        <v>6</v>
      </c>
      <c r="C2033">
        <v>17</v>
      </c>
      <c r="D2033" s="40">
        <v>0</v>
      </c>
      <c r="E2033">
        <v>4</v>
      </c>
      <c r="F2033">
        <v>1</v>
      </c>
      <c r="G2033">
        <v>17</v>
      </c>
      <c r="H2033">
        <v>7</v>
      </c>
      <c r="I2033">
        <v>0.25</v>
      </c>
      <c r="J2033">
        <v>0.41</v>
      </c>
      <c r="K2033">
        <v>0</v>
      </c>
      <c r="L2033">
        <v>0</v>
      </c>
      <c r="M2033">
        <v>0</v>
      </c>
      <c r="N2033">
        <v>1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0</v>
      </c>
      <c r="X2033">
        <v>0</v>
      </c>
      <c r="Y2033">
        <v>0</v>
      </c>
      <c r="Z2033">
        <v>0</v>
      </c>
      <c r="AA2033" s="40">
        <f>AVERAGEIFS($C$2:C2033, $B$2:B2033, B2033)</f>
        <v>24.970588235294116</v>
      </c>
      <c r="AB2033" s="40">
        <f>AVERAGEIFS($I$2:I2033, $B$2:B2033, B2033)</f>
        <v>0.60514705882352937</v>
      </c>
      <c r="AC2033" s="40">
        <f>AVERAGEIFS($J$2:J2033, $B$2:B2033, B2033)</f>
        <v>0.56205882352941172</v>
      </c>
      <c r="AD2033" s="40">
        <f>AVERAGEIFS($D$2:D2033, $B$2:B2033, B2033)</f>
        <v>0.66176470588235292</v>
      </c>
    </row>
    <row r="2034" spans="1:30" x14ac:dyDescent="0.25">
      <c r="A2034" s="39">
        <v>46257</v>
      </c>
      <c r="B2034" t="s">
        <v>182</v>
      </c>
      <c r="C2034">
        <v>16</v>
      </c>
      <c r="D2034" s="40">
        <v>0</v>
      </c>
      <c r="E2034">
        <v>4</v>
      </c>
      <c r="F2034">
        <v>1</v>
      </c>
      <c r="G2034">
        <v>17</v>
      </c>
      <c r="H2034">
        <v>7</v>
      </c>
      <c r="I2034">
        <v>0.25</v>
      </c>
      <c r="J2034">
        <v>0.41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 s="40">
        <f>AVERAGEIFS($C$2:C2034, $B$2:B2034, B2034)</f>
        <v>13.515151515151516</v>
      </c>
      <c r="AB2034" s="40">
        <f>AVERAGEIFS($I$2:I2034, $B$2:B2034, B2034)</f>
        <v>0.60606060606060608</v>
      </c>
      <c r="AC2034" s="40">
        <f>AVERAGEIFS($J$2:J2034, $B$2:B2034, B2034)</f>
        <v>0.55454545454545456</v>
      </c>
      <c r="AD2034" s="40">
        <f>AVERAGEIFS($D$2:D2034, $B$2:B2034, B2034)</f>
        <v>0.66666666666666663</v>
      </c>
    </row>
    <row r="2035" spans="1:30" x14ac:dyDescent="0.25">
      <c r="A2035" s="39">
        <v>46257</v>
      </c>
      <c r="B2035" t="s">
        <v>17</v>
      </c>
      <c r="C2035">
        <v>20</v>
      </c>
      <c r="D2035" s="40">
        <v>0</v>
      </c>
      <c r="E2035">
        <v>4</v>
      </c>
      <c r="F2035">
        <v>1</v>
      </c>
      <c r="G2035">
        <v>17</v>
      </c>
      <c r="H2035">
        <v>7</v>
      </c>
      <c r="I2035">
        <v>0.25</v>
      </c>
      <c r="J2035">
        <v>0.41</v>
      </c>
      <c r="K2035">
        <v>0</v>
      </c>
      <c r="L2035">
        <v>0</v>
      </c>
      <c r="M2035">
        <v>0</v>
      </c>
      <c r="N2035">
        <v>1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0</v>
      </c>
      <c r="W2035">
        <v>0</v>
      </c>
      <c r="X2035">
        <v>0</v>
      </c>
      <c r="Y2035">
        <v>0</v>
      </c>
      <c r="Z2035">
        <v>0</v>
      </c>
      <c r="AA2035" s="40">
        <f>AVERAGEIFS($C$2:C2035, $B$2:B2035, B2035)</f>
        <v>11.916666666666666</v>
      </c>
      <c r="AB2035" s="40">
        <f>AVERAGEIFS($I$2:I2035, $B$2:B2035, B2035)</f>
        <v>0.47333333333333333</v>
      </c>
      <c r="AC2035" s="40">
        <f>AVERAGEIFS($J$2:J2035, $B$2:B2035, B2035)</f>
        <v>0.48033333333333339</v>
      </c>
      <c r="AD2035" s="40">
        <f>AVERAGEIFS($D$2:D2035, $B$2:B2035, B2035)</f>
        <v>0.45</v>
      </c>
    </row>
    <row r="2036" spans="1:30" x14ac:dyDescent="0.25">
      <c r="A2036" s="39">
        <v>46257</v>
      </c>
      <c r="B2036" t="s">
        <v>36</v>
      </c>
      <c r="C2036">
        <v>12</v>
      </c>
      <c r="D2036" s="40">
        <v>0</v>
      </c>
      <c r="E2036">
        <v>4</v>
      </c>
      <c r="F2036">
        <v>1</v>
      </c>
      <c r="G2036">
        <v>17</v>
      </c>
      <c r="H2036">
        <v>7</v>
      </c>
      <c r="I2036">
        <v>0.25</v>
      </c>
      <c r="J2036">
        <v>0.41</v>
      </c>
      <c r="K2036">
        <v>0</v>
      </c>
      <c r="L2036">
        <v>0</v>
      </c>
      <c r="M2036">
        <v>0</v>
      </c>
      <c r="N2036">
        <v>1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 s="40">
        <f>AVERAGEIFS($C$2:C2036, $B$2:B2036, B2036)</f>
        <v>14.25</v>
      </c>
      <c r="AB2036" s="40">
        <f>AVERAGEIFS($I$2:I2036, $B$2:B2036, B2036)</f>
        <v>0.42500000000000004</v>
      </c>
      <c r="AC2036" s="40">
        <f>AVERAGEIFS($J$2:J2036, $B$2:B2036, B2036)</f>
        <v>0.44812500000000005</v>
      </c>
      <c r="AD2036" s="40">
        <f>AVERAGEIFS($D$2:D2036, $B$2:B2036, B2036)</f>
        <v>0.375</v>
      </c>
    </row>
    <row r="2037" spans="1:30" x14ac:dyDescent="0.25">
      <c r="A2037" s="39">
        <v>46258</v>
      </c>
      <c r="B2037" t="s">
        <v>23</v>
      </c>
      <c r="C2037">
        <v>10</v>
      </c>
      <c r="D2037" s="40">
        <v>0</v>
      </c>
      <c r="E2037">
        <v>5</v>
      </c>
      <c r="F2037">
        <v>2</v>
      </c>
      <c r="G2037">
        <v>19</v>
      </c>
      <c r="H2037">
        <v>8</v>
      </c>
      <c r="I2037">
        <v>0.4</v>
      </c>
      <c r="J2037">
        <v>0.42</v>
      </c>
      <c r="K2037">
        <v>0</v>
      </c>
      <c r="L2037">
        <v>0</v>
      </c>
      <c r="M2037">
        <v>0</v>
      </c>
      <c r="N2037">
        <v>1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0</v>
      </c>
      <c r="X2037">
        <v>1</v>
      </c>
      <c r="Y2037">
        <v>0</v>
      </c>
      <c r="Z2037">
        <v>0</v>
      </c>
      <c r="AA2037" s="40">
        <f>AVERAGEIFS($C$2:C2037, $B$2:B2037, B2037)</f>
        <v>11.387096774193548</v>
      </c>
      <c r="AB2037" s="40">
        <f>AVERAGEIFS($I$2:I2037, $B$2:B2037, B2037)</f>
        <v>0.47150537634408601</v>
      </c>
      <c r="AC2037" s="40">
        <f>AVERAGEIFS($J$2:J2037, $B$2:B2037, B2037)</f>
        <v>0.48956989247311844</v>
      </c>
      <c r="AD2037" s="40">
        <f>AVERAGEIFS($D$2:D2037, $B$2:B2037, B2037)</f>
        <v>0.44086021505376344</v>
      </c>
    </row>
    <row r="2038" spans="1:30" x14ac:dyDescent="0.25">
      <c r="A2038" s="39">
        <v>46258</v>
      </c>
      <c r="B2038" t="s">
        <v>12</v>
      </c>
      <c r="C2038">
        <v>26</v>
      </c>
      <c r="D2038" s="40">
        <v>0</v>
      </c>
      <c r="E2038">
        <v>5</v>
      </c>
      <c r="F2038">
        <v>2</v>
      </c>
      <c r="G2038">
        <v>19</v>
      </c>
      <c r="H2038">
        <v>8</v>
      </c>
      <c r="I2038">
        <v>0.4</v>
      </c>
      <c r="J2038">
        <v>0.42</v>
      </c>
      <c r="K2038">
        <v>0</v>
      </c>
      <c r="L2038">
        <v>0</v>
      </c>
      <c r="M2038">
        <v>0</v>
      </c>
      <c r="N2038">
        <v>1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1</v>
      </c>
      <c r="Y2038">
        <v>0</v>
      </c>
      <c r="Z2038">
        <v>0</v>
      </c>
      <c r="AA2038" s="40">
        <f>AVERAGEIFS($C$2:C2038, $B$2:B2038, B2038)</f>
        <v>25.447619047619046</v>
      </c>
      <c r="AB2038" s="40">
        <f>AVERAGEIFS($I$2:I2038, $B$2:B2038, B2038)</f>
        <v>0.53523809523809529</v>
      </c>
      <c r="AC2038" s="40">
        <f>AVERAGEIFS($J$2:J2038, $B$2:B2038, B2038)</f>
        <v>0.51961904761904787</v>
      </c>
      <c r="AD2038" s="40">
        <f>AVERAGEIFS($D$2:D2038, $B$2:B2038, B2038)</f>
        <v>0.56190476190476191</v>
      </c>
    </row>
    <row r="2039" spans="1:30" x14ac:dyDescent="0.25">
      <c r="A2039" s="39">
        <v>46258</v>
      </c>
      <c r="B2039" t="s">
        <v>15</v>
      </c>
      <c r="C2039">
        <v>36</v>
      </c>
      <c r="D2039" s="40">
        <v>0</v>
      </c>
      <c r="E2039">
        <v>5</v>
      </c>
      <c r="F2039">
        <v>2</v>
      </c>
      <c r="G2039">
        <v>19</v>
      </c>
      <c r="H2039">
        <v>8</v>
      </c>
      <c r="I2039">
        <v>0.4</v>
      </c>
      <c r="J2039">
        <v>0.42</v>
      </c>
      <c r="K2039">
        <v>0</v>
      </c>
      <c r="L2039">
        <v>0</v>
      </c>
      <c r="M2039">
        <v>0</v>
      </c>
      <c r="N2039">
        <v>1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1</v>
      </c>
      <c r="Y2039">
        <v>0</v>
      </c>
      <c r="Z2039">
        <v>0</v>
      </c>
      <c r="AA2039" s="40">
        <f>AVERAGEIFS($C$2:C2039, $B$2:B2039, B2039)</f>
        <v>25.046511627906977</v>
      </c>
      <c r="AB2039" s="40">
        <f>AVERAGEIFS($I$2:I2039, $B$2:B2039, B2039)</f>
        <v>0.46802325581395349</v>
      </c>
      <c r="AC2039" s="40">
        <f>AVERAGEIFS($J$2:J2039, $B$2:B2039, B2039)</f>
        <v>0.49790697674418588</v>
      </c>
      <c r="AD2039" s="40">
        <f>AVERAGEIFS($D$2:D2039, $B$2:B2039, B2039)</f>
        <v>0.39534883720930231</v>
      </c>
    </row>
    <row r="2040" spans="1:30" x14ac:dyDescent="0.25">
      <c r="A2040" s="39">
        <v>46258</v>
      </c>
      <c r="B2040" t="s">
        <v>127</v>
      </c>
      <c r="C2040">
        <v>38</v>
      </c>
      <c r="D2040" s="40">
        <v>0</v>
      </c>
      <c r="E2040">
        <v>5</v>
      </c>
      <c r="F2040">
        <v>2</v>
      </c>
      <c r="G2040">
        <v>19</v>
      </c>
      <c r="H2040">
        <v>8</v>
      </c>
      <c r="I2040">
        <v>0.4</v>
      </c>
      <c r="J2040">
        <v>0.42</v>
      </c>
      <c r="K2040">
        <v>0</v>
      </c>
      <c r="L2040">
        <v>0</v>
      </c>
      <c r="M2040">
        <v>0</v>
      </c>
      <c r="N2040">
        <v>1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0</v>
      </c>
      <c r="W2040">
        <v>0</v>
      </c>
      <c r="X2040">
        <v>1</v>
      </c>
      <c r="Y2040">
        <v>0</v>
      </c>
      <c r="Z2040">
        <v>0</v>
      </c>
      <c r="AA2040" s="40">
        <f>AVERAGEIFS($C$2:C2040, $B$2:B2040, B2040)</f>
        <v>20.317647058823528</v>
      </c>
      <c r="AB2040" s="40">
        <f>AVERAGEIFS($I$2:I2040, $B$2:B2040, B2040)</f>
        <v>0.43270588235294116</v>
      </c>
      <c r="AC2040" s="40">
        <f>AVERAGEIFS($J$2:J2040, $B$2:B2040, B2040)</f>
        <v>0.47082352941176475</v>
      </c>
      <c r="AD2040" s="40">
        <f>AVERAGEIFS($D$2:D2040, $B$2:B2040, B2040)</f>
        <v>0.43529411764705883</v>
      </c>
    </row>
    <row r="2041" spans="1:30" x14ac:dyDescent="0.25">
      <c r="A2041" s="39">
        <v>46258</v>
      </c>
      <c r="B2041" t="s">
        <v>5</v>
      </c>
      <c r="C2041">
        <v>21</v>
      </c>
      <c r="D2041" s="40">
        <v>0</v>
      </c>
      <c r="E2041">
        <v>5</v>
      </c>
      <c r="F2041">
        <v>2</v>
      </c>
      <c r="G2041">
        <v>19</v>
      </c>
      <c r="H2041">
        <v>8</v>
      </c>
      <c r="I2041">
        <v>0.4</v>
      </c>
      <c r="J2041">
        <v>0.42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1</v>
      </c>
      <c r="Y2041">
        <v>0</v>
      </c>
      <c r="Z2041">
        <v>0</v>
      </c>
      <c r="AA2041" s="40">
        <f>AVERAGEIFS($C$2:C2041, $B$2:B2041, B2041)</f>
        <v>21.979166666666668</v>
      </c>
      <c r="AB2041" s="40">
        <f>AVERAGEIFS($I$2:I2041, $B$2:B2041, B2041)</f>
        <v>0.46562499999999996</v>
      </c>
      <c r="AC2041" s="40">
        <f>AVERAGEIFS($J$2:J2041, $B$2:B2041, B2041)</f>
        <v>0.48645833333333327</v>
      </c>
      <c r="AD2041" s="40">
        <f>AVERAGEIFS($D$2:D2041, $B$2:B2041, B2041)</f>
        <v>0.41666666666666669</v>
      </c>
    </row>
    <row r="2042" spans="1:30" x14ac:dyDescent="0.25">
      <c r="A2042" s="39">
        <v>46258</v>
      </c>
      <c r="B2042" t="s">
        <v>17</v>
      </c>
      <c r="C2042">
        <v>14</v>
      </c>
      <c r="D2042" s="40">
        <v>0</v>
      </c>
      <c r="E2042">
        <v>5</v>
      </c>
      <c r="F2042">
        <v>2</v>
      </c>
      <c r="G2042">
        <v>19</v>
      </c>
      <c r="H2042">
        <v>8</v>
      </c>
      <c r="I2042">
        <v>0.4</v>
      </c>
      <c r="J2042">
        <v>0.42</v>
      </c>
      <c r="K2042">
        <v>0</v>
      </c>
      <c r="L2042">
        <v>0</v>
      </c>
      <c r="M2042">
        <v>0</v>
      </c>
      <c r="N2042">
        <v>1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1</v>
      </c>
      <c r="Y2042">
        <v>0</v>
      </c>
      <c r="Z2042">
        <v>0</v>
      </c>
      <c r="AA2042" s="40">
        <f>AVERAGEIFS($C$2:C2042, $B$2:B2042, B2042)</f>
        <v>11.950819672131148</v>
      </c>
      <c r="AB2042" s="40">
        <f>AVERAGEIFS($I$2:I2042, $B$2:B2042, B2042)</f>
        <v>0.47213114754098356</v>
      </c>
      <c r="AC2042" s="40">
        <f>AVERAGEIFS($J$2:J2042, $B$2:B2042, B2042)</f>
        <v>0.47934426229508204</v>
      </c>
      <c r="AD2042" s="40">
        <f>AVERAGEIFS($D$2:D2042, $B$2:B2042, B2042)</f>
        <v>0.44262295081967212</v>
      </c>
    </row>
    <row r="2043" spans="1:30" x14ac:dyDescent="0.25">
      <c r="A2043" s="39">
        <v>46258</v>
      </c>
      <c r="B2043" t="s">
        <v>49</v>
      </c>
      <c r="C2043">
        <v>14</v>
      </c>
      <c r="D2043" s="40">
        <v>0</v>
      </c>
      <c r="E2043">
        <v>5</v>
      </c>
      <c r="F2043">
        <v>2</v>
      </c>
      <c r="G2043">
        <v>19</v>
      </c>
      <c r="H2043">
        <v>8</v>
      </c>
      <c r="I2043">
        <v>0.4</v>
      </c>
      <c r="J2043">
        <v>0.42</v>
      </c>
      <c r="K2043">
        <v>0</v>
      </c>
      <c r="L2043">
        <v>0</v>
      </c>
      <c r="M2043">
        <v>0</v>
      </c>
      <c r="N2043">
        <v>1</v>
      </c>
      <c r="O2043">
        <v>0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0</v>
      </c>
      <c r="W2043">
        <v>0</v>
      </c>
      <c r="X2043">
        <v>1</v>
      </c>
      <c r="Y2043">
        <v>0</v>
      </c>
      <c r="Z2043">
        <v>0</v>
      </c>
      <c r="AA2043" s="40">
        <f>AVERAGEIFS($C$2:C2043, $B$2:B2043, B2043)</f>
        <v>11.068965517241379</v>
      </c>
      <c r="AB2043" s="40">
        <f>AVERAGEIFS($I$2:I2043, $B$2:B2043, B2043)</f>
        <v>0.50344827586206897</v>
      </c>
      <c r="AC2043" s="40">
        <f>AVERAGEIFS($J$2:J2043, $B$2:B2043, B2043)</f>
        <v>0.50551724137931031</v>
      </c>
      <c r="AD2043" s="40">
        <f>AVERAGEIFS($D$2:D2043, $B$2:B2043, B2043)</f>
        <v>0.51724137931034486</v>
      </c>
    </row>
    <row r="2044" spans="1:30" x14ac:dyDescent="0.25">
      <c r="A2044" s="39">
        <v>46258</v>
      </c>
      <c r="B2044" t="s">
        <v>32</v>
      </c>
      <c r="C2044">
        <v>17</v>
      </c>
      <c r="D2044" s="40">
        <v>0</v>
      </c>
      <c r="E2044">
        <v>5</v>
      </c>
      <c r="F2044">
        <v>2</v>
      </c>
      <c r="G2044">
        <v>19</v>
      </c>
      <c r="H2044">
        <v>8</v>
      </c>
      <c r="I2044">
        <v>0.4</v>
      </c>
      <c r="J2044">
        <v>0.42</v>
      </c>
      <c r="K2044">
        <v>0</v>
      </c>
      <c r="L2044">
        <v>0</v>
      </c>
      <c r="M2044">
        <v>0</v>
      </c>
      <c r="N2044">
        <v>1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1</v>
      </c>
      <c r="Y2044">
        <v>0</v>
      </c>
      <c r="Z2044">
        <v>0</v>
      </c>
      <c r="AA2044" s="40">
        <f>AVERAGEIFS($C$2:C2044, $B$2:B2044, B2044)</f>
        <v>11.2</v>
      </c>
      <c r="AB2044" s="40">
        <f>AVERAGEIFS($I$2:I2044, $B$2:B2044, B2044)</f>
        <v>0.42699999999999982</v>
      </c>
      <c r="AC2044" s="40">
        <f>AVERAGEIFS($J$2:J2044, $B$2:B2044, B2044)</f>
        <v>0.46399999999999997</v>
      </c>
      <c r="AD2044" s="40">
        <f>AVERAGEIFS($D$2:D2044, $B$2:B2044, B2044)</f>
        <v>0.4</v>
      </c>
    </row>
    <row r="2045" spans="1:30" x14ac:dyDescent="0.25">
      <c r="A2045" s="39">
        <v>46258</v>
      </c>
      <c r="B2045" t="s">
        <v>120</v>
      </c>
      <c r="C2045">
        <v>15</v>
      </c>
      <c r="D2045" s="40">
        <v>1</v>
      </c>
      <c r="E2045">
        <v>5</v>
      </c>
      <c r="F2045">
        <v>3</v>
      </c>
      <c r="G2045">
        <v>19</v>
      </c>
      <c r="H2045">
        <v>11</v>
      </c>
      <c r="I2045">
        <v>0.6</v>
      </c>
      <c r="J2045">
        <v>0.57999999999999996</v>
      </c>
      <c r="K2045">
        <v>1</v>
      </c>
      <c r="L2045">
        <v>1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0</v>
      </c>
      <c r="W2045">
        <v>0</v>
      </c>
      <c r="X2045">
        <v>0</v>
      </c>
      <c r="Y2045">
        <v>1</v>
      </c>
      <c r="Z2045">
        <v>0</v>
      </c>
      <c r="AA2045" s="40">
        <f>AVERAGEIFS($C$2:C2045, $B$2:B2045, B2045)</f>
        <v>14.595238095238095</v>
      </c>
      <c r="AB2045" s="40">
        <f>AVERAGEIFS($I$2:I2045, $B$2:B2045, B2045)</f>
        <v>0.50392857142857139</v>
      </c>
      <c r="AC2045" s="40">
        <f>AVERAGEIFS($J$2:J2045, $B$2:B2045, B2045)</f>
        <v>0.49988095238095226</v>
      </c>
      <c r="AD2045" s="40">
        <f>AVERAGEIFS($D$2:D2045, $B$2:B2045, B2045)</f>
        <v>0.47619047619047616</v>
      </c>
    </row>
    <row r="2046" spans="1:30" x14ac:dyDescent="0.25">
      <c r="A2046" s="39">
        <v>46258</v>
      </c>
      <c r="B2046" t="s">
        <v>2</v>
      </c>
      <c r="C2046">
        <v>40</v>
      </c>
      <c r="D2046" s="40">
        <v>1</v>
      </c>
      <c r="E2046">
        <v>5</v>
      </c>
      <c r="F2046">
        <v>3</v>
      </c>
      <c r="G2046">
        <v>19</v>
      </c>
      <c r="H2046">
        <v>11</v>
      </c>
      <c r="I2046">
        <v>0.6</v>
      </c>
      <c r="J2046">
        <v>0.57999999999999996</v>
      </c>
      <c r="K2046">
        <v>1</v>
      </c>
      <c r="L2046">
        <v>1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1</v>
      </c>
      <c r="Z2046">
        <v>0</v>
      </c>
      <c r="AA2046" s="40">
        <f>AVERAGEIFS($C$2:C2046, $B$2:B2046, B2046)</f>
        <v>28.857142857142858</v>
      </c>
      <c r="AB2046" s="40">
        <f>AVERAGEIFS($I$2:I2046, $B$2:B2046, B2046)</f>
        <v>0.61530612244897964</v>
      </c>
      <c r="AC2046" s="40">
        <f>AVERAGEIFS($J$2:J2046, $B$2:B2046, B2046)</f>
        <v>0.55959183673469393</v>
      </c>
      <c r="AD2046" s="40">
        <f>AVERAGEIFS($D$2:D2046, $B$2:B2046, B2046)</f>
        <v>0.61224489795918369</v>
      </c>
    </row>
    <row r="2047" spans="1:30" x14ac:dyDescent="0.25">
      <c r="A2047" s="39">
        <v>46258</v>
      </c>
      <c r="B2047" t="s">
        <v>113</v>
      </c>
      <c r="C2047">
        <v>19</v>
      </c>
      <c r="D2047" s="40">
        <v>1</v>
      </c>
      <c r="E2047">
        <v>5</v>
      </c>
      <c r="F2047">
        <v>3</v>
      </c>
      <c r="G2047">
        <v>19</v>
      </c>
      <c r="H2047">
        <v>11</v>
      </c>
      <c r="I2047">
        <v>0.6</v>
      </c>
      <c r="J2047">
        <v>0.57999999999999996</v>
      </c>
      <c r="K2047">
        <v>1</v>
      </c>
      <c r="L2047">
        <v>1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1</v>
      </c>
      <c r="Z2047">
        <v>0</v>
      </c>
      <c r="AA2047" s="40">
        <f>AVERAGEIFS($C$2:C2047, $B$2:B2047, B2047)</f>
        <v>21.15909090909091</v>
      </c>
      <c r="AB2047" s="40">
        <f>AVERAGEIFS($I$2:I2047, $B$2:B2047, B2047)</f>
        <v>0.55045454545454553</v>
      </c>
      <c r="AC2047" s="40">
        <f>AVERAGEIFS($J$2:J2047, $B$2:B2047, B2047)</f>
        <v>0.52249999999999996</v>
      </c>
      <c r="AD2047" s="40">
        <f>AVERAGEIFS($D$2:D2047, $B$2:B2047, B2047)</f>
        <v>0.59090909090909094</v>
      </c>
    </row>
    <row r="2048" spans="1:30" x14ac:dyDescent="0.25">
      <c r="A2048" s="39">
        <v>46258</v>
      </c>
      <c r="B2048" t="s">
        <v>3</v>
      </c>
      <c r="C2048">
        <v>28</v>
      </c>
      <c r="D2048" s="40">
        <v>1</v>
      </c>
      <c r="E2048">
        <v>5</v>
      </c>
      <c r="F2048">
        <v>3</v>
      </c>
      <c r="G2048">
        <v>19</v>
      </c>
      <c r="H2048">
        <v>11</v>
      </c>
      <c r="I2048">
        <v>0.6</v>
      </c>
      <c r="J2048">
        <v>0.57999999999999996</v>
      </c>
      <c r="K2048">
        <v>1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1</v>
      </c>
      <c r="Z2048">
        <v>0</v>
      </c>
      <c r="AA2048" s="40">
        <f>AVERAGEIFS($C$2:C2048, $B$2:B2048, B2048)</f>
        <v>23.133333333333333</v>
      </c>
      <c r="AB2048" s="40">
        <f>AVERAGEIFS($I$2:I2048, $B$2:B2048, B2048)</f>
        <v>0.49999999999999994</v>
      </c>
      <c r="AC2048" s="40">
        <f>AVERAGEIFS($J$2:J2048, $B$2:B2048, B2048)</f>
        <v>0.49099999999999994</v>
      </c>
      <c r="AD2048" s="40">
        <f>AVERAGEIFS($D$2:D2048, $B$2:B2048, B2048)</f>
        <v>0.53333333333333333</v>
      </c>
    </row>
    <row r="2049" spans="1:30" x14ac:dyDescent="0.25">
      <c r="A2049" s="39">
        <v>46258</v>
      </c>
      <c r="B2049" t="s">
        <v>65</v>
      </c>
      <c r="C2049">
        <v>29</v>
      </c>
      <c r="D2049" s="40">
        <v>1</v>
      </c>
      <c r="E2049">
        <v>5</v>
      </c>
      <c r="F2049">
        <v>3</v>
      </c>
      <c r="G2049">
        <v>19</v>
      </c>
      <c r="H2049">
        <v>11</v>
      </c>
      <c r="I2049">
        <v>0.6</v>
      </c>
      <c r="J2049">
        <v>0.57999999999999996</v>
      </c>
      <c r="K2049">
        <v>1</v>
      </c>
      <c r="L2049">
        <v>1</v>
      </c>
      <c r="M2049">
        <v>0</v>
      </c>
      <c r="N2049">
        <v>0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1</v>
      </c>
      <c r="Z2049">
        <v>0</v>
      </c>
      <c r="AA2049" s="40">
        <f>AVERAGEIFS($C$2:C2049, $B$2:B2049, B2049)</f>
        <v>18.875</v>
      </c>
      <c r="AB2049" s="40">
        <f>AVERAGEIFS($I$2:I2049, $B$2:B2049, B2049)</f>
        <v>0.59666666666666668</v>
      </c>
      <c r="AC2049" s="40">
        <f>AVERAGEIFS($J$2:J2049, $B$2:B2049, B2049)</f>
        <v>0.54749999999999999</v>
      </c>
      <c r="AD2049" s="40">
        <f>AVERAGEIFS($D$2:D2049, $B$2:B2049, B2049)</f>
        <v>0.66666666666666663</v>
      </c>
    </row>
    <row r="2050" spans="1:30" x14ac:dyDescent="0.25">
      <c r="A2050" s="39">
        <v>46258</v>
      </c>
      <c r="B2050" t="s">
        <v>243</v>
      </c>
      <c r="C2050">
        <v>11</v>
      </c>
      <c r="D2050" s="40">
        <v>1</v>
      </c>
      <c r="E2050">
        <v>5</v>
      </c>
      <c r="F2050">
        <v>3</v>
      </c>
      <c r="G2050">
        <v>19</v>
      </c>
      <c r="H2050">
        <v>11</v>
      </c>
      <c r="I2050">
        <v>0.6</v>
      </c>
      <c r="J2050">
        <v>0.57999999999999996</v>
      </c>
      <c r="K2050">
        <v>1</v>
      </c>
      <c r="L2050">
        <v>1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1</v>
      </c>
      <c r="Z2050">
        <v>0</v>
      </c>
      <c r="AA2050" s="40">
        <f>AVERAGEIFS($C$2:C2050, $B$2:B2050, B2050)</f>
        <v>11.727272727272727</v>
      </c>
      <c r="AB2050" s="40">
        <f>AVERAGEIFS($I$2:I2050, $B$2:B2050, B2050)</f>
        <v>0.4681818181818182</v>
      </c>
      <c r="AC2050" s="40">
        <f>AVERAGEIFS($J$2:J2050, $B$2:B2050, B2050)</f>
        <v>0.46545454545454545</v>
      </c>
      <c r="AD2050" s="40">
        <f>AVERAGEIFS($D$2:D2050, $B$2:B2050, B2050)</f>
        <v>0.54545454545454541</v>
      </c>
    </row>
    <row r="2051" spans="1:30" x14ac:dyDescent="0.25">
      <c r="A2051" s="39">
        <v>46258</v>
      </c>
      <c r="B2051" t="s">
        <v>111</v>
      </c>
      <c r="C2051">
        <v>17</v>
      </c>
      <c r="D2051" s="40">
        <v>1</v>
      </c>
      <c r="E2051">
        <v>5</v>
      </c>
      <c r="F2051">
        <v>3</v>
      </c>
      <c r="G2051">
        <v>19</v>
      </c>
      <c r="H2051">
        <v>11</v>
      </c>
      <c r="I2051">
        <v>0.6</v>
      </c>
      <c r="J2051">
        <v>0.57999999999999996</v>
      </c>
      <c r="K2051">
        <v>1</v>
      </c>
      <c r="L2051">
        <v>1</v>
      </c>
      <c r="M2051">
        <v>0</v>
      </c>
      <c r="N2051">
        <v>0</v>
      </c>
      <c r="O2051">
        <v>0</v>
      </c>
      <c r="P2051">
        <v>0</v>
      </c>
      <c r="Q2051">
        <v>0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1</v>
      </c>
      <c r="Z2051">
        <v>0</v>
      </c>
      <c r="AA2051" s="40">
        <f>AVERAGEIFS($C$2:C2051, $B$2:B2051, B2051)</f>
        <v>12.927536231884059</v>
      </c>
      <c r="AB2051" s="40">
        <f>AVERAGEIFS($I$2:I2051, $B$2:B2051, B2051)</f>
        <v>0.47898550724637678</v>
      </c>
      <c r="AC2051" s="40">
        <f>AVERAGEIFS($J$2:J2051, $B$2:B2051, B2051)</f>
        <v>0.50202898550724639</v>
      </c>
      <c r="AD2051" s="40">
        <f>AVERAGEIFS($D$2:D2051, $B$2:B2051, B2051)</f>
        <v>0.49275362318840582</v>
      </c>
    </row>
    <row r="2052" spans="1:30" x14ac:dyDescent="0.25">
      <c r="A2052" s="39">
        <v>46258</v>
      </c>
      <c r="B2052" t="s">
        <v>248</v>
      </c>
      <c r="C2052">
        <v>6</v>
      </c>
      <c r="D2052" s="40">
        <v>1</v>
      </c>
      <c r="E2052">
        <v>5</v>
      </c>
      <c r="F2052">
        <v>3</v>
      </c>
      <c r="G2052">
        <v>19</v>
      </c>
      <c r="H2052">
        <v>11</v>
      </c>
      <c r="I2052">
        <v>0.6</v>
      </c>
      <c r="J2052">
        <v>0.57999999999999996</v>
      </c>
      <c r="K2052">
        <v>1</v>
      </c>
      <c r="L2052">
        <v>1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1</v>
      </c>
      <c r="Z2052">
        <v>0</v>
      </c>
      <c r="AA2052" s="40">
        <f>AVERAGEIFS($C$2:C2052, $B$2:B2052, B2052)</f>
        <v>5.666666666666667</v>
      </c>
      <c r="AB2052" s="40">
        <f>AVERAGEIFS($I$2:I2052, $B$2:B2052, B2052)</f>
        <v>0.53333333333333333</v>
      </c>
      <c r="AC2052" s="40">
        <f>AVERAGEIFS($J$2:J2052, $B$2:B2052, B2052)</f>
        <v>0.56000000000000005</v>
      </c>
      <c r="AD2052" s="40">
        <f>AVERAGEIFS($D$2:D2052, $B$2:B2052, B2052)</f>
        <v>0.66666666666666663</v>
      </c>
    </row>
    <row r="2053" spans="1:30" x14ac:dyDescent="0.25">
      <c r="A2053" s="39">
        <v>46258</v>
      </c>
      <c r="B2053" t="s">
        <v>182</v>
      </c>
      <c r="C2053">
        <v>17</v>
      </c>
      <c r="D2053" s="40">
        <v>1</v>
      </c>
      <c r="E2053">
        <v>5</v>
      </c>
      <c r="F2053">
        <v>3</v>
      </c>
      <c r="G2053">
        <v>19</v>
      </c>
      <c r="H2053">
        <v>11</v>
      </c>
      <c r="I2053">
        <v>0.6</v>
      </c>
      <c r="J2053">
        <v>0.57999999999999996</v>
      </c>
      <c r="K2053">
        <v>1</v>
      </c>
      <c r="L2053">
        <v>1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1</v>
      </c>
      <c r="Z2053">
        <v>0</v>
      </c>
      <c r="AA2053" s="40">
        <f>AVERAGEIFS($C$2:C2053, $B$2:B2053, B2053)</f>
        <v>13.617647058823529</v>
      </c>
      <c r="AB2053" s="40">
        <f>AVERAGEIFS($I$2:I2053, $B$2:B2053, B2053)</f>
        <v>0.60588235294117654</v>
      </c>
      <c r="AC2053" s="40">
        <f>AVERAGEIFS($J$2:J2053, $B$2:B2053, B2053)</f>
        <v>0.55529411764705883</v>
      </c>
      <c r="AD2053" s="40">
        <f>AVERAGEIFS($D$2:D2053, $B$2:B2053, B2053)</f>
        <v>0.67647058823529416</v>
      </c>
    </row>
    <row r="2054" spans="1:30" x14ac:dyDescent="0.25">
      <c r="A2054" s="39">
        <v>46261</v>
      </c>
      <c r="B2054" t="s">
        <v>22</v>
      </c>
      <c r="C2054">
        <v>18</v>
      </c>
      <c r="D2054" s="40">
        <v>0</v>
      </c>
      <c r="E2054">
        <v>4</v>
      </c>
      <c r="F2054">
        <v>1</v>
      </c>
      <c r="G2054">
        <v>18</v>
      </c>
      <c r="H2054">
        <v>8</v>
      </c>
      <c r="I2054">
        <v>0.25</v>
      </c>
      <c r="J2054">
        <v>0.44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1</v>
      </c>
      <c r="Y2054">
        <v>0</v>
      </c>
      <c r="Z2054">
        <v>0</v>
      </c>
      <c r="AA2054" s="40">
        <f>AVERAGEIFS($C$2:C2054, $B$2:B2054, B2054)</f>
        <v>15.631578947368421</v>
      </c>
      <c r="AB2054" s="40">
        <f>AVERAGEIFS($I$2:I2054, $B$2:B2054, B2054)</f>
        <v>0.42710526315789477</v>
      </c>
      <c r="AC2054" s="40">
        <f>AVERAGEIFS($J$2:J2054, $B$2:B2054, B2054)</f>
        <v>0.46631578947368429</v>
      </c>
      <c r="AD2054" s="40">
        <f>AVERAGEIFS($D$2:D2054, $B$2:B2054, B2054)</f>
        <v>0.39473684210526316</v>
      </c>
    </row>
    <row r="2055" spans="1:30" x14ac:dyDescent="0.25">
      <c r="A2055" s="39">
        <v>46261</v>
      </c>
      <c r="B2055" t="s">
        <v>13</v>
      </c>
      <c r="C2055">
        <v>15</v>
      </c>
      <c r="D2055" s="40">
        <v>0</v>
      </c>
      <c r="E2055">
        <v>4</v>
      </c>
      <c r="F2055">
        <v>1</v>
      </c>
      <c r="G2055">
        <v>18</v>
      </c>
      <c r="H2055">
        <v>8</v>
      </c>
      <c r="I2055">
        <v>0.25</v>
      </c>
      <c r="J2055">
        <v>0.44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0</v>
      </c>
      <c r="W2055">
        <v>0</v>
      </c>
      <c r="X2055">
        <v>1</v>
      </c>
      <c r="Y2055">
        <v>0</v>
      </c>
      <c r="Z2055">
        <v>0</v>
      </c>
      <c r="AA2055" s="40">
        <f>AVERAGEIFS($C$2:C2055, $B$2:B2055, B2055)</f>
        <v>23.529411764705884</v>
      </c>
      <c r="AB2055" s="40">
        <f>AVERAGEIFS($I$2:I2055, $B$2:B2055, B2055)</f>
        <v>0.4517647058823529</v>
      </c>
      <c r="AC2055" s="40">
        <f>AVERAGEIFS($J$2:J2055, $B$2:B2055, B2055)</f>
        <v>0.4749411764705882</v>
      </c>
      <c r="AD2055" s="40">
        <f>AVERAGEIFS($D$2:D2055, $B$2:B2055, B2055)</f>
        <v>0.42352941176470588</v>
      </c>
    </row>
    <row r="2056" spans="1:30" x14ac:dyDescent="0.25">
      <c r="A2056" s="39">
        <v>46261</v>
      </c>
      <c r="B2056" t="s">
        <v>16</v>
      </c>
      <c r="C2056">
        <v>23</v>
      </c>
      <c r="D2056" s="40">
        <v>0</v>
      </c>
      <c r="E2056">
        <v>4</v>
      </c>
      <c r="F2056">
        <v>1</v>
      </c>
      <c r="G2056">
        <v>18</v>
      </c>
      <c r="H2056">
        <v>8</v>
      </c>
      <c r="I2056">
        <v>0.25</v>
      </c>
      <c r="J2056">
        <v>0.44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1</v>
      </c>
      <c r="Y2056">
        <v>0</v>
      </c>
      <c r="Z2056">
        <v>0</v>
      </c>
      <c r="AA2056" s="40">
        <f>AVERAGEIFS($C$2:C2056, $B$2:B2056, B2056)</f>
        <v>25.541666666666668</v>
      </c>
      <c r="AB2056" s="40">
        <f>AVERAGEIFS($I$2:I2056, $B$2:B2056, B2056)</f>
        <v>0.45937500000000003</v>
      </c>
      <c r="AC2056" s="40">
        <f>AVERAGEIFS($J$2:J2056, $B$2:B2056, B2056)</f>
        <v>0.4777083333333334</v>
      </c>
      <c r="AD2056" s="40">
        <f>AVERAGEIFS($D$2:D2056, $B$2:B2056, B2056)</f>
        <v>0.4375</v>
      </c>
    </row>
    <row r="2057" spans="1:30" x14ac:dyDescent="0.25">
      <c r="A2057" s="39">
        <v>46261</v>
      </c>
      <c r="B2057" t="s">
        <v>211</v>
      </c>
      <c r="C2057">
        <v>3</v>
      </c>
      <c r="D2057" s="40">
        <v>0</v>
      </c>
      <c r="E2057">
        <v>4</v>
      </c>
      <c r="F2057">
        <v>1</v>
      </c>
      <c r="G2057">
        <v>18</v>
      </c>
      <c r="H2057">
        <v>8</v>
      </c>
      <c r="I2057">
        <v>0.25</v>
      </c>
      <c r="J2057">
        <v>0.44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0</v>
      </c>
      <c r="X2057">
        <v>1</v>
      </c>
      <c r="Y2057">
        <v>0</v>
      </c>
      <c r="Z2057">
        <v>0</v>
      </c>
      <c r="AA2057" s="40">
        <f>AVERAGEIFS($C$2:C2057, $B$2:B2057, B2057)</f>
        <v>4.5999999999999996</v>
      </c>
      <c r="AB2057" s="40">
        <f>AVERAGEIFS($I$2:I2057, $B$2:B2057, B2057)</f>
        <v>0.55000000000000004</v>
      </c>
      <c r="AC2057" s="40">
        <f>AVERAGEIFS($J$2:J2057, $B$2:B2057, B2057)</f>
        <v>0.55199999999999994</v>
      </c>
      <c r="AD2057" s="40">
        <f>AVERAGEIFS($D$2:D2057, $B$2:B2057, B2057)</f>
        <v>0.6</v>
      </c>
    </row>
    <row r="2058" spans="1:30" x14ac:dyDescent="0.25">
      <c r="A2058" s="39">
        <v>46261</v>
      </c>
      <c r="B2058" t="s">
        <v>32</v>
      </c>
      <c r="C2058">
        <v>7</v>
      </c>
      <c r="D2058" s="40">
        <v>0</v>
      </c>
      <c r="E2058">
        <v>4</v>
      </c>
      <c r="F2058">
        <v>1</v>
      </c>
      <c r="G2058">
        <v>18</v>
      </c>
      <c r="H2058">
        <v>8</v>
      </c>
      <c r="I2058">
        <v>0.25</v>
      </c>
      <c r="J2058">
        <v>0.44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1</v>
      </c>
      <c r="Y2058">
        <v>0</v>
      </c>
      <c r="Z2058">
        <v>0</v>
      </c>
      <c r="AA2058" s="40">
        <f>AVERAGEIFS($C$2:C2058, $B$2:B2058, B2058)</f>
        <v>11.117647058823529</v>
      </c>
      <c r="AB2058" s="40">
        <f>AVERAGEIFS($I$2:I2058, $B$2:B2058, B2058)</f>
        <v>0.42352941176470571</v>
      </c>
      <c r="AC2058" s="40">
        <f>AVERAGEIFS($J$2:J2058, $B$2:B2058, B2058)</f>
        <v>0.46352941176470591</v>
      </c>
      <c r="AD2058" s="40">
        <f>AVERAGEIFS($D$2:D2058, $B$2:B2058, B2058)</f>
        <v>0.39215686274509803</v>
      </c>
    </row>
    <row r="2059" spans="1:30" x14ac:dyDescent="0.25">
      <c r="A2059" s="39">
        <v>46261</v>
      </c>
      <c r="B2059" t="s">
        <v>23</v>
      </c>
      <c r="C2059">
        <v>9</v>
      </c>
      <c r="D2059" s="40">
        <v>0</v>
      </c>
      <c r="E2059">
        <v>4</v>
      </c>
      <c r="F2059">
        <v>1</v>
      </c>
      <c r="G2059">
        <v>18</v>
      </c>
      <c r="H2059">
        <v>8</v>
      </c>
      <c r="I2059">
        <v>0.25</v>
      </c>
      <c r="J2059">
        <v>0.44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1</v>
      </c>
      <c r="Y2059">
        <v>0</v>
      </c>
      <c r="Z2059">
        <v>0</v>
      </c>
      <c r="AA2059" s="40">
        <f>AVERAGEIFS($C$2:C2059, $B$2:B2059, B2059)</f>
        <v>11.361702127659575</v>
      </c>
      <c r="AB2059" s="40">
        <f>AVERAGEIFS($I$2:I2059, $B$2:B2059, B2059)</f>
        <v>0.4691489361702128</v>
      </c>
      <c r="AC2059" s="40">
        <f>AVERAGEIFS($J$2:J2059, $B$2:B2059, B2059)</f>
        <v>0.48904255319148948</v>
      </c>
      <c r="AD2059" s="40">
        <f>AVERAGEIFS($D$2:D2059, $B$2:B2059, B2059)</f>
        <v>0.43617021276595747</v>
      </c>
    </row>
    <row r="2060" spans="1:30" x14ac:dyDescent="0.25">
      <c r="A2060" s="39">
        <v>46261</v>
      </c>
      <c r="B2060" t="s">
        <v>49</v>
      </c>
      <c r="C2060">
        <v>6</v>
      </c>
      <c r="D2060" s="40">
        <v>1</v>
      </c>
      <c r="E2060">
        <v>4</v>
      </c>
      <c r="F2060">
        <v>3</v>
      </c>
      <c r="G2060">
        <v>18</v>
      </c>
      <c r="H2060">
        <v>10</v>
      </c>
      <c r="I2060">
        <v>0.75</v>
      </c>
      <c r="J2060">
        <v>0.56000000000000005</v>
      </c>
      <c r="K2060">
        <v>0</v>
      </c>
      <c r="L2060">
        <v>1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0</v>
      </c>
      <c r="W2060">
        <v>0</v>
      </c>
      <c r="X2060">
        <v>0</v>
      </c>
      <c r="Y2060">
        <v>1</v>
      </c>
      <c r="Z2060">
        <v>1</v>
      </c>
      <c r="AA2060" s="40">
        <f>AVERAGEIFS($C$2:C2060, $B$2:B2060, B2060)</f>
        <v>10.9</v>
      </c>
      <c r="AB2060" s="40">
        <f>AVERAGEIFS($I$2:I2060, $B$2:B2060, B2060)</f>
        <v>0.5116666666666666</v>
      </c>
      <c r="AC2060" s="40">
        <f>AVERAGEIFS($J$2:J2060, $B$2:B2060, B2060)</f>
        <v>0.5073333333333333</v>
      </c>
      <c r="AD2060" s="40">
        <f>AVERAGEIFS($D$2:D2060, $B$2:B2060, B2060)</f>
        <v>0.53333333333333333</v>
      </c>
    </row>
    <row r="2061" spans="1:30" x14ac:dyDescent="0.25">
      <c r="A2061" s="39">
        <v>46261</v>
      </c>
      <c r="B2061" t="s">
        <v>12</v>
      </c>
      <c r="C2061">
        <v>19</v>
      </c>
      <c r="D2061" s="40">
        <v>1</v>
      </c>
      <c r="E2061">
        <v>4</v>
      </c>
      <c r="F2061">
        <v>3</v>
      </c>
      <c r="G2061">
        <v>18</v>
      </c>
      <c r="H2061">
        <v>10</v>
      </c>
      <c r="I2061">
        <v>0.75</v>
      </c>
      <c r="J2061">
        <v>0.56000000000000005</v>
      </c>
      <c r="K2061">
        <v>0</v>
      </c>
      <c r="L2061">
        <v>1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0</v>
      </c>
      <c r="Y2061">
        <v>1</v>
      </c>
      <c r="Z2061">
        <v>1</v>
      </c>
      <c r="AA2061" s="40">
        <f>AVERAGEIFS($C$2:C2061, $B$2:B2061, B2061)</f>
        <v>25.386792452830189</v>
      </c>
      <c r="AB2061" s="40">
        <f>AVERAGEIFS($I$2:I2061, $B$2:B2061, B2061)</f>
        <v>0.5372641509433963</v>
      </c>
      <c r="AC2061" s="40">
        <f>AVERAGEIFS($J$2:J2061, $B$2:B2061, B2061)</f>
        <v>0.52000000000000024</v>
      </c>
      <c r="AD2061" s="40">
        <f>AVERAGEIFS($D$2:D2061, $B$2:B2061, B2061)</f>
        <v>0.56603773584905659</v>
      </c>
    </row>
    <row r="2062" spans="1:30" x14ac:dyDescent="0.25">
      <c r="A2062" s="39">
        <v>46261</v>
      </c>
      <c r="B2062" t="s">
        <v>15</v>
      </c>
      <c r="C2062">
        <v>16</v>
      </c>
      <c r="D2062" s="40">
        <v>1</v>
      </c>
      <c r="E2062">
        <v>4</v>
      </c>
      <c r="F2062">
        <v>3</v>
      </c>
      <c r="G2062">
        <v>18</v>
      </c>
      <c r="H2062">
        <v>10</v>
      </c>
      <c r="I2062">
        <v>0.75</v>
      </c>
      <c r="J2062">
        <v>0.56000000000000005</v>
      </c>
      <c r="K2062">
        <v>0</v>
      </c>
      <c r="L2062">
        <v>1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0</v>
      </c>
      <c r="W2062">
        <v>0</v>
      </c>
      <c r="X2062">
        <v>0</v>
      </c>
      <c r="Y2062">
        <v>1</v>
      </c>
      <c r="Z2062">
        <v>1</v>
      </c>
      <c r="AA2062" s="40">
        <f>AVERAGEIFS($C$2:C2062, $B$2:B2062, B2062)</f>
        <v>24.942528735632184</v>
      </c>
      <c r="AB2062" s="40">
        <f>AVERAGEIFS($I$2:I2062, $B$2:B2062, B2062)</f>
        <v>0.47126436781609193</v>
      </c>
      <c r="AC2062" s="40">
        <f>AVERAGEIFS($J$2:J2062, $B$2:B2062, B2062)</f>
        <v>0.49862068965517226</v>
      </c>
      <c r="AD2062" s="40">
        <f>AVERAGEIFS($D$2:D2062, $B$2:B2062, B2062)</f>
        <v>0.40229885057471265</v>
      </c>
    </row>
    <row r="2063" spans="1:30" x14ac:dyDescent="0.25">
      <c r="A2063" s="39">
        <v>46261</v>
      </c>
      <c r="B2063" t="s">
        <v>127</v>
      </c>
      <c r="C2063">
        <v>31</v>
      </c>
      <c r="D2063" s="40">
        <v>1</v>
      </c>
      <c r="E2063">
        <v>4</v>
      </c>
      <c r="F2063">
        <v>3</v>
      </c>
      <c r="G2063">
        <v>18</v>
      </c>
      <c r="H2063">
        <v>10</v>
      </c>
      <c r="I2063">
        <v>0.75</v>
      </c>
      <c r="J2063">
        <v>0.56000000000000005</v>
      </c>
      <c r="K2063">
        <v>0</v>
      </c>
      <c r="L2063">
        <v>1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0</v>
      </c>
      <c r="W2063">
        <v>0</v>
      </c>
      <c r="X2063">
        <v>0</v>
      </c>
      <c r="Y2063">
        <v>1</v>
      </c>
      <c r="Z2063">
        <v>1</v>
      </c>
      <c r="AA2063" s="40">
        <f>AVERAGEIFS($C$2:C2063, $B$2:B2063, B2063)</f>
        <v>20.441860465116278</v>
      </c>
      <c r="AB2063" s="40">
        <f>AVERAGEIFS($I$2:I2063, $B$2:B2063, B2063)</f>
        <v>0.43639534883720932</v>
      </c>
      <c r="AC2063" s="40">
        <f>AVERAGEIFS($J$2:J2063, $B$2:B2063, B2063)</f>
        <v>0.47186046511627916</v>
      </c>
      <c r="AD2063" s="40">
        <f>AVERAGEIFS($D$2:D2063, $B$2:B2063, B2063)</f>
        <v>0.44186046511627908</v>
      </c>
    </row>
    <row r="2064" spans="1:30" x14ac:dyDescent="0.25">
      <c r="A2064" s="39">
        <v>46261</v>
      </c>
      <c r="B2064" t="s">
        <v>18</v>
      </c>
      <c r="C2064">
        <v>9</v>
      </c>
      <c r="D2064" s="40">
        <v>1</v>
      </c>
      <c r="E2064">
        <v>4</v>
      </c>
      <c r="F2064">
        <v>3</v>
      </c>
      <c r="G2064">
        <v>18</v>
      </c>
      <c r="H2064">
        <v>10</v>
      </c>
      <c r="I2064">
        <v>0.75</v>
      </c>
      <c r="J2064">
        <v>0.56000000000000005</v>
      </c>
      <c r="K2064">
        <v>0</v>
      </c>
      <c r="L2064">
        <v>1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1</v>
      </c>
      <c r="Z2064">
        <v>1</v>
      </c>
      <c r="AA2064" s="40">
        <f>AVERAGEIFS($C$2:C2064, $B$2:B2064, B2064)</f>
        <v>14.955555555555556</v>
      </c>
      <c r="AB2064" s="40">
        <f>AVERAGEIFS($I$2:I2064, $B$2:B2064, B2064)</f>
        <v>0.46333333333333337</v>
      </c>
      <c r="AC2064" s="40">
        <f>AVERAGEIFS($J$2:J2064, $B$2:B2064, B2064)</f>
        <v>0.48622222222222233</v>
      </c>
      <c r="AD2064" s="40">
        <f>AVERAGEIFS($D$2:D2064, $B$2:B2064, B2064)</f>
        <v>0.37777777777777777</v>
      </c>
    </row>
    <row r="2065" spans="1:30" x14ac:dyDescent="0.25">
      <c r="A2065" s="39">
        <v>46261</v>
      </c>
      <c r="B2065" t="s">
        <v>17</v>
      </c>
      <c r="C2065">
        <v>8</v>
      </c>
      <c r="D2065" s="40">
        <v>1</v>
      </c>
      <c r="E2065">
        <v>4</v>
      </c>
      <c r="F2065">
        <v>3</v>
      </c>
      <c r="G2065">
        <v>18</v>
      </c>
      <c r="H2065">
        <v>10</v>
      </c>
      <c r="I2065">
        <v>0.75</v>
      </c>
      <c r="J2065">
        <v>0.56000000000000005</v>
      </c>
      <c r="K2065">
        <v>0</v>
      </c>
      <c r="L2065">
        <v>1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0</v>
      </c>
      <c r="W2065">
        <v>0</v>
      </c>
      <c r="X2065">
        <v>0</v>
      </c>
      <c r="Y2065">
        <v>1</v>
      </c>
      <c r="Z2065">
        <v>1</v>
      </c>
      <c r="AA2065" s="40">
        <f>AVERAGEIFS($C$2:C2065, $B$2:B2065, B2065)</f>
        <v>11.887096774193548</v>
      </c>
      <c r="AB2065" s="40">
        <f>AVERAGEIFS($I$2:I2065, $B$2:B2065, B2065)</f>
        <v>0.47661290322580641</v>
      </c>
      <c r="AC2065" s="40">
        <f>AVERAGEIFS($J$2:J2065, $B$2:B2065, B2065)</f>
        <v>0.48064516129032264</v>
      </c>
      <c r="AD2065" s="40">
        <f>AVERAGEIFS($D$2:D2065, $B$2:B2065, B2065)</f>
        <v>0.45161290322580644</v>
      </c>
    </row>
    <row r="2066" spans="1:30" x14ac:dyDescent="0.25">
      <c r="A2066" s="39">
        <v>46263</v>
      </c>
      <c r="B2066" t="s">
        <v>65</v>
      </c>
      <c r="C2066">
        <v>37</v>
      </c>
      <c r="D2066" s="40">
        <v>1</v>
      </c>
      <c r="E2066">
        <v>5</v>
      </c>
      <c r="F2066">
        <v>3</v>
      </c>
      <c r="G2066">
        <v>18</v>
      </c>
      <c r="H2066">
        <v>9</v>
      </c>
      <c r="I2066">
        <v>0.6</v>
      </c>
      <c r="J2066">
        <v>0.5</v>
      </c>
      <c r="K2066">
        <v>0</v>
      </c>
      <c r="L2066">
        <v>1</v>
      </c>
      <c r="M2066">
        <v>0</v>
      </c>
      <c r="N2066">
        <v>0</v>
      </c>
      <c r="O2066">
        <v>1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1</v>
      </c>
      <c r="Y2066">
        <v>0</v>
      </c>
      <c r="Z2066">
        <v>0</v>
      </c>
      <c r="AA2066" s="40">
        <f>AVERAGEIFS($C$2:C2066, $B$2:B2066, B2066)</f>
        <v>19.600000000000001</v>
      </c>
      <c r="AB2066" s="40">
        <f>AVERAGEIFS($I$2:I2066, $B$2:B2066, B2066)</f>
        <v>0.5968</v>
      </c>
      <c r="AC2066" s="40">
        <f>AVERAGEIFS($J$2:J2066, $B$2:B2066, B2066)</f>
        <v>0.54559999999999997</v>
      </c>
      <c r="AD2066" s="40">
        <f>AVERAGEIFS($D$2:D2066, $B$2:B2066, B2066)</f>
        <v>0.68</v>
      </c>
    </row>
    <row r="2067" spans="1:30" x14ac:dyDescent="0.25">
      <c r="A2067" s="39">
        <v>46263</v>
      </c>
      <c r="B2067" t="s">
        <v>21</v>
      </c>
      <c r="C2067">
        <v>28</v>
      </c>
      <c r="D2067" s="40">
        <v>1</v>
      </c>
      <c r="E2067">
        <v>5</v>
      </c>
      <c r="F2067">
        <v>3</v>
      </c>
      <c r="G2067">
        <v>18</v>
      </c>
      <c r="H2067">
        <v>9</v>
      </c>
      <c r="I2067">
        <v>0.6</v>
      </c>
      <c r="J2067">
        <v>0.5</v>
      </c>
      <c r="K2067">
        <v>0</v>
      </c>
      <c r="L2067">
        <v>1</v>
      </c>
      <c r="M2067">
        <v>0</v>
      </c>
      <c r="N2067">
        <v>0</v>
      </c>
      <c r="O2067">
        <v>1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1</v>
      </c>
      <c r="Y2067">
        <v>0</v>
      </c>
      <c r="Z2067">
        <v>0</v>
      </c>
      <c r="AA2067" s="40">
        <f>AVERAGEIFS($C$2:C2067, $B$2:B2067, B2067)</f>
        <v>15.76595744680851</v>
      </c>
      <c r="AB2067" s="40">
        <f>AVERAGEIFS($I$2:I2067, $B$2:B2067, B2067)</f>
        <v>0.48680851063829778</v>
      </c>
      <c r="AC2067" s="40">
        <f>AVERAGEIFS($J$2:J2067, $B$2:B2067, B2067)</f>
        <v>0.49255319148936166</v>
      </c>
      <c r="AD2067" s="40">
        <f>AVERAGEIFS($D$2:D2067, $B$2:B2067, B2067)</f>
        <v>0.51063829787234039</v>
      </c>
    </row>
    <row r="2068" spans="1:30" x14ac:dyDescent="0.25">
      <c r="A2068" s="39">
        <v>46263</v>
      </c>
      <c r="B2068" t="s">
        <v>1</v>
      </c>
      <c r="C2068">
        <v>28</v>
      </c>
      <c r="D2068" s="40">
        <v>1</v>
      </c>
      <c r="E2068">
        <v>5</v>
      </c>
      <c r="F2068">
        <v>3</v>
      </c>
      <c r="G2068">
        <v>18</v>
      </c>
      <c r="H2068">
        <v>9</v>
      </c>
      <c r="I2068">
        <v>0.6</v>
      </c>
      <c r="J2068">
        <v>0.5</v>
      </c>
      <c r="K2068">
        <v>0</v>
      </c>
      <c r="L2068">
        <v>1</v>
      </c>
      <c r="M2068">
        <v>0</v>
      </c>
      <c r="N2068">
        <v>0</v>
      </c>
      <c r="O2068">
        <v>1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</v>
      </c>
      <c r="Y2068">
        <v>0</v>
      </c>
      <c r="Z2068">
        <v>0</v>
      </c>
      <c r="AA2068" s="40">
        <f>AVERAGEIFS($C$2:C2068, $B$2:B2068, B2068)</f>
        <v>26.807692307692307</v>
      </c>
      <c r="AB2068" s="40">
        <f>AVERAGEIFS($I$2:I2068, $B$2:B2068, B2068)</f>
        <v>0.5461538461538461</v>
      </c>
      <c r="AC2068" s="40">
        <f>AVERAGEIFS($J$2:J2068, $B$2:B2068, B2068)</f>
        <v>0.50384615384615394</v>
      </c>
      <c r="AD2068" s="40">
        <f>AVERAGEIFS($D$2:D2068, $B$2:B2068, B2068)</f>
        <v>0.65384615384615385</v>
      </c>
    </row>
    <row r="2069" spans="1:30" x14ac:dyDescent="0.25">
      <c r="A2069" s="39">
        <v>46263</v>
      </c>
      <c r="B2069" t="s">
        <v>133</v>
      </c>
      <c r="C2069">
        <v>23</v>
      </c>
      <c r="D2069" s="40">
        <v>1</v>
      </c>
      <c r="E2069">
        <v>5</v>
      </c>
      <c r="F2069">
        <v>3</v>
      </c>
      <c r="G2069">
        <v>18</v>
      </c>
      <c r="H2069">
        <v>9</v>
      </c>
      <c r="I2069">
        <v>0.6</v>
      </c>
      <c r="J2069">
        <v>0.5</v>
      </c>
      <c r="K2069">
        <v>0</v>
      </c>
      <c r="L2069">
        <v>1</v>
      </c>
      <c r="M2069">
        <v>0</v>
      </c>
      <c r="N2069">
        <v>0</v>
      </c>
      <c r="O2069">
        <v>1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1</v>
      </c>
      <c r="Y2069">
        <v>0</v>
      </c>
      <c r="Z2069">
        <v>0</v>
      </c>
      <c r="AA2069" s="40">
        <f>AVERAGEIFS($C$2:C2069, $B$2:B2069, B2069)</f>
        <v>13.666666666666666</v>
      </c>
      <c r="AB2069" s="40">
        <f>AVERAGEIFS($I$2:I2069, $B$2:B2069, B2069)</f>
        <v>0.49722222222222218</v>
      </c>
      <c r="AC2069" s="40">
        <f>AVERAGEIFS($J$2:J2069, $B$2:B2069, B2069)</f>
        <v>0.49277777777777781</v>
      </c>
      <c r="AD2069" s="40">
        <f>AVERAGEIFS($D$2:D2069, $B$2:B2069, B2069)</f>
        <v>0.44444444444444442</v>
      </c>
    </row>
    <row r="2070" spans="1:30" x14ac:dyDescent="0.25">
      <c r="A2070" s="39">
        <v>46263</v>
      </c>
      <c r="B2070" t="s">
        <v>113</v>
      </c>
      <c r="C2070">
        <v>20</v>
      </c>
      <c r="D2070" s="40">
        <v>1</v>
      </c>
      <c r="E2070">
        <v>5</v>
      </c>
      <c r="F2070">
        <v>3</v>
      </c>
      <c r="G2070">
        <v>18</v>
      </c>
      <c r="H2070">
        <v>9</v>
      </c>
      <c r="I2070">
        <v>0.6</v>
      </c>
      <c r="J2070">
        <v>0.5</v>
      </c>
      <c r="K2070">
        <v>0</v>
      </c>
      <c r="L2070">
        <v>1</v>
      </c>
      <c r="M2070">
        <v>0</v>
      </c>
      <c r="N2070">
        <v>0</v>
      </c>
      <c r="O2070">
        <v>1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0</v>
      </c>
      <c r="W2070">
        <v>0</v>
      </c>
      <c r="X2070">
        <v>1</v>
      </c>
      <c r="Y2070">
        <v>0</v>
      </c>
      <c r="Z2070">
        <v>0</v>
      </c>
      <c r="AA2070" s="40">
        <f>AVERAGEIFS($C$2:C2070, $B$2:B2070, B2070)</f>
        <v>21.133333333333333</v>
      </c>
      <c r="AB2070" s="40">
        <f>AVERAGEIFS($I$2:I2070, $B$2:B2070, B2070)</f>
        <v>0.55155555555555569</v>
      </c>
      <c r="AC2070" s="40">
        <f>AVERAGEIFS($J$2:J2070, $B$2:B2070, B2070)</f>
        <v>0.52200000000000002</v>
      </c>
      <c r="AD2070" s="40">
        <f>AVERAGEIFS($D$2:D2070, $B$2:B2070, B2070)</f>
        <v>0.6</v>
      </c>
    </row>
    <row r="2071" spans="1:30" x14ac:dyDescent="0.25">
      <c r="A2071" s="39">
        <v>46263</v>
      </c>
      <c r="B2071" t="s">
        <v>88</v>
      </c>
      <c r="C2071">
        <v>19</v>
      </c>
      <c r="D2071" s="40">
        <v>1</v>
      </c>
      <c r="E2071">
        <v>5</v>
      </c>
      <c r="F2071">
        <v>3</v>
      </c>
      <c r="G2071">
        <v>18</v>
      </c>
      <c r="H2071">
        <v>9</v>
      </c>
      <c r="I2071">
        <v>0.6</v>
      </c>
      <c r="J2071">
        <v>0.5</v>
      </c>
      <c r="K2071">
        <v>0</v>
      </c>
      <c r="L2071">
        <v>1</v>
      </c>
      <c r="M2071">
        <v>0</v>
      </c>
      <c r="N2071">
        <v>0</v>
      </c>
      <c r="O2071">
        <v>1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</v>
      </c>
      <c r="Y2071">
        <v>0</v>
      </c>
      <c r="Z2071">
        <v>0</v>
      </c>
      <c r="AA2071" s="40">
        <f>AVERAGEIFS($C$2:C2071, $B$2:B2071, B2071)</f>
        <v>19.166666666666668</v>
      </c>
      <c r="AB2071" s="40">
        <f>AVERAGEIFS($I$2:I2071, $B$2:B2071, B2071)</f>
        <v>0.51666666666666661</v>
      </c>
      <c r="AC2071" s="40">
        <f>AVERAGEIFS($J$2:J2071, $B$2:B2071, B2071)</f>
        <v>0.50666666666666671</v>
      </c>
      <c r="AD2071" s="40">
        <f>AVERAGEIFS($D$2:D2071, $B$2:B2071, B2071)</f>
        <v>0.58333333333333337</v>
      </c>
    </row>
    <row r="2072" spans="1:30" x14ac:dyDescent="0.25">
      <c r="A2072" s="39">
        <v>46263</v>
      </c>
      <c r="B2072" t="s">
        <v>112</v>
      </c>
      <c r="C2072">
        <v>14</v>
      </c>
      <c r="D2072" s="40">
        <v>0</v>
      </c>
      <c r="E2072">
        <v>5</v>
      </c>
      <c r="F2072">
        <v>2</v>
      </c>
      <c r="G2072">
        <v>18</v>
      </c>
      <c r="H2072">
        <v>9</v>
      </c>
      <c r="I2072">
        <v>0.4</v>
      </c>
      <c r="J2072">
        <v>0.5</v>
      </c>
      <c r="K2072">
        <v>1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1</v>
      </c>
      <c r="AA2072" s="40">
        <f>AVERAGEIFS($C$2:C2072, $B$2:B2072, B2072)</f>
        <v>11.107142857142858</v>
      </c>
      <c r="AB2072" s="40">
        <f>AVERAGEIFS($I$2:I2072, $B$2:B2072, B2072)</f>
        <v>0.49999999999999989</v>
      </c>
      <c r="AC2072" s="40">
        <f>AVERAGEIFS($J$2:J2072, $B$2:B2072, B2072)</f>
        <v>0.49999999999999989</v>
      </c>
      <c r="AD2072" s="40">
        <f>AVERAGEIFS($D$2:D2072, $B$2:B2072, B2072)</f>
        <v>0.4642857142857143</v>
      </c>
    </row>
    <row r="2073" spans="1:30" x14ac:dyDescent="0.25">
      <c r="A2073" s="39">
        <v>46263</v>
      </c>
      <c r="B2073" t="s">
        <v>150</v>
      </c>
      <c r="C2073">
        <v>34</v>
      </c>
      <c r="D2073" s="40">
        <v>0</v>
      </c>
      <c r="E2073">
        <v>5</v>
      </c>
      <c r="F2073">
        <v>2</v>
      </c>
      <c r="G2073">
        <v>18</v>
      </c>
      <c r="H2073">
        <v>9</v>
      </c>
      <c r="I2073">
        <v>0.4</v>
      </c>
      <c r="J2073">
        <v>0.5</v>
      </c>
      <c r="K2073">
        <v>1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1</v>
      </c>
      <c r="AA2073" s="40">
        <f>AVERAGEIFS($C$2:C2073, $B$2:B2073, B2073)</f>
        <v>18.3</v>
      </c>
      <c r="AB2073" s="40">
        <f>AVERAGEIFS($I$2:I2073, $B$2:B2073, B2073)</f>
        <v>0.7609999999999999</v>
      </c>
      <c r="AC2073" s="40">
        <f>AVERAGEIFS($J$2:J2073, $B$2:B2073, B2073)</f>
        <v>0.6130000000000001</v>
      </c>
      <c r="AD2073" s="40">
        <f>AVERAGEIFS($D$2:D2073, $B$2:B2073, B2073)</f>
        <v>0.9</v>
      </c>
    </row>
    <row r="2074" spans="1:30" x14ac:dyDescent="0.25">
      <c r="A2074" s="39">
        <v>46263</v>
      </c>
      <c r="B2074" t="s">
        <v>40</v>
      </c>
      <c r="C2074">
        <v>18</v>
      </c>
      <c r="D2074" s="40">
        <v>0</v>
      </c>
      <c r="E2074">
        <v>5</v>
      </c>
      <c r="F2074">
        <v>2</v>
      </c>
      <c r="G2074">
        <v>18</v>
      </c>
      <c r="H2074">
        <v>9</v>
      </c>
      <c r="I2074">
        <v>0.4</v>
      </c>
      <c r="J2074">
        <v>0.5</v>
      </c>
      <c r="K2074">
        <v>1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1</v>
      </c>
      <c r="AA2074" s="40">
        <f>AVERAGEIFS($C$2:C2074, $B$2:B2074, B2074)</f>
        <v>19.785714285714285</v>
      </c>
      <c r="AB2074" s="40">
        <f>AVERAGEIFS($I$2:I2074, $B$2:B2074, B2074)</f>
        <v>0.49285714285714288</v>
      </c>
      <c r="AC2074" s="40">
        <f>AVERAGEIFS($J$2:J2074, $B$2:B2074, B2074)</f>
        <v>0.48142857142857137</v>
      </c>
      <c r="AD2074" s="40">
        <f>AVERAGEIFS($D$2:D2074, $B$2:B2074, B2074)</f>
        <v>0.5</v>
      </c>
    </row>
    <row r="2075" spans="1:30" x14ac:dyDescent="0.25">
      <c r="A2075" s="39">
        <v>46263</v>
      </c>
      <c r="B2075" t="s">
        <v>15</v>
      </c>
      <c r="C2075">
        <v>36</v>
      </c>
      <c r="D2075" s="40">
        <v>0</v>
      </c>
      <c r="E2075">
        <v>5</v>
      </c>
      <c r="F2075">
        <v>2</v>
      </c>
      <c r="G2075">
        <v>18</v>
      </c>
      <c r="H2075">
        <v>9</v>
      </c>
      <c r="I2075">
        <v>0.4</v>
      </c>
      <c r="J2075">
        <v>0.5</v>
      </c>
      <c r="K2075">
        <v>1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1</v>
      </c>
      <c r="AA2075" s="40">
        <f>AVERAGEIFS($C$2:C2075, $B$2:B2075, B2075)</f>
        <v>25.068181818181817</v>
      </c>
      <c r="AB2075" s="40">
        <f>AVERAGEIFS($I$2:I2075, $B$2:B2075, B2075)</f>
        <v>0.47045454545454546</v>
      </c>
      <c r="AC2075" s="40">
        <f>AVERAGEIFS($J$2:J2075, $B$2:B2075, B2075)</f>
        <v>0.49863636363636349</v>
      </c>
      <c r="AD2075" s="40">
        <f>AVERAGEIFS($D$2:D2075, $B$2:B2075, B2075)</f>
        <v>0.39772727272727271</v>
      </c>
    </row>
    <row r="2076" spans="1:30" x14ac:dyDescent="0.25">
      <c r="A2076" s="39">
        <v>46263</v>
      </c>
      <c r="B2076" t="s">
        <v>127</v>
      </c>
      <c r="C2076">
        <v>31</v>
      </c>
      <c r="D2076" s="40">
        <v>0</v>
      </c>
      <c r="E2076">
        <v>5</v>
      </c>
      <c r="F2076">
        <v>2</v>
      </c>
      <c r="G2076">
        <v>18</v>
      </c>
      <c r="H2076">
        <v>9</v>
      </c>
      <c r="I2076">
        <v>0.4</v>
      </c>
      <c r="J2076">
        <v>0.5</v>
      </c>
      <c r="K2076">
        <v>1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1</v>
      </c>
      <c r="AA2076" s="40">
        <f>AVERAGEIFS($C$2:C2076, $B$2:B2076, B2076)</f>
        <v>20.563218390804597</v>
      </c>
      <c r="AB2076" s="40">
        <f>AVERAGEIFS($I$2:I2076, $B$2:B2076, B2076)</f>
        <v>0.43597701149425289</v>
      </c>
      <c r="AC2076" s="40">
        <f>AVERAGEIFS($J$2:J2076, $B$2:B2076, B2076)</f>
        <v>0.4721839080459771</v>
      </c>
      <c r="AD2076" s="40">
        <f>AVERAGEIFS($D$2:D2076, $B$2:B2076, B2076)</f>
        <v>0.43678160919540232</v>
      </c>
    </row>
    <row r="2077" spans="1:30" x14ac:dyDescent="0.25">
      <c r="A2077" s="39">
        <v>46263</v>
      </c>
      <c r="B2077" t="s">
        <v>6</v>
      </c>
      <c r="C2077">
        <v>30</v>
      </c>
      <c r="D2077" s="40">
        <v>0</v>
      </c>
      <c r="E2077">
        <v>5</v>
      </c>
      <c r="F2077">
        <v>2</v>
      </c>
      <c r="G2077">
        <v>18</v>
      </c>
      <c r="H2077">
        <v>9</v>
      </c>
      <c r="I2077">
        <v>0.4</v>
      </c>
      <c r="J2077">
        <v>0.5</v>
      </c>
      <c r="K2077">
        <v>1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1</v>
      </c>
      <c r="AA2077" s="40">
        <f>AVERAGEIFS($C$2:C2077, $B$2:B2077, B2077)</f>
        <v>25.043478260869566</v>
      </c>
      <c r="AB2077" s="40">
        <f>AVERAGEIFS($I$2:I2077, $B$2:B2077, B2077)</f>
        <v>0.60217391304347823</v>
      </c>
      <c r="AC2077" s="40">
        <f>AVERAGEIFS($J$2:J2077, $B$2:B2077, B2077)</f>
        <v>0.5611594202898551</v>
      </c>
      <c r="AD2077" s="40">
        <f>AVERAGEIFS($D$2:D2077, $B$2:B2077, B2077)</f>
        <v>0.65217391304347827</v>
      </c>
    </row>
    <row r="2078" spans="1:30" x14ac:dyDescent="0.25">
      <c r="A2078" s="39">
        <v>46263</v>
      </c>
      <c r="B2078" t="s">
        <v>16</v>
      </c>
      <c r="C2078">
        <v>26</v>
      </c>
      <c r="D2078" s="40">
        <v>1</v>
      </c>
      <c r="E2078">
        <v>5</v>
      </c>
      <c r="F2078">
        <v>3</v>
      </c>
      <c r="G2078">
        <v>22</v>
      </c>
      <c r="H2078">
        <v>12</v>
      </c>
      <c r="I2078">
        <v>0.6</v>
      </c>
      <c r="J2078">
        <v>0.55000000000000004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1</v>
      </c>
      <c r="W2078">
        <v>1</v>
      </c>
      <c r="X2078">
        <v>0</v>
      </c>
      <c r="Y2078">
        <v>0</v>
      </c>
      <c r="Z2078">
        <v>0</v>
      </c>
      <c r="AA2078" s="40">
        <f>AVERAGEIFS($C$2:C2078, $B$2:B2078, B2078)</f>
        <v>25.551020408163264</v>
      </c>
      <c r="AB2078" s="40">
        <f>AVERAGEIFS($I$2:I2078, $B$2:B2078, B2078)</f>
        <v>0.46224489795918372</v>
      </c>
      <c r="AC2078" s="40">
        <f>AVERAGEIFS($J$2:J2078, $B$2:B2078, B2078)</f>
        <v>0.47918367346938784</v>
      </c>
      <c r="AD2078" s="40">
        <f>AVERAGEIFS($D$2:D2078, $B$2:B2078, B2078)</f>
        <v>0.44897959183673469</v>
      </c>
    </row>
    <row r="2079" spans="1:30" x14ac:dyDescent="0.25">
      <c r="A2079" s="39">
        <v>46263</v>
      </c>
      <c r="B2079" t="s">
        <v>18</v>
      </c>
      <c r="C2079">
        <v>26</v>
      </c>
      <c r="D2079" s="40">
        <v>1</v>
      </c>
      <c r="E2079">
        <v>5</v>
      </c>
      <c r="F2079">
        <v>3</v>
      </c>
      <c r="G2079">
        <v>22</v>
      </c>
      <c r="H2079">
        <v>12</v>
      </c>
      <c r="I2079">
        <v>0.6</v>
      </c>
      <c r="J2079">
        <v>0.55000000000000004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1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1</v>
      </c>
      <c r="W2079">
        <v>1</v>
      </c>
      <c r="X2079">
        <v>0</v>
      </c>
      <c r="Y2079">
        <v>0</v>
      </c>
      <c r="Z2079">
        <v>0</v>
      </c>
      <c r="AA2079" s="40">
        <f>AVERAGEIFS($C$2:C2079, $B$2:B2079, B2079)</f>
        <v>15.195652173913043</v>
      </c>
      <c r="AB2079" s="40">
        <f>AVERAGEIFS($I$2:I2079, $B$2:B2079, B2079)</f>
        <v>0.46630434782608704</v>
      </c>
      <c r="AC2079" s="40">
        <f>AVERAGEIFS($J$2:J2079, $B$2:B2079, B2079)</f>
        <v>0.48760869565217407</v>
      </c>
      <c r="AD2079" s="40">
        <f>AVERAGEIFS($D$2:D2079, $B$2:B2079, B2079)</f>
        <v>0.39130434782608697</v>
      </c>
    </row>
    <row r="2080" spans="1:30" x14ac:dyDescent="0.25">
      <c r="A2080" s="39">
        <v>46263</v>
      </c>
      <c r="B2080" t="s">
        <v>17</v>
      </c>
      <c r="C2080">
        <v>10</v>
      </c>
      <c r="D2080" s="40">
        <v>1</v>
      </c>
      <c r="E2080">
        <v>5</v>
      </c>
      <c r="F2080">
        <v>3</v>
      </c>
      <c r="G2080">
        <v>22</v>
      </c>
      <c r="H2080">
        <v>12</v>
      </c>
      <c r="I2080">
        <v>0.6</v>
      </c>
      <c r="J2080">
        <v>0.55000000000000004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1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1</v>
      </c>
      <c r="W2080">
        <v>1</v>
      </c>
      <c r="X2080">
        <v>0</v>
      </c>
      <c r="Y2080">
        <v>0</v>
      </c>
      <c r="Z2080">
        <v>0</v>
      </c>
      <c r="AA2080" s="40">
        <f>AVERAGEIFS($C$2:C2080, $B$2:B2080, B2080)</f>
        <v>11.857142857142858</v>
      </c>
      <c r="AB2080" s="40">
        <f>AVERAGEIFS($I$2:I2080, $B$2:B2080, B2080)</f>
        <v>0.47857142857142854</v>
      </c>
      <c r="AC2080" s="40">
        <f>AVERAGEIFS($J$2:J2080, $B$2:B2080, B2080)</f>
        <v>0.48174603174603181</v>
      </c>
      <c r="AD2080" s="40">
        <f>AVERAGEIFS($D$2:D2080, $B$2:B2080, B2080)</f>
        <v>0.46031746031746029</v>
      </c>
    </row>
    <row r="2081" spans="1:30" x14ac:dyDescent="0.25">
      <c r="A2081" s="39">
        <v>46263</v>
      </c>
      <c r="B2081" t="s">
        <v>13</v>
      </c>
      <c r="C2081">
        <v>21</v>
      </c>
      <c r="D2081" s="40">
        <v>1</v>
      </c>
      <c r="E2081">
        <v>5</v>
      </c>
      <c r="F2081">
        <v>3</v>
      </c>
      <c r="G2081">
        <v>22</v>
      </c>
      <c r="H2081">
        <v>12</v>
      </c>
      <c r="I2081">
        <v>0.6</v>
      </c>
      <c r="J2081">
        <v>0.55000000000000004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1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1</v>
      </c>
      <c r="W2081">
        <v>1</v>
      </c>
      <c r="X2081">
        <v>0</v>
      </c>
      <c r="Y2081">
        <v>0</v>
      </c>
      <c r="Z2081">
        <v>0</v>
      </c>
      <c r="AA2081" s="40">
        <f>AVERAGEIFS($C$2:C2081, $B$2:B2081, B2081)</f>
        <v>23.5</v>
      </c>
      <c r="AB2081" s="40">
        <f>AVERAGEIFS($I$2:I2081, $B$2:B2081, B2081)</f>
        <v>0.45348837209302323</v>
      </c>
      <c r="AC2081" s="40">
        <f>AVERAGEIFS($J$2:J2081, $B$2:B2081, B2081)</f>
        <v>0.47581395348837202</v>
      </c>
      <c r="AD2081" s="40">
        <f>AVERAGEIFS($D$2:D2081, $B$2:B2081, B2081)</f>
        <v>0.43023255813953487</v>
      </c>
    </row>
    <row r="2082" spans="1:30" x14ac:dyDescent="0.25">
      <c r="A2082" s="39">
        <v>46263</v>
      </c>
      <c r="B2082" t="s">
        <v>120</v>
      </c>
      <c r="C2082">
        <v>11</v>
      </c>
      <c r="D2082" s="40">
        <v>1</v>
      </c>
      <c r="E2082">
        <v>5</v>
      </c>
      <c r="F2082">
        <v>3</v>
      </c>
      <c r="G2082">
        <v>22</v>
      </c>
      <c r="H2082">
        <v>12</v>
      </c>
      <c r="I2082">
        <v>0.6</v>
      </c>
      <c r="J2082">
        <v>0.55000000000000004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</v>
      </c>
      <c r="W2082">
        <v>1</v>
      </c>
      <c r="X2082">
        <v>0</v>
      </c>
      <c r="Y2082">
        <v>0</v>
      </c>
      <c r="Z2082">
        <v>0</v>
      </c>
      <c r="AA2082" s="40">
        <f>AVERAGEIFS($C$2:C2082, $B$2:B2082, B2082)</f>
        <v>14.552941176470588</v>
      </c>
      <c r="AB2082" s="40">
        <f>AVERAGEIFS($I$2:I2082, $B$2:B2082, B2082)</f>
        <v>0.50505882352941178</v>
      </c>
      <c r="AC2082" s="40">
        <f>AVERAGEIFS($J$2:J2082, $B$2:B2082, B2082)</f>
        <v>0.50047058823529389</v>
      </c>
      <c r="AD2082" s="40">
        <f>AVERAGEIFS($D$2:D2082, $B$2:B2082, B2082)</f>
        <v>0.4823529411764706</v>
      </c>
    </row>
    <row r="2083" spans="1:30" x14ac:dyDescent="0.25">
      <c r="A2083" s="39">
        <v>46263</v>
      </c>
      <c r="B2083" t="s">
        <v>21</v>
      </c>
      <c r="C2083">
        <v>15</v>
      </c>
      <c r="D2083" s="40">
        <v>0</v>
      </c>
      <c r="E2083">
        <v>5</v>
      </c>
      <c r="F2083">
        <v>2</v>
      </c>
      <c r="G2083">
        <v>22</v>
      </c>
      <c r="H2083">
        <v>10</v>
      </c>
      <c r="I2083">
        <v>0.4</v>
      </c>
      <c r="J2083">
        <v>0.45</v>
      </c>
      <c r="K2083">
        <v>0</v>
      </c>
      <c r="L2083">
        <v>0</v>
      </c>
      <c r="M2083">
        <v>0</v>
      </c>
      <c r="N2083">
        <v>1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1</v>
      </c>
      <c r="Y2083">
        <v>0</v>
      </c>
      <c r="Z2083">
        <v>0</v>
      </c>
      <c r="AA2083" s="40">
        <f>AVERAGEIFS($C$2:C2083, $B$2:B2083, B2083)</f>
        <v>15.75</v>
      </c>
      <c r="AB2083" s="40">
        <f>AVERAGEIFS($I$2:I2083, $B$2:B2083, B2083)</f>
        <v>0.48499999999999988</v>
      </c>
      <c r="AC2083" s="40">
        <f>AVERAGEIFS($J$2:J2083, $B$2:B2083, B2083)</f>
        <v>0.49166666666666664</v>
      </c>
      <c r="AD2083" s="40">
        <f>AVERAGEIFS($D$2:D2083, $B$2:B2083, B2083)</f>
        <v>0.5</v>
      </c>
    </row>
    <row r="2084" spans="1:30" x14ac:dyDescent="0.25">
      <c r="A2084" s="39">
        <v>46263</v>
      </c>
      <c r="B2084" t="s">
        <v>12</v>
      </c>
      <c r="C2084">
        <v>16</v>
      </c>
      <c r="D2084" s="40">
        <v>0</v>
      </c>
      <c r="E2084">
        <v>5</v>
      </c>
      <c r="F2084">
        <v>2</v>
      </c>
      <c r="G2084">
        <v>22</v>
      </c>
      <c r="H2084">
        <v>10</v>
      </c>
      <c r="I2084">
        <v>0.4</v>
      </c>
      <c r="J2084">
        <v>0.45</v>
      </c>
      <c r="K2084">
        <v>0</v>
      </c>
      <c r="L2084">
        <v>0</v>
      </c>
      <c r="M2084">
        <v>0</v>
      </c>
      <c r="N2084">
        <v>1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1</v>
      </c>
      <c r="Y2084">
        <v>0</v>
      </c>
      <c r="Z2084">
        <v>0</v>
      </c>
      <c r="AA2084" s="40">
        <f>AVERAGEIFS($C$2:C2084, $B$2:B2084, B2084)</f>
        <v>25.299065420560748</v>
      </c>
      <c r="AB2084" s="40">
        <f>AVERAGEIFS($I$2:I2084, $B$2:B2084, B2084)</f>
        <v>0.53598130841121494</v>
      </c>
      <c r="AC2084" s="40">
        <f>AVERAGEIFS($J$2:J2084, $B$2:B2084, B2084)</f>
        <v>0.5193457943925236</v>
      </c>
      <c r="AD2084" s="40">
        <f>AVERAGEIFS($D$2:D2084, $B$2:B2084, B2084)</f>
        <v>0.56074766355140182</v>
      </c>
    </row>
    <row r="2085" spans="1:30" x14ac:dyDescent="0.25">
      <c r="A2085" s="39">
        <v>46263</v>
      </c>
      <c r="B2085" t="s">
        <v>23</v>
      </c>
      <c r="C2085">
        <v>10</v>
      </c>
      <c r="D2085" s="40">
        <v>0</v>
      </c>
      <c r="E2085">
        <v>5</v>
      </c>
      <c r="F2085">
        <v>2</v>
      </c>
      <c r="G2085">
        <v>22</v>
      </c>
      <c r="H2085">
        <v>10</v>
      </c>
      <c r="I2085">
        <v>0.4</v>
      </c>
      <c r="J2085">
        <v>0.45</v>
      </c>
      <c r="K2085">
        <v>0</v>
      </c>
      <c r="L2085">
        <v>0</v>
      </c>
      <c r="M2085">
        <v>0</v>
      </c>
      <c r="N2085">
        <v>1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1</v>
      </c>
      <c r="Y2085">
        <v>0</v>
      </c>
      <c r="Z2085">
        <v>0</v>
      </c>
      <c r="AA2085" s="40">
        <f>AVERAGEIFS($C$2:C2085, $B$2:B2085, B2085)</f>
        <v>11.347368421052632</v>
      </c>
      <c r="AB2085" s="40">
        <f>AVERAGEIFS($I$2:I2085, $B$2:B2085, B2085)</f>
        <v>0.46842105263157896</v>
      </c>
      <c r="AC2085" s="40">
        <f>AVERAGEIFS($J$2:J2085, $B$2:B2085, B2085)</f>
        <v>0.48863157894736858</v>
      </c>
      <c r="AD2085" s="40">
        <f>AVERAGEIFS($D$2:D2085, $B$2:B2085, B2085)</f>
        <v>0.43157894736842106</v>
      </c>
    </row>
    <row r="2086" spans="1:30" x14ac:dyDescent="0.25">
      <c r="A2086" s="39">
        <v>46263</v>
      </c>
      <c r="B2086" t="s">
        <v>15</v>
      </c>
      <c r="C2086">
        <v>28</v>
      </c>
      <c r="D2086" s="40">
        <v>0</v>
      </c>
      <c r="E2086">
        <v>5</v>
      </c>
      <c r="F2086">
        <v>2</v>
      </c>
      <c r="G2086">
        <v>22</v>
      </c>
      <c r="H2086">
        <v>10</v>
      </c>
      <c r="I2086">
        <v>0.4</v>
      </c>
      <c r="J2086">
        <v>0.45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1</v>
      </c>
      <c r="Y2086">
        <v>0</v>
      </c>
      <c r="Z2086">
        <v>0</v>
      </c>
      <c r="AA2086" s="40">
        <f>AVERAGEIFS($C$2:C2086, $B$2:B2086, B2086)</f>
        <v>25.101123595505619</v>
      </c>
      <c r="AB2086" s="40">
        <f>AVERAGEIFS($I$2:I2086, $B$2:B2086, B2086)</f>
        <v>0.46966292134831455</v>
      </c>
      <c r="AC2086" s="40">
        <f>AVERAGEIFS($J$2:J2086, $B$2:B2086, B2086)</f>
        <v>0.49808988764044931</v>
      </c>
      <c r="AD2086" s="40">
        <f>AVERAGEIFS($D$2:D2086, $B$2:B2086, B2086)</f>
        <v>0.39325842696629215</v>
      </c>
    </row>
    <row r="2087" spans="1:30" x14ac:dyDescent="0.25">
      <c r="A2087" s="39">
        <v>46263</v>
      </c>
      <c r="B2087" t="s">
        <v>32</v>
      </c>
      <c r="C2087">
        <v>20</v>
      </c>
      <c r="D2087" s="40">
        <v>0</v>
      </c>
      <c r="E2087">
        <v>5</v>
      </c>
      <c r="F2087">
        <v>2</v>
      </c>
      <c r="G2087">
        <v>22</v>
      </c>
      <c r="H2087">
        <v>10</v>
      </c>
      <c r="I2087">
        <v>0.4</v>
      </c>
      <c r="J2087">
        <v>0.45</v>
      </c>
      <c r="K2087">
        <v>0</v>
      </c>
      <c r="L2087">
        <v>0</v>
      </c>
      <c r="M2087">
        <v>0</v>
      </c>
      <c r="N2087">
        <v>1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1</v>
      </c>
      <c r="Y2087">
        <v>0</v>
      </c>
      <c r="Z2087">
        <v>0</v>
      </c>
      <c r="AA2087" s="40">
        <f>AVERAGEIFS($C$2:C2087, $B$2:B2087, B2087)</f>
        <v>11.288461538461538</v>
      </c>
      <c r="AB2087" s="40">
        <f>AVERAGEIFS($I$2:I2087, $B$2:B2087, B2087)</f>
        <v>0.42307692307692285</v>
      </c>
      <c r="AC2087" s="40">
        <f>AVERAGEIFS($J$2:J2087, $B$2:B2087, B2087)</f>
        <v>0.46326923076923077</v>
      </c>
      <c r="AD2087" s="40">
        <f>AVERAGEIFS($D$2:D2087, $B$2:B2087, B2087)</f>
        <v>0.38461538461538464</v>
      </c>
    </row>
    <row r="2088" spans="1:30" x14ac:dyDescent="0.25">
      <c r="A2088" s="39">
        <v>46264</v>
      </c>
      <c r="B2088" t="s">
        <v>120</v>
      </c>
      <c r="C2088">
        <v>7</v>
      </c>
      <c r="D2088" s="40">
        <v>1</v>
      </c>
      <c r="E2088">
        <v>3</v>
      </c>
      <c r="F2088">
        <v>3</v>
      </c>
      <c r="G2088">
        <v>11</v>
      </c>
      <c r="H2088">
        <v>9</v>
      </c>
      <c r="I2088">
        <v>1</v>
      </c>
      <c r="J2088">
        <v>0.82</v>
      </c>
      <c r="K2088">
        <v>1</v>
      </c>
      <c r="L2088">
        <v>0</v>
      </c>
      <c r="M2088">
        <v>0</v>
      </c>
      <c r="N2088">
        <v>1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1</v>
      </c>
      <c r="Y2088">
        <v>0</v>
      </c>
      <c r="Z2088">
        <v>0</v>
      </c>
      <c r="AA2088" s="40">
        <f>AVERAGEIFS($C$2:C2088, $B$2:B2088, B2088)</f>
        <v>14.465116279069768</v>
      </c>
      <c r="AB2088" s="40">
        <f>AVERAGEIFS($I$2:I2088, $B$2:B2088, B2088)</f>
        <v>0.51081395348837211</v>
      </c>
      <c r="AC2088" s="40">
        <f>AVERAGEIFS($J$2:J2088, $B$2:B2088, B2088)</f>
        <v>0.50418604651162768</v>
      </c>
      <c r="AD2088" s="40">
        <f>AVERAGEIFS($D$2:D2088, $B$2:B2088, B2088)</f>
        <v>0.48837209302325579</v>
      </c>
    </row>
    <row r="2089" spans="1:30" x14ac:dyDescent="0.25">
      <c r="A2089" s="39">
        <v>46264</v>
      </c>
      <c r="B2089" t="s">
        <v>2</v>
      </c>
      <c r="C2089">
        <v>19</v>
      </c>
      <c r="D2089" s="40">
        <v>1</v>
      </c>
      <c r="E2089">
        <v>3</v>
      </c>
      <c r="F2089">
        <v>3</v>
      </c>
      <c r="G2089">
        <v>11</v>
      </c>
      <c r="H2089">
        <v>9</v>
      </c>
      <c r="I2089">
        <v>1</v>
      </c>
      <c r="J2089">
        <v>0.82</v>
      </c>
      <c r="K2089">
        <v>1</v>
      </c>
      <c r="L2089">
        <v>0</v>
      </c>
      <c r="M2089">
        <v>0</v>
      </c>
      <c r="N2089">
        <v>1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1</v>
      </c>
      <c r="Y2089">
        <v>0</v>
      </c>
      <c r="Z2089">
        <v>0</v>
      </c>
      <c r="AA2089" s="40">
        <f>AVERAGEIFS($C$2:C2089, $B$2:B2089, B2089)</f>
        <v>28.66</v>
      </c>
      <c r="AB2089" s="40">
        <f>AVERAGEIFS($I$2:I2089, $B$2:B2089, B2089)</f>
        <v>0.623</v>
      </c>
      <c r="AC2089" s="40">
        <f>AVERAGEIFS($J$2:J2089, $B$2:B2089, B2089)</f>
        <v>0.56480000000000008</v>
      </c>
      <c r="AD2089" s="40">
        <f>AVERAGEIFS($D$2:D2089, $B$2:B2089, B2089)</f>
        <v>0.62</v>
      </c>
    </row>
    <row r="2090" spans="1:30" x14ac:dyDescent="0.25">
      <c r="A2090" s="39">
        <v>46264</v>
      </c>
      <c r="B2090" t="s">
        <v>90</v>
      </c>
      <c r="C2090">
        <v>19</v>
      </c>
      <c r="D2090" s="40">
        <v>1</v>
      </c>
      <c r="E2090">
        <v>3</v>
      </c>
      <c r="F2090">
        <v>3</v>
      </c>
      <c r="G2090">
        <v>11</v>
      </c>
      <c r="H2090">
        <v>9</v>
      </c>
      <c r="I2090">
        <v>1</v>
      </c>
      <c r="J2090">
        <v>0.82</v>
      </c>
      <c r="K2090">
        <v>1</v>
      </c>
      <c r="L2090">
        <v>0</v>
      </c>
      <c r="M2090">
        <v>0</v>
      </c>
      <c r="N2090">
        <v>1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0</v>
      </c>
      <c r="W2090">
        <v>0</v>
      </c>
      <c r="X2090">
        <v>1</v>
      </c>
      <c r="Y2090">
        <v>0</v>
      </c>
      <c r="Z2090">
        <v>0</v>
      </c>
      <c r="AA2090" s="40">
        <f>AVERAGEIFS($C$2:C2090, $B$2:B2090, B2090)</f>
        <v>23.048780487804876</v>
      </c>
      <c r="AB2090" s="40">
        <f>AVERAGEIFS($I$2:I2090, $B$2:B2090, B2090)</f>
        <v>0.57926829268292679</v>
      </c>
      <c r="AC2090" s="40">
        <f>AVERAGEIFS($J$2:J2090, $B$2:B2090, B2090)</f>
        <v>0.54341463414634128</v>
      </c>
      <c r="AD2090" s="40">
        <f>AVERAGEIFS($D$2:D2090, $B$2:B2090, B2090)</f>
        <v>0.63414634146341464</v>
      </c>
    </row>
    <row r="2091" spans="1:30" x14ac:dyDescent="0.25">
      <c r="A2091" s="39">
        <v>46264</v>
      </c>
      <c r="B2091" t="s">
        <v>127</v>
      </c>
      <c r="C2091">
        <v>19</v>
      </c>
      <c r="D2091" s="40">
        <v>1</v>
      </c>
      <c r="E2091">
        <v>3</v>
      </c>
      <c r="F2091">
        <v>3</v>
      </c>
      <c r="G2091">
        <v>11</v>
      </c>
      <c r="H2091">
        <v>9</v>
      </c>
      <c r="I2091">
        <v>1</v>
      </c>
      <c r="J2091">
        <v>0.82</v>
      </c>
      <c r="K2091">
        <v>1</v>
      </c>
      <c r="L2091">
        <v>0</v>
      </c>
      <c r="M2091">
        <v>0</v>
      </c>
      <c r="N2091">
        <v>1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1</v>
      </c>
      <c r="Y2091">
        <v>0</v>
      </c>
      <c r="Z2091">
        <v>0</v>
      </c>
      <c r="AA2091" s="40">
        <f>AVERAGEIFS($C$2:C2091, $B$2:B2091, B2091)</f>
        <v>20.545454545454547</v>
      </c>
      <c r="AB2091" s="40">
        <f>AVERAGEIFS($I$2:I2091, $B$2:B2091, B2091)</f>
        <v>0.44238636363636363</v>
      </c>
      <c r="AC2091" s="40">
        <f>AVERAGEIFS($J$2:J2091, $B$2:B2091, B2091)</f>
        <v>0.47613636363636369</v>
      </c>
      <c r="AD2091" s="40">
        <f>AVERAGEIFS($D$2:D2091, $B$2:B2091, B2091)</f>
        <v>0.44318181818181818</v>
      </c>
    </row>
    <row r="2092" spans="1:30" x14ac:dyDescent="0.25">
      <c r="A2092" s="39">
        <v>46264</v>
      </c>
      <c r="B2092" t="s">
        <v>113</v>
      </c>
      <c r="C2092">
        <v>16</v>
      </c>
      <c r="D2092" s="40">
        <v>1</v>
      </c>
      <c r="E2092">
        <v>3</v>
      </c>
      <c r="F2092">
        <v>3</v>
      </c>
      <c r="G2092">
        <v>11</v>
      </c>
      <c r="H2092">
        <v>9</v>
      </c>
      <c r="I2092">
        <v>1</v>
      </c>
      <c r="J2092">
        <v>0.82</v>
      </c>
      <c r="K2092">
        <v>1</v>
      </c>
      <c r="L2092">
        <v>0</v>
      </c>
      <c r="M2092">
        <v>0</v>
      </c>
      <c r="N2092">
        <v>1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0</v>
      </c>
      <c r="W2092">
        <v>0</v>
      </c>
      <c r="X2092">
        <v>1</v>
      </c>
      <c r="Y2092">
        <v>0</v>
      </c>
      <c r="Z2092">
        <v>0</v>
      </c>
      <c r="AA2092" s="40">
        <f>AVERAGEIFS($C$2:C2092, $B$2:B2092, B2092)</f>
        <v>21.021739130434781</v>
      </c>
      <c r="AB2092" s="40">
        <f>AVERAGEIFS($I$2:I2092, $B$2:B2092, B2092)</f>
        <v>0.56130434782608707</v>
      </c>
      <c r="AC2092" s="40">
        <f>AVERAGEIFS($J$2:J2092, $B$2:B2092, B2092)</f>
        <v>0.52847826086956518</v>
      </c>
      <c r="AD2092" s="40">
        <f>AVERAGEIFS($D$2:D2092, $B$2:B2092, B2092)</f>
        <v>0.60869565217391308</v>
      </c>
    </row>
    <row r="2093" spans="1:30" x14ac:dyDescent="0.25">
      <c r="A2093" s="39">
        <v>46264</v>
      </c>
      <c r="B2093" t="s">
        <v>17</v>
      </c>
      <c r="C2093">
        <v>6</v>
      </c>
      <c r="D2093" s="40">
        <v>1</v>
      </c>
      <c r="E2093">
        <v>3</v>
      </c>
      <c r="F2093">
        <v>3</v>
      </c>
      <c r="G2093">
        <v>11</v>
      </c>
      <c r="H2093">
        <v>9</v>
      </c>
      <c r="I2093">
        <v>1</v>
      </c>
      <c r="J2093">
        <v>0.82</v>
      </c>
      <c r="K2093">
        <v>1</v>
      </c>
      <c r="L2093">
        <v>0</v>
      </c>
      <c r="M2093">
        <v>0</v>
      </c>
      <c r="N2093">
        <v>1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0</v>
      </c>
      <c r="W2093">
        <v>0</v>
      </c>
      <c r="X2093">
        <v>1</v>
      </c>
      <c r="Y2093">
        <v>0</v>
      </c>
      <c r="Z2093">
        <v>0</v>
      </c>
      <c r="AA2093" s="40">
        <f>AVERAGEIFS($C$2:C2093, $B$2:B2093, B2093)</f>
        <v>11.765625</v>
      </c>
      <c r="AB2093" s="40">
        <f>AVERAGEIFS($I$2:I2093, $B$2:B2093, B2093)</f>
        <v>0.48671874999999998</v>
      </c>
      <c r="AC2093" s="40">
        <f>AVERAGEIFS($J$2:J2093, $B$2:B2093, B2093)</f>
        <v>0.48703125000000008</v>
      </c>
      <c r="AD2093" s="40">
        <f>AVERAGEIFS($D$2:D2093, $B$2:B2093, B2093)</f>
        <v>0.46875</v>
      </c>
    </row>
    <row r="2094" spans="1:30" x14ac:dyDescent="0.25">
      <c r="A2094" s="39">
        <v>46264</v>
      </c>
      <c r="B2094" t="s">
        <v>29</v>
      </c>
      <c r="C2094">
        <v>7</v>
      </c>
      <c r="D2094" s="40">
        <v>1</v>
      </c>
      <c r="E2094">
        <v>3</v>
      </c>
      <c r="F2094">
        <v>3</v>
      </c>
      <c r="G2094">
        <v>11</v>
      </c>
      <c r="H2094">
        <v>9</v>
      </c>
      <c r="I2094">
        <v>1</v>
      </c>
      <c r="J2094">
        <v>0.82</v>
      </c>
      <c r="K2094">
        <v>1</v>
      </c>
      <c r="L2094">
        <v>0</v>
      </c>
      <c r="M2094">
        <v>0</v>
      </c>
      <c r="N2094">
        <v>1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1</v>
      </c>
      <c r="Y2094">
        <v>0</v>
      </c>
      <c r="Z2094">
        <v>0</v>
      </c>
      <c r="AA2094" s="40">
        <f>AVERAGEIFS($C$2:C2094, $B$2:B2094, B2094)</f>
        <v>11.771929824561404</v>
      </c>
      <c r="AB2094" s="40">
        <f>AVERAGEIFS($I$2:I2094, $B$2:B2094, B2094)</f>
        <v>0.50438596491228072</v>
      </c>
      <c r="AC2094" s="40">
        <f>AVERAGEIFS($J$2:J2094, $B$2:B2094, B2094)</f>
        <v>0.50035087719298244</v>
      </c>
      <c r="AD2094" s="40">
        <f>AVERAGEIFS($D$2:D2094, $B$2:B2094, B2094)</f>
        <v>0.57894736842105265</v>
      </c>
    </row>
    <row r="2095" spans="1:30" x14ac:dyDescent="0.25">
      <c r="A2095" s="39">
        <v>46264</v>
      </c>
      <c r="B2095" t="s">
        <v>243</v>
      </c>
      <c r="C2095">
        <v>6</v>
      </c>
      <c r="D2095" s="40">
        <v>0</v>
      </c>
      <c r="E2095">
        <v>3</v>
      </c>
      <c r="F2095">
        <v>0</v>
      </c>
      <c r="G2095">
        <v>11</v>
      </c>
      <c r="H2095">
        <v>2</v>
      </c>
      <c r="I2095">
        <v>0</v>
      </c>
      <c r="J2095">
        <v>0.18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0</v>
      </c>
      <c r="Z2095">
        <v>0</v>
      </c>
      <c r="AA2095" s="40">
        <f>AVERAGEIFS($C$2:C2095, $B$2:B2095, B2095)</f>
        <v>11.25</v>
      </c>
      <c r="AB2095" s="40">
        <f>AVERAGEIFS($I$2:I2095, $B$2:B2095, B2095)</f>
        <v>0.4291666666666667</v>
      </c>
      <c r="AC2095" s="40">
        <f>AVERAGEIFS($J$2:J2095, $B$2:B2095, B2095)</f>
        <v>0.44166666666666665</v>
      </c>
      <c r="AD2095" s="40">
        <f>AVERAGEIFS($D$2:D2095, $B$2:B2095, B2095)</f>
        <v>0.5</v>
      </c>
    </row>
    <row r="2096" spans="1:30" x14ac:dyDescent="0.25">
      <c r="A2096" s="39">
        <v>46264</v>
      </c>
      <c r="B2096" t="s">
        <v>12</v>
      </c>
      <c r="C2096">
        <v>16</v>
      </c>
      <c r="D2096" s="40">
        <v>0</v>
      </c>
      <c r="E2096">
        <v>3</v>
      </c>
      <c r="F2096">
        <v>0</v>
      </c>
      <c r="G2096">
        <v>11</v>
      </c>
      <c r="H2096">
        <v>2</v>
      </c>
      <c r="I2096">
        <v>0</v>
      </c>
      <c r="J2096">
        <v>0.18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 s="40">
        <f>AVERAGEIFS($C$2:C2096, $B$2:B2096, B2096)</f>
        <v>25.212962962962962</v>
      </c>
      <c r="AB2096" s="40">
        <f>AVERAGEIFS($I$2:I2096, $B$2:B2096, B2096)</f>
        <v>0.53101851851851856</v>
      </c>
      <c r="AC2096" s="40">
        <f>AVERAGEIFS($J$2:J2096, $B$2:B2096, B2096)</f>
        <v>0.51620370370370394</v>
      </c>
      <c r="AD2096" s="40">
        <f>AVERAGEIFS($D$2:D2096, $B$2:B2096, B2096)</f>
        <v>0.55555555555555558</v>
      </c>
    </row>
    <row r="2097" spans="1:30" x14ac:dyDescent="0.25">
      <c r="A2097" s="39">
        <v>46264</v>
      </c>
      <c r="B2097" t="s">
        <v>31</v>
      </c>
      <c r="C2097">
        <v>8</v>
      </c>
      <c r="D2097" s="40">
        <v>0</v>
      </c>
      <c r="E2097">
        <v>3</v>
      </c>
      <c r="F2097">
        <v>0</v>
      </c>
      <c r="G2097">
        <v>11</v>
      </c>
      <c r="H2097">
        <v>2</v>
      </c>
      <c r="I2097">
        <v>0</v>
      </c>
      <c r="J2097">
        <v>0.18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 s="40">
        <f>AVERAGEIFS($C$2:C2097, $B$2:B2097, B2097)</f>
        <v>19.48076923076923</v>
      </c>
      <c r="AB2097" s="40">
        <f>AVERAGEIFS($I$2:I2097, $B$2:B2097, B2097)</f>
        <v>0.46115384615384614</v>
      </c>
      <c r="AC2097" s="40">
        <f>AVERAGEIFS($J$2:J2097, $B$2:B2097, B2097)</f>
        <v>0.47365384615384615</v>
      </c>
      <c r="AD2097" s="40">
        <f>AVERAGEIFS($D$2:D2097, $B$2:B2097, B2097)</f>
        <v>0.5</v>
      </c>
    </row>
    <row r="2098" spans="1:30" x14ac:dyDescent="0.25">
      <c r="A2098" s="39">
        <v>46264</v>
      </c>
      <c r="B2098" t="s">
        <v>65</v>
      </c>
      <c r="C2098">
        <v>11</v>
      </c>
      <c r="D2098" s="40">
        <v>0</v>
      </c>
      <c r="E2098">
        <v>3</v>
      </c>
      <c r="F2098">
        <v>0</v>
      </c>
      <c r="G2098">
        <v>11</v>
      </c>
      <c r="H2098">
        <v>2</v>
      </c>
      <c r="I2098">
        <v>0</v>
      </c>
      <c r="J2098">
        <v>0.18</v>
      </c>
      <c r="K2098">
        <v>0</v>
      </c>
      <c r="L2098">
        <v>0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 s="40">
        <f>AVERAGEIFS($C$2:C2098, $B$2:B2098, B2098)</f>
        <v>19.26923076923077</v>
      </c>
      <c r="AB2098" s="40">
        <f>AVERAGEIFS($I$2:I2098, $B$2:B2098, B2098)</f>
        <v>0.57384615384615389</v>
      </c>
      <c r="AC2098" s="40">
        <f>AVERAGEIFS($J$2:J2098, $B$2:B2098, B2098)</f>
        <v>0.53153846153846152</v>
      </c>
      <c r="AD2098" s="40">
        <f>AVERAGEIFS($D$2:D2098, $B$2:B2098, B2098)</f>
        <v>0.65384615384615385</v>
      </c>
    </row>
    <row r="2099" spans="1:30" x14ac:dyDescent="0.25">
      <c r="A2099" s="39">
        <v>46264</v>
      </c>
      <c r="B2099" t="s">
        <v>36</v>
      </c>
      <c r="C2099">
        <v>10</v>
      </c>
      <c r="D2099" s="40">
        <v>0</v>
      </c>
      <c r="E2099">
        <v>3</v>
      </c>
      <c r="F2099">
        <v>0</v>
      </c>
      <c r="G2099">
        <v>11</v>
      </c>
      <c r="H2099">
        <v>2</v>
      </c>
      <c r="I2099">
        <v>0</v>
      </c>
      <c r="J2099">
        <v>0.18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 s="40">
        <f>AVERAGEIFS($C$2:C2099, $B$2:B2099, B2099)</f>
        <v>14</v>
      </c>
      <c r="AB2099" s="40">
        <f>AVERAGEIFS($I$2:I2099, $B$2:B2099, B2099)</f>
        <v>0.4</v>
      </c>
      <c r="AC2099" s="40">
        <f>AVERAGEIFS($J$2:J2099, $B$2:B2099, B2099)</f>
        <v>0.43235294117647061</v>
      </c>
      <c r="AD2099" s="40">
        <f>AVERAGEIFS($D$2:D2099, $B$2:B2099, B2099)</f>
        <v>0.35294117647058826</v>
      </c>
    </row>
    <row r="2100" spans="1:30" x14ac:dyDescent="0.25">
      <c r="A2100" s="39">
        <v>46264</v>
      </c>
      <c r="B2100" t="s">
        <v>124</v>
      </c>
      <c r="C2100">
        <v>8</v>
      </c>
      <c r="D2100" s="40">
        <v>0</v>
      </c>
      <c r="E2100">
        <v>3</v>
      </c>
      <c r="F2100">
        <v>0</v>
      </c>
      <c r="G2100">
        <v>11</v>
      </c>
      <c r="H2100">
        <v>2</v>
      </c>
      <c r="I2100">
        <v>0</v>
      </c>
      <c r="J2100">
        <v>0.18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 s="40">
        <f>AVERAGEIFS($C$2:C2100, $B$2:B2100, B2100)</f>
        <v>13.736842105263158</v>
      </c>
      <c r="AB2100" s="40">
        <f>AVERAGEIFS($I$2:I2100, $B$2:B2100, B2100)</f>
        <v>0.38789473684210529</v>
      </c>
      <c r="AC2100" s="40">
        <f>AVERAGEIFS($J$2:J2100, $B$2:B2100, B2100)</f>
        <v>0.44000000000000006</v>
      </c>
      <c r="AD2100" s="40">
        <f>AVERAGEIFS($D$2:D2100, $B$2:B2100, B2100)</f>
        <v>0.36842105263157893</v>
      </c>
    </row>
    <row r="2101" spans="1:30" x14ac:dyDescent="0.25">
      <c r="A2101" s="39">
        <v>46264</v>
      </c>
      <c r="B2101" t="s">
        <v>118</v>
      </c>
      <c r="C2101">
        <v>9</v>
      </c>
      <c r="D2101" s="40">
        <v>0</v>
      </c>
      <c r="E2101">
        <v>3</v>
      </c>
      <c r="F2101">
        <v>0</v>
      </c>
      <c r="G2101">
        <v>11</v>
      </c>
      <c r="H2101">
        <v>2</v>
      </c>
      <c r="I2101">
        <v>0</v>
      </c>
      <c r="J2101">
        <v>0.18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 s="40">
        <f>AVERAGEIFS($C$2:C2101, $B$2:B2101, B2101)</f>
        <v>14.483870967741936</v>
      </c>
      <c r="AB2101" s="40">
        <f>AVERAGEIFS($I$2:I2101, $B$2:B2101, B2101)</f>
        <v>0.47483870967741937</v>
      </c>
      <c r="AC2101" s="40">
        <f>AVERAGEIFS($J$2:J2101, $B$2:B2101, B2101)</f>
        <v>0.50548387096774194</v>
      </c>
      <c r="AD2101" s="40">
        <f>AVERAGEIFS($D$2:D2101, $B$2:B2101, B2101)</f>
        <v>0.4838709677419355</v>
      </c>
    </row>
    <row r="2102" spans="1:30" x14ac:dyDescent="0.25">
      <c r="A2102" s="39">
        <v>46264</v>
      </c>
      <c r="B2102" t="s">
        <v>127</v>
      </c>
      <c r="C2102">
        <v>23</v>
      </c>
      <c r="D2102" s="40">
        <v>1</v>
      </c>
      <c r="E2102">
        <v>3</v>
      </c>
      <c r="F2102">
        <v>3</v>
      </c>
      <c r="G2102">
        <v>13</v>
      </c>
      <c r="H2102">
        <v>9</v>
      </c>
      <c r="I2102">
        <v>1</v>
      </c>
      <c r="J2102">
        <v>0.69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1</v>
      </c>
      <c r="Y2102">
        <v>1</v>
      </c>
      <c r="Z2102">
        <v>1</v>
      </c>
      <c r="AA2102" s="40">
        <f>AVERAGEIFS($C$2:C2102, $B$2:B2102, B2102)</f>
        <v>20.573033707865168</v>
      </c>
      <c r="AB2102" s="40">
        <f>AVERAGEIFS($I$2:I2102, $B$2:B2102, B2102)</f>
        <v>0.44865168539325845</v>
      </c>
      <c r="AC2102" s="40">
        <f>AVERAGEIFS($J$2:J2102, $B$2:B2102, B2102)</f>
        <v>0.47853932584269665</v>
      </c>
      <c r="AD2102" s="40">
        <f>AVERAGEIFS($D$2:D2102, $B$2:B2102, B2102)</f>
        <v>0.449438202247191</v>
      </c>
    </row>
    <row r="2103" spans="1:30" x14ac:dyDescent="0.25">
      <c r="A2103" s="39">
        <v>46264</v>
      </c>
      <c r="B2103" t="s">
        <v>12</v>
      </c>
      <c r="C2103">
        <v>19</v>
      </c>
      <c r="D2103" s="40">
        <v>1</v>
      </c>
      <c r="E2103">
        <v>3</v>
      </c>
      <c r="F2103">
        <v>3</v>
      </c>
      <c r="G2103">
        <v>13</v>
      </c>
      <c r="H2103">
        <v>9</v>
      </c>
      <c r="I2103">
        <v>1</v>
      </c>
      <c r="J2103">
        <v>0.69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1</v>
      </c>
      <c r="Z2103">
        <v>1</v>
      </c>
      <c r="AA2103" s="40">
        <f>AVERAGEIFS($C$2:C2103, $B$2:B2103, B2103)</f>
        <v>25.155963302752294</v>
      </c>
      <c r="AB2103" s="40">
        <f>AVERAGEIFS($I$2:I2103, $B$2:B2103, B2103)</f>
        <v>0.53532110091743124</v>
      </c>
      <c r="AC2103" s="40">
        <f>AVERAGEIFS($J$2:J2103, $B$2:B2103, B2103)</f>
        <v>0.5177981651376149</v>
      </c>
      <c r="AD2103" s="40">
        <f>AVERAGEIFS($D$2:D2103, $B$2:B2103, B2103)</f>
        <v>0.55963302752293576</v>
      </c>
    </row>
    <row r="2104" spans="1:30" x14ac:dyDescent="0.25">
      <c r="A2104" s="39">
        <v>46264</v>
      </c>
      <c r="B2104" t="s">
        <v>16</v>
      </c>
      <c r="C2104">
        <v>17</v>
      </c>
      <c r="D2104" s="40">
        <v>1</v>
      </c>
      <c r="E2104">
        <v>3</v>
      </c>
      <c r="F2104">
        <v>3</v>
      </c>
      <c r="G2104">
        <v>13</v>
      </c>
      <c r="H2104">
        <v>9</v>
      </c>
      <c r="I2104">
        <v>1</v>
      </c>
      <c r="J2104">
        <v>0.69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1</v>
      </c>
      <c r="Y2104">
        <v>1</v>
      </c>
      <c r="Z2104">
        <v>1</v>
      </c>
      <c r="AA2104" s="40">
        <f>AVERAGEIFS($C$2:C2104, $B$2:B2104, B2104)</f>
        <v>25.38</v>
      </c>
      <c r="AB2104" s="40">
        <f>AVERAGEIFS($I$2:I2104, $B$2:B2104, B2104)</f>
        <v>0.47300000000000003</v>
      </c>
      <c r="AC2104" s="40">
        <f>AVERAGEIFS($J$2:J2104, $B$2:B2104, B2104)</f>
        <v>0.48340000000000011</v>
      </c>
      <c r="AD2104" s="40">
        <f>AVERAGEIFS($D$2:D2104, $B$2:B2104, B2104)</f>
        <v>0.46</v>
      </c>
    </row>
    <row r="2105" spans="1:30" x14ac:dyDescent="0.25">
      <c r="A2105" s="39">
        <v>46264</v>
      </c>
      <c r="B2105" t="s">
        <v>120</v>
      </c>
      <c r="C2105">
        <v>8</v>
      </c>
      <c r="D2105" s="40">
        <v>1</v>
      </c>
      <c r="E2105">
        <v>3</v>
      </c>
      <c r="F2105">
        <v>3</v>
      </c>
      <c r="G2105">
        <v>13</v>
      </c>
      <c r="H2105">
        <v>9</v>
      </c>
      <c r="I2105">
        <v>1</v>
      </c>
      <c r="J2105">
        <v>0.69</v>
      </c>
      <c r="K2105">
        <v>0</v>
      </c>
      <c r="L2105">
        <v>0</v>
      </c>
      <c r="M2105">
        <v>0</v>
      </c>
      <c r="N2105">
        <v>0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0</v>
      </c>
      <c r="X2105">
        <v>1</v>
      </c>
      <c r="Y2105">
        <v>1</v>
      </c>
      <c r="Z2105">
        <v>1</v>
      </c>
      <c r="AA2105" s="40">
        <f>AVERAGEIFS($C$2:C2105, $B$2:B2105, B2105)</f>
        <v>14.39080459770115</v>
      </c>
      <c r="AB2105" s="40">
        <f>AVERAGEIFS($I$2:I2105, $B$2:B2105, B2105)</f>
        <v>0.51643678160919537</v>
      </c>
      <c r="AC2105" s="40">
        <f>AVERAGEIFS($J$2:J2105, $B$2:B2105, B2105)</f>
        <v>0.50632183908045958</v>
      </c>
      <c r="AD2105" s="40">
        <f>AVERAGEIFS($D$2:D2105, $B$2:B2105, B2105)</f>
        <v>0.4942528735632184</v>
      </c>
    </row>
    <row r="2106" spans="1:30" x14ac:dyDescent="0.25">
      <c r="A2106" s="39">
        <v>46264</v>
      </c>
      <c r="B2106" t="s">
        <v>23</v>
      </c>
      <c r="C2106">
        <v>12</v>
      </c>
      <c r="D2106" s="40">
        <v>1</v>
      </c>
      <c r="E2106">
        <v>3</v>
      </c>
      <c r="F2106">
        <v>3</v>
      </c>
      <c r="G2106">
        <v>13</v>
      </c>
      <c r="H2106">
        <v>9</v>
      </c>
      <c r="I2106">
        <v>1</v>
      </c>
      <c r="J2106">
        <v>0.69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1</v>
      </c>
      <c r="Y2106">
        <v>1</v>
      </c>
      <c r="Z2106">
        <v>1</v>
      </c>
      <c r="AA2106" s="40">
        <f>AVERAGEIFS($C$2:C2106, $B$2:B2106, B2106)</f>
        <v>11.354166666666666</v>
      </c>
      <c r="AB2106" s="40">
        <f>AVERAGEIFS($I$2:I2106, $B$2:B2106, B2106)</f>
        <v>0.47395833333333331</v>
      </c>
      <c r="AC2106" s="40">
        <f>AVERAGEIFS($J$2:J2106, $B$2:B2106, B2106)</f>
        <v>0.49072916666666683</v>
      </c>
      <c r="AD2106" s="40">
        <f>AVERAGEIFS($D$2:D2106, $B$2:B2106, B2106)</f>
        <v>0.4375</v>
      </c>
    </row>
    <row r="2107" spans="1:30" x14ac:dyDescent="0.25">
      <c r="A2107" s="39">
        <v>46264</v>
      </c>
      <c r="B2107" t="s">
        <v>17</v>
      </c>
      <c r="C2107">
        <v>8</v>
      </c>
      <c r="D2107" s="40">
        <v>1</v>
      </c>
      <c r="E2107">
        <v>3</v>
      </c>
      <c r="F2107">
        <v>3</v>
      </c>
      <c r="G2107">
        <v>13</v>
      </c>
      <c r="H2107">
        <v>9</v>
      </c>
      <c r="I2107">
        <v>1</v>
      </c>
      <c r="J2107">
        <v>0.69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0</v>
      </c>
      <c r="W2107">
        <v>0</v>
      </c>
      <c r="X2107">
        <v>1</v>
      </c>
      <c r="Y2107">
        <v>1</v>
      </c>
      <c r="Z2107">
        <v>1</v>
      </c>
      <c r="AA2107" s="40">
        <f>AVERAGEIFS($C$2:C2107, $B$2:B2107, B2107)</f>
        <v>11.707692307692307</v>
      </c>
      <c r="AB2107" s="40">
        <f>AVERAGEIFS($I$2:I2107, $B$2:B2107, B2107)</f>
        <v>0.49461538461538457</v>
      </c>
      <c r="AC2107" s="40">
        <f>AVERAGEIFS($J$2:J2107, $B$2:B2107, B2107)</f>
        <v>0.49015384615384627</v>
      </c>
      <c r="AD2107" s="40">
        <f>AVERAGEIFS($D$2:D2107, $B$2:B2107, B2107)</f>
        <v>0.47692307692307695</v>
      </c>
    </row>
    <row r="2108" spans="1:30" x14ac:dyDescent="0.25">
      <c r="A2108" s="39">
        <v>46264</v>
      </c>
      <c r="B2108" t="s">
        <v>32</v>
      </c>
      <c r="C2108">
        <v>15</v>
      </c>
      <c r="D2108" s="40">
        <v>1</v>
      </c>
      <c r="E2108">
        <v>3</v>
      </c>
      <c r="F2108">
        <v>3</v>
      </c>
      <c r="G2108">
        <v>13</v>
      </c>
      <c r="H2108">
        <v>9</v>
      </c>
      <c r="I2108">
        <v>1</v>
      </c>
      <c r="J2108">
        <v>0.69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1</v>
      </c>
      <c r="Y2108">
        <v>1</v>
      </c>
      <c r="Z2108">
        <v>1</v>
      </c>
      <c r="AA2108" s="40">
        <f>AVERAGEIFS($C$2:C2108, $B$2:B2108, B2108)</f>
        <v>11.358490566037736</v>
      </c>
      <c r="AB2108" s="40">
        <f>AVERAGEIFS($I$2:I2108, $B$2:B2108, B2108)</f>
        <v>0.43396226415094319</v>
      </c>
      <c r="AC2108" s="40">
        <f>AVERAGEIFS($J$2:J2108, $B$2:B2108, B2108)</f>
        <v>0.46754716981132077</v>
      </c>
      <c r="AD2108" s="40">
        <f>AVERAGEIFS($D$2:D2108, $B$2:B2108, B2108)</f>
        <v>0.39622641509433965</v>
      </c>
    </row>
    <row r="2109" spans="1:30" x14ac:dyDescent="0.25">
      <c r="A2109" s="39">
        <v>46264</v>
      </c>
      <c r="B2109" t="s">
        <v>13</v>
      </c>
      <c r="C2109">
        <v>18</v>
      </c>
      <c r="D2109" s="40">
        <v>0</v>
      </c>
      <c r="E2109">
        <v>3</v>
      </c>
      <c r="F2109">
        <v>0</v>
      </c>
      <c r="G2109">
        <v>13</v>
      </c>
      <c r="H2109">
        <v>4</v>
      </c>
      <c r="I2109">
        <v>0</v>
      </c>
      <c r="J2109">
        <v>0.31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 s="40">
        <f>AVERAGEIFS($C$2:C2109, $B$2:B2109, B2109)</f>
        <v>23.436781609195403</v>
      </c>
      <c r="AB2109" s="40">
        <f>AVERAGEIFS($I$2:I2109, $B$2:B2109, B2109)</f>
        <v>0.44827586206896552</v>
      </c>
      <c r="AC2109" s="40">
        <f>AVERAGEIFS($J$2:J2109, $B$2:B2109, B2109)</f>
        <v>0.47390804597701147</v>
      </c>
      <c r="AD2109" s="40">
        <f>AVERAGEIFS($D$2:D2109, $B$2:B2109, B2109)</f>
        <v>0.42528735632183906</v>
      </c>
    </row>
    <row r="2110" spans="1:30" x14ac:dyDescent="0.25">
      <c r="A2110" s="39">
        <v>46264</v>
      </c>
      <c r="B2110" t="s">
        <v>14</v>
      </c>
      <c r="C2110">
        <v>16</v>
      </c>
      <c r="D2110" s="40">
        <v>0</v>
      </c>
      <c r="E2110">
        <v>3</v>
      </c>
      <c r="F2110">
        <v>0</v>
      </c>
      <c r="G2110">
        <v>13</v>
      </c>
      <c r="H2110">
        <v>4</v>
      </c>
      <c r="I2110">
        <v>0</v>
      </c>
      <c r="J2110">
        <v>0.31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 s="40">
        <f>AVERAGEIFS($C$2:C2110, $B$2:B2110, B2110)</f>
        <v>23.262295081967213</v>
      </c>
      <c r="AB2110" s="40">
        <f>AVERAGEIFS($I$2:I2110, $B$2:B2110, B2110)</f>
        <v>0.4344262295081967</v>
      </c>
      <c r="AC2110" s="40">
        <f>AVERAGEIFS($J$2:J2110, $B$2:B2110, B2110)</f>
        <v>0.47180327868852456</v>
      </c>
      <c r="AD2110" s="40">
        <f>AVERAGEIFS($D$2:D2110, $B$2:B2110, B2110)</f>
        <v>0.37704918032786883</v>
      </c>
    </row>
    <row r="2111" spans="1:30" x14ac:dyDescent="0.25">
      <c r="A2111" s="39">
        <v>46264</v>
      </c>
      <c r="B2111" t="s">
        <v>5</v>
      </c>
      <c r="C2111">
        <v>18</v>
      </c>
      <c r="D2111" s="40">
        <v>0</v>
      </c>
      <c r="E2111">
        <v>3</v>
      </c>
      <c r="F2111">
        <v>0</v>
      </c>
      <c r="G2111">
        <v>13</v>
      </c>
      <c r="H2111">
        <v>4</v>
      </c>
      <c r="I2111">
        <v>0</v>
      </c>
      <c r="J2111">
        <v>0.31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0</v>
      </c>
      <c r="W2111">
        <v>0</v>
      </c>
      <c r="X2111">
        <v>0</v>
      </c>
      <c r="Y2111">
        <v>0</v>
      </c>
      <c r="Z2111">
        <v>0</v>
      </c>
      <c r="AA2111" s="40">
        <f>AVERAGEIFS($C$2:C2111, $B$2:B2111, B2111)</f>
        <v>21.897959183673468</v>
      </c>
      <c r="AB2111" s="40">
        <f>AVERAGEIFS($I$2:I2111, $B$2:B2111, B2111)</f>
        <v>0.45612244897959181</v>
      </c>
      <c r="AC2111" s="40">
        <f>AVERAGEIFS($J$2:J2111, $B$2:B2111, B2111)</f>
        <v>0.48285714285714276</v>
      </c>
      <c r="AD2111" s="40">
        <f>AVERAGEIFS($D$2:D2111, $B$2:B2111, B2111)</f>
        <v>0.40816326530612246</v>
      </c>
    </row>
    <row r="2112" spans="1:30" x14ac:dyDescent="0.25">
      <c r="A2112" s="39">
        <v>46264</v>
      </c>
      <c r="B2112" t="s">
        <v>18</v>
      </c>
      <c r="C2112">
        <v>14</v>
      </c>
      <c r="D2112" s="40">
        <v>0</v>
      </c>
      <c r="E2112">
        <v>3</v>
      </c>
      <c r="F2112">
        <v>0</v>
      </c>
      <c r="G2112">
        <v>13</v>
      </c>
      <c r="H2112">
        <v>4</v>
      </c>
      <c r="I2112">
        <v>0</v>
      </c>
      <c r="J2112">
        <v>0.31</v>
      </c>
      <c r="K2112">
        <v>0</v>
      </c>
      <c r="L2112">
        <v>0</v>
      </c>
      <c r="M2112">
        <v>0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 s="40">
        <f>AVERAGEIFS($C$2:C2112, $B$2:B2112, B2112)</f>
        <v>15.170212765957446</v>
      </c>
      <c r="AB2112" s="40">
        <f>AVERAGEIFS($I$2:I2112, $B$2:B2112, B2112)</f>
        <v>0.45638297872340433</v>
      </c>
      <c r="AC2112" s="40">
        <f>AVERAGEIFS($J$2:J2112, $B$2:B2112, B2112)</f>
        <v>0.48382978723404269</v>
      </c>
      <c r="AD2112" s="40">
        <f>AVERAGEIFS($D$2:D2112, $B$2:B2112, B2112)</f>
        <v>0.38297872340425532</v>
      </c>
    </row>
    <row r="2113" spans="1:30" x14ac:dyDescent="0.25">
      <c r="A2113" s="39">
        <v>46264</v>
      </c>
      <c r="B2113" t="s">
        <v>111</v>
      </c>
      <c r="C2113">
        <v>4</v>
      </c>
      <c r="D2113" s="40">
        <v>0</v>
      </c>
      <c r="E2113">
        <v>3</v>
      </c>
      <c r="F2113">
        <v>0</v>
      </c>
      <c r="G2113">
        <v>13</v>
      </c>
      <c r="H2113">
        <v>4</v>
      </c>
      <c r="I2113">
        <v>0</v>
      </c>
      <c r="J2113">
        <v>0.31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 s="40">
        <f>AVERAGEIFS($C$2:C2113, $B$2:B2113, B2113)</f>
        <v>12.8</v>
      </c>
      <c r="AB2113" s="40">
        <f>AVERAGEIFS($I$2:I2113, $B$2:B2113, B2113)</f>
        <v>0.47214285714285709</v>
      </c>
      <c r="AC2113" s="40">
        <f>AVERAGEIFS($J$2:J2113, $B$2:B2113, B2113)</f>
        <v>0.49928571428571433</v>
      </c>
      <c r="AD2113" s="40">
        <f>AVERAGEIFS($D$2:D2113, $B$2:B2113, B2113)</f>
        <v>0.48571428571428571</v>
      </c>
    </row>
    <row r="2114" spans="1:30" x14ac:dyDescent="0.25">
      <c r="A2114" s="39">
        <v>46264</v>
      </c>
      <c r="B2114" t="s">
        <v>28</v>
      </c>
      <c r="C2114">
        <v>12</v>
      </c>
      <c r="D2114" s="40">
        <v>0</v>
      </c>
      <c r="E2114">
        <v>3</v>
      </c>
      <c r="F2114">
        <v>0</v>
      </c>
      <c r="G2114">
        <v>13</v>
      </c>
      <c r="H2114">
        <v>4</v>
      </c>
      <c r="I2114">
        <v>0</v>
      </c>
      <c r="J2114">
        <v>0.31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 s="40">
        <f>AVERAGEIFS($C$2:C2114, $B$2:B2114, B2114)</f>
        <v>10.875</v>
      </c>
      <c r="AB2114" s="40">
        <f>AVERAGEIFS($I$2:I2114, $B$2:B2114, B2114)</f>
        <v>0.55000000000000004</v>
      </c>
      <c r="AC2114" s="40">
        <f>AVERAGEIFS($J$2:J2114, $B$2:B2114, B2114)</f>
        <v>0.55124999999999991</v>
      </c>
      <c r="AD2114" s="40">
        <f>AVERAGEIFS($D$2:D2114, $B$2:B2114, B2114)</f>
        <v>0.5</v>
      </c>
    </row>
    <row r="2115" spans="1:30" x14ac:dyDescent="0.25">
      <c r="A2115" s="39">
        <v>46264</v>
      </c>
      <c r="B2115" t="s">
        <v>110</v>
      </c>
      <c r="C2115">
        <v>7</v>
      </c>
      <c r="D2115" s="40">
        <v>0</v>
      </c>
      <c r="E2115">
        <v>3</v>
      </c>
      <c r="F2115">
        <v>0</v>
      </c>
      <c r="G2115">
        <v>13</v>
      </c>
      <c r="H2115">
        <v>4</v>
      </c>
      <c r="I2115">
        <v>0</v>
      </c>
      <c r="J2115">
        <v>0.31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0</v>
      </c>
      <c r="W2115">
        <v>0</v>
      </c>
      <c r="X2115">
        <v>0</v>
      </c>
      <c r="Y2115">
        <v>0</v>
      </c>
      <c r="Z2115">
        <v>0</v>
      </c>
      <c r="AA2115" s="40">
        <f>AVERAGEIFS($C$2:C2115, $B$2:B2115, B2115)</f>
        <v>8</v>
      </c>
      <c r="AB2115" s="40">
        <f>AVERAGEIFS($I$2:I2115, $B$2:B2115, B2115)</f>
        <v>0.47777777777777775</v>
      </c>
      <c r="AC2115" s="40">
        <f>AVERAGEIFS($J$2:J2115, $B$2:B2115, B2115)</f>
        <v>0.47444444444444439</v>
      </c>
      <c r="AD2115" s="40">
        <f>AVERAGEIFS($D$2:D2115, $B$2:B2115, B2115)</f>
        <v>0.5</v>
      </c>
    </row>
    <row r="2116" spans="1:30" x14ac:dyDescent="0.25">
      <c r="A2116" s="39">
        <v>46265</v>
      </c>
      <c r="B2116" t="s">
        <v>182</v>
      </c>
      <c r="C2116">
        <v>24</v>
      </c>
      <c r="D2116" s="40">
        <v>1</v>
      </c>
      <c r="E2116">
        <v>5</v>
      </c>
      <c r="F2116">
        <v>3</v>
      </c>
      <c r="G2116">
        <v>23</v>
      </c>
      <c r="H2116">
        <v>12</v>
      </c>
      <c r="I2116">
        <v>0.6</v>
      </c>
      <c r="J2116">
        <v>0.52</v>
      </c>
      <c r="K2116">
        <v>1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1</v>
      </c>
      <c r="X2116">
        <v>0</v>
      </c>
      <c r="Y2116">
        <v>1</v>
      </c>
      <c r="Z2116">
        <v>0</v>
      </c>
      <c r="AA2116" s="40">
        <f>AVERAGEIFS($C$2:C2116, $B$2:B2116, B2116)</f>
        <v>13.914285714285715</v>
      </c>
      <c r="AB2116" s="40">
        <f>AVERAGEIFS($I$2:I2116, $B$2:B2116, B2116)</f>
        <v>0.60571428571428576</v>
      </c>
      <c r="AC2116" s="40">
        <f>AVERAGEIFS($J$2:J2116, $B$2:B2116, B2116)</f>
        <v>0.55428571428571427</v>
      </c>
      <c r="AD2116" s="40">
        <f>AVERAGEIFS($D$2:D2116, $B$2:B2116, B2116)</f>
        <v>0.68571428571428572</v>
      </c>
    </row>
    <row r="2117" spans="1:30" x14ac:dyDescent="0.25">
      <c r="A2117" s="39">
        <v>46265</v>
      </c>
      <c r="B2117" t="s">
        <v>16</v>
      </c>
      <c r="C2117">
        <v>42</v>
      </c>
      <c r="D2117" s="40">
        <v>1</v>
      </c>
      <c r="E2117">
        <v>5</v>
      </c>
      <c r="F2117">
        <v>3</v>
      </c>
      <c r="G2117">
        <v>23</v>
      </c>
      <c r="H2117">
        <v>12</v>
      </c>
      <c r="I2117">
        <v>0.6</v>
      </c>
      <c r="J2117">
        <v>0.52</v>
      </c>
      <c r="K2117">
        <v>1</v>
      </c>
      <c r="L2117">
        <v>0</v>
      </c>
      <c r="M2117">
        <v>0</v>
      </c>
      <c r="N2117">
        <v>0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1</v>
      </c>
      <c r="X2117">
        <v>0</v>
      </c>
      <c r="Y2117">
        <v>1</v>
      </c>
      <c r="Z2117">
        <v>0</v>
      </c>
      <c r="AA2117" s="40">
        <f>AVERAGEIFS($C$2:C2117, $B$2:B2117, B2117)</f>
        <v>25.705882352941178</v>
      </c>
      <c r="AB2117" s="40">
        <f>AVERAGEIFS($I$2:I2117, $B$2:B2117, B2117)</f>
        <v>0.47549019607843146</v>
      </c>
      <c r="AC2117" s="40">
        <f>AVERAGEIFS($J$2:J2117, $B$2:B2117, B2117)</f>
        <v>0.4841176470588236</v>
      </c>
      <c r="AD2117" s="40">
        <f>AVERAGEIFS($D$2:D2117, $B$2:B2117, B2117)</f>
        <v>0.47058823529411764</v>
      </c>
    </row>
    <row r="2118" spans="1:30" x14ac:dyDescent="0.25">
      <c r="A2118" s="39">
        <v>46265</v>
      </c>
      <c r="B2118" t="s">
        <v>5</v>
      </c>
      <c r="C2118">
        <v>36</v>
      </c>
      <c r="D2118" s="40">
        <v>1</v>
      </c>
      <c r="E2118">
        <v>5</v>
      </c>
      <c r="F2118">
        <v>3</v>
      </c>
      <c r="G2118">
        <v>23</v>
      </c>
      <c r="H2118">
        <v>12</v>
      </c>
      <c r="I2118">
        <v>0.6</v>
      </c>
      <c r="J2118">
        <v>0.52</v>
      </c>
      <c r="K2118">
        <v>1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1</v>
      </c>
      <c r="Z2118">
        <v>0</v>
      </c>
      <c r="AA2118" s="40">
        <f>AVERAGEIFS($C$2:C2118, $B$2:B2118, B2118)</f>
        <v>22.18</v>
      </c>
      <c r="AB2118" s="40">
        <f>AVERAGEIFS($I$2:I2118, $B$2:B2118, B2118)</f>
        <v>0.45899999999999996</v>
      </c>
      <c r="AC2118" s="40">
        <f>AVERAGEIFS($J$2:J2118, $B$2:B2118, B2118)</f>
        <v>0.48359999999999992</v>
      </c>
      <c r="AD2118" s="40">
        <f>AVERAGEIFS($D$2:D2118, $B$2:B2118, B2118)</f>
        <v>0.42</v>
      </c>
    </row>
    <row r="2119" spans="1:30" x14ac:dyDescent="0.25">
      <c r="A2119" s="39">
        <v>46265</v>
      </c>
      <c r="B2119" t="s">
        <v>113</v>
      </c>
      <c r="C2119">
        <v>32</v>
      </c>
      <c r="D2119" s="40">
        <v>1</v>
      </c>
      <c r="E2119">
        <v>5</v>
      </c>
      <c r="F2119">
        <v>3</v>
      </c>
      <c r="G2119">
        <v>23</v>
      </c>
      <c r="H2119">
        <v>12</v>
      </c>
      <c r="I2119">
        <v>0.6</v>
      </c>
      <c r="J2119">
        <v>0.52</v>
      </c>
      <c r="K2119">
        <v>1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1</v>
      </c>
      <c r="X2119">
        <v>0</v>
      </c>
      <c r="Y2119">
        <v>1</v>
      </c>
      <c r="Z2119">
        <v>0</v>
      </c>
      <c r="AA2119" s="40">
        <f>AVERAGEIFS($C$2:C2119, $B$2:B2119, B2119)</f>
        <v>21.25531914893617</v>
      </c>
      <c r="AB2119" s="40">
        <f>AVERAGEIFS($I$2:I2119, $B$2:B2119, B2119)</f>
        <v>0.5621276595744682</v>
      </c>
      <c r="AC2119" s="40">
        <f>AVERAGEIFS($J$2:J2119, $B$2:B2119, B2119)</f>
        <v>0.52829787234042547</v>
      </c>
      <c r="AD2119" s="40">
        <f>AVERAGEIFS($D$2:D2119, $B$2:B2119, B2119)</f>
        <v>0.61702127659574468</v>
      </c>
    </row>
    <row r="2120" spans="1:30" x14ac:dyDescent="0.25">
      <c r="A2120" s="39">
        <v>46265</v>
      </c>
      <c r="B2120" t="s">
        <v>18</v>
      </c>
      <c r="C2120">
        <v>29</v>
      </c>
      <c r="D2120" s="40">
        <v>1</v>
      </c>
      <c r="E2120">
        <v>5</v>
      </c>
      <c r="F2120">
        <v>3</v>
      </c>
      <c r="G2120">
        <v>23</v>
      </c>
      <c r="H2120">
        <v>12</v>
      </c>
      <c r="I2120">
        <v>0.6</v>
      </c>
      <c r="J2120">
        <v>0.52</v>
      </c>
      <c r="K2120">
        <v>1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0</v>
      </c>
      <c r="W2120">
        <v>1</v>
      </c>
      <c r="X2120">
        <v>0</v>
      </c>
      <c r="Y2120">
        <v>1</v>
      </c>
      <c r="Z2120">
        <v>0</v>
      </c>
      <c r="AA2120" s="40">
        <f>AVERAGEIFS($C$2:C2120, $B$2:B2120, B2120)</f>
        <v>15.458333333333334</v>
      </c>
      <c r="AB2120" s="40">
        <f>AVERAGEIFS($I$2:I2120, $B$2:B2120, B2120)</f>
        <v>0.45937500000000009</v>
      </c>
      <c r="AC2120" s="40">
        <f>AVERAGEIFS($J$2:J2120, $B$2:B2120, B2120)</f>
        <v>0.48458333333333342</v>
      </c>
      <c r="AD2120" s="40">
        <f>AVERAGEIFS($D$2:D2120, $B$2:B2120, B2120)</f>
        <v>0.39583333333333331</v>
      </c>
    </row>
    <row r="2121" spans="1:30" x14ac:dyDescent="0.25">
      <c r="A2121" s="39">
        <v>46265</v>
      </c>
      <c r="B2121" t="s">
        <v>36</v>
      </c>
      <c r="C2121">
        <v>16</v>
      </c>
      <c r="D2121" s="40">
        <v>1</v>
      </c>
      <c r="E2121">
        <v>5</v>
      </c>
      <c r="F2121">
        <v>3</v>
      </c>
      <c r="G2121">
        <v>23</v>
      </c>
      <c r="H2121">
        <v>12</v>
      </c>
      <c r="I2121">
        <v>0.6</v>
      </c>
      <c r="J2121">
        <v>0.52</v>
      </c>
      <c r="K2121">
        <v>1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0</v>
      </c>
      <c r="W2121">
        <v>1</v>
      </c>
      <c r="X2121">
        <v>0</v>
      </c>
      <c r="Y2121">
        <v>1</v>
      </c>
      <c r="Z2121">
        <v>0</v>
      </c>
      <c r="AA2121" s="40">
        <f>AVERAGEIFS($C$2:C2121, $B$2:B2121, B2121)</f>
        <v>14.111111111111111</v>
      </c>
      <c r="AB2121" s="40">
        <f>AVERAGEIFS($I$2:I2121, $B$2:B2121, B2121)</f>
        <v>0.41111111111111115</v>
      </c>
      <c r="AC2121" s="40">
        <f>AVERAGEIFS($J$2:J2121, $B$2:B2121, B2121)</f>
        <v>0.43722222222222229</v>
      </c>
      <c r="AD2121" s="40">
        <f>AVERAGEIFS($D$2:D2121, $B$2:B2121, B2121)</f>
        <v>0.3888888888888889</v>
      </c>
    </row>
    <row r="2122" spans="1:30" x14ac:dyDescent="0.25">
      <c r="A2122" s="39">
        <v>46265</v>
      </c>
      <c r="B2122" t="s">
        <v>111</v>
      </c>
      <c r="C2122">
        <v>16</v>
      </c>
      <c r="D2122" s="40">
        <v>1</v>
      </c>
      <c r="E2122">
        <v>5</v>
      </c>
      <c r="F2122">
        <v>3</v>
      </c>
      <c r="G2122">
        <v>23</v>
      </c>
      <c r="H2122">
        <v>12</v>
      </c>
      <c r="I2122">
        <v>0.6</v>
      </c>
      <c r="J2122">
        <v>0.52</v>
      </c>
      <c r="K2122">
        <v>1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1</v>
      </c>
      <c r="X2122">
        <v>0</v>
      </c>
      <c r="Y2122">
        <v>1</v>
      </c>
      <c r="Z2122">
        <v>0</v>
      </c>
      <c r="AA2122" s="40">
        <f>AVERAGEIFS($C$2:C2122, $B$2:B2122, B2122)</f>
        <v>12.845070422535212</v>
      </c>
      <c r="AB2122" s="40">
        <f>AVERAGEIFS($I$2:I2122, $B$2:B2122, B2122)</f>
        <v>0.47394366197183097</v>
      </c>
      <c r="AC2122" s="40">
        <f>AVERAGEIFS($J$2:J2122, $B$2:B2122, B2122)</f>
        <v>0.49957746478873249</v>
      </c>
      <c r="AD2122" s="40">
        <f>AVERAGEIFS($D$2:D2122, $B$2:B2122, B2122)</f>
        <v>0.49295774647887325</v>
      </c>
    </row>
    <row r="2123" spans="1:30" x14ac:dyDescent="0.25">
      <c r="A2123" s="39">
        <v>46265</v>
      </c>
      <c r="B2123" t="s">
        <v>110</v>
      </c>
      <c r="C2123">
        <v>21</v>
      </c>
      <c r="D2123" s="40">
        <v>1</v>
      </c>
      <c r="E2123">
        <v>5</v>
      </c>
      <c r="F2123">
        <v>3</v>
      </c>
      <c r="G2123">
        <v>23</v>
      </c>
      <c r="H2123">
        <v>12</v>
      </c>
      <c r="I2123">
        <v>0.6</v>
      </c>
      <c r="J2123">
        <v>0.52</v>
      </c>
      <c r="K2123">
        <v>1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0</v>
      </c>
      <c r="W2123">
        <v>1</v>
      </c>
      <c r="X2123">
        <v>0</v>
      </c>
      <c r="Y2123">
        <v>1</v>
      </c>
      <c r="Z2123">
        <v>0</v>
      </c>
      <c r="AA2123" s="40">
        <f>AVERAGEIFS($C$2:C2123, $B$2:B2123, B2123)</f>
        <v>8.6842105263157894</v>
      </c>
      <c r="AB2123" s="40">
        <f>AVERAGEIFS($I$2:I2123, $B$2:B2123, B2123)</f>
        <v>0.48421052631578942</v>
      </c>
      <c r="AC2123" s="40">
        <f>AVERAGEIFS($J$2:J2123, $B$2:B2123, B2123)</f>
        <v>0.47684210526315784</v>
      </c>
      <c r="AD2123" s="40">
        <f>AVERAGEIFS($D$2:D2123, $B$2:B2123, B2123)</f>
        <v>0.52631578947368418</v>
      </c>
    </row>
    <row r="2124" spans="1:30" x14ac:dyDescent="0.25">
      <c r="A2124" s="39">
        <v>46265</v>
      </c>
      <c r="B2124" t="s">
        <v>17</v>
      </c>
      <c r="C2124">
        <v>23</v>
      </c>
      <c r="D2124" s="40">
        <v>0</v>
      </c>
      <c r="E2124">
        <v>5</v>
      </c>
      <c r="F2124">
        <v>2</v>
      </c>
      <c r="G2124">
        <v>23</v>
      </c>
      <c r="H2124">
        <v>11</v>
      </c>
      <c r="I2124">
        <v>0.4</v>
      </c>
      <c r="J2124">
        <v>0.48</v>
      </c>
      <c r="K2124">
        <v>0</v>
      </c>
      <c r="L2124">
        <v>0</v>
      </c>
      <c r="M2124">
        <v>0</v>
      </c>
      <c r="N2124">
        <v>1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  <c r="V2124">
        <v>0</v>
      </c>
      <c r="W2124">
        <v>0</v>
      </c>
      <c r="X2124">
        <v>1</v>
      </c>
      <c r="Y2124">
        <v>0</v>
      </c>
      <c r="Z2124">
        <v>0</v>
      </c>
      <c r="AA2124" s="40">
        <f>AVERAGEIFS($C$2:C2124, $B$2:B2124, B2124)</f>
        <v>11.878787878787879</v>
      </c>
      <c r="AB2124" s="40">
        <f>AVERAGEIFS($I$2:I2124, $B$2:B2124, B2124)</f>
        <v>0.49318181818181817</v>
      </c>
      <c r="AC2124" s="40">
        <f>AVERAGEIFS($J$2:J2124, $B$2:B2124, B2124)</f>
        <v>0.49000000000000005</v>
      </c>
      <c r="AD2124" s="40">
        <f>AVERAGEIFS($D$2:D2124, $B$2:B2124, B2124)</f>
        <v>0.46969696969696972</v>
      </c>
    </row>
    <row r="2125" spans="1:30" x14ac:dyDescent="0.25">
      <c r="A2125" s="39">
        <v>46265</v>
      </c>
      <c r="B2125" t="s">
        <v>23</v>
      </c>
      <c r="C2125">
        <v>16</v>
      </c>
      <c r="D2125" s="40">
        <v>0</v>
      </c>
      <c r="E2125">
        <v>5</v>
      </c>
      <c r="F2125">
        <v>2</v>
      </c>
      <c r="G2125">
        <v>23</v>
      </c>
      <c r="H2125">
        <v>11</v>
      </c>
      <c r="I2125">
        <v>0.4</v>
      </c>
      <c r="J2125">
        <v>0.48</v>
      </c>
      <c r="K2125">
        <v>0</v>
      </c>
      <c r="L2125">
        <v>0</v>
      </c>
      <c r="M2125">
        <v>0</v>
      </c>
      <c r="N2125">
        <v>1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0</v>
      </c>
      <c r="W2125">
        <v>0</v>
      </c>
      <c r="X2125">
        <v>1</v>
      </c>
      <c r="Y2125">
        <v>0</v>
      </c>
      <c r="Z2125">
        <v>0</v>
      </c>
      <c r="AA2125" s="40">
        <f>AVERAGEIFS($C$2:C2125, $B$2:B2125, B2125)</f>
        <v>11.402061855670103</v>
      </c>
      <c r="AB2125" s="40">
        <f>AVERAGEIFS($I$2:I2125, $B$2:B2125, B2125)</f>
        <v>0.47319587628865978</v>
      </c>
      <c r="AC2125" s="40">
        <f>AVERAGEIFS($J$2:J2125, $B$2:B2125, B2125)</f>
        <v>0.49061855670103105</v>
      </c>
      <c r="AD2125" s="40">
        <f>AVERAGEIFS($D$2:D2125, $B$2:B2125, B2125)</f>
        <v>0.4329896907216495</v>
      </c>
    </row>
    <row r="2126" spans="1:30" x14ac:dyDescent="0.25">
      <c r="A2126" s="39">
        <v>46265</v>
      </c>
      <c r="B2126" t="s">
        <v>13</v>
      </c>
      <c r="C2126">
        <v>39</v>
      </c>
      <c r="D2126" s="40">
        <v>0</v>
      </c>
      <c r="E2126">
        <v>5</v>
      </c>
      <c r="F2126">
        <v>2</v>
      </c>
      <c r="G2126">
        <v>23</v>
      </c>
      <c r="H2126">
        <v>11</v>
      </c>
      <c r="I2126">
        <v>0.4</v>
      </c>
      <c r="J2126">
        <v>0.48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0</v>
      </c>
      <c r="W2126">
        <v>0</v>
      </c>
      <c r="X2126">
        <v>1</v>
      </c>
      <c r="Y2126">
        <v>0</v>
      </c>
      <c r="Z2126">
        <v>0</v>
      </c>
      <c r="AA2126" s="40">
        <f>AVERAGEIFS($C$2:C2126, $B$2:B2126, B2126)</f>
        <v>23.613636363636363</v>
      </c>
      <c r="AB2126" s="40">
        <f>AVERAGEIFS($I$2:I2126, $B$2:B2126, B2126)</f>
        <v>0.4477272727272727</v>
      </c>
      <c r="AC2126" s="40">
        <f>AVERAGEIFS($J$2:J2126, $B$2:B2126, B2126)</f>
        <v>0.47397727272727264</v>
      </c>
      <c r="AD2126" s="40">
        <f>AVERAGEIFS($D$2:D2126, $B$2:B2126, B2126)</f>
        <v>0.42045454545454547</v>
      </c>
    </row>
    <row r="2127" spans="1:30" x14ac:dyDescent="0.25">
      <c r="A2127" s="39">
        <v>46265</v>
      </c>
      <c r="B2127" t="s">
        <v>12</v>
      </c>
      <c r="C2127">
        <v>40</v>
      </c>
      <c r="D2127" s="40">
        <v>0</v>
      </c>
      <c r="E2127">
        <v>5</v>
      </c>
      <c r="F2127">
        <v>2</v>
      </c>
      <c r="G2127">
        <v>23</v>
      </c>
      <c r="H2127">
        <v>11</v>
      </c>
      <c r="I2127">
        <v>0.4</v>
      </c>
      <c r="J2127">
        <v>0.48</v>
      </c>
      <c r="K2127">
        <v>0</v>
      </c>
      <c r="L2127">
        <v>0</v>
      </c>
      <c r="M2127">
        <v>0</v>
      </c>
      <c r="N2127">
        <v>1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 s="40">
        <f>AVERAGEIFS($C$2:C2127, $B$2:B2127, B2127)</f>
        <v>25.290909090909089</v>
      </c>
      <c r="AB2127" s="40">
        <f>AVERAGEIFS($I$2:I2127, $B$2:B2127, B2127)</f>
        <v>0.53409090909090906</v>
      </c>
      <c r="AC2127" s="40">
        <f>AVERAGEIFS($J$2:J2127, $B$2:B2127, B2127)</f>
        <v>0.51745454545454561</v>
      </c>
      <c r="AD2127" s="40">
        <f>AVERAGEIFS($D$2:D2127, $B$2:B2127, B2127)</f>
        <v>0.55454545454545456</v>
      </c>
    </row>
    <row r="2128" spans="1:30" x14ac:dyDescent="0.25">
      <c r="A2128" s="39">
        <v>46265</v>
      </c>
      <c r="B2128" t="s">
        <v>127</v>
      </c>
      <c r="C2128">
        <v>29</v>
      </c>
      <c r="D2128" s="40">
        <v>0</v>
      </c>
      <c r="E2128">
        <v>5</v>
      </c>
      <c r="F2128">
        <v>2</v>
      </c>
      <c r="G2128">
        <v>23</v>
      </c>
      <c r="H2128">
        <v>11</v>
      </c>
      <c r="I2128">
        <v>0.4</v>
      </c>
      <c r="J2128">
        <v>0.48</v>
      </c>
      <c r="K2128">
        <v>0</v>
      </c>
      <c r="L2128">
        <v>0</v>
      </c>
      <c r="M2128">
        <v>0</v>
      </c>
      <c r="N2128">
        <v>1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1</v>
      </c>
      <c r="Y2128">
        <v>0</v>
      </c>
      <c r="Z2128">
        <v>0</v>
      </c>
      <c r="AA2128" s="40">
        <f>AVERAGEIFS($C$2:C2128, $B$2:B2128, B2128)</f>
        <v>20.666666666666668</v>
      </c>
      <c r="AB2128" s="40">
        <f>AVERAGEIFS($I$2:I2128, $B$2:B2128, B2128)</f>
        <v>0.44811111111111107</v>
      </c>
      <c r="AC2128" s="40">
        <f>AVERAGEIFS($J$2:J2128, $B$2:B2128, B2128)</f>
        <v>0.47855555555555557</v>
      </c>
      <c r="AD2128" s="40">
        <f>AVERAGEIFS($D$2:D2128, $B$2:B2128, B2128)</f>
        <v>0.44444444444444442</v>
      </c>
    </row>
    <row r="2129" spans="1:30" x14ac:dyDescent="0.25">
      <c r="A2129" s="39">
        <v>46265</v>
      </c>
      <c r="B2129" t="s">
        <v>28</v>
      </c>
      <c r="C2129">
        <v>17</v>
      </c>
      <c r="D2129" s="40">
        <v>0</v>
      </c>
      <c r="E2129">
        <v>5</v>
      </c>
      <c r="F2129">
        <v>2</v>
      </c>
      <c r="G2129">
        <v>23</v>
      </c>
      <c r="H2129">
        <v>11</v>
      </c>
      <c r="I2129">
        <v>0.4</v>
      </c>
      <c r="J2129">
        <v>0.48</v>
      </c>
      <c r="K2129">
        <v>0</v>
      </c>
      <c r="L2129">
        <v>0</v>
      </c>
      <c r="M2129">
        <v>0</v>
      </c>
      <c r="N2129">
        <v>1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0</v>
      </c>
      <c r="W2129">
        <v>0</v>
      </c>
      <c r="X2129">
        <v>1</v>
      </c>
      <c r="Y2129">
        <v>0</v>
      </c>
      <c r="Z2129">
        <v>0</v>
      </c>
      <c r="AA2129" s="40">
        <f>AVERAGEIFS($C$2:C2129, $B$2:B2129, B2129)</f>
        <v>11.555555555555555</v>
      </c>
      <c r="AB2129" s="40">
        <f>AVERAGEIFS($I$2:I2129, $B$2:B2129, B2129)</f>
        <v>0.53333333333333344</v>
      </c>
      <c r="AC2129" s="40">
        <f>AVERAGEIFS($J$2:J2129, $B$2:B2129, B2129)</f>
        <v>0.54333333333333322</v>
      </c>
      <c r="AD2129" s="40">
        <f>AVERAGEIFS($D$2:D2129, $B$2:B2129, B2129)</f>
        <v>0.44444444444444442</v>
      </c>
    </row>
    <row r="2130" spans="1:30" x14ac:dyDescent="0.25">
      <c r="A2130" s="39">
        <v>46265</v>
      </c>
      <c r="B2130" t="s">
        <v>29</v>
      </c>
      <c r="C2130">
        <v>15</v>
      </c>
      <c r="D2130" s="40">
        <v>0</v>
      </c>
      <c r="E2130">
        <v>5</v>
      </c>
      <c r="F2130">
        <v>2</v>
      </c>
      <c r="G2130">
        <v>23</v>
      </c>
      <c r="H2130">
        <v>11</v>
      </c>
      <c r="I2130">
        <v>0.4</v>
      </c>
      <c r="J2130">
        <v>0.48</v>
      </c>
      <c r="K2130">
        <v>0</v>
      </c>
      <c r="L2130">
        <v>0</v>
      </c>
      <c r="M2130">
        <v>0</v>
      </c>
      <c r="N2130">
        <v>1</v>
      </c>
      <c r="O2130">
        <v>0</v>
      </c>
      <c r="P2130">
        <v>0</v>
      </c>
      <c r="Q2130">
        <v>0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1</v>
      </c>
      <c r="Y2130">
        <v>0</v>
      </c>
      <c r="Z2130">
        <v>0</v>
      </c>
      <c r="AA2130" s="40">
        <f>AVERAGEIFS($C$2:C2130, $B$2:B2130, B2130)</f>
        <v>11.827586206896552</v>
      </c>
      <c r="AB2130" s="40">
        <f>AVERAGEIFS($I$2:I2130, $B$2:B2130, B2130)</f>
        <v>0.50258620689655176</v>
      </c>
      <c r="AC2130" s="40">
        <f>AVERAGEIFS($J$2:J2130, $B$2:B2130, B2130)</f>
        <v>0.5</v>
      </c>
      <c r="AD2130" s="40">
        <f>AVERAGEIFS($D$2:D2130, $B$2:B2130, B2130)</f>
        <v>0.56896551724137934</v>
      </c>
    </row>
    <row r="2131" spans="1:30" x14ac:dyDescent="0.25">
      <c r="A2131" s="39">
        <v>46265</v>
      </c>
      <c r="B2131" t="s">
        <v>32</v>
      </c>
      <c r="C2131">
        <v>26</v>
      </c>
      <c r="D2131" s="40">
        <v>0</v>
      </c>
      <c r="E2131">
        <v>5</v>
      </c>
      <c r="F2131">
        <v>2</v>
      </c>
      <c r="G2131">
        <v>23</v>
      </c>
      <c r="H2131">
        <v>11</v>
      </c>
      <c r="I2131">
        <v>0.4</v>
      </c>
      <c r="J2131">
        <v>0.48</v>
      </c>
      <c r="K2131">
        <v>0</v>
      </c>
      <c r="L2131">
        <v>0</v>
      </c>
      <c r="M2131">
        <v>0</v>
      </c>
      <c r="N2131">
        <v>1</v>
      </c>
      <c r="O2131">
        <v>0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1</v>
      </c>
      <c r="Y2131">
        <v>0</v>
      </c>
      <c r="Z2131">
        <v>0</v>
      </c>
      <c r="AA2131" s="40">
        <f>AVERAGEIFS($C$2:C2131, $B$2:B2131, B2131)</f>
        <v>11.62962962962963</v>
      </c>
      <c r="AB2131" s="40">
        <f>AVERAGEIFS($I$2:I2131, $B$2:B2131, B2131)</f>
        <v>0.43333333333333313</v>
      </c>
      <c r="AC2131" s="40">
        <f>AVERAGEIFS($J$2:J2131, $B$2:B2131, B2131)</f>
        <v>0.46777777777777779</v>
      </c>
      <c r="AD2131" s="40">
        <f>AVERAGEIFS($D$2:D2131, $B$2:B2131, B2131)</f>
        <v>0.3888888888888889</v>
      </c>
    </row>
    <row r="2132" spans="1:30" x14ac:dyDescent="0.25">
      <c r="A2132" s="39">
        <v>46266</v>
      </c>
      <c r="B2132" t="s">
        <v>65</v>
      </c>
      <c r="C2132">
        <v>18</v>
      </c>
      <c r="D2132" s="40">
        <v>1</v>
      </c>
      <c r="E2132">
        <v>4</v>
      </c>
      <c r="F2132">
        <v>3</v>
      </c>
      <c r="G2132">
        <v>15</v>
      </c>
      <c r="H2132">
        <v>10</v>
      </c>
      <c r="I2132">
        <v>0.75</v>
      </c>
      <c r="J2132">
        <v>0.67</v>
      </c>
      <c r="K2132">
        <v>1</v>
      </c>
      <c r="L2132">
        <v>1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1</v>
      </c>
      <c r="AA2132" s="40">
        <f>AVERAGEIFS($C$2:C2132, $B$2:B2132, B2132)</f>
        <v>19.222222222222221</v>
      </c>
      <c r="AB2132" s="40">
        <f>AVERAGEIFS($I$2:I2132, $B$2:B2132, B2132)</f>
        <v>0.58037037037037031</v>
      </c>
      <c r="AC2132" s="40">
        <f>AVERAGEIFS($J$2:J2132, $B$2:B2132, B2132)</f>
        <v>0.53666666666666663</v>
      </c>
      <c r="AD2132" s="40">
        <f>AVERAGEIFS($D$2:D2132, $B$2:B2132, B2132)</f>
        <v>0.66666666666666663</v>
      </c>
    </row>
    <row r="2133" spans="1:30" x14ac:dyDescent="0.25">
      <c r="A2133" s="39">
        <v>46266</v>
      </c>
      <c r="B2133" t="s">
        <v>2</v>
      </c>
      <c r="C2133">
        <v>39</v>
      </c>
      <c r="D2133" s="40">
        <v>1</v>
      </c>
      <c r="E2133">
        <v>4</v>
      </c>
      <c r="F2133">
        <v>3</v>
      </c>
      <c r="G2133">
        <v>15</v>
      </c>
      <c r="H2133">
        <v>10</v>
      </c>
      <c r="I2133">
        <v>0.75</v>
      </c>
      <c r="J2133">
        <v>0.67</v>
      </c>
      <c r="K2133">
        <v>1</v>
      </c>
      <c r="L2133">
        <v>1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1</v>
      </c>
      <c r="AA2133" s="40">
        <f>AVERAGEIFS($C$2:C2133, $B$2:B2133, B2133)</f>
        <v>28.862745098039216</v>
      </c>
      <c r="AB2133" s="40">
        <f>AVERAGEIFS($I$2:I2133, $B$2:B2133, B2133)</f>
        <v>0.62549019607843137</v>
      </c>
      <c r="AC2133" s="40">
        <f>AVERAGEIFS($J$2:J2133, $B$2:B2133, B2133)</f>
        <v>0.56686274509803924</v>
      </c>
      <c r="AD2133" s="40">
        <f>AVERAGEIFS($D$2:D2133, $B$2:B2133, B2133)</f>
        <v>0.62745098039215685</v>
      </c>
    </row>
    <row r="2134" spans="1:30" x14ac:dyDescent="0.25">
      <c r="A2134" s="39">
        <v>46266</v>
      </c>
      <c r="B2134" t="s">
        <v>113</v>
      </c>
      <c r="C2134">
        <v>38</v>
      </c>
      <c r="D2134" s="40">
        <v>1</v>
      </c>
      <c r="E2134">
        <v>4</v>
      </c>
      <c r="F2134">
        <v>3</v>
      </c>
      <c r="G2134">
        <v>15</v>
      </c>
      <c r="H2134">
        <v>10</v>
      </c>
      <c r="I2134">
        <v>0.75</v>
      </c>
      <c r="J2134">
        <v>0.67</v>
      </c>
      <c r="K2134">
        <v>1</v>
      </c>
      <c r="L2134">
        <v>1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1</v>
      </c>
      <c r="AA2134" s="40">
        <f>AVERAGEIFS($C$2:C2134, $B$2:B2134, B2134)</f>
        <v>21.604166666666668</v>
      </c>
      <c r="AB2134" s="40">
        <f>AVERAGEIFS($I$2:I2134, $B$2:B2134, B2134)</f>
        <v>0.56604166666666678</v>
      </c>
      <c r="AC2134" s="40">
        <f>AVERAGEIFS($J$2:J2134, $B$2:B2134, B2134)</f>
        <v>0.53125</v>
      </c>
      <c r="AD2134" s="40">
        <f>AVERAGEIFS($D$2:D2134, $B$2:B2134, B2134)</f>
        <v>0.625</v>
      </c>
    </row>
    <row r="2135" spans="1:30" x14ac:dyDescent="0.25">
      <c r="A2135" s="39">
        <v>46266</v>
      </c>
      <c r="B2135" t="s">
        <v>38</v>
      </c>
      <c r="C2135">
        <v>17</v>
      </c>
      <c r="D2135" s="40">
        <v>1</v>
      </c>
      <c r="E2135">
        <v>4</v>
      </c>
      <c r="F2135">
        <v>3</v>
      </c>
      <c r="G2135">
        <v>15</v>
      </c>
      <c r="H2135">
        <v>10</v>
      </c>
      <c r="I2135">
        <v>0.75</v>
      </c>
      <c r="J2135">
        <v>0.67</v>
      </c>
      <c r="K2135">
        <v>1</v>
      </c>
      <c r="L2135">
        <v>1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1</v>
      </c>
      <c r="AA2135" s="40">
        <f>AVERAGEIFS($C$2:C2135, $B$2:B2135, B2135)</f>
        <v>15.5</v>
      </c>
      <c r="AB2135" s="40">
        <f>AVERAGEIFS($I$2:I2135, $B$2:B2135, B2135)</f>
        <v>0.77500000000000002</v>
      </c>
      <c r="AC2135" s="40">
        <f>AVERAGEIFS($J$2:J2135, $B$2:B2135, B2135)</f>
        <v>0.63749999999999996</v>
      </c>
      <c r="AD2135" s="40">
        <f>AVERAGEIFS($D$2:D2135, $B$2:B2135, B2135)</f>
        <v>0.91666666666666663</v>
      </c>
    </row>
    <row r="2136" spans="1:30" x14ac:dyDescent="0.25">
      <c r="A2136" s="39">
        <v>46266</v>
      </c>
      <c r="B2136" t="s">
        <v>182</v>
      </c>
      <c r="C2136">
        <v>20</v>
      </c>
      <c r="D2136" s="40">
        <v>1</v>
      </c>
      <c r="E2136">
        <v>4</v>
      </c>
      <c r="F2136">
        <v>3</v>
      </c>
      <c r="G2136">
        <v>15</v>
      </c>
      <c r="H2136">
        <v>10</v>
      </c>
      <c r="I2136">
        <v>0.75</v>
      </c>
      <c r="J2136">
        <v>0.67</v>
      </c>
      <c r="K2136">
        <v>1</v>
      </c>
      <c r="L2136">
        <v>1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1</v>
      </c>
      <c r="AA2136" s="40">
        <f>AVERAGEIFS($C$2:C2136, $B$2:B2136, B2136)</f>
        <v>14.083333333333334</v>
      </c>
      <c r="AB2136" s="40">
        <f>AVERAGEIFS($I$2:I2136, $B$2:B2136, B2136)</f>
        <v>0.60972222222222228</v>
      </c>
      <c r="AC2136" s="40">
        <f>AVERAGEIFS($J$2:J2136, $B$2:B2136, B2136)</f>
        <v>0.5575</v>
      </c>
      <c r="AD2136" s="40">
        <f>AVERAGEIFS($D$2:D2136, $B$2:B2136, B2136)</f>
        <v>0.69444444444444442</v>
      </c>
    </row>
    <row r="2137" spans="1:30" x14ac:dyDescent="0.25">
      <c r="A2137" s="39">
        <v>46266</v>
      </c>
      <c r="B2137" t="s">
        <v>243</v>
      </c>
      <c r="C2137">
        <v>12</v>
      </c>
      <c r="D2137" s="40">
        <v>1</v>
      </c>
      <c r="E2137">
        <v>4</v>
      </c>
      <c r="F2137">
        <v>3</v>
      </c>
      <c r="G2137">
        <v>15</v>
      </c>
      <c r="H2137">
        <v>10</v>
      </c>
      <c r="I2137">
        <v>0.75</v>
      </c>
      <c r="J2137">
        <v>0.67</v>
      </c>
      <c r="K2137">
        <v>1</v>
      </c>
      <c r="L2137">
        <v>1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1</v>
      </c>
      <c r="AA2137" s="40">
        <f>AVERAGEIFS($C$2:C2137, $B$2:B2137, B2137)</f>
        <v>11.307692307692308</v>
      </c>
      <c r="AB2137" s="40">
        <f>AVERAGEIFS($I$2:I2137, $B$2:B2137, B2137)</f>
        <v>0.4538461538461539</v>
      </c>
      <c r="AC2137" s="40">
        <f>AVERAGEIFS($J$2:J2137, $B$2:B2137, B2137)</f>
        <v>0.45923076923076922</v>
      </c>
      <c r="AD2137" s="40">
        <f>AVERAGEIFS($D$2:D2137, $B$2:B2137, B2137)</f>
        <v>0.53846153846153844</v>
      </c>
    </row>
    <row r="2138" spans="1:30" x14ac:dyDescent="0.25">
      <c r="A2138" s="39">
        <v>46266</v>
      </c>
      <c r="B2138" t="s">
        <v>28</v>
      </c>
      <c r="C2138">
        <v>9</v>
      </c>
      <c r="D2138" s="40">
        <v>1</v>
      </c>
      <c r="E2138">
        <v>4</v>
      </c>
      <c r="F2138">
        <v>3</v>
      </c>
      <c r="G2138">
        <v>15</v>
      </c>
      <c r="H2138">
        <v>10</v>
      </c>
      <c r="I2138">
        <v>0.75</v>
      </c>
      <c r="J2138">
        <v>0.67</v>
      </c>
      <c r="K2138">
        <v>1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1</v>
      </c>
      <c r="AA2138" s="40">
        <f>AVERAGEIFS($C$2:C2138, $B$2:B2138, B2138)</f>
        <v>11.3</v>
      </c>
      <c r="AB2138" s="40">
        <f>AVERAGEIFS($I$2:I2138, $B$2:B2138, B2138)</f>
        <v>0.55500000000000005</v>
      </c>
      <c r="AC2138" s="40">
        <f>AVERAGEIFS($J$2:J2138, $B$2:B2138, B2138)</f>
        <v>0.55599999999999983</v>
      </c>
      <c r="AD2138" s="40">
        <f>AVERAGEIFS($D$2:D2138, $B$2:B2138, B2138)</f>
        <v>0.5</v>
      </c>
    </row>
    <row r="2139" spans="1:30" x14ac:dyDescent="0.25">
      <c r="A2139" s="39">
        <v>46266</v>
      </c>
      <c r="B2139" t="s">
        <v>127</v>
      </c>
      <c r="C2139">
        <v>19</v>
      </c>
      <c r="D2139" s="40">
        <v>0</v>
      </c>
      <c r="E2139">
        <v>4</v>
      </c>
      <c r="F2139">
        <v>1</v>
      </c>
      <c r="G2139">
        <v>15</v>
      </c>
      <c r="H2139">
        <v>5</v>
      </c>
      <c r="I2139">
        <v>0.25</v>
      </c>
      <c r="J2139">
        <v>0.33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1</v>
      </c>
      <c r="Y2139">
        <v>0</v>
      </c>
      <c r="Z2139">
        <v>0</v>
      </c>
      <c r="AA2139" s="40">
        <f>AVERAGEIFS($C$2:C2139, $B$2:B2139, B2139)</f>
        <v>20.64835164835165</v>
      </c>
      <c r="AB2139" s="40">
        <f>AVERAGEIFS($I$2:I2139, $B$2:B2139, B2139)</f>
        <v>0.44593406593406593</v>
      </c>
      <c r="AC2139" s="40">
        <f>AVERAGEIFS($J$2:J2139, $B$2:B2139, B2139)</f>
        <v>0.47692307692307689</v>
      </c>
      <c r="AD2139" s="40">
        <f>AVERAGEIFS($D$2:D2139, $B$2:B2139, B2139)</f>
        <v>0.43956043956043955</v>
      </c>
    </row>
    <row r="2140" spans="1:30" x14ac:dyDescent="0.25">
      <c r="A2140" s="39">
        <v>46266</v>
      </c>
      <c r="B2140" t="s">
        <v>90</v>
      </c>
      <c r="C2140">
        <v>36</v>
      </c>
      <c r="D2140" s="40">
        <v>0</v>
      </c>
      <c r="E2140">
        <v>4</v>
      </c>
      <c r="F2140">
        <v>1</v>
      </c>
      <c r="G2140">
        <v>15</v>
      </c>
      <c r="H2140">
        <v>5</v>
      </c>
      <c r="I2140">
        <v>0.25</v>
      </c>
      <c r="J2140">
        <v>0.33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0</v>
      </c>
      <c r="W2140">
        <v>0</v>
      </c>
      <c r="X2140">
        <v>1</v>
      </c>
      <c r="Y2140">
        <v>0</v>
      </c>
      <c r="Z2140">
        <v>0</v>
      </c>
      <c r="AA2140" s="40">
        <f>AVERAGEIFS($C$2:C2140, $B$2:B2140, B2140)</f>
        <v>23.357142857142858</v>
      </c>
      <c r="AB2140" s="40">
        <f>AVERAGEIFS($I$2:I2140, $B$2:B2140, B2140)</f>
        <v>0.5714285714285714</v>
      </c>
      <c r="AC2140" s="40">
        <f>AVERAGEIFS($J$2:J2140, $B$2:B2140, B2140)</f>
        <v>0.53833333333333311</v>
      </c>
      <c r="AD2140" s="40">
        <f>AVERAGEIFS($D$2:D2140, $B$2:B2140, B2140)</f>
        <v>0.61904761904761907</v>
      </c>
    </row>
    <row r="2141" spans="1:30" x14ac:dyDescent="0.25">
      <c r="A2141" s="39">
        <v>46266</v>
      </c>
      <c r="B2141" t="s">
        <v>5</v>
      </c>
      <c r="C2141">
        <v>15</v>
      </c>
      <c r="D2141" s="40">
        <v>0</v>
      </c>
      <c r="E2141">
        <v>4</v>
      </c>
      <c r="F2141">
        <v>1</v>
      </c>
      <c r="G2141">
        <v>15</v>
      </c>
      <c r="H2141">
        <v>5</v>
      </c>
      <c r="I2141">
        <v>0.25</v>
      </c>
      <c r="J2141">
        <v>0.33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0</v>
      </c>
      <c r="X2141">
        <v>1</v>
      </c>
      <c r="Y2141">
        <v>0</v>
      </c>
      <c r="Z2141">
        <v>0</v>
      </c>
      <c r="AA2141" s="40">
        <f>AVERAGEIFS($C$2:C2141, $B$2:B2141, B2141)</f>
        <v>22.03921568627451</v>
      </c>
      <c r="AB2141" s="40">
        <f>AVERAGEIFS($I$2:I2141, $B$2:B2141, B2141)</f>
        <v>0.45490196078431372</v>
      </c>
      <c r="AC2141" s="40">
        <f>AVERAGEIFS($J$2:J2141, $B$2:B2141, B2141)</f>
        <v>0.48058823529411754</v>
      </c>
      <c r="AD2141" s="40">
        <f>AVERAGEIFS($D$2:D2141, $B$2:B2141, B2141)</f>
        <v>0.41176470588235292</v>
      </c>
    </row>
    <row r="2142" spans="1:30" x14ac:dyDescent="0.25">
      <c r="A2142" s="39">
        <v>46266</v>
      </c>
      <c r="B2142" t="s">
        <v>22</v>
      </c>
      <c r="C2142">
        <v>18</v>
      </c>
      <c r="D2142" s="40">
        <v>0</v>
      </c>
      <c r="E2142">
        <v>4</v>
      </c>
      <c r="F2142">
        <v>1</v>
      </c>
      <c r="G2142">
        <v>15</v>
      </c>
      <c r="H2142">
        <v>5</v>
      </c>
      <c r="I2142">
        <v>0.25</v>
      </c>
      <c r="J2142">
        <v>0.33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1</v>
      </c>
      <c r="Y2142">
        <v>0</v>
      </c>
      <c r="Z2142">
        <v>0</v>
      </c>
      <c r="AA2142" s="40">
        <f>AVERAGEIFS($C$2:C2142, $B$2:B2142, B2142)</f>
        <v>15.692307692307692</v>
      </c>
      <c r="AB2142" s="40">
        <f>AVERAGEIFS($I$2:I2142, $B$2:B2142, B2142)</f>
        <v>0.42256410256410259</v>
      </c>
      <c r="AC2142" s="40">
        <f>AVERAGEIFS($J$2:J2142, $B$2:B2142, B2142)</f>
        <v>0.46282051282051284</v>
      </c>
      <c r="AD2142" s="40">
        <f>AVERAGEIFS($D$2:D2142, $B$2:B2142, B2142)</f>
        <v>0.38461538461538464</v>
      </c>
    </row>
    <row r="2143" spans="1:30" x14ac:dyDescent="0.25">
      <c r="A2143" s="39">
        <v>46266</v>
      </c>
      <c r="B2143" t="s">
        <v>120</v>
      </c>
      <c r="C2143">
        <v>13</v>
      </c>
      <c r="D2143" s="40">
        <v>0</v>
      </c>
      <c r="E2143">
        <v>4</v>
      </c>
      <c r="F2143">
        <v>1</v>
      </c>
      <c r="G2143">
        <v>15</v>
      </c>
      <c r="H2143">
        <v>5</v>
      </c>
      <c r="I2143">
        <v>0.25</v>
      </c>
      <c r="J2143">
        <v>0.33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1</v>
      </c>
      <c r="Y2143">
        <v>0</v>
      </c>
      <c r="Z2143">
        <v>0</v>
      </c>
      <c r="AA2143" s="40">
        <f>AVERAGEIFS($C$2:C2143, $B$2:B2143, B2143)</f>
        <v>14.375</v>
      </c>
      <c r="AB2143" s="40">
        <f>AVERAGEIFS($I$2:I2143, $B$2:B2143, B2143)</f>
        <v>0.51340909090909093</v>
      </c>
      <c r="AC2143" s="40">
        <f>AVERAGEIFS($J$2:J2143, $B$2:B2143, B2143)</f>
        <v>0.50431818181818155</v>
      </c>
      <c r="AD2143" s="40">
        <f>AVERAGEIFS($D$2:D2143, $B$2:B2143, B2143)</f>
        <v>0.48863636363636365</v>
      </c>
    </row>
    <row r="2144" spans="1:30" x14ac:dyDescent="0.25">
      <c r="A2144" s="39">
        <v>46266</v>
      </c>
      <c r="B2144" t="s">
        <v>17</v>
      </c>
      <c r="C2144">
        <v>7</v>
      </c>
      <c r="D2144" s="40">
        <v>0</v>
      </c>
      <c r="E2144">
        <v>4</v>
      </c>
      <c r="F2144">
        <v>1</v>
      </c>
      <c r="G2144">
        <v>15</v>
      </c>
      <c r="H2144">
        <v>5</v>
      </c>
      <c r="I2144">
        <v>0.25</v>
      </c>
      <c r="J2144">
        <v>0.33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 s="40">
        <f>AVERAGEIFS($C$2:C2144, $B$2:B2144, B2144)</f>
        <v>11.805970149253731</v>
      </c>
      <c r="AB2144" s="40">
        <f>AVERAGEIFS($I$2:I2144, $B$2:B2144, B2144)</f>
        <v>0.4895522388059701</v>
      </c>
      <c r="AC2144" s="40">
        <f>AVERAGEIFS($J$2:J2144, $B$2:B2144, B2144)</f>
        <v>0.48761194029850746</v>
      </c>
      <c r="AD2144" s="40">
        <f>AVERAGEIFS($D$2:D2144, $B$2:B2144, B2144)</f>
        <v>0.46268656716417911</v>
      </c>
    </row>
    <row r="2145" spans="1:30" x14ac:dyDescent="0.25">
      <c r="A2145" s="39">
        <v>46266</v>
      </c>
      <c r="B2145" t="s">
        <v>111</v>
      </c>
      <c r="C2145">
        <v>17</v>
      </c>
      <c r="D2145" s="40">
        <v>0</v>
      </c>
      <c r="E2145">
        <v>4</v>
      </c>
      <c r="F2145">
        <v>1</v>
      </c>
      <c r="G2145">
        <v>15</v>
      </c>
      <c r="H2145">
        <v>5</v>
      </c>
      <c r="I2145">
        <v>0.25</v>
      </c>
      <c r="J2145">
        <v>0.33</v>
      </c>
      <c r="K2145">
        <v>0</v>
      </c>
      <c r="L2145">
        <v>0</v>
      </c>
      <c r="M2145">
        <v>0</v>
      </c>
      <c r="N2145">
        <v>0</v>
      </c>
      <c r="O2145">
        <v>0</v>
      </c>
      <c r="P2145">
        <v>0</v>
      </c>
      <c r="Q2145">
        <v>0</v>
      </c>
      <c r="R2145">
        <v>0</v>
      </c>
      <c r="S2145">
        <v>0</v>
      </c>
      <c r="T2145">
        <v>0</v>
      </c>
      <c r="U2145">
        <v>0</v>
      </c>
      <c r="V2145">
        <v>0</v>
      </c>
      <c r="W2145">
        <v>0</v>
      </c>
      <c r="X2145">
        <v>1</v>
      </c>
      <c r="Y2145">
        <v>0</v>
      </c>
      <c r="Z2145">
        <v>0</v>
      </c>
      <c r="AA2145" s="40">
        <f>AVERAGEIFS($C$2:C2145, $B$2:B2145, B2145)</f>
        <v>12.902777777777779</v>
      </c>
      <c r="AB2145" s="40">
        <f>AVERAGEIFS($I$2:I2145, $B$2:B2145, B2145)</f>
        <v>0.47083333333333333</v>
      </c>
      <c r="AC2145" s="40">
        <f>AVERAGEIFS($J$2:J2145, $B$2:B2145, B2145)</f>
        <v>0.49722222222222229</v>
      </c>
      <c r="AD2145" s="40">
        <f>AVERAGEIFS($D$2:D2145, $B$2:B2145, B2145)</f>
        <v>0.4861111111111111</v>
      </c>
    </row>
    <row r="2146" spans="1:30" x14ac:dyDescent="0.25">
      <c r="A2146" s="39">
        <v>46268</v>
      </c>
      <c r="B2146" t="s">
        <v>5</v>
      </c>
      <c r="C2146">
        <v>35</v>
      </c>
      <c r="D2146" s="40">
        <v>0</v>
      </c>
      <c r="E2146">
        <v>5</v>
      </c>
      <c r="F2146">
        <v>2</v>
      </c>
      <c r="G2146">
        <v>23</v>
      </c>
      <c r="H2146">
        <v>11</v>
      </c>
      <c r="I2146">
        <v>0.4</v>
      </c>
      <c r="J2146">
        <v>0.48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1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0</v>
      </c>
      <c r="W2146">
        <v>0</v>
      </c>
      <c r="X2146">
        <v>1</v>
      </c>
      <c r="Y2146">
        <v>0</v>
      </c>
      <c r="Z2146">
        <v>0</v>
      </c>
      <c r="AA2146" s="40">
        <f>AVERAGEIFS($C$2:C2146, $B$2:B2146, B2146)</f>
        <v>22.28846153846154</v>
      </c>
      <c r="AB2146" s="40">
        <f>AVERAGEIFS($I$2:I2146, $B$2:B2146, B2146)</f>
        <v>0.45384615384615379</v>
      </c>
      <c r="AC2146" s="40">
        <f>AVERAGEIFS($J$2:J2146, $B$2:B2146, B2146)</f>
        <v>0.48057692307692296</v>
      </c>
      <c r="AD2146" s="40">
        <f>AVERAGEIFS($D$2:D2146, $B$2:B2146, B2146)</f>
        <v>0.40384615384615385</v>
      </c>
    </row>
    <row r="2147" spans="1:30" x14ac:dyDescent="0.25">
      <c r="A2147" s="39">
        <v>46268</v>
      </c>
      <c r="B2147" t="s">
        <v>14</v>
      </c>
      <c r="C2147">
        <v>33</v>
      </c>
      <c r="D2147" s="40">
        <v>0</v>
      </c>
      <c r="E2147">
        <v>5</v>
      </c>
      <c r="F2147">
        <v>2</v>
      </c>
      <c r="G2147">
        <v>23</v>
      </c>
      <c r="H2147">
        <v>11</v>
      </c>
      <c r="I2147">
        <v>0.4</v>
      </c>
      <c r="J2147">
        <v>0.48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1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1</v>
      </c>
      <c r="Y2147">
        <v>0</v>
      </c>
      <c r="Z2147">
        <v>0</v>
      </c>
      <c r="AA2147" s="40">
        <f>AVERAGEIFS($C$2:C2147, $B$2:B2147, B2147)</f>
        <v>23.419354838709676</v>
      </c>
      <c r="AB2147" s="40">
        <f>AVERAGEIFS($I$2:I2147, $B$2:B2147, B2147)</f>
        <v>0.43387096774193545</v>
      </c>
      <c r="AC2147" s="40">
        <f>AVERAGEIFS($J$2:J2147, $B$2:B2147, B2147)</f>
        <v>0.47193548387096773</v>
      </c>
      <c r="AD2147" s="40">
        <f>AVERAGEIFS($D$2:D2147, $B$2:B2147, B2147)</f>
        <v>0.37096774193548387</v>
      </c>
    </row>
    <row r="2148" spans="1:30" x14ac:dyDescent="0.25">
      <c r="A2148" s="39">
        <v>46268</v>
      </c>
      <c r="B2148" t="s">
        <v>111</v>
      </c>
      <c r="C2148">
        <v>7</v>
      </c>
      <c r="D2148" s="40">
        <v>0</v>
      </c>
      <c r="E2148">
        <v>5</v>
      </c>
      <c r="F2148">
        <v>2</v>
      </c>
      <c r="G2148">
        <v>23</v>
      </c>
      <c r="H2148">
        <v>11</v>
      </c>
      <c r="I2148">
        <v>0.4</v>
      </c>
      <c r="J2148">
        <v>0.48</v>
      </c>
      <c r="K2148">
        <v>0</v>
      </c>
      <c r="L2148">
        <v>0</v>
      </c>
      <c r="M2148">
        <v>0</v>
      </c>
      <c r="N2148">
        <v>0</v>
      </c>
      <c r="O2148">
        <v>0</v>
      </c>
      <c r="P2148">
        <v>1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0</v>
      </c>
      <c r="W2148">
        <v>0</v>
      </c>
      <c r="X2148">
        <v>1</v>
      </c>
      <c r="Y2148">
        <v>0</v>
      </c>
      <c r="Z2148">
        <v>0</v>
      </c>
      <c r="AA2148" s="40">
        <f>AVERAGEIFS($C$2:C2148, $B$2:B2148, B2148)</f>
        <v>12.821917808219178</v>
      </c>
      <c r="AB2148" s="40">
        <f>AVERAGEIFS($I$2:I2148, $B$2:B2148, B2148)</f>
        <v>0.46986301369863009</v>
      </c>
      <c r="AC2148" s="40">
        <f>AVERAGEIFS($J$2:J2148, $B$2:B2148, B2148)</f>
        <v>0.49698630136986305</v>
      </c>
      <c r="AD2148" s="40">
        <f>AVERAGEIFS($D$2:D2148, $B$2:B2148, B2148)</f>
        <v>0.47945205479452052</v>
      </c>
    </row>
    <row r="2149" spans="1:30" x14ac:dyDescent="0.25">
      <c r="A2149" s="39">
        <v>46268</v>
      </c>
      <c r="B2149" t="s">
        <v>252</v>
      </c>
      <c r="C2149">
        <v>5</v>
      </c>
      <c r="D2149" s="40">
        <v>0</v>
      </c>
      <c r="E2149">
        <v>5</v>
      </c>
      <c r="F2149">
        <v>2</v>
      </c>
      <c r="G2149">
        <v>23</v>
      </c>
      <c r="H2149">
        <v>11</v>
      </c>
      <c r="I2149">
        <v>0.4</v>
      </c>
      <c r="J2149">
        <v>0.48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1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0</v>
      </c>
      <c r="W2149">
        <v>0</v>
      </c>
      <c r="X2149">
        <v>1</v>
      </c>
      <c r="Y2149">
        <v>0</v>
      </c>
      <c r="Z2149">
        <v>0</v>
      </c>
      <c r="AA2149" s="40">
        <f>AVERAGEIFS($C$2:C2149, $B$2:B2149, B2149)</f>
        <v>5</v>
      </c>
      <c r="AB2149" s="40">
        <f>AVERAGEIFS($I$2:I2149, $B$2:B2149, B2149)</f>
        <v>0.4</v>
      </c>
      <c r="AC2149" s="40">
        <f>AVERAGEIFS($J$2:J2149, $B$2:B2149, B2149)</f>
        <v>0.48</v>
      </c>
      <c r="AD2149" s="40">
        <f>AVERAGEIFS($D$2:D2149, $B$2:B2149, B2149)</f>
        <v>0</v>
      </c>
    </row>
    <row r="2150" spans="1:30" x14ac:dyDescent="0.25">
      <c r="A2150" s="39">
        <v>46268</v>
      </c>
      <c r="B2150" t="s">
        <v>36</v>
      </c>
      <c r="C2150">
        <v>25</v>
      </c>
      <c r="D2150" s="40">
        <v>0</v>
      </c>
      <c r="E2150">
        <v>5</v>
      </c>
      <c r="F2150">
        <v>2</v>
      </c>
      <c r="G2150">
        <v>23</v>
      </c>
      <c r="H2150">
        <v>11</v>
      </c>
      <c r="I2150">
        <v>0.4</v>
      </c>
      <c r="J2150">
        <v>0.48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1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1</v>
      </c>
      <c r="Y2150">
        <v>0</v>
      </c>
      <c r="Z2150">
        <v>0</v>
      </c>
      <c r="AA2150" s="40">
        <f>AVERAGEIFS($C$2:C2150, $B$2:B2150, B2150)</f>
        <v>14.684210526315789</v>
      </c>
      <c r="AB2150" s="40">
        <f>AVERAGEIFS($I$2:I2150, $B$2:B2150, B2150)</f>
        <v>0.41052631578947374</v>
      </c>
      <c r="AC2150" s="40">
        <f>AVERAGEIFS($J$2:J2150, $B$2:B2150, B2150)</f>
        <v>0.43947368421052641</v>
      </c>
      <c r="AD2150" s="40">
        <f>AVERAGEIFS($D$2:D2150, $B$2:B2150, B2150)</f>
        <v>0.36842105263157893</v>
      </c>
    </row>
    <row r="2151" spans="1:30" x14ac:dyDescent="0.25">
      <c r="A2151" s="39">
        <v>46268</v>
      </c>
      <c r="B2151" t="s">
        <v>17</v>
      </c>
      <c r="C2151">
        <v>14</v>
      </c>
      <c r="D2151" s="40">
        <v>0</v>
      </c>
      <c r="E2151">
        <v>5</v>
      </c>
      <c r="F2151">
        <v>2</v>
      </c>
      <c r="G2151">
        <v>23</v>
      </c>
      <c r="H2151">
        <v>11</v>
      </c>
      <c r="I2151">
        <v>0.4</v>
      </c>
      <c r="J2151">
        <v>0.48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1</v>
      </c>
      <c r="Q2151">
        <v>0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>
        <v>1</v>
      </c>
      <c r="Y2151">
        <v>0</v>
      </c>
      <c r="Z2151">
        <v>0</v>
      </c>
      <c r="AA2151" s="40">
        <f>AVERAGEIFS($C$2:C2151, $B$2:B2151, B2151)</f>
        <v>11.838235294117647</v>
      </c>
      <c r="AB2151" s="40">
        <f>AVERAGEIFS($I$2:I2151, $B$2:B2151, B2151)</f>
        <v>0.48823529411764699</v>
      </c>
      <c r="AC2151" s="40">
        <f>AVERAGEIFS($J$2:J2151, $B$2:B2151, B2151)</f>
        <v>0.48749999999999999</v>
      </c>
      <c r="AD2151" s="40">
        <f>AVERAGEIFS($D$2:D2151, $B$2:B2151, B2151)</f>
        <v>0.45588235294117646</v>
      </c>
    </row>
    <row r="2152" spans="1:30" x14ac:dyDescent="0.25">
      <c r="A2152" s="39">
        <v>46268</v>
      </c>
      <c r="B2152" t="s">
        <v>12</v>
      </c>
      <c r="C2152">
        <v>36</v>
      </c>
      <c r="D2152" s="40">
        <v>1</v>
      </c>
      <c r="E2152">
        <v>5</v>
      </c>
      <c r="F2152">
        <v>3</v>
      </c>
      <c r="G2152">
        <v>23</v>
      </c>
      <c r="H2152">
        <v>12</v>
      </c>
      <c r="I2152">
        <v>0.6</v>
      </c>
      <c r="J2152">
        <v>0.52</v>
      </c>
      <c r="K2152">
        <v>1</v>
      </c>
      <c r="L2152">
        <v>0</v>
      </c>
      <c r="M2152">
        <v>0</v>
      </c>
      <c r="N2152">
        <v>1</v>
      </c>
      <c r="O2152">
        <v>1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  <c r="V2152">
        <v>0</v>
      </c>
      <c r="W2152">
        <v>0</v>
      </c>
      <c r="X2152">
        <v>0</v>
      </c>
      <c r="Y2152">
        <v>0</v>
      </c>
      <c r="Z2152">
        <v>0</v>
      </c>
      <c r="AA2152" s="40">
        <f>AVERAGEIFS($C$2:C2152, $B$2:B2152, B2152)</f>
        <v>25.387387387387388</v>
      </c>
      <c r="AB2152" s="40">
        <f>AVERAGEIFS($I$2:I2152, $B$2:B2152, B2152)</f>
        <v>0.53468468468468466</v>
      </c>
      <c r="AC2152" s="40">
        <f>AVERAGEIFS($J$2:J2152, $B$2:B2152, B2152)</f>
        <v>0.51747747747747774</v>
      </c>
      <c r="AD2152" s="40">
        <f>AVERAGEIFS($D$2:D2152, $B$2:B2152, B2152)</f>
        <v>0.55855855855855852</v>
      </c>
    </row>
    <row r="2153" spans="1:30" x14ac:dyDescent="0.25">
      <c r="A2153" s="39">
        <v>46268</v>
      </c>
      <c r="B2153" t="s">
        <v>13</v>
      </c>
      <c r="C2153">
        <v>24</v>
      </c>
      <c r="D2153" s="40">
        <v>1</v>
      </c>
      <c r="E2153">
        <v>5</v>
      </c>
      <c r="F2153">
        <v>3</v>
      </c>
      <c r="G2153">
        <v>23</v>
      </c>
      <c r="H2153">
        <v>12</v>
      </c>
      <c r="I2153">
        <v>0.6</v>
      </c>
      <c r="J2153">
        <v>0.52</v>
      </c>
      <c r="K2153">
        <v>1</v>
      </c>
      <c r="L2153">
        <v>0</v>
      </c>
      <c r="M2153">
        <v>0</v>
      </c>
      <c r="N2153">
        <v>1</v>
      </c>
      <c r="O2153">
        <v>1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 s="40">
        <f>AVERAGEIFS($C$2:C2153, $B$2:B2153, B2153)</f>
        <v>23.617977528089888</v>
      </c>
      <c r="AB2153" s="40">
        <f>AVERAGEIFS($I$2:I2153, $B$2:B2153, B2153)</f>
        <v>0.449438202247191</v>
      </c>
      <c r="AC2153" s="40">
        <f>AVERAGEIFS($J$2:J2153, $B$2:B2153, B2153)</f>
        <v>0.47449438202247185</v>
      </c>
      <c r="AD2153" s="40">
        <f>AVERAGEIFS($D$2:D2153, $B$2:B2153, B2153)</f>
        <v>0.42696629213483145</v>
      </c>
    </row>
    <row r="2154" spans="1:30" x14ac:dyDescent="0.25">
      <c r="A2154" s="39">
        <v>46268</v>
      </c>
      <c r="B2154" t="s">
        <v>127</v>
      </c>
      <c r="C2154">
        <v>35</v>
      </c>
      <c r="D2154" s="40">
        <v>1</v>
      </c>
      <c r="E2154">
        <v>5</v>
      </c>
      <c r="F2154">
        <v>3</v>
      </c>
      <c r="G2154">
        <v>23</v>
      </c>
      <c r="H2154">
        <v>12</v>
      </c>
      <c r="I2154">
        <v>0.6</v>
      </c>
      <c r="J2154">
        <v>0.52</v>
      </c>
      <c r="K2154">
        <v>1</v>
      </c>
      <c r="L2154">
        <v>0</v>
      </c>
      <c r="M2154">
        <v>0</v>
      </c>
      <c r="N2154">
        <v>1</v>
      </c>
      <c r="O2154">
        <v>1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 s="40">
        <f>AVERAGEIFS($C$2:C2154, $B$2:B2154, B2154)</f>
        <v>20.804347826086957</v>
      </c>
      <c r="AB2154" s="40">
        <f>AVERAGEIFS($I$2:I2154, $B$2:B2154, B2154)</f>
        <v>0.44760869565217393</v>
      </c>
      <c r="AC2154" s="40">
        <f>AVERAGEIFS($J$2:J2154, $B$2:B2154, B2154)</f>
        <v>0.47739130434782612</v>
      </c>
      <c r="AD2154" s="40">
        <f>AVERAGEIFS($D$2:D2154, $B$2:B2154, B2154)</f>
        <v>0.44565217391304346</v>
      </c>
    </row>
    <row r="2155" spans="1:30" x14ac:dyDescent="0.25">
      <c r="A2155" s="39">
        <v>46268</v>
      </c>
      <c r="B2155" t="s">
        <v>23</v>
      </c>
      <c r="C2155">
        <v>6</v>
      </c>
      <c r="D2155" s="40">
        <v>1</v>
      </c>
      <c r="E2155">
        <v>5</v>
      </c>
      <c r="F2155">
        <v>3</v>
      </c>
      <c r="G2155">
        <v>23</v>
      </c>
      <c r="H2155">
        <v>12</v>
      </c>
      <c r="I2155">
        <v>0.6</v>
      </c>
      <c r="J2155">
        <v>0.52</v>
      </c>
      <c r="K2155">
        <v>1</v>
      </c>
      <c r="L2155">
        <v>0</v>
      </c>
      <c r="M2155">
        <v>0</v>
      </c>
      <c r="N2155">
        <v>1</v>
      </c>
      <c r="O2155">
        <v>1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 s="40">
        <f>AVERAGEIFS($C$2:C2155, $B$2:B2155, B2155)</f>
        <v>11.346938775510203</v>
      </c>
      <c r="AB2155" s="40">
        <f>AVERAGEIFS($I$2:I2155, $B$2:B2155, B2155)</f>
        <v>0.47448979591836737</v>
      </c>
      <c r="AC2155" s="40">
        <f>AVERAGEIFS($J$2:J2155, $B$2:B2155, B2155)</f>
        <v>0.49091836734693889</v>
      </c>
      <c r="AD2155" s="40">
        <f>AVERAGEIFS($D$2:D2155, $B$2:B2155, B2155)</f>
        <v>0.43877551020408162</v>
      </c>
    </row>
    <row r="2156" spans="1:30" x14ac:dyDescent="0.25">
      <c r="A2156" s="39">
        <v>46268</v>
      </c>
      <c r="B2156" t="s">
        <v>118</v>
      </c>
      <c r="C2156">
        <v>14</v>
      </c>
      <c r="D2156" s="40">
        <v>1</v>
      </c>
      <c r="E2156">
        <v>5</v>
      </c>
      <c r="F2156">
        <v>3</v>
      </c>
      <c r="G2156">
        <v>23</v>
      </c>
      <c r="H2156">
        <v>12</v>
      </c>
      <c r="I2156">
        <v>0.6</v>
      </c>
      <c r="J2156">
        <v>0.52</v>
      </c>
      <c r="K2156">
        <v>1</v>
      </c>
      <c r="L2156">
        <v>0</v>
      </c>
      <c r="M2156">
        <v>0</v>
      </c>
      <c r="N2156">
        <v>1</v>
      </c>
      <c r="O2156">
        <v>1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 s="40">
        <f>AVERAGEIFS($C$2:C2156, $B$2:B2156, B2156)</f>
        <v>14.46875</v>
      </c>
      <c r="AB2156" s="40">
        <f>AVERAGEIFS($I$2:I2156, $B$2:B2156, B2156)</f>
        <v>0.47875000000000001</v>
      </c>
      <c r="AC2156" s="40">
        <f>AVERAGEIFS($J$2:J2156, $B$2:B2156, B2156)</f>
        <v>0.50593750000000004</v>
      </c>
      <c r="AD2156" s="40">
        <f>AVERAGEIFS($D$2:D2156, $B$2:B2156, B2156)</f>
        <v>0.5</v>
      </c>
    </row>
    <row r="2157" spans="1:30" x14ac:dyDescent="0.25">
      <c r="A2157" s="39">
        <v>46268</v>
      </c>
      <c r="B2157" t="s">
        <v>243</v>
      </c>
      <c r="C2157">
        <v>16</v>
      </c>
      <c r="D2157" s="40">
        <v>1</v>
      </c>
      <c r="E2157">
        <v>5</v>
      </c>
      <c r="F2157">
        <v>3</v>
      </c>
      <c r="G2157">
        <v>23</v>
      </c>
      <c r="H2157">
        <v>12</v>
      </c>
      <c r="I2157">
        <v>0.6</v>
      </c>
      <c r="J2157">
        <v>0.52</v>
      </c>
      <c r="K2157">
        <v>1</v>
      </c>
      <c r="L2157">
        <v>0</v>
      </c>
      <c r="M2157">
        <v>0</v>
      </c>
      <c r="N2157">
        <v>1</v>
      </c>
      <c r="O2157">
        <v>1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 s="40">
        <f>AVERAGEIFS($C$2:C2157, $B$2:B2157, B2157)</f>
        <v>11.642857142857142</v>
      </c>
      <c r="AB2157" s="40">
        <f>AVERAGEIFS($I$2:I2157, $B$2:B2157, B2157)</f>
        <v>0.4642857142857143</v>
      </c>
      <c r="AC2157" s="40">
        <f>AVERAGEIFS($J$2:J2157, $B$2:B2157, B2157)</f>
        <v>0.46357142857142858</v>
      </c>
      <c r="AD2157" s="40">
        <f>AVERAGEIFS($D$2:D2157, $B$2:B2157, B2157)</f>
        <v>0.5714285714285714</v>
      </c>
    </row>
    <row r="2158" spans="1:30" x14ac:dyDescent="0.25">
      <c r="A2158" s="39">
        <v>46269</v>
      </c>
      <c r="B2158" t="s">
        <v>120</v>
      </c>
      <c r="C2158">
        <v>19</v>
      </c>
      <c r="D2158" s="40">
        <v>1</v>
      </c>
      <c r="E2158">
        <v>5</v>
      </c>
      <c r="F2158">
        <v>3</v>
      </c>
      <c r="G2158">
        <v>19</v>
      </c>
      <c r="H2158">
        <v>10</v>
      </c>
      <c r="I2158">
        <v>0.6</v>
      </c>
      <c r="J2158">
        <v>0.53</v>
      </c>
      <c r="K2158">
        <v>0</v>
      </c>
      <c r="L2158">
        <v>0</v>
      </c>
      <c r="M2158">
        <v>0</v>
      </c>
      <c r="N2158">
        <v>1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1</v>
      </c>
      <c r="Z2158">
        <v>1</v>
      </c>
      <c r="AA2158" s="40">
        <f>AVERAGEIFS($C$2:C2158, $B$2:B2158, B2158)</f>
        <v>14.426966292134832</v>
      </c>
      <c r="AB2158" s="40">
        <f>AVERAGEIFS($I$2:I2158, $B$2:B2158, B2158)</f>
        <v>0.51438202247191012</v>
      </c>
      <c r="AC2158" s="40">
        <f>AVERAGEIFS($J$2:J2158, $B$2:B2158, B2158)</f>
        <v>0.50460674157303353</v>
      </c>
      <c r="AD2158" s="40">
        <f>AVERAGEIFS($D$2:D2158, $B$2:B2158, B2158)</f>
        <v>0.4943820224719101</v>
      </c>
    </row>
    <row r="2159" spans="1:30" x14ac:dyDescent="0.25">
      <c r="A2159" s="39">
        <v>46269</v>
      </c>
      <c r="B2159" t="s">
        <v>127</v>
      </c>
      <c r="C2159">
        <v>50</v>
      </c>
      <c r="D2159" s="40">
        <v>1</v>
      </c>
      <c r="E2159">
        <v>5</v>
      </c>
      <c r="F2159">
        <v>3</v>
      </c>
      <c r="G2159">
        <v>19</v>
      </c>
      <c r="H2159">
        <v>10</v>
      </c>
      <c r="I2159">
        <v>0.6</v>
      </c>
      <c r="J2159">
        <v>0.53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1</v>
      </c>
      <c r="Z2159">
        <v>1</v>
      </c>
      <c r="AA2159" s="40">
        <f>AVERAGEIFS($C$2:C2159, $B$2:B2159, B2159)</f>
        <v>21.118279569892472</v>
      </c>
      <c r="AB2159" s="40">
        <f>AVERAGEIFS($I$2:I2159, $B$2:B2159, B2159)</f>
        <v>0.44924731182795702</v>
      </c>
      <c r="AC2159" s="40">
        <f>AVERAGEIFS($J$2:J2159, $B$2:B2159, B2159)</f>
        <v>0.47795698924731184</v>
      </c>
      <c r="AD2159" s="40">
        <f>AVERAGEIFS($D$2:D2159, $B$2:B2159, B2159)</f>
        <v>0.45161290322580644</v>
      </c>
    </row>
    <row r="2160" spans="1:30" x14ac:dyDescent="0.25">
      <c r="A2160" s="39">
        <v>46269</v>
      </c>
      <c r="B2160" t="s">
        <v>22</v>
      </c>
      <c r="C2160">
        <v>23</v>
      </c>
      <c r="D2160" s="40">
        <v>1</v>
      </c>
      <c r="E2160">
        <v>5</v>
      </c>
      <c r="F2160">
        <v>3</v>
      </c>
      <c r="G2160">
        <v>19</v>
      </c>
      <c r="H2160">
        <v>10</v>
      </c>
      <c r="I2160">
        <v>0.6</v>
      </c>
      <c r="J2160">
        <v>0.53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1</v>
      </c>
      <c r="Z2160">
        <v>1</v>
      </c>
      <c r="AA2160" s="40">
        <f>AVERAGEIFS($C$2:C2160, $B$2:B2160, B2160)</f>
        <v>15.875</v>
      </c>
      <c r="AB2160" s="40">
        <f>AVERAGEIFS($I$2:I2160, $B$2:B2160, B2160)</f>
        <v>0.42700000000000005</v>
      </c>
      <c r="AC2160" s="40">
        <f>AVERAGEIFS($J$2:J2160, $B$2:B2160, B2160)</f>
        <v>0.46450000000000002</v>
      </c>
      <c r="AD2160" s="40">
        <f>AVERAGEIFS($D$2:D2160, $B$2:B2160, B2160)</f>
        <v>0.4</v>
      </c>
    </row>
    <row r="2161" spans="1:30" x14ac:dyDescent="0.25">
      <c r="A2161" s="39">
        <v>46269</v>
      </c>
      <c r="B2161" t="s">
        <v>111</v>
      </c>
      <c r="C2161">
        <v>24</v>
      </c>
      <c r="D2161" s="40">
        <v>1</v>
      </c>
      <c r="E2161">
        <v>5</v>
      </c>
      <c r="F2161">
        <v>3</v>
      </c>
      <c r="G2161">
        <v>19</v>
      </c>
      <c r="H2161">
        <v>10</v>
      </c>
      <c r="I2161">
        <v>0.6</v>
      </c>
      <c r="J2161">
        <v>0.53</v>
      </c>
      <c r="K2161">
        <v>0</v>
      </c>
      <c r="L2161">
        <v>0</v>
      </c>
      <c r="M2161">
        <v>0</v>
      </c>
      <c r="N2161">
        <v>1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  <c r="V2161">
        <v>0</v>
      </c>
      <c r="W2161">
        <v>0</v>
      </c>
      <c r="X2161">
        <v>0</v>
      </c>
      <c r="Y2161">
        <v>1</v>
      </c>
      <c r="Z2161">
        <v>1</v>
      </c>
      <c r="AA2161" s="40">
        <f>AVERAGEIFS($C$2:C2161, $B$2:B2161, B2161)</f>
        <v>12.972972972972974</v>
      </c>
      <c r="AB2161" s="40">
        <f>AVERAGEIFS($I$2:I2161, $B$2:B2161, B2161)</f>
        <v>0.47162162162162158</v>
      </c>
      <c r="AC2161" s="40">
        <f>AVERAGEIFS($J$2:J2161, $B$2:B2161, B2161)</f>
        <v>0.49743243243243246</v>
      </c>
      <c r="AD2161" s="40">
        <f>AVERAGEIFS($D$2:D2161, $B$2:B2161, B2161)</f>
        <v>0.48648648648648651</v>
      </c>
    </row>
    <row r="2162" spans="1:30" x14ac:dyDescent="0.25">
      <c r="A2162" s="39">
        <v>46269</v>
      </c>
      <c r="B2162" t="s">
        <v>32</v>
      </c>
      <c r="C2162">
        <v>20</v>
      </c>
      <c r="D2162" s="40">
        <v>1</v>
      </c>
      <c r="E2162">
        <v>5</v>
      </c>
      <c r="F2162">
        <v>3</v>
      </c>
      <c r="G2162">
        <v>19</v>
      </c>
      <c r="H2162">
        <v>10</v>
      </c>
      <c r="I2162">
        <v>0.6</v>
      </c>
      <c r="J2162">
        <v>0.53</v>
      </c>
      <c r="K2162">
        <v>0</v>
      </c>
      <c r="L2162">
        <v>0</v>
      </c>
      <c r="M2162">
        <v>0</v>
      </c>
      <c r="N2162">
        <v>1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1</v>
      </c>
      <c r="Z2162">
        <v>1</v>
      </c>
      <c r="AA2162" s="40">
        <f>AVERAGEIFS($C$2:C2162, $B$2:B2162, B2162)</f>
        <v>11.781818181818181</v>
      </c>
      <c r="AB2162" s="40">
        <f>AVERAGEIFS($I$2:I2162, $B$2:B2162, B2162)</f>
        <v>0.43636363636363618</v>
      </c>
      <c r="AC2162" s="40">
        <f>AVERAGEIFS($J$2:J2162, $B$2:B2162, B2162)</f>
        <v>0.46890909090909094</v>
      </c>
      <c r="AD2162" s="40">
        <f>AVERAGEIFS($D$2:D2162, $B$2:B2162, B2162)</f>
        <v>0.4</v>
      </c>
    </row>
    <row r="2163" spans="1:30" x14ac:dyDescent="0.25">
      <c r="A2163" s="39">
        <v>46269</v>
      </c>
      <c r="B2163" t="s">
        <v>244</v>
      </c>
      <c r="C2163">
        <v>8</v>
      </c>
      <c r="D2163" s="40">
        <v>1</v>
      </c>
      <c r="E2163">
        <v>5</v>
      </c>
      <c r="F2163">
        <v>3</v>
      </c>
      <c r="G2163">
        <v>19</v>
      </c>
      <c r="H2163">
        <v>10</v>
      </c>
      <c r="I2163">
        <v>0.6</v>
      </c>
      <c r="J2163">
        <v>0.53</v>
      </c>
      <c r="K2163">
        <v>0</v>
      </c>
      <c r="L2163">
        <v>0</v>
      </c>
      <c r="M2163">
        <v>0</v>
      </c>
      <c r="N2163">
        <v>1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1</v>
      </c>
      <c r="Z2163">
        <v>1</v>
      </c>
      <c r="AA2163" s="40">
        <f>AVERAGEIFS($C$2:C2163, $B$2:B2163, B2163)</f>
        <v>4.5</v>
      </c>
      <c r="AB2163" s="40">
        <f>AVERAGEIFS($I$2:I2163, $B$2:B2163, B2163)</f>
        <v>0.67500000000000004</v>
      </c>
      <c r="AC2163" s="40">
        <f>AVERAGEIFS($J$2:J2163, $B$2:B2163, B2163)</f>
        <v>0.59000000000000008</v>
      </c>
      <c r="AD2163" s="40">
        <f>AVERAGEIFS($D$2:D2163, $B$2:B2163, B2163)</f>
        <v>1</v>
      </c>
    </row>
    <row r="2164" spans="1:30" x14ac:dyDescent="0.25">
      <c r="A2164" s="39">
        <v>46269</v>
      </c>
      <c r="B2164" t="s">
        <v>23</v>
      </c>
      <c r="C2164">
        <v>16</v>
      </c>
      <c r="D2164" s="40">
        <v>0</v>
      </c>
      <c r="E2164">
        <v>5</v>
      </c>
      <c r="F2164">
        <v>2</v>
      </c>
      <c r="G2164">
        <v>19</v>
      </c>
      <c r="H2164">
        <v>9</v>
      </c>
      <c r="I2164">
        <v>0.4</v>
      </c>
      <c r="J2164">
        <v>0.47</v>
      </c>
      <c r="K2164">
        <v>0</v>
      </c>
      <c r="L2164">
        <v>1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1</v>
      </c>
      <c r="Y2164">
        <v>0</v>
      </c>
      <c r="Z2164">
        <v>0</v>
      </c>
      <c r="AA2164" s="40">
        <f>AVERAGEIFS($C$2:C2164, $B$2:B2164, B2164)</f>
        <v>11.393939393939394</v>
      </c>
      <c r="AB2164" s="40">
        <f>AVERAGEIFS($I$2:I2164, $B$2:B2164, B2164)</f>
        <v>0.47373737373737373</v>
      </c>
      <c r="AC2164" s="40">
        <f>AVERAGEIFS($J$2:J2164, $B$2:B2164, B2164)</f>
        <v>0.49070707070707081</v>
      </c>
      <c r="AD2164" s="40">
        <f>AVERAGEIFS($D$2:D2164, $B$2:B2164, B2164)</f>
        <v>0.43434343434343436</v>
      </c>
    </row>
    <row r="2165" spans="1:30" x14ac:dyDescent="0.25">
      <c r="A2165" s="39">
        <v>46269</v>
      </c>
      <c r="B2165" t="s">
        <v>13</v>
      </c>
      <c r="C2165">
        <v>39</v>
      </c>
      <c r="D2165" s="40">
        <v>0</v>
      </c>
      <c r="E2165">
        <v>5</v>
      </c>
      <c r="F2165">
        <v>2</v>
      </c>
      <c r="G2165">
        <v>19</v>
      </c>
      <c r="H2165">
        <v>9</v>
      </c>
      <c r="I2165">
        <v>0.4</v>
      </c>
      <c r="J2165">
        <v>0.47</v>
      </c>
      <c r="K2165">
        <v>0</v>
      </c>
      <c r="L2165">
        <v>1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1</v>
      </c>
      <c r="Y2165">
        <v>0</v>
      </c>
      <c r="Z2165">
        <v>0</v>
      </c>
      <c r="AA2165" s="40">
        <f>AVERAGEIFS($C$2:C2165, $B$2:B2165, B2165)</f>
        <v>23.788888888888888</v>
      </c>
      <c r="AB2165" s="40">
        <f>AVERAGEIFS($I$2:I2165, $B$2:B2165, B2165)</f>
        <v>0.44888888888888889</v>
      </c>
      <c r="AC2165" s="40">
        <f>AVERAGEIFS($J$2:J2165, $B$2:B2165, B2165)</f>
        <v>0.47444444444444439</v>
      </c>
      <c r="AD2165" s="40">
        <f>AVERAGEIFS($D$2:D2165, $B$2:B2165, B2165)</f>
        <v>0.42222222222222222</v>
      </c>
    </row>
    <row r="2166" spans="1:30" x14ac:dyDescent="0.25">
      <c r="A2166" s="39">
        <v>46269</v>
      </c>
      <c r="B2166" t="s">
        <v>18</v>
      </c>
      <c r="C2166">
        <v>31</v>
      </c>
      <c r="D2166" s="40">
        <v>0</v>
      </c>
      <c r="E2166">
        <v>5</v>
      </c>
      <c r="F2166">
        <v>2</v>
      </c>
      <c r="G2166">
        <v>19</v>
      </c>
      <c r="H2166">
        <v>9</v>
      </c>
      <c r="I2166">
        <v>0.4</v>
      </c>
      <c r="J2166">
        <v>0.47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1</v>
      </c>
      <c r="Y2166">
        <v>0</v>
      </c>
      <c r="Z2166">
        <v>0</v>
      </c>
      <c r="AA2166" s="40">
        <f>AVERAGEIFS($C$2:C2166, $B$2:B2166, B2166)</f>
        <v>15.775510204081632</v>
      </c>
      <c r="AB2166" s="40">
        <f>AVERAGEIFS($I$2:I2166, $B$2:B2166, B2166)</f>
        <v>0.4581632653061225</v>
      </c>
      <c r="AC2166" s="40">
        <f>AVERAGEIFS($J$2:J2166, $B$2:B2166, B2166)</f>
        <v>0.48428571428571437</v>
      </c>
      <c r="AD2166" s="40">
        <f>AVERAGEIFS($D$2:D2166, $B$2:B2166, B2166)</f>
        <v>0.38775510204081631</v>
      </c>
    </row>
    <row r="2167" spans="1:30" x14ac:dyDescent="0.25">
      <c r="A2167" s="39">
        <v>46269</v>
      </c>
      <c r="B2167" t="s">
        <v>17</v>
      </c>
      <c r="C2167">
        <v>23</v>
      </c>
      <c r="D2167" s="40">
        <v>0</v>
      </c>
      <c r="E2167">
        <v>5</v>
      </c>
      <c r="F2167">
        <v>2</v>
      </c>
      <c r="G2167">
        <v>19</v>
      </c>
      <c r="H2167">
        <v>9</v>
      </c>
      <c r="I2167">
        <v>0.4</v>
      </c>
      <c r="J2167">
        <v>0.47</v>
      </c>
      <c r="K2167">
        <v>0</v>
      </c>
      <c r="L2167">
        <v>1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0</v>
      </c>
      <c r="Z2167">
        <v>0</v>
      </c>
      <c r="AA2167" s="40">
        <f>AVERAGEIFS($C$2:C2167, $B$2:B2167, B2167)</f>
        <v>12</v>
      </c>
      <c r="AB2167" s="40">
        <f>AVERAGEIFS($I$2:I2167, $B$2:B2167, B2167)</f>
        <v>0.48695652173913034</v>
      </c>
      <c r="AC2167" s="40">
        <f>AVERAGEIFS($J$2:J2167, $B$2:B2167, B2167)</f>
        <v>0.48724637681159416</v>
      </c>
      <c r="AD2167" s="40">
        <f>AVERAGEIFS($D$2:D2167, $B$2:B2167, B2167)</f>
        <v>0.44927536231884058</v>
      </c>
    </row>
    <row r="2168" spans="1:30" x14ac:dyDescent="0.25">
      <c r="A2168" s="39">
        <v>46269</v>
      </c>
      <c r="B2168" t="s">
        <v>110</v>
      </c>
      <c r="C2168">
        <v>13</v>
      </c>
      <c r="D2168" s="40">
        <v>0</v>
      </c>
      <c r="E2168">
        <v>5</v>
      </c>
      <c r="F2168">
        <v>2</v>
      </c>
      <c r="G2168">
        <v>19</v>
      </c>
      <c r="H2168">
        <v>9</v>
      </c>
      <c r="I2168">
        <v>0.4</v>
      </c>
      <c r="J2168">
        <v>0.47</v>
      </c>
      <c r="K2168">
        <v>0</v>
      </c>
      <c r="L2168">
        <v>1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1</v>
      </c>
      <c r="Y2168">
        <v>0</v>
      </c>
      <c r="Z2168">
        <v>0</v>
      </c>
      <c r="AA2168" s="40">
        <f>AVERAGEIFS($C$2:C2168, $B$2:B2168, B2168)</f>
        <v>8.9</v>
      </c>
      <c r="AB2168" s="40">
        <f>AVERAGEIFS($I$2:I2168, $B$2:B2168, B2168)</f>
        <v>0.48</v>
      </c>
      <c r="AC2168" s="40">
        <f>AVERAGEIFS($J$2:J2168, $B$2:B2168, B2168)</f>
        <v>0.47649999999999998</v>
      </c>
      <c r="AD2168" s="40">
        <f>AVERAGEIFS($D$2:D2168, $B$2:B2168, B2168)</f>
        <v>0.5</v>
      </c>
    </row>
    <row r="2169" spans="1:30" x14ac:dyDescent="0.25">
      <c r="A2169" s="39">
        <v>46269</v>
      </c>
      <c r="B2169" t="s">
        <v>253</v>
      </c>
      <c r="C2169">
        <v>11</v>
      </c>
      <c r="D2169" s="40">
        <v>0</v>
      </c>
      <c r="E2169">
        <v>5</v>
      </c>
      <c r="F2169">
        <v>2</v>
      </c>
      <c r="G2169">
        <v>19</v>
      </c>
      <c r="H2169">
        <v>9</v>
      </c>
      <c r="I2169">
        <v>0.4</v>
      </c>
      <c r="J2169">
        <v>0.47</v>
      </c>
      <c r="K2169">
        <v>0</v>
      </c>
      <c r="L2169">
        <v>1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1</v>
      </c>
      <c r="Y2169">
        <v>0</v>
      </c>
      <c r="Z2169">
        <v>0</v>
      </c>
      <c r="AA2169" s="40">
        <f>AVERAGEIFS($C$2:C2169, $B$2:B2169, B2169)</f>
        <v>11</v>
      </c>
      <c r="AB2169" s="40">
        <f>AVERAGEIFS($I$2:I2169, $B$2:B2169, B2169)</f>
        <v>0.4</v>
      </c>
      <c r="AC2169" s="40">
        <f>AVERAGEIFS($J$2:J2169, $B$2:B2169, B2169)</f>
        <v>0.47</v>
      </c>
      <c r="AD2169" s="40">
        <f>AVERAGEIFS($D$2:D2169, $B$2:B2169, B2169)</f>
        <v>0</v>
      </c>
    </row>
    <row r="2170" spans="1:30" x14ac:dyDescent="0.25">
      <c r="A2170" s="39">
        <v>46270</v>
      </c>
      <c r="B2170" t="s">
        <v>19</v>
      </c>
      <c r="C2170">
        <v>27</v>
      </c>
      <c r="D2170" s="40">
        <v>0</v>
      </c>
      <c r="E2170">
        <v>4</v>
      </c>
      <c r="F2170">
        <v>1</v>
      </c>
      <c r="G2170">
        <v>17</v>
      </c>
      <c r="H2170">
        <v>8</v>
      </c>
      <c r="I2170">
        <v>0.25</v>
      </c>
      <c r="J2170">
        <v>0.47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 s="40">
        <f>AVERAGEIFS($C$2:C2170, $B$2:B2170, B2170)</f>
        <v>19</v>
      </c>
      <c r="AB2170" s="40">
        <f>AVERAGEIFS($I$2:I2170, $B$2:B2170, B2170)</f>
        <v>0.54026315789473667</v>
      </c>
      <c r="AC2170" s="40">
        <f>AVERAGEIFS($J$2:J2170, $B$2:B2170, B2170)</f>
        <v>0.5094736842105263</v>
      </c>
      <c r="AD2170" s="40">
        <f>AVERAGEIFS($D$2:D2170, $B$2:B2170, B2170)</f>
        <v>0.5</v>
      </c>
    </row>
    <row r="2171" spans="1:30" x14ac:dyDescent="0.25">
      <c r="A2171" s="39">
        <v>46270</v>
      </c>
      <c r="B2171" t="s">
        <v>92</v>
      </c>
      <c r="C2171">
        <v>19</v>
      </c>
      <c r="D2171" s="40">
        <v>0</v>
      </c>
      <c r="E2171">
        <v>4</v>
      </c>
      <c r="F2171">
        <v>1</v>
      </c>
      <c r="G2171">
        <v>17</v>
      </c>
      <c r="H2171">
        <v>8</v>
      </c>
      <c r="I2171">
        <v>0.25</v>
      </c>
      <c r="J2171">
        <v>0.47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1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 s="40">
        <f>AVERAGEIFS($C$2:C2171, $B$2:B2171, B2171)</f>
        <v>19</v>
      </c>
      <c r="AB2171" s="40">
        <f>AVERAGEIFS($I$2:I2171, $B$2:B2171, B2171)</f>
        <v>0.25</v>
      </c>
      <c r="AC2171" s="40">
        <f>AVERAGEIFS($J$2:J2171, $B$2:B2171, B2171)</f>
        <v>0.47</v>
      </c>
      <c r="AD2171" s="40">
        <f>AVERAGEIFS($D$2:D2171, $B$2:B2171, B2171)</f>
        <v>0</v>
      </c>
    </row>
    <row r="2172" spans="1:30" x14ac:dyDescent="0.25">
      <c r="A2172" s="39">
        <v>46270</v>
      </c>
      <c r="B2172" t="s">
        <v>17</v>
      </c>
      <c r="C2172">
        <v>17</v>
      </c>
      <c r="D2172" s="40">
        <v>0</v>
      </c>
      <c r="E2172">
        <v>4</v>
      </c>
      <c r="F2172">
        <v>1</v>
      </c>
      <c r="G2172">
        <v>17</v>
      </c>
      <c r="H2172">
        <v>8</v>
      </c>
      <c r="I2172">
        <v>0.25</v>
      </c>
      <c r="J2172">
        <v>0.47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1</v>
      </c>
      <c r="T2172">
        <v>0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 s="40">
        <f>AVERAGEIFS($C$2:C2172, $B$2:B2172, B2172)</f>
        <v>12.071428571428571</v>
      </c>
      <c r="AB2172" s="40">
        <f>AVERAGEIFS($I$2:I2172, $B$2:B2172, B2172)</f>
        <v>0.48357142857142849</v>
      </c>
      <c r="AC2172" s="40">
        <f>AVERAGEIFS($J$2:J2172, $B$2:B2172, B2172)</f>
        <v>0.48699999999999993</v>
      </c>
      <c r="AD2172" s="40">
        <f>AVERAGEIFS($D$2:D2172, $B$2:B2172, B2172)</f>
        <v>0.44285714285714284</v>
      </c>
    </row>
    <row r="2173" spans="1:30" x14ac:dyDescent="0.25">
      <c r="A2173" s="39">
        <v>46270</v>
      </c>
      <c r="B2173" t="s">
        <v>90</v>
      </c>
      <c r="C2173">
        <v>35</v>
      </c>
      <c r="D2173" s="40">
        <v>0</v>
      </c>
      <c r="E2173">
        <v>4</v>
      </c>
      <c r="F2173">
        <v>1</v>
      </c>
      <c r="G2173">
        <v>17</v>
      </c>
      <c r="H2173">
        <v>8</v>
      </c>
      <c r="I2173">
        <v>0.25</v>
      </c>
      <c r="J2173">
        <v>0.47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 s="40">
        <f>AVERAGEIFS($C$2:C2173, $B$2:B2173, B2173)</f>
        <v>23.627906976744185</v>
      </c>
      <c r="AB2173" s="40">
        <f>AVERAGEIFS($I$2:I2173, $B$2:B2173, B2173)</f>
        <v>0.56395348837209291</v>
      </c>
      <c r="AC2173" s="40">
        <f>AVERAGEIFS($J$2:J2173, $B$2:B2173, B2173)</f>
        <v>0.53674418604651142</v>
      </c>
      <c r="AD2173" s="40">
        <f>AVERAGEIFS($D$2:D2173, $B$2:B2173, B2173)</f>
        <v>0.60465116279069764</v>
      </c>
    </row>
    <row r="2174" spans="1:30" x14ac:dyDescent="0.25">
      <c r="A2174" s="39">
        <v>46270</v>
      </c>
      <c r="B2174" t="s">
        <v>32</v>
      </c>
      <c r="C2174">
        <v>16</v>
      </c>
      <c r="D2174" s="40">
        <v>0</v>
      </c>
      <c r="E2174">
        <v>4</v>
      </c>
      <c r="F2174">
        <v>1</v>
      </c>
      <c r="G2174">
        <v>17</v>
      </c>
      <c r="H2174">
        <v>8</v>
      </c>
      <c r="I2174">
        <v>0.25</v>
      </c>
      <c r="J2174">
        <v>0.47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1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 s="40">
        <f>AVERAGEIFS($C$2:C2174, $B$2:B2174, B2174)</f>
        <v>11.857142857142858</v>
      </c>
      <c r="AB2174" s="40">
        <f>AVERAGEIFS($I$2:I2174, $B$2:B2174, B2174)</f>
        <v>0.43303571428571408</v>
      </c>
      <c r="AC2174" s="40">
        <f>AVERAGEIFS($J$2:J2174, $B$2:B2174, B2174)</f>
        <v>0.46892857142857147</v>
      </c>
      <c r="AD2174" s="40">
        <f>AVERAGEIFS($D$2:D2174, $B$2:B2174, B2174)</f>
        <v>0.39285714285714285</v>
      </c>
    </row>
    <row r="2175" spans="1:30" x14ac:dyDescent="0.25">
      <c r="A2175" s="39">
        <v>46270</v>
      </c>
      <c r="B2175" t="s">
        <v>29</v>
      </c>
      <c r="C2175">
        <v>18</v>
      </c>
      <c r="D2175" s="40">
        <v>0</v>
      </c>
      <c r="E2175">
        <v>4</v>
      </c>
      <c r="F2175">
        <v>1</v>
      </c>
      <c r="G2175">
        <v>17</v>
      </c>
      <c r="H2175">
        <v>8</v>
      </c>
      <c r="I2175">
        <v>0.25</v>
      </c>
      <c r="J2175">
        <v>0.47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1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 s="40">
        <f>AVERAGEIFS($C$2:C2175, $B$2:B2175, B2175)</f>
        <v>11.932203389830509</v>
      </c>
      <c r="AB2175" s="40">
        <f>AVERAGEIFS($I$2:I2175, $B$2:B2175, B2175)</f>
        <v>0.49830508474576274</v>
      </c>
      <c r="AC2175" s="40">
        <f>AVERAGEIFS($J$2:J2175, $B$2:B2175, B2175)</f>
        <v>0.49949152542372882</v>
      </c>
      <c r="AD2175" s="40">
        <f>AVERAGEIFS($D$2:D2175, $B$2:B2175, B2175)</f>
        <v>0.55932203389830504</v>
      </c>
    </row>
    <row r="2176" spans="1:30" x14ac:dyDescent="0.25">
      <c r="A2176" s="39">
        <v>46270</v>
      </c>
      <c r="B2176" t="s">
        <v>2</v>
      </c>
      <c r="C2176">
        <v>44</v>
      </c>
      <c r="D2176" s="40">
        <v>1</v>
      </c>
      <c r="E2176">
        <v>4</v>
      </c>
      <c r="F2176">
        <v>3</v>
      </c>
      <c r="G2176">
        <v>17</v>
      </c>
      <c r="H2176">
        <v>9</v>
      </c>
      <c r="I2176">
        <v>0.75</v>
      </c>
      <c r="J2176">
        <v>0.53</v>
      </c>
      <c r="K2176">
        <v>1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1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1</v>
      </c>
      <c r="Y2176">
        <v>0</v>
      </c>
      <c r="Z2176">
        <v>0</v>
      </c>
      <c r="AA2176" s="40">
        <f>AVERAGEIFS($C$2:C2176, $B$2:B2176, B2176)</f>
        <v>29.153846153846153</v>
      </c>
      <c r="AB2176" s="40">
        <f>AVERAGEIFS($I$2:I2176, $B$2:B2176, B2176)</f>
        <v>0.62788461538461549</v>
      </c>
      <c r="AC2176" s="40">
        <f>AVERAGEIFS($J$2:J2176, $B$2:B2176, B2176)</f>
        <v>0.56615384615384623</v>
      </c>
      <c r="AD2176" s="40">
        <f>AVERAGEIFS($D$2:D2176, $B$2:B2176, B2176)</f>
        <v>0.63461538461538458</v>
      </c>
    </row>
    <row r="2177" spans="1:30" x14ac:dyDescent="0.25">
      <c r="A2177" s="39">
        <v>46270</v>
      </c>
      <c r="B2177" t="s">
        <v>243</v>
      </c>
      <c r="C2177">
        <v>22</v>
      </c>
      <c r="D2177" s="40">
        <v>1</v>
      </c>
      <c r="E2177">
        <v>4</v>
      </c>
      <c r="F2177">
        <v>3</v>
      </c>
      <c r="G2177">
        <v>17</v>
      </c>
      <c r="H2177">
        <v>9</v>
      </c>
      <c r="I2177">
        <v>0.75</v>
      </c>
      <c r="J2177">
        <v>0.53</v>
      </c>
      <c r="K2177">
        <v>1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1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1</v>
      </c>
      <c r="Y2177">
        <v>0</v>
      </c>
      <c r="Z2177">
        <v>0</v>
      </c>
      <c r="AA2177" s="40">
        <f>AVERAGEIFS($C$2:C2177, $B$2:B2177, B2177)</f>
        <v>12.333333333333334</v>
      </c>
      <c r="AB2177" s="40">
        <f>AVERAGEIFS($I$2:I2177, $B$2:B2177, B2177)</f>
        <v>0.48333333333333334</v>
      </c>
      <c r="AC2177" s="40">
        <f>AVERAGEIFS($J$2:J2177, $B$2:B2177, B2177)</f>
        <v>0.46800000000000003</v>
      </c>
      <c r="AD2177" s="40">
        <f>AVERAGEIFS($D$2:D2177, $B$2:B2177, B2177)</f>
        <v>0.6</v>
      </c>
    </row>
    <row r="2178" spans="1:30" x14ac:dyDescent="0.25">
      <c r="A2178" s="39">
        <v>46270</v>
      </c>
      <c r="B2178" t="s">
        <v>120</v>
      </c>
      <c r="C2178">
        <v>21</v>
      </c>
      <c r="D2178" s="40">
        <v>1</v>
      </c>
      <c r="E2178">
        <v>4</v>
      </c>
      <c r="F2178">
        <v>3</v>
      </c>
      <c r="G2178">
        <v>17</v>
      </c>
      <c r="H2178">
        <v>9</v>
      </c>
      <c r="I2178">
        <v>0.75</v>
      </c>
      <c r="J2178">
        <v>0.53</v>
      </c>
      <c r="K2178">
        <v>1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1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1</v>
      </c>
      <c r="Y2178">
        <v>0</v>
      </c>
      <c r="Z2178">
        <v>0</v>
      </c>
      <c r="AA2178" s="40">
        <f>AVERAGEIFS($C$2:C2178, $B$2:B2178, B2178)</f>
        <v>14.5</v>
      </c>
      <c r="AB2178" s="40">
        <f>AVERAGEIFS($I$2:I2178, $B$2:B2178, B2178)</f>
        <v>0.51700000000000002</v>
      </c>
      <c r="AC2178" s="40">
        <f>AVERAGEIFS($J$2:J2178, $B$2:B2178, B2178)</f>
        <v>0.50488888888888872</v>
      </c>
      <c r="AD2178" s="40">
        <f>AVERAGEIFS($D$2:D2178, $B$2:B2178, B2178)</f>
        <v>0.5</v>
      </c>
    </row>
    <row r="2179" spans="1:30" x14ac:dyDescent="0.25">
      <c r="A2179" s="39">
        <v>46270</v>
      </c>
      <c r="B2179" t="s">
        <v>22</v>
      </c>
      <c r="C2179">
        <v>12</v>
      </c>
      <c r="D2179" s="40">
        <v>1</v>
      </c>
      <c r="E2179">
        <v>4</v>
      </c>
      <c r="F2179">
        <v>3</v>
      </c>
      <c r="G2179">
        <v>17</v>
      </c>
      <c r="H2179">
        <v>9</v>
      </c>
      <c r="I2179">
        <v>0.75</v>
      </c>
      <c r="J2179">
        <v>0.53</v>
      </c>
      <c r="K2179">
        <v>1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1</v>
      </c>
      <c r="Y2179">
        <v>0</v>
      </c>
      <c r="Z2179">
        <v>0</v>
      </c>
      <c r="AA2179" s="40">
        <f>AVERAGEIFS($C$2:C2179, $B$2:B2179, B2179)</f>
        <v>15.780487804878049</v>
      </c>
      <c r="AB2179" s="40">
        <f>AVERAGEIFS($I$2:I2179, $B$2:B2179, B2179)</f>
        <v>0.43487804878048786</v>
      </c>
      <c r="AC2179" s="40">
        <f>AVERAGEIFS($J$2:J2179, $B$2:B2179, B2179)</f>
        <v>0.46609756097560984</v>
      </c>
      <c r="AD2179" s="40">
        <f>AVERAGEIFS($D$2:D2179, $B$2:B2179, B2179)</f>
        <v>0.41463414634146339</v>
      </c>
    </row>
    <row r="2180" spans="1:30" x14ac:dyDescent="0.25">
      <c r="A2180" s="39">
        <v>46270</v>
      </c>
      <c r="B2180" t="s">
        <v>111</v>
      </c>
      <c r="C2180">
        <v>11</v>
      </c>
      <c r="D2180" s="40">
        <v>1</v>
      </c>
      <c r="E2180">
        <v>4</v>
      </c>
      <c r="F2180">
        <v>3</v>
      </c>
      <c r="G2180">
        <v>17</v>
      </c>
      <c r="H2180">
        <v>9</v>
      </c>
      <c r="I2180">
        <v>0.75</v>
      </c>
      <c r="J2180">
        <v>0.53</v>
      </c>
      <c r="K2180">
        <v>1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1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1</v>
      </c>
      <c r="Y2180">
        <v>0</v>
      </c>
      <c r="Z2180">
        <v>0</v>
      </c>
      <c r="AA2180" s="40">
        <f>AVERAGEIFS($C$2:C2180, $B$2:B2180, B2180)</f>
        <v>12.946666666666667</v>
      </c>
      <c r="AB2180" s="40">
        <f>AVERAGEIFS($I$2:I2180, $B$2:B2180, B2180)</f>
        <v>0.47533333333333333</v>
      </c>
      <c r="AC2180" s="40">
        <f>AVERAGEIFS($J$2:J2180, $B$2:B2180, B2180)</f>
        <v>0.49786666666666674</v>
      </c>
      <c r="AD2180" s="40">
        <f>AVERAGEIFS($D$2:D2180, $B$2:B2180, B2180)</f>
        <v>0.49333333333333335</v>
      </c>
    </row>
    <row r="2181" spans="1:30" x14ac:dyDescent="0.25">
      <c r="A2181" s="39">
        <v>46270</v>
      </c>
      <c r="B2181" t="s">
        <v>252</v>
      </c>
      <c r="C2181">
        <v>14</v>
      </c>
      <c r="D2181" s="40">
        <v>1</v>
      </c>
      <c r="E2181">
        <v>4</v>
      </c>
      <c r="F2181">
        <v>3</v>
      </c>
      <c r="G2181">
        <v>17</v>
      </c>
      <c r="H2181">
        <v>9</v>
      </c>
      <c r="I2181">
        <v>0.75</v>
      </c>
      <c r="J2181">
        <v>0.53</v>
      </c>
      <c r="K2181">
        <v>1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1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1</v>
      </c>
      <c r="Y2181">
        <v>0</v>
      </c>
      <c r="Z2181">
        <v>0</v>
      </c>
      <c r="AA2181" s="40">
        <f>AVERAGEIFS($C$2:C2181, $B$2:B2181, B2181)</f>
        <v>9.5</v>
      </c>
      <c r="AB2181" s="40">
        <f>AVERAGEIFS($I$2:I2181, $B$2:B2181, B2181)</f>
        <v>0.57499999999999996</v>
      </c>
      <c r="AC2181" s="40">
        <f>AVERAGEIFS($J$2:J2181, $B$2:B2181, B2181)</f>
        <v>0.505</v>
      </c>
      <c r="AD2181" s="40">
        <f>AVERAGEIFS($D$2:D2181, $B$2:B2181, B2181)</f>
        <v>0.5</v>
      </c>
    </row>
    <row r="2182" spans="1:30" x14ac:dyDescent="0.25">
      <c r="A2182" s="39">
        <v>46271</v>
      </c>
      <c r="B2182" t="s">
        <v>12</v>
      </c>
      <c r="C2182">
        <v>31</v>
      </c>
      <c r="D2182" s="40">
        <v>0</v>
      </c>
      <c r="E2182">
        <v>3</v>
      </c>
      <c r="F2182">
        <v>0</v>
      </c>
      <c r="G2182">
        <v>14</v>
      </c>
      <c r="H2182">
        <v>5</v>
      </c>
      <c r="I2182">
        <v>0</v>
      </c>
      <c r="J2182">
        <v>0.36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 s="40">
        <f>AVERAGEIFS($C$2:C2182, $B$2:B2182, B2182)</f>
        <v>25.4375</v>
      </c>
      <c r="AB2182" s="40">
        <f>AVERAGEIFS($I$2:I2182, $B$2:B2182, B2182)</f>
        <v>0.52991071428571435</v>
      </c>
      <c r="AC2182" s="40">
        <f>AVERAGEIFS($J$2:J2182, $B$2:B2182, B2182)</f>
        <v>0.51607142857142885</v>
      </c>
      <c r="AD2182" s="40">
        <f>AVERAGEIFS($D$2:D2182, $B$2:B2182, B2182)</f>
        <v>0.5535714285714286</v>
      </c>
    </row>
    <row r="2183" spans="1:30" x14ac:dyDescent="0.25">
      <c r="A2183" s="39">
        <v>46271</v>
      </c>
      <c r="B2183" t="s">
        <v>16</v>
      </c>
      <c r="C2183">
        <v>11</v>
      </c>
      <c r="D2183" s="40">
        <v>0</v>
      </c>
      <c r="E2183">
        <v>3</v>
      </c>
      <c r="F2183">
        <v>0</v>
      </c>
      <c r="G2183">
        <v>14</v>
      </c>
      <c r="H2183">
        <v>5</v>
      </c>
      <c r="I2183">
        <v>0</v>
      </c>
      <c r="J2183">
        <v>0.36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0</v>
      </c>
      <c r="Z2183">
        <v>0</v>
      </c>
      <c r="AA2183" s="40">
        <f>AVERAGEIFS($C$2:C2183, $B$2:B2183, B2183)</f>
        <v>25.423076923076923</v>
      </c>
      <c r="AB2183" s="40">
        <f>AVERAGEIFS($I$2:I2183, $B$2:B2183, B2183)</f>
        <v>0.46634615384615391</v>
      </c>
      <c r="AC2183" s="40">
        <f>AVERAGEIFS($J$2:J2183, $B$2:B2183, B2183)</f>
        <v>0.4817307692307693</v>
      </c>
      <c r="AD2183" s="40">
        <f>AVERAGEIFS($D$2:D2183, $B$2:B2183, B2183)</f>
        <v>0.46153846153846156</v>
      </c>
    </row>
    <row r="2184" spans="1:30" x14ac:dyDescent="0.25">
      <c r="A2184" s="39">
        <v>46271</v>
      </c>
      <c r="B2184" t="s">
        <v>14</v>
      </c>
      <c r="C2184">
        <v>22</v>
      </c>
      <c r="D2184" s="40">
        <v>0</v>
      </c>
      <c r="E2184">
        <v>3</v>
      </c>
      <c r="F2184">
        <v>0</v>
      </c>
      <c r="G2184">
        <v>14</v>
      </c>
      <c r="H2184">
        <v>5</v>
      </c>
      <c r="I2184">
        <v>0</v>
      </c>
      <c r="J2184">
        <v>0.36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0</v>
      </c>
      <c r="Y2184">
        <v>0</v>
      </c>
      <c r="Z2184">
        <v>0</v>
      </c>
      <c r="AA2184" s="40">
        <f>AVERAGEIFS($C$2:C2184, $B$2:B2184, B2184)</f>
        <v>23.396825396825395</v>
      </c>
      <c r="AB2184" s="40">
        <f>AVERAGEIFS($I$2:I2184, $B$2:B2184, B2184)</f>
        <v>0.42698412698412697</v>
      </c>
      <c r="AC2184" s="40">
        <f>AVERAGEIFS($J$2:J2184, $B$2:B2184, B2184)</f>
        <v>0.47015873015873011</v>
      </c>
      <c r="AD2184" s="40">
        <f>AVERAGEIFS($D$2:D2184, $B$2:B2184, B2184)</f>
        <v>0.36507936507936506</v>
      </c>
    </row>
    <row r="2185" spans="1:30" x14ac:dyDescent="0.25">
      <c r="A2185" s="39">
        <v>46271</v>
      </c>
      <c r="B2185" t="s">
        <v>18</v>
      </c>
      <c r="C2185">
        <v>15</v>
      </c>
      <c r="D2185" s="40">
        <v>0</v>
      </c>
      <c r="E2185">
        <v>3</v>
      </c>
      <c r="F2185">
        <v>0</v>
      </c>
      <c r="G2185">
        <v>14</v>
      </c>
      <c r="H2185">
        <v>5</v>
      </c>
      <c r="I2185">
        <v>0</v>
      </c>
      <c r="J2185">
        <v>0.36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 s="40">
        <f>AVERAGEIFS($C$2:C2185, $B$2:B2185, B2185)</f>
        <v>15.76</v>
      </c>
      <c r="AB2185" s="40">
        <f>AVERAGEIFS($I$2:I2185, $B$2:B2185, B2185)</f>
        <v>0.44900000000000007</v>
      </c>
      <c r="AC2185" s="40">
        <f>AVERAGEIFS($J$2:J2185, $B$2:B2185, B2185)</f>
        <v>0.48180000000000006</v>
      </c>
      <c r="AD2185" s="40">
        <f>AVERAGEIFS($D$2:D2185, $B$2:B2185, B2185)</f>
        <v>0.38</v>
      </c>
    </row>
    <row r="2186" spans="1:30" x14ac:dyDescent="0.25">
      <c r="A2186" s="39">
        <v>46271</v>
      </c>
      <c r="B2186" t="s">
        <v>111</v>
      </c>
      <c r="C2186">
        <v>16</v>
      </c>
      <c r="D2186" s="40">
        <v>0</v>
      </c>
      <c r="E2186">
        <v>3</v>
      </c>
      <c r="F2186">
        <v>0</v>
      </c>
      <c r="G2186">
        <v>14</v>
      </c>
      <c r="H2186">
        <v>5</v>
      </c>
      <c r="I2186">
        <v>0</v>
      </c>
      <c r="J2186">
        <v>0.36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 s="40">
        <f>AVERAGEIFS($C$2:C2186, $B$2:B2186, B2186)</f>
        <v>12.986842105263158</v>
      </c>
      <c r="AB2186" s="40">
        <f>AVERAGEIFS($I$2:I2186, $B$2:B2186, B2186)</f>
        <v>0.46907894736842104</v>
      </c>
      <c r="AC2186" s="40">
        <f>AVERAGEIFS($J$2:J2186, $B$2:B2186, B2186)</f>
        <v>0.49605263157894741</v>
      </c>
      <c r="AD2186" s="40">
        <f>AVERAGEIFS($D$2:D2186, $B$2:B2186, B2186)</f>
        <v>0.48684210526315791</v>
      </c>
    </row>
    <row r="2187" spans="1:30" x14ac:dyDescent="0.25">
      <c r="A2187" s="39">
        <v>46271</v>
      </c>
      <c r="B2187" t="s">
        <v>15</v>
      </c>
      <c r="C2187">
        <v>20</v>
      </c>
      <c r="D2187" s="40">
        <v>0</v>
      </c>
      <c r="E2187">
        <v>3</v>
      </c>
      <c r="F2187">
        <v>0</v>
      </c>
      <c r="G2187">
        <v>14</v>
      </c>
      <c r="H2187">
        <v>5</v>
      </c>
      <c r="I2187">
        <v>0</v>
      </c>
      <c r="J2187">
        <v>0.36</v>
      </c>
      <c r="K2187">
        <v>0</v>
      </c>
      <c r="L2187">
        <v>0</v>
      </c>
      <c r="M2187">
        <v>0</v>
      </c>
      <c r="N2187">
        <v>0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 s="40">
        <f>AVERAGEIFS($C$2:C2187, $B$2:B2187, B2187)</f>
        <v>25.044444444444444</v>
      </c>
      <c r="AB2187" s="40">
        <f>AVERAGEIFS($I$2:I2187, $B$2:B2187, B2187)</f>
        <v>0.46444444444444444</v>
      </c>
      <c r="AC2187" s="40">
        <f>AVERAGEIFS($J$2:J2187, $B$2:B2187, B2187)</f>
        <v>0.49655555555555547</v>
      </c>
      <c r="AD2187" s="40">
        <f>AVERAGEIFS($D$2:D2187, $B$2:B2187, B2187)</f>
        <v>0.3888888888888889</v>
      </c>
    </row>
    <row r="2188" spans="1:30" x14ac:dyDescent="0.25">
      <c r="A2188" s="39">
        <v>46271</v>
      </c>
      <c r="B2188" t="s">
        <v>252</v>
      </c>
      <c r="C2188">
        <v>8</v>
      </c>
      <c r="D2188" s="40">
        <v>0</v>
      </c>
      <c r="E2188">
        <v>3</v>
      </c>
      <c r="F2188">
        <v>0</v>
      </c>
      <c r="G2188">
        <v>14</v>
      </c>
      <c r="H2188">
        <v>5</v>
      </c>
      <c r="I2188">
        <v>0</v>
      </c>
      <c r="J2188">
        <v>0.36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 s="40">
        <f>AVERAGEIFS($C$2:C2188, $B$2:B2188, B2188)</f>
        <v>9</v>
      </c>
      <c r="AB2188" s="40">
        <f>AVERAGEIFS($I$2:I2188, $B$2:B2188, B2188)</f>
        <v>0.3833333333333333</v>
      </c>
      <c r="AC2188" s="40">
        <f>AVERAGEIFS($J$2:J2188, $B$2:B2188, B2188)</f>
        <v>0.45666666666666672</v>
      </c>
      <c r="AD2188" s="40">
        <f>AVERAGEIFS($D$2:D2188, $B$2:B2188, B2188)</f>
        <v>0.33333333333333331</v>
      </c>
    </row>
    <row r="2189" spans="1:30" x14ac:dyDescent="0.25">
      <c r="A2189" s="39">
        <v>46271</v>
      </c>
      <c r="B2189" t="s">
        <v>65</v>
      </c>
      <c r="C2189">
        <v>19</v>
      </c>
      <c r="D2189" s="40">
        <v>0</v>
      </c>
      <c r="E2189">
        <v>3</v>
      </c>
      <c r="F2189">
        <v>0</v>
      </c>
      <c r="G2189">
        <v>14</v>
      </c>
      <c r="H2189">
        <v>5</v>
      </c>
      <c r="I2189">
        <v>0</v>
      </c>
      <c r="J2189">
        <v>0.36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 s="40">
        <f>AVERAGEIFS($C$2:C2189, $B$2:B2189, B2189)</f>
        <v>19.214285714285715</v>
      </c>
      <c r="AB2189" s="40">
        <f>AVERAGEIFS($I$2:I2189, $B$2:B2189, B2189)</f>
        <v>0.55964285714285711</v>
      </c>
      <c r="AC2189" s="40">
        <f>AVERAGEIFS($J$2:J2189, $B$2:B2189, B2189)</f>
        <v>0.53035714285714275</v>
      </c>
      <c r="AD2189" s="40">
        <f>AVERAGEIFS($D$2:D2189, $B$2:B2189, B2189)</f>
        <v>0.6428571428571429</v>
      </c>
    </row>
    <row r="2190" spans="1:30" x14ac:dyDescent="0.25">
      <c r="A2190" s="39">
        <v>46271</v>
      </c>
      <c r="B2190" t="s">
        <v>34</v>
      </c>
      <c r="C2190">
        <v>16</v>
      </c>
      <c r="D2190" s="40">
        <v>1</v>
      </c>
      <c r="E2190">
        <v>3</v>
      </c>
      <c r="F2190">
        <v>3</v>
      </c>
      <c r="G2190">
        <v>14</v>
      </c>
      <c r="H2190">
        <v>9</v>
      </c>
      <c r="I2190">
        <v>1</v>
      </c>
      <c r="J2190">
        <v>0.64</v>
      </c>
      <c r="K2190">
        <v>1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1</v>
      </c>
      <c r="Z2190">
        <v>1</v>
      </c>
      <c r="AA2190" s="40">
        <f>AVERAGEIFS($C$2:C2190, $B$2:B2190, B2190)</f>
        <v>20</v>
      </c>
      <c r="AB2190" s="40">
        <f>AVERAGEIFS($I$2:I2190, $B$2:B2190, B2190)</f>
        <v>0.56333333333333324</v>
      </c>
      <c r="AC2190" s="40">
        <f>AVERAGEIFS($J$2:J2190, $B$2:B2190, B2190)</f>
        <v>0.5086666666666666</v>
      </c>
      <c r="AD2190" s="40">
        <f>AVERAGEIFS($D$2:D2190, $B$2:B2190, B2190)</f>
        <v>0.6</v>
      </c>
    </row>
    <row r="2191" spans="1:30" x14ac:dyDescent="0.25">
      <c r="A2191" s="39">
        <v>46271</v>
      </c>
      <c r="B2191" t="s">
        <v>2</v>
      </c>
      <c r="C2191">
        <v>25</v>
      </c>
      <c r="D2191" s="40">
        <v>1</v>
      </c>
      <c r="E2191">
        <v>3</v>
      </c>
      <c r="F2191">
        <v>3</v>
      </c>
      <c r="G2191">
        <v>14</v>
      </c>
      <c r="H2191">
        <v>9</v>
      </c>
      <c r="I2191">
        <v>1</v>
      </c>
      <c r="J2191">
        <v>0.64</v>
      </c>
      <c r="K2191">
        <v>1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1</v>
      </c>
      <c r="Z2191">
        <v>1</v>
      </c>
      <c r="AA2191" s="40">
        <f>AVERAGEIFS($C$2:C2191, $B$2:B2191, B2191)</f>
        <v>29.075471698113208</v>
      </c>
      <c r="AB2191" s="40">
        <f>AVERAGEIFS($I$2:I2191, $B$2:B2191, B2191)</f>
        <v>0.63490566037735863</v>
      </c>
      <c r="AC2191" s="40">
        <f>AVERAGEIFS($J$2:J2191, $B$2:B2191, B2191)</f>
        <v>0.56754716981132081</v>
      </c>
      <c r="AD2191" s="40">
        <f>AVERAGEIFS($D$2:D2191, $B$2:B2191, B2191)</f>
        <v>0.64150943396226412</v>
      </c>
    </row>
    <row r="2192" spans="1:30" x14ac:dyDescent="0.25">
      <c r="A2192" s="39">
        <v>46271</v>
      </c>
      <c r="B2192" t="s">
        <v>90</v>
      </c>
      <c r="C2192">
        <v>25</v>
      </c>
      <c r="D2192" s="40">
        <v>1</v>
      </c>
      <c r="E2192">
        <v>3</v>
      </c>
      <c r="F2192">
        <v>3</v>
      </c>
      <c r="G2192">
        <v>14</v>
      </c>
      <c r="H2192">
        <v>9</v>
      </c>
      <c r="I2192">
        <v>1</v>
      </c>
      <c r="J2192">
        <v>0.64</v>
      </c>
      <c r="K2192">
        <v>1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1</v>
      </c>
      <c r="Z2192">
        <v>1</v>
      </c>
      <c r="AA2192" s="40">
        <f>AVERAGEIFS($C$2:C2192, $B$2:B2192, B2192)</f>
        <v>23.65909090909091</v>
      </c>
      <c r="AB2192" s="40">
        <f>AVERAGEIFS($I$2:I2192, $B$2:B2192, B2192)</f>
        <v>0.57386363636363624</v>
      </c>
      <c r="AC2192" s="40">
        <f>AVERAGEIFS($J$2:J2192, $B$2:B2192, B2192)</f>
        <v>0.53909090909090895</v>
      </c>
      <c r="AD2192" s="40">
        <f>AVERAGEIFS($D$2:D2192, $B$2:B2192, B2192)</f>
        <v>0.61363636363636365</v>
      </c>
    </row>
    <row r="2193" spans="1:30" x14ac:dyDescent="0.25">
      <c r="A2193" s="39">
        <v>46271</v>
      </c>
      <c r="B2193" t="s">
        <v>36</v>
      </c>
      <c r="C2193">
        <v>23</v>
      </c>
      <c r="D2193" s="40">
        <v>1</v>
      </c>
      <c r="E2193">
        <v>3</v>
      </c>
      <c r="F2193">
        <v>3</v>
      </c>
      <c r="G2193">
        <v>14</v>
      </c>
      <c r="H2193">
        <v>9</v>
      </c>
      <c r="I2193">
        <v>1</v>
      </c>
      <c r="J2193">
        <v>0.64</v>
      </c>
      <c r="K2193">
        <v>1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1</v>
      </c>
      <c r="Z2193">
        <v>1</v>
      </c>
      <c r="AA2193" s="40">
        <f>AVERAGEIFS($C$2:C2193, $B$2:B2193, B2193)</f>
        <v>15.1</v>
      </c>
      <c r="AB2193" s="40">
        <f>AVERAGEIFS($I$2:I2193, $B$2:B2193, B2193)</f>
        <v>0.44000000000000006</v>
      </c>
      <c r="AC2193" s="40">
        <f>AVERAGEIFS($J$2:J2193, $B$2:B2193, B2193)</f>
        <v>0.44950000000000012</v>
      </c>
      <c r="AD2193" s="40">
        <f>AVERAGEIFS($D$2:D2193, $B$2:B2193, B2193)</f>
        <v>0.4</v>
      </c>
    </row>
    <row r="2194" spans="1:30" x14ac:dyDescent="0.25">
      <c r="A2194" s="39">
        <v>46271</v>
      </c>
      <c r="B2194" t="s">
        <v>182</v>
      </c>
      <c r="C2194">
        <v>17</v>
      </c>
      <c r="D2194" s="40">
        <v>1</v>
      </c>
      <c r="E2194">
        <v>3</v>
      </c>
      <c r="F2194">
        <v>3</v>
      </c>
      <c r="G2194">
        <v>14</v>
      </c>
      <c r="H2194">
        <v>9</v>
      </c>
      <c r="I2194">
        <v>1</v>
      </c>
      <c r="J2194">
        <v>0.64</v>
      </c>
      <c r="K2194">
        <v>1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1</v>
      </c>
      <c r="Z2194">
        <v>1</v>
      </c>
      <c r="AA2194" s="40">
        <f>AVERAGEIFS($C$2:C2194, $B$2:B2194, B2194)</f>
        <v>14.162162162162161</v>
      </c>
      <c r="AB2194" s="40">
        <f>AVERAGEIFS($I$2:I2194, $B$2:B2194, B2194)</f>
        <v>0.62027027027027037</v>
      </c>
      <c r="AC2194" s="40">
        <f>AVERAGEIFS($J$2:J2194, $B$2:B2194, B2194)</f>
        <v>0.55972972972972979</v>
      </c>
      <c r="AD2194" s="40">
        <f>AVERAGEIFS($D$2:D2194, $B$2:B2194, B2194)</f>
        <v>0.70270270270270274</v>
      </c>
    </row>
    <row r="2195" spans="1:30" x14ac:dyDescent="0.25">
      <c r="A2195" s="39">
        <v>46271</v>
      </c>
      <c r="B2195" t="s">
        <v>127</v>
      </c>
      <c r="C2195">
        <v>29</v>
      </c>
      <c r="D2195" s="40">
        <v>1</v>
      </c>
      <c r="E2195">
        <v>3</v>
      </c>
      <c r="F2195">
        <v>3</v>
      </c>
      <c r="G2195">
        <v>14</v>
      </c>
      <c r="H2195">
        <v>9</v>
      </c>
      <c r="I2195">
        <v>1</v>
      </c>
      <c r="J2195">
        <v>0.64</v>
      </c>
      <c r="K2195">
        <v>1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1</v>
      </c>
      <c r="AA2195" s="40">
        <f>AVERAGEIFS($C$2:C2195, $B$2:B2195, B2195)</f>
        <v>21.202127659574469</v>
      </c>
      <c r="AB2195" s="40">
        <f>AVERAGEIFS($I$2:I2195, $B$2:B2195, B2195)</f>
        <v>0.45510638297872341</v>
      </c>
      <c r="AC2195" s="40">
        <f>AVERAGEIFS($J$2:J2195, $B$2:B2195, B2195)</f>
        <v>0.47968085106382985</v>
      </c>
      <c r="AD2195" s="40">
        <f>AVERAGEIFS($D$2:D2195, $B$2:B2195, B2195)</f>
        <v>0.45744680851063829</v>
      </c>
    </row>
    <row r="2196" spans="1:30" x14ac:dyDescent="0.25">
      <c r="A2196" s="39">
        <v>46271</v>
      </c>
      <c r="B2196" t="s">
        <v>22</v>
      </c>
      <c r="C2196">
        <v>9</v>
      </c>
      <c r="D2196" s="40">
        <v>1</v>
      </c>
      <c r="E2196">
        <v>3</v>
      </c>
      <c r="F2196">
        <v>3</v>
      </c>
      <c r="G2196">
        <v>14</v>
      </c>
      <c r="H2196">
        <v>9</v>
      </c>
      <c r="I2196">
        <v>1</v>
      </c>
      <c r="J2196">
        <v>0.64</v>
      </c>
      <c r="K2196">
        <v>1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1</v>
      </c>
      <c r="Z2196">
        <v>1</v>
      </c>
      <c r="AA2196" s="40">
        <f>AVERAGEIFS($C$2:C2196, $B$2:B2196, B2196)</f>
        <v>15.619047619047619</v>
      </c>
      <c r="AB2196" s="40">
        <f>AVERAGEIFS($I$2:I2196, $B$2:B2196, B2196)</f>
        <v>0.44833333333333336</v>
      </c>
      <c r="AC2196" s="40">
        <f>AVERAGEIFS($J$2:J2196, $B$2:B2196, B2196)</f>
        <v>0.47023809523809534</v>
      </c>
      <c r="AD2196" s="40">
        <f>AVERAGEIFS($D$2:D2196, $B$2:B2196, B2196)</f>
        <v>0.42857142857142855</v>
      </c>
    </row>
    <row r="2197" spans="1:30" x14ac:dyDescent="0.25">
      <c r="A2197" s="39">
        <v>46271</v>
      </c>
      <c r="B2197" t="s">
        <v>243</v>
      </c>
      <c r="C2197">
        <v>13</v>
      </c>
      <c r="D2197" s="40">
        <v>1</v>
      </c>
      <c r="E2197">
        <v>3</v>
      </c>
      <c r="F2197">
        <v>3</v>
      </c>
      <c r="G2197">
        <v>14</v>
      </c>
      <c r="H2197">
        <v>9</v>
      </c>
      <c r="I2197">
        <v>1</v>
      </c>
      <c r="J2197">
        <v>0.64</v>
      </c>
      <c r="K2197">
        <v>1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0</v>
      </c>
      <c r="W2197">
        <v>0</v>
      </c>
      <c r="X2197">
        <v>0</v>
      </c>
      <c r="Y2197">
        <v>1</v>
      </c>
      <c r="Z2197">
        <v>1</v>
      </c>
      <c r="AA2197" s="40">
        <f>AVERAGEIFS($C$2:C2197, $B$2:B2197, B2197)</f>
        <v>12.375</v>
      </c>
      <c r="AB2197" s="40">
        <f>AVERAGEIFS($I$2:I2197, $B$2:B2197, B2197)</f>
        <v>0.515625</v>
      </c>
      <c r="AC2197" s="40">
        <f>AVERAGEIFS($J$2:J2197, $B$2:B2197, B2197)</f>
        <v>0.47875000000000001</v>
      </c>
      <c r="AD2197" s="40">
        <f>AVERAGEIFS($D$2:D2197, $B$2:B2197, B2197)</f>
        <v>0.625</v>
      </c>
    </row>
    <row r="2198" spans="1:30" x14ac:dyDescent="0.25">
      <c r="A2198" s="39">
        <v>46272</v>
      </c>
      <c r="B2198" t="s">
        <v>13</v>
      </c>
      <c r="C2198">
        <v>24</v>
      </c>
      <c r="D2198" s="40">
        <v>0</v>
      </c>
      <c r="E2198">
        <v>4</v>
      </c>
      <c r="F2198">
        <v>1</v>
      </c>
      <c r="G2198">
        <v>16</v>
      </c>
      <c r="H2198">
        <v>6</v>
      </c>
      <c r="I2198">
        <v>0.25</v>
      </c>
      <c r="J2198">
        <v>0.38</v>
      </c>
      <c r="K2198">
        <v>0</v>
      </c>
      <c r="L2198">
        <v>0</v>
      </c>
      <c r="M2198">
        <v>0</v>
      </c>
      <c r="N2198">
        <v>1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 s="40">
        <f>AVERAGEIFS($C$2:C2198, $B$2:B2198, B2198)</f>
        <v>23.791208791208792</v>
      </c>
      <c r="AB2198" s="40">
        <f>AVERAGEIFS($I$2:I2198, $B$2:B2198, B2198)</f>
        <v>0.44670329670329667</v>
      </c>
      <c r="AC2198" s="40">
        <f>AVERAGEIFS($J$2:J2198, $B$2:B2198, B2198)</f>
        <v>0.47340659340659341</v>
      </c>
      <c r="AD2198" s="40">
        <f>AVERAGEIFS($D$2:D2198, $B$2:B2198, B2198)</f>
        <v>0.4175824175824176</v>
      </c>
    </row>
    <row r="2199" spans="1:30" x14ac:dyDescent="0.25">
      <c r="A2199" s="39">
        <v>46272</v>
      </c>
      <c r="B2199" t="s">
        <v>12</v>
      </c>
      <c r="C2199">
        <v>36</v>
      </c>
      <c r="D2199" s="40">
        <v>0</v>
      </c>
      <c r="E2199">
        <v>4</v>
      </c>
      <c r="F2199">
        <v>1</v>
      </c>
      <c r="G2199">
        <v>16</v>
      </c>
      <c r="H2199">
        <v>6</v>
      </c>
      <c r="I2199">
        <v>0.25</v>
      </c>
      <c r="J2199">
        <v>0.38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 s="40">
        <f>AVERAGEIFS($C$2:C2199, $B$2:B2199, B2199)</f>
        <v>25.530973451327434</v>
      </c>
      <c r="AB2199" s="40">
        <f>AVERAGEIFS($I$2:I2199, $B$2:B2199, B2199)</f>
        <v>0.52743362831858409</v>
      </c>
      <c r="AC2199" s="40">
        <f>AVERAGEIFS($J$2:J2199, $B$2:B2199, B2199)</f>
        <v>0.51486725663716837</v>
      </c>
      <c r="AD2199" s="40">
        <f>AVERAGEIFS($D$2:D2199, $B$2:B2199, B2199)</f>
        <v>0.54867256637168138</v>
      </c>
    </row>
    <row r="2200" spans="1:30" x14ac:dyDescent="0.25">
      <c r="A2200" s="39">
        <v>46272</v>
      </c>
      <c r="B2200" t="s">
        <v>14</v>
      </c>
      <c r="C2200">
        <v>24</v>
      </c>
      <c r="D2200" s="40">
        <v>0</v>
      </c>
      <c r="E2200">
        <v>4</v>
      </c>
      <c r="F2200">
        <v>1</v>
      </c>
      <c r="G2200">
        <v>16</v>
      </c>
      <c r="H2200">
        <v>6</v>
      </c>
      <c r="I2200">
        <v>0.25</v>
      </c>
      <c r="J2200">
        <v>0.38</v>
      </c>
      <c r="K2200">
        <v>0</v>
      </c>
      <c r="L2200">
        <v>0</v>
      </c>
      <c r="M2200">
        <v>0</v>
      </c>
      <c r="N2200">
        <v>1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 s="40">
        <f>AVERAGEIFS($C$2:C2200, $B$2:B2200, B2200)</f>
        <v>23.40625</v>
      </c>
      <c r="AB2200" s="40">
        <f>AVERAGEIFS($I$2:I2200, $B$2:B2200, B2200)</f>
        <v>0.42421874999999998</v>
      </c>
      <c r="AC2200" s="40">
        <f>AVERAGEIFS($J$2:J2200, $B$2:B2200, B2200)</f>
        <v>0.46874999999999994</v>
      </c>
      <c r="AD2200" s="40">
        <f>AVERAGEIFS($D$2:D2200, $B$2:B2200, B2200)</f>
        <v>0.359375</v>
      </c>
    </row>
    <row r="2201" spans="1:30" x14ac:dyDescent="0.25">
      <c r="A2201" s="39">
        <v>46272</v>
      </c>
      <c r="B2201" t="s">
        <v>127</v>
      </c>
      <c r="C2201">
        <v>26</v>
      </c>
      <c r="D2201" s="40">
        <v>0</v>
      </c>
      <c r="E2201">
        <v>4</v>
      </c>
      <c r="F2201">
        <v>1</v>
      </c>
      <c r="G2201">
        <v>16</v>
      </c>
      <c r="H2201">
        <v>6</v>
      </c>
      <c r="I2201">
        <v>0.25</v>
      </c>
      <c r="J2201">
        <v>0.38</v>
      </c>
      <c r="K2201">
        <v>0</v>
      </c>
      <c r="L2201">
        <v>0</v>
      </c>
      <c r="M2201">
        <v>0</v>
      </c>
      <c r="N2201">
        <v>1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 s="40">
        <f>AVERAGEIFS($C$2:C2201, $B$2:B2201, B2201)</f>
        <v>21.252631578947369</v>
      </c>
      <c r="AB2201" s="40">
        <f>AVERAGEIFS($I$2:I2201, $B$2:B2201, B2201)</f>
        <v>0.45294736842105265</v>
      </c>
      <c r="AC2201" s="40">
        <f>AVERAGEIFS($J$2:J2201, $B$2:B2201, B2201)</f>
        <v>0.47863157894736846</v>
      </c>
      <c r="AD2201" s="40">
        <f>AVERAGEIFS($D$2:D2201, $B$2:B2201, B2201)</f>
        <v>0.45263157894736844</v>
      </c>
    </row>
    <row r="2202" spans="1:30" x14ac:dyDescent="0.25">
      <c r="A2202" s="39">
        <v>46272</v>
      </c>
      <c r="B2202" t="s">
        <v>120</v>
      </c>
      <c r="C2202">
        <v>17</v>
      </c>
      <c r="D2202" s="40">
        <v>0</v>
      </c>
      <c r="E2202">
        <v>4</v>
      </c>
      <c r="F2202">
        <v>1</v>
      </c>
      <c r="G2202">
        <v>16</v>
      </c>
      <c r="H2202">
        <v>6</v>
      </c>
      <c r="I2202">
        <v>0.25</v>
      </c>
      <c r="J2202">
        <v>0.38</v>
      </c>
      <c r="K2202">
        <v>0</v>
      </c>
      <c r="L2202">
        <v>0</v>
      </c>
      <c r="M2202">
        <v>0</v>
      </c>
      <c r="N2202">
        <v>1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 s="40">
        <f>AVERAGEIFS($C$2:C2202, $B$2:B2202, B2202)</f>
        <v>14.527472527472527</v>
      </c>
      <c r="AB2202" s="40">
        <f>AVERAGEIFS($I$2:I2202, $B$2:B2202, B2202)</f>
        <v>0.51406593406593404</v>
      </c>
      <c r="AC2202" s="40">
        <f>AVERAGEIFS($J$2:J2202, $B$2:B2202, B2202)</f>
        <v>0.50351648351648337</v>
      </c>
      <c r="AD2202" s="40">
        <f>AVERAGEIFS($D$2:D2202, $B$2:B2202, B2202)</f>
        <v>0.49450549450549453</v>
      </c>
    </row>
    <row r="2203" spans="1:30" x14ac:dyDescent="0.25">
      <c r="A2203" s="39">
        <v>46272</v>
      </c>
      <c r="B2203" t="s">
        <v>111</v>
      </c>
      <c r="C2203">
        <v>8</v>
      </c>
      <c r="D2203" s="40">
        <v>0</v>
      </c>
      <c r="E2203">
        <v>4</v>
      </c>
      <c r="F2203">
        <v>1</v>
      </c>
      <c r="G2203">
        <v>16</v>
      </c>
      <c r="H2203">
        <v>6</v>
      </c>
      <c r="I2203">
        <v>0.25</v>
      </c>
      <c r="J2203">
        <v>0.38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0</v>
      </c>
      <c r="W2203">
        <v>0</v>
      </c>
      <c r="X2203">
        <v>0</v>
      </c>
      <c r="Y2203">
        <v>0</v>
      </c>
      <c r="Z2203">
        <v>0</v>
      </c>
      <c r="AA2203" s="40">
        <f>AVERAGEIFS($C$2:C2203, $B$2:B2203, B2203)</f>
        <v>12.922077922077921</v>
      </c>
      <c r="AB2203" s="40">
        <f>AVERAGEIFS($I$2:I2203, $B$2:B2203, B2203)</f>
        <v>0.46623376623376622</v>
      </c>
      <c r="AC2203" s="40">
        <f>AVERAGEIFS($J$2:J2203, $B$2:B2203, B2203)</f>
        <v>0.49454545454545462</v>
      </c>
      <c r="AD2203" s="40">
        <f>AVERAGEIFS($D$2:D2203, $B$2:B2203, B2203)</f>
        <v>0.48051948051948051</v>
      </c>
    </row>
    <row r="2204" spans="1:30" x14ac:dyDescent="0.25">
      <c r="A2204" s="39">
        <v>46272</v>
      </c>
      <c r="B2204" t="s">
        <v>17</v>
      </c>
      <c r="C2204">
        <v>18</v>
      </c>
      <c r="D2204" s="40">
        <v>0</v>
      </c>
      <c r="E2204">
        <v>4</v>
      </c>
      <c r="F2204">
        <v>1</v>
      </c>
      <c r="G2204">
        <v>16</v>
      </c>
      <c r="H2204">
        <v>6</v>
      </c>
      <c r="I2204">
        <v>0.25</v>
      </c>
      <c r="J2204">
        <v>0.38</v>
      </c>
      <c r="K2204">
        <v>0</v>
      </c>
      <c r="L2204">
        <v>0</v>
      </c>
      <c r="M2204">
        <v>0</v>
      </c>
      <c r="N2204">
        <v>1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 s="40">
        <f>AVERAGEIFS($C$2:C2204, $B$2:B2204, B2204)</f>
        <v>12.154929577464788</v>
      </c>
      <c r="AB2204" s="40">
        <f>AVERAGEIFS($I$2:I2204, $B$2:B2204, B2204)</f>
        <v>0.48028169014084499</v>
      </c>
      <c r="AC2204" s="40">
        <f>AVERAGEIFS($J$2:J2204, $B$2:B2204, B2204)</f>
        <v>0.48549295774647888</v>
      </c>
      <c r="AD2204" s="40">
        <f>AVERAGEIFS($D$2:D2204, $B$2:B2204, B2204)</f>
        <v>0.43661971830985913</v>
      </c>
    </row>
    <row r="2205" spans="1:30" x14ac:dyDescent="0.25">
      <c r="A2205" s="39">
        <v>46272</v>
      </c>
      <c r="B2205" t="s">
        <v>32</v>
      </c>
      <c r="C2205">
        <v>16</v>
      </c>
      <c r="D2205" s="40">
        <v>0</v>
      </c>
      <c r="E2205">
        <v>4</v>
      </c>
      <c r="F2205">
        <v>1</v>
      </c>
      <c r="G2205">
        <v>16</v>
      </c>
      <c r="H2205">
        <v>6</v>
      </c>
      <c r="I2205">
        <v>0.25</v>
      </c>
      <c r="J2205">
        <v>0.38</v>
      </c>
      <c r="K2205">
        <v>0</v>
      </c>
      <c r="L2205">
        <v>0</v>
      </c>
      <c r="M2205">
        <v>0</v>
      </c>
      <c r="N2205">
        <v>1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 s="40">
        <f>AVERAGEIFS($C$2:C2205, $B$2:B2205, B2205)</f>
        <v>11.929824561403509</v>
      </c>
      <c r="AB2205" s="40">
        <f>AVERAGEIFS($I$2:I2205, $B$2:B2205, B2205)</f>
        <v>0.42982456140350861</v>
      </c>
      <c r="AC2205" s="40">
        <f>AVERAGEIFS($J$2:J2205, $B$2:B2205, B2205)</f>
        <v>0.4673684210526316</v>
      </c>
      <c r="AD2205" s="40">
        <f>AVERAGEIFS($D$2:D2205, $B$2:B2205, B2205)</f>
        <v>0.38596491228070173</v>
      </c>
    </row>
    <row r="2206" spans="1:30" x14ac:dyDescent="0.25">
      <c r="A2206" s="39">
        <v>46272</v>
      </c>
      <c r="B2206" t="s">
        <v>2</v>
      </c>
      <c r="C2206">
        <v>50</v>
      </c>
      <c r="D2206" s="40">
        <v>1</v>
      </c>
      <c r="E2206">
        <v>4</v>
      </c>
      <c r="F2206">
        <v>3</v>
      </c>
      <c r="G2206">
        <v>16</v>
      </c>
      <c r="H2206">
        <v>10</v>
      </c>
      <c r="I2206">
        <v>0.75</v>
      </c>
      <c r="J2206">
        <v>0.63</v>
      </c>
      <c r="K2206">
        <v>0</v>
      </c>
      <c r="L2206">
        <v>1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1</v>
      </c>
      <c r="V2206">
        <v>0</v>
      </c>
      <c r="W2206">
        <v>0</v>
      </c>
      <c r="X2206">
        <v>1</v>
      </c>
      <c r="Y2206">
        <v>0</v>
      </c>
      <c r="Z2206">
        <v>0</v>
      </c>
      <c r="AA2206" s="40">
        <f>AVERAGEIFS($C$2:C2206, $B$2:B2206, B2206)</f>
        <v>29.462962962962962</v>
      </c>
      <c r="AB2206" s="40">
        <f>AVERAGEIFS($I$2:I2206, $B$2:B2206, B2206)</f>
        <v>0.63703703703703718</v>
      </c>
      <c r="AC2206" s="40">
        <f>AVERAGEIFS($J$2:J2206, $B$2:B2206, B2206)</f>
        <v>0.56870370370370382</v>
      </c>
      <c r="AD2206" s="40">
        <f>AVERAGEIFS($D$2:D2206, $B$2:B2206, B2206)</f>
        <v>0.64814814814814814</v>
      </c>
    </row>
    <row r="2207" spans="1:30" x14ac:dyDescent="0.25">
      <c r="A2207" s="39">
        <v>46272</v>
      </c>
      <c r="B2207" t="s">
        <v>34</v>
      </c>
      <c r="C2207">
        <v>26</v>
      </c>
      <c r="D2207" s="40">
        <v>1</v>
      </c>
      <c r="E2207">
        <v>4</v>
      </c>
      <c r="F2207">
        <v>3</v>
      </c>
      <c r="G2207">
        <v>16</v>
      </c>
      <c r="H2207">
        <v>10</v>
      </c>
      <c r="I2207">
        <v>0.75</v>
      </c>
      <c r="J2207">
        <v>0.63</v>
      </c>
      <c r="K2207">
        <v>0</v>
      </c>
      <c r="L2207">
        <v>1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1</v>
      </c>
      <c r="V2207">
        <v>0</v>
      </c>
      <c r="W2207">
        <v>0</v>
      </c>
      <c r="X2207">
        <v>1</v>
      </c>
      <c r="Y2207">
        <v>0</v>
      </c>
      <c r="Z2207">
        <v>0</v>
      </c>
      <c r="AA2207" s="40">
        <f>AVERAGEIFS($C$2:C2207, $B$2:B2207, B2207)</f>
        <v>20.193548387096776</v>
      </c>
      <c r="AB2207" s="40">
        <f>AVERAGEIFS($I$2:I2207, $B$2:B2207, B2207)</f>
        <v>0.5693548387096774</v>
      </c>
      <c r="AC2207" s="40">
        <f>AVERAGEIFS($J$2:J2207, $B$2:B2207, B2207)</f>
        <v>0.51258064516129032</v>
      </c>
      <c r="AD2207" s="40">
        <f>AVERAGEIFS($D$2:D2207, $B$2:B2207, B2207)</f>
        <v>0.61290322580645162</v>
      </c>
    </row>
    <row r="2208" spans="1:30" x14ac:dyDescent="0.25">
      <c r="A2208" s="39">
        <v>46272</v>
      </c>
      <c r="B2208" t="s">
        <v>36</v>
      </c>
      <c r="C2208">
        <v>25</v>
      </c>
      <c r="D2208" s="40">
        <v>1</v>
      </c>
      <c r="E2208">
        <v>4</v>
      </c>
      <c r="F2208">
        <v>3</v>
      </c>
      <c r="G2208">
        <v>16</v>
      </c>
      <c r="H2208">
        <v>10</v>
      </c>
      <c r="I2208">
        <v>0.75</v>
      </c>
      <c r="J2208">
        <v>0.63</v>
      </c>
      <c r="K2208">
        <v>0</v>
      </c>
      <c r="L2208">
        <v>1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1</v>
      </c>
      <c r="V2208">
        <v>0</v>
      </c>
      <c r="W2208">
        <v>0</v>
      </c>
      <c r="X2208">
        <v>1</v>
      </c>
      <c r="Y2208">
        <v>0</v>
      </c>
      <c r="Z2208">
        <v>0</v>
      </c>
      <c r="AA2208" s="40">
        <f>AVERAGEIFS($C$2:C2208, $B$2:B2208, B2208)</f>
        <v>15.571428571428571</v>
      </c>
      <c r="AB2208" s="40">
        <f>AVERAGEIFS($I$2:I2208, $B$2:B2208, B2208)</f>
        <v>0.45476190476190481</v>
      </c>
      <c r="AC2208" s="40">
        <f>AVERAGEIFS($J$2:J2208, $B$2:B2208, B2208)</f>
        <v>0.45809523809523822</v>
      </c>
      <c r="AD2208" s="40">
        <f>AVERAGEIFS($D$2:D2208, $B$2:B2208, B2208)</f>
        <v>0.42857142857142855</v>
      </c>
    </row>
    <row r="2209" spans="1:30" x14ac:dyDescent="0.25">
      <c r="A2209" s="39">
        <v>46272</v>
      </c>
      <c r="B2209" t="s">
        <v>182</v>
      </c>
      <c r="C2209">
        <v>16</v>
      </c>
      <c r="D2209" s="40">
        <v>1</v>
      </c>
      <c r="E2209">
        <v>4</v>
      </c>
      <c r="F2209">
        <v>3</v>
      </c>
      <c r="G2209">
        <v>16</v>
      </c>
      <c r="H2209">
        <v>10</v>
      </c>
      <c r="I2209">
        <v>0.75</v>
      </c>
      <c r="J2209">
        <v>0.63</v>
      </c>
      <c r="K2209">
        <v>0</v>
      </c>
      <c r="L2209">
        <v>1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1</v>
      </c>
      <c r="V2209">
        <v>0</v>
      </c>
      <c r="W2209">
        <v>0</v>
      </c>
      <c r="X2209">
        <v>1</v>
      </c>
      <c r="Y2209">
        <v>0</v>
      </c>
      <c r="Z2209">
        <v>0</v>
      </c>
      <c r="AA2209" s="40">
        <f>AVERAGEIFS($C$2:C2209, $B$2:B2209, B2209)</f>
        <v>14.210526315789474</v>
      </c>
      <c r="AB2209" s="40">
        <f>AVERAGEIFS($I$2:I2209, $B$2:B2209, B2209)</f>
        <v>0.62368421052631584</v>
      </c>
      <c r="AC2209" s="40">
        <f>AVERAGEIFS($J$2:J2209, $B$2:B2209, B2209)</f>
        <v>0.56157894736842107</v>
      </c>
      <c r="AD2209" s="40">
        <f>AVERAGEIFS($D$2:D2209, $B$2:B2209, B2209)</f>
        <v>0.71052631578947367</v>
      </c>
    </row>
    <row r="2210" spans="1:30" x14ac:dyDescent="0.25">
      <c r="A2210" s="39">
        <v>46272</v>
      </c>
      <c r="B2210" t="s">
        <v>243</v>
      </c>
      <c r="C2210">
        <v>8</v>
      </c>
      <c r="D2210" s="40">
        <v>1</v>
      </c>
      <c r="E2210">
        <v>4</v>
      </c>
      <c r="F2210">
        <v>3</v>
      </c>
      <c r="G2210">
        <v>16</v>
      </c>
      <c r="H2210">
        <v>10</v>
      </c>
      <c r="I2210">
        <v>0.75</v>
      </c>
      <c r="J2210">
        <v>0.63</v>
      </c>
      <c r="K2210">
        <v>0</v>
      </c>
      <c r="L2210">
        <v>1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1</v>
      </c>
      <c r="V2210">
        <v>0</v>
      </c>
      <c r="W2210">
        <v>0</v>
      </c>
      <c r="X2210">
        <v>1</v>
      </c>
      <c r="Y2210">
        <v>0</v>
      </c>
      <c r="Z2210">
        <v>0</v>
      </c>
      <c r="AA2210" s="40">
        <f>AVERAGEIFS($C$2:C2210, $B$2:B2210, B2210)</f>
        <v>12.117647058823529</v>
      </c>
      <c r="AB2210" s="40">
        <f>AVERAGEIFS($I$2:I2210, $B$2:B2210, B2210)</f>
        <v>0.52941176470588236</v>
      </c>
      <c r="AC2210" s="40">
        <f>AVERAGEIFS($J$2:J2210, $B$2:B2210, B2210)</f>
        <v>0.48764705882352949</v>
      </c>
      <c r="AD2210" s="40">
        <f>AVERAGEIFS($D$2:D2210, $B$2:B2210, B2210)</f>
        <v>0.6470588235294118</v>
      </c>
    </row>
    <row r="2211" spans="1:30" x14ac:dyDescent="0.25">
      <c r="A2211" s="39">
        <v>46272</v>
      </c>
      <c r="B2211" t="s">
        <v>92</v>
      </c>
      <c r="C2211">
        <v>11</v>
      </c>
      <c r="D2211" s="40">
        <v>1</v>
      </c>
      <c r="E2211">
        <v>4</v>
      </c>
      <c r="F2211">
        <v>3</v>
      </c>
      <c r="G2211">
        <v>16</v>
      </c>
      <c r="H2211">
        <v>10</v>
      </c>
      <c r="I2211">
        <v>0.75</v>
      </c>
      <c r="J2211">
        <v>0.63</v>
      </c>
      <c r="K2211">
        <v>0</v>
      </c>
      <c r="L2211">
        <v>1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1</v>
      </c>
      <c r="V2211">
        <v>0</v>
      </c>
      <c r="W2211">
        <v>0</v>
      </c>
      <c r="X2211">
        <v>1</v>
      </c>
      <c r="Y2211">
        <v>0</v>
      </c>
      <c r="Z2211">
        <v>0</v>
      </c>
      <c r="AA2211" s="40">
        <f>AVERAGEIFS($C$2:C2211, $B$2:B2211, B2211)</f>
        <v>15</v>
      </c>
      <c r="AB2211" s="40">
        <f>AVERAGEIFS($I$2:I2211, $B$2:B2211, B2211)</f>
        <v>0.5</v>
      </c>
      <c r="AC2211" s="40">
        <f>AVERAGEIFS($J$2:J2211, $B$2:B2211, B2211)</f>
        <v>0.55000000000000004</v>
      </c>
      <c r="AD2211" s="40">
        <f>AVERAGEIFS($D$2:D2211, $B$2:B2211, B2211)</f>
        <v>0.5</v>
      </c>
    </row>
    <row r="2212" spans="1:30" x14ac:dyDescent="0.25">
      <c r="A2212" s="39">
        <v>46272</v>
      </c>
      <c r="B2212" t="s">
        <v>252</v>
      </c>
      <c r="C2212">
        <v>8</v>
      </c>
      <c r="D2212" s="40">
        <v>1</v>
      </c>
      <c r="E2212">
        <v>4</v>
      </c>
      <c r="F2212">
        <v>3</v>
      </c>
      <c r="G2212">
        <v>16</v>
      </c>
      <c r="H2212">
        <v>10</v>
      </c>
      <c r="I2212">
        <v>0.75</v>
      </c>
      <c r="J2212">
        <v>0.63</v>
      </c>
      <c r="K2212">
        <v>0</v>
      </c>
      <c r="L2212">
        <v>1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1</v>
      </c>
      <c r="V2212">
        <v>0</v>
      </c>
      <c r="W2212">
        <v>0</v>
      </c>
      <c r="X2212">
        <v>1</v>
      </c>
      <c r="Y2212">
        <v>0</v>
      </c>
      <c r="Z2212">
        <v>0</v>
      </c>
      <c r="AA2212" s="40">
        <f>AVERAGEIFS($C$2:C2212, $B$2:B2212, B2212)</f>
        <v>8.75</v>
      </c>
      <c r="AB2212" s="40">
        <f>AVERAGEIFS($I$2:I2212, $B$2:B2212, B2212)</f>
        <v>0.47499999999999998</v>
      </c>
      <c r="AC2212" s="40">
        <f>AVERAGEIFS($J$2:J2212, $B$2:B2212, B2212)</f>
        <v>0.5</v>
      </c>
      <c r="AD2212" s="40">
        <f>AVERAGEIFS($D$2:D2212, $B$2:B2212, B2212)</f>
        <v>0.5</v>
      </c>
    </row>
    <row r="2213" spans="1:30" x14ac:dyDescent="0.25">
      <c r="A2213" s="39">
        <v>46272</v>
      </c>
      <c r="B2213" t="s">
        <v>90</v>
      </c>
      <c r="C2213">
        <v>15</v>
      </c>
      <c r="D2213" s="40">
        <v>1</v>
      </c>
      <c r="E2213">
        <v>4</v>
      </c>
      <c r="F2213">
        <v>3</v>
      </c>
      <c r="G2213">
        <v>16</v>
      </c>
      <c r="H2213">
        <v>10</v>
      </c>
      <c r="I2213">
        <v>0.75</v>
      </c>
      <c r="J2213">
        <v>0.63</v>
      </c>
      <c r="K2213">
        <v>0</v>
      </c>
      <c r="L2213">
        <v>1</v>
      </c>
      <c r="M2213">
        <v>0</v>
      </c>
      <c r="N2213">
        <v>0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1</v>
      </c>
      <c r="V2213">
        <v>0</v>
      </c>
      <c r="W2213">
        <v>0</v>
      </c>
      <c r="X2213">
        <v>1</v>
      </c>
      <c r="Y2213">
        <v>0</v>
      </c>
      <c r="Z2213">
        <v>0</v>
      </c>
      <c r="AA2213" s="40">
        <f>AVERAGEIFS($C$2:C2213, $B$2:B2213, B2213)</f>
        <v>23.466666666666665</v>
      </c>
      <c r="AB2213" s="40">
        <f>AVERAGEIFS($I$2:I2213, $B$2:B2213, B2213)</f>
        <v>0.57777777777777772</v>
      </c>
      <c r="AC2213" s="40">
        <f>AVERAGEIFS($J$2:J2213, $B$2:B2213, B2213)</f>
        <v>0.54111111111111088</v>
      </c>
      <c r="AD2213" s="40">
        <f>AVERAGEIFS($D$2:D2213, $B$2:B2213, B2213)</f>
        <v>0.62222222222222223</v>
      </c>
    </row>
    <row r="2214" spans="1:30" x14ac:dyDescent="0.25">
      <c r="A2214" s="39">
        <v>46273</v>
      </c>
      <c r="B2214" t="s">
        <v>2</v>
      </c>
      <c r="C2214">
        <v>44</v>
      </c>
      <c r="D2214" s="40">
        <v>1</v>
      </c>
      <c r="E2214">
        <v>5</v>
      </c>
      <c r="F2214">
        <v>3</v>
      </c>
      <c r="G2214">
        <v>21</v>
      </c>
      <c r="H2214">
        <v>10</v>
      </c>
      <c r="I2214">
        <v>0.6</v>
      </c>
      <c r="J2214">
        <v>0.48</v>
      </c>
      <c r="K2214">
        <v>1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1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1</v>
      </c>
      <c r="Y2214">
        <v>0</v>
      </c>
      <c r="Z2214">
        <v>0</v>
      </c>
      <c r="AA2214" s="40">
        <f>AVERAGEIFS($C$2:C2214, $B$2:B2214, B2214)</f>
        <v>29.727272727272727</v>
      </c>
      <c r="AB2214" s="40">
        <f>AVERAGEIFS($I$2:I2214, $B$2:B2214, B2214)</f>
        <v>0.63636363636363646</v>
      </c>
      <c r="AC2214" s="40">
        <f>AVERAGEIFS($J$2:J2214, $B$2:B2214, B2214)</f>
        <v>0.5670909090909092</v>
      </c>
      <c r="AD2214" s="40">
        <f>AVERAGEIFS($D$2:D2214, $B$2:B2214, B2214)</f>
        <v>0.65454545454545454</v>
      </c>
    </row>
    <row r="2215" spans="1:30" x14ac:dyDescent="0.25">
      <c r="A2215" s="39">
        <v>46273</v>
      </c>
      <c r="B2215" t="s">
        <v>243</v>
      </c>
      <c r="C2215">
        <v>22</v>
      </c>
      <c r="D2215" s="40">
        <v>1</v>
      </c>
      <c r="E2215">
        <v>5</v>
      </c>
      <c r="F2215">
        <v>3</v>
      </c>
      <c r="G2215">
        <v>21</v>
      </c>
      <c r="H2215">
        <v>10</v>
      </c>
      <c r="I2215">
        <v>0.6</v>
      </c>
      <c r="J2215">
        <v>0.48</v>
      </c>
      <c r="K2215">
        <v>1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1</v>
      </c>
      <c r="R2215">
        <v>0</v>
      </c>
      <c r="S2215">
        <v>0</v>
      </c>
      <c r="T2215">
        <v>0</v>
      </c>
      <c r="U2215">
        <v>0</v>
      </c>
      <c r="V2215">
        <v>0</v>
      </c>
      <c r="W2215">
        <v>0</v>
      </c>
      <c r="X2215">
        <v>1</v>
      </c>
      <c r="Y2215">
        <v>0</v>
      </c>
      <c r="Z2215">
        <v>0</v>
      </c>
      <c r="AA2215" s="40">
        <f>AVERAGEIFS($C$2:C2215, $B$2:B2215, B2215)</f>
        <v>12.666666666666666</v>
      </c>
      <c r="AB2215" s="40">
        <f>AVERAGEIFS($I$2:I2215, $B$2:B2215, B2215)</f>
        <v>0.53333333333333333</v>
      </c>
      <c r="AC2215" s="40">
        <f>AVERAGEIFS($J$2:J2215, $B$2:B2215, B2215)</f>
        <v>0.48722222222222228</v>
      </c>
      <c r="AD2215" s="40">
        <f>AVERAGEIFS($D$2:D2215, $B$2:B2215, B2215)</f>
        <v>0.66666666666666663</v>
      </c>
    </row>
    <row r="2216" spans="1:30" x14ac:dyDescent="0.25">
      <c r="A2216" s="39">
        <v>46273</v>
      </c>
      <c r="B2216" t="s">
        <v>120</v>
      </c>
      <c r="C2216">
        <v>21</v>
      </c>
      <c r="D2216" s="40">
        <v>1</v>
      </c>
      <c r="E2216">
        <v>5</v>
      </c>
      <c r="F2216">
        <v>3</v>
      </c>
      <c r="G2216">
        <v>21</v>
      </c>
      <c r="H2216">
        <v>10</v>
      </c>
      <c r="I2216">
        <v>0.6</v>
      </c>
      <c r="J2216">
        <v>0.48</v>
      </c>
      <c r="K2216">
        <v>1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0</v>
      </c>
      <c r="U2216">
        <v>0</v>
      </c>
      <c r="V2216">
        <v>0</v>
      </c>
      <c r="W2216">
        <v>0</v>
      </c>
      <c r="X2216">
        <v>1</v>
      </c>
      <c r="Y2216">
        <v>0</v>
      </c>
      <c r="Z2216">
        <v>0</v>
      </c>
      <c r="AA2216" s="40">
        <f>AVERAGEIFS($C$2:C2216, $B$2:B2216, B2216)</f>
        <v>14.597826086956522</v>
      </c>
      <c r="AB2216" s="40">
        <f>AVERAGEIFS($I$2:I2216, $B$2:B2216, B2216)</f>
        <v>0.51500000000000001</v>
      </c>
      <c r="AC2216" s="40">
        <f>AVERAGEIFS($J$2:J2216, $B$2:B2216, B2216)</f>
        <v>0.50326086956521721</v>
      </c>
      <c r="AD2216" s="40">
        <f>AVERAGEIFS($D$2:D2216, $B$2:B2216, B2216)</f>
        <v>0.5</v>
      </c>
    </row>
    <row r="2217" spans="1:30" x14ac:dyDescent="0.25">
      <c r="A2217" s="39">
        <v>46273</v>
      </c>
      <c r="B2217" t="s">
        <v>22</v>
      </c>
      <c r="C2217">
        <v>12</v>
      </c>
      <c r="D2217" s="40">
        <v>1</v>
      </c>
      <c r="E2217">
        <v>5</v>
      </c>
      <c r="F2217">
        <v>3</v>
      </c>
      <c r="G2217">
        <v>21</v>
      </c>
      <c r="H2217">
        <v>10</v>
      </c>
      <c r="I2217">
        <v>0.6</v>
      </c>
      <c r="J2217">
        <v>0.48</v>
      </c>
      <c r="K2217">
        <v>1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1</v>
      </c>
      <c r="R2217">
        <v>0</v>
      </c>
      <c r="S2217">
        <v>0</v>
      </c>
      <c r="T2217">
        <v>0</v>
      </c>
      <c r="U2217">
        <v>0</v>
      </c>
      <c r="V2217">
        <v>0</v>
      </c>
      <c r="W2217">
        <v>0</v>
      </c>
      <c r="X2217">
        <v>1</v>
      </c>
      <c r="Y2217">
        <v>0</v>
      </c>
      <c r="Z2217">
        <v>0</v>
      </c>
      <c r="AA2217" s="40">
        <f>AVERAGEIFS($C$2:C2217, $B$2:B2217, B2217)</f>
        <v>15.534883720930232</v>
      </c>
      <c r="AB2217" s="40">
        <f>AVERAGEIFS($I$2:I2217, $B$2:B2217, B2217)</f>
        <v>0.45186046511627914</v>
      </c>
      <c r="AC2217" s="40">
        <f>AVERAGEIFS($J$2:J2217, $B$2:B2217, B2217)</f>
        <v>0.47046511627906984</v>
      </c>
      <c r="AD2217" s="40">
        <f>AVERAGEIFS($D$2:D2217, $B$2:B2217, B2217)</f>
        <v>0.44186046511627908</v>
      </c>
    </row>
    <row r="2218" spans="1:30" x14ac:dyDescent="0.25">
      <c r="A2218" s="39">
        <v>46273</v>
      </c>
      <c r="B2218" t="s">
        <v>111</v>
      </c>
      <c r="C2218">
        <v>11</v>
      </c>
      <c r="D2218" s="40">
        <v>1</v>
      </c>
      <c r="E2218">
        <v>5</v>
      </c>
      <c r="F2218">
        <v>3</v>
      </c>
      <c r="G2218">
        <v>21</v>
      </c>
      <c r="H2218">
        <v>10</v>
      </c>
      <c r="I2218">
        <v>0.6</v>
      </c>
      <c r="J2218">
        <v>0.48</v>
      </c>
      <c r="K2218">
        <v>1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0</v>
      </c>
      <c r="T2218">
        <v>0</v>
      </c>
      <c r="U2218">
        <v>0</v>
      </c>
      <c r="V2218">
        <v>0</v>
      </c>
      <c r="W2218">
        <v>0</v>
      </c>
      <c r="X2218">
        <v>1</v>
      </c>
      <c r="Y2218">
        <v>0</v>
      </c>
      <c r="Z2218">
        <v>0</v>
      </c>
      <c r="AA2218" s="40">
        <f>AVERAGEIFS($C$2:C2218, $B$2:B2218, B2218)</f>
        <v>12.897435897435898</v>
      </c>
      <c r="AB2218" s="40">
        <f>AVERAGEIFS($I$2:I2218, $B$2:B2218, B2218)</f>
        <v>0.46794871794871795</v>
      </c>
      <c r="AC2218" s="40">
        <f>AVERAGEIFS($J$2:J2218, $B$2:B2218, B2218)</f>
        <v>0.49435897435897441</v>
      </c>
      <c r="AD2218" s="40">
        <f>AVERAGEIFS($D$2:D2218, $B$2:B2218, B2218)</f>
        <v>0.48717948717948717</v>
      </c>
    </row>
    <row r="2219" spans="1:30" x14ac:dyDescent="0.25">
      <c r="A2219" s="39">
        <v>46273</v>
      </c>
      <c r="B2219" t="s">
        <v>252</v>
      </c>
      <c r="C2219">
        <v>14</v>
      </c>
      <c r="D2219" s="40">
        <v>1</v>
      </c>
      <c r="E2219">
        <v>5</v>
      </c>
      <c r="F2219">
        <v>3</v>
      </c>
      <c r="G2219">
        <v>21</v>
      </c>
      <c r="H2219">
        <v>10</v>
      </c>
      <c r="I2219">
        <v>0.6</v>
      </c>
      <c r="J2219">
        <v>0.48</v>
      </c>
      <c r="K2219">
        <v>1</v>
      </c>
      <c r="L2219">
        <v>0</v>
      </c>
      <c r="M2219">
        <v>0</v>
      </c>
      <c r="N2219">
        <v>0</v>
      </c>
      <c r="O2219">
        <v>0</v>
      </c>
      <c r="P2219">
        <v>0</v>
      </c>
      <c r="Q2219">
        <v>1</v>
      </c>
      <c r="R2219">
        <v>0</v>
      </c>
      <c r="S2219">
        <v>0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 s="40">
        <f>AVERAGEIFS($C$2:C2219, $B$2:B2219, B2219)</f>
        <v>9.8000000000000007</v>
      </c>
      <c r="AB2219" s="40">
        <f>AVERAGEIFS($I$2:I2219, $B$2:B2219, B2219)</f>
        <v>0.5</v>
      </c>
      <c r="AC2219" s="40">
        <f>AVERAGEIFS($J$2:J2219, $B$2:B2219, B2219)</f>
        <v>0.496</v>
      </c>
      <c r="AD2219" s="40">
        <f>AVERAGEIFS($D$2:D2219, $B$2:B2219, B2219)</f>
        <v>0.6</v>
      </c>
    </row>
    <row r="2220" spans="1:30" x14ac:dyDescent="0.25">
      <c r="A2220" s="39">
        <v>46273</v>
      </c>
      <c r="B2220" t="s">
        <v>19</v>
      </c>
      <c r="C2220">
        <v>27</v>
      </c>
      <c r="D2220" s="40">
        <v>0</v>
      </c>
      <c r="E2220">
        <v>5</v>
      </c>
      <c r="F2220">
        <v>2</v>
      </c>
      <c r="G2220">
        <v>21</v>
      </c>
      <c r="H2220">
        <v>11</v>
      </c>
      <c r="I2220">
        <v>0.4</v>
      </c>
      <c r="J2220">
        <v>0.52</v>
      </c>
      <c r="K2220">
        <v>0</v>
      </c>
      <c r="L2220">
        <v>0</v>
      </c>
      <c r="M2220">
        <v>0</v>
      </c>
      <c r="N2220">
        <v>0</v>
      </c>
      <c r="O2220">
        <v>0</v>
      </c>
      <c r="P2220">
        <v>0</v>
      </c>
      <c r="Q2220">
        <v>0</v>
      </c>
      <c r="R2220">
        <v>0</v>
      </c>
      <c r="S2220">
        <v>1</v>
      </c>
      <c r="T2220">
        <v>0</v>
      </c>
      <c r="U2220">
        <v>0</v>
      </c>
      <c r="V2220">
        <v>0</v>
      </c>
      <c r="W2220">
        <v>1</v>
      </c>
      <c r="X2220">
        <v>0</v>
      </c>
      <c r="Y2220">
        <v>0</v>
      </c>
      <c r="Z2220">
        <v>0</v>
      </c>
      <c r="AA2220" s="40">
        <f>AVERAGEIFS($C$2:C2220, $B$2:B2220, B2220)</f>
        <v>19.205128205128204</v>
      </c>
      <c r="AB2220" s="40">
        <f>AVERAGEIFS($I$2:I2220, $B$2:B2220, B2220)</f>
        <v>0.53666666666666651</v>
      </c>
      <c r="AC2220" s="40">
        <f>AVERAGEIFS($J$2:J2220, $B$2:B2220, B2220)</f>
        <v>0.50974358974358969</v>
      </c>
      <c r="AD2220" s="40">
        <f>AVERAGEIFS($D$2:D2220, $B$2:B2220, B2220)</f>
        <v>0.48717948717948717</v>
      </c>
    </row>
    <row r="2221" spans="1:30" x14ac:dyDescent="0.25">
      <c r="A2221" s="39">
        <v>46273</v>
      </c>
      <c r="B2221" t="s">
        <v>92</v>
      </c>
      <c r="C2221">
        <v>19</v>
      </c>
      <c r="D2221" s="40">
        <v>0</v>
      </c>
      <c r="E2221">
        <v>5</v>
      </c>
      <c r="F2221">
        <v>2</v>
      </c>
      <c r="G2221">
        <v>21</v>
      </c>
      <c r="H2221">
        <v>11</v>
      </c>
      <c r="I2221">
        <v>0.4</v>
      </c>
      <c r="J2221">
        <v>0.52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1</v>
      </c>
      <c r="T2221">
        <v>0</v>
      </c>
      <c r="U2221">
        <v>0</v>
      </c>
      <c r="V2221">
        <v>0</v>
      </c>
      <c r="W2221">
        <v>1</v>
      </c>
      <c r="X2221">
        <v>0</v>
      </c>
      <c r="Y2221">
        <v>0</v>
      </c>
      <c r="Z2221">
        <v>0</v>
      </c>
      <c r="AA2221" s="40">
        <f>AVERAGEIFS($C$2:C2221, $B$2:B2221, B2221)</f>
        <v>16.333333333333332</v>
      </c>
      <c r="AB2221" s="40">
        <f>AVERAGEIFS($I$2:I2221, $B$2:B2221, B2221)</f>
        <v>0.46666666666666662</v>
      </c>
      <c r="AC2221" s="40">
        <f>AVERAGEIFS($J$2:J2221, $B$2:B2221, B2221)</f>
        <v>0.54</v>
      </c>
      <c r="AD2221" s="40">
        <f>AVERAGEIFS($D$2:D2221, $B$2:B2221, B2221)</f>
        <v>0.33333333333333331</v>
      </c>
    </row>
    <row r="2222" spans="1:30" x14ac:dyDescent="0.25">
      <c r="A2222" s="39">
        <v>46273</v>
      </c>
      <c r="B2222" t="s">
        <v>17</v>
      </c>
      <c r="C2222">
        <v>17</v>
      </c>
      <c r="D2222" s="40">
        <v>0</v>
      </c>
      <c r="E2222">
        <v>5</v>
      </c>
      <c r="F2222">
        <v>2</v>
      </c>
      <c r="G2222">
        <v>21</v>
      </c>
      <c r="H2222">
        <v>11</v>
      </c>
      <c r="I2222">
        <v>0.4</v>
      </c>
      <c r="J2222">
        <v>0.52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</v>
      </c>
      <c r="T2222">
        <v>0</v>
      </c>
      <c r="U2222">
        <v>0</v>
      </c>
      <c r="V2222">
        <v>0</v>
      </c>
      <c r="W2222">
        <v>1</v>
      </c>
      <c r="X2222">
        <v>0</v>
      </c>
      <c r="Y2222">
        <v>0</v>
      </c>
      <c r="Z2222">
        <v>0</v>
      </c>
      <c r="AA2222" s="40">
        <f>AVERAGEIFS($C$2:C2222, $B$2:B2222, B2222)</f>
        <v>12.222222222222221</v>
      </c>
      <c r="AB2222" s="40">
        <f>AVERAGEIFS($I$2:I2222, $B$2:B2222, B2222)</f>
        <v>0.47916666666666657</v>
      </c>
      <c r="AC2222" s="40">
        <f>AVERAGEIFS($J$2:J2222, $B$2:B2222, B2222)</f>
        <v>0.48597222222222225</v>
      </c>
      <c r="AD2222" s="40">
        <f>AVERAGEIFS($D$2:D2222, $B$2:B2222, B2222)</f>
        <v>0.43055555555555558</v>
      </c>
    </row>
    <row r="2223" spans="1:30" x14ac:dyDescent="0.25">
      <c r="A2223" s="39">
        <v>46273</v>
      </c>
      <c r="B2223" t="s">
        <v>90</v>
      </c>
      <c r="C2223">
        <v>35</v>
      </c>
      <c r="D2223" s="40">
        <v>0</v>
      </c>
      <c r="E2223">
        <v>5</v>
      </c>
      <c r="F2223">
        <v>2</v>
      </c>
      <c r="G2223">
        <v>21</v>
      </c>
      <c r="H2223">
        <v>11</v>
      </c>
      <c r="I2223">
        <v>0.4</v>
      </c>
      <c r="J2223">
        <v>0.52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1</v>
      </c>
      <c r="T2223">
        <v>0</v>
      </c>
      <c r="U2223">
        <v>0</v>
      </c>
      <c r="V2223">
        <v>0</v>
      </c>
      <c r="W2223">
        <v>1</v>
      </c>
      <c r="X2223">
        <v>0</v>
      </c>
      <c r="Y2223">
        <v>0</v>
      </c>
      <c r="Z2223">
        <v>0</v>
      </c>
      <c r="AA2223" s="40">
        <f>AVERAGEIFS($C$2:C2223, $B$2:B2223, B2223)</f>
        <v>23.717391304347824</v>
      </c>
      <c r="AB2223" s="40">
        <f>AVERAGEIFS($I$2:I2223, $B$2:B2223, B2223)</f>
        <v>0.57391304347826078</v>
      </c>
      <c r="AC2223" s="40">
        <f>AVERAGEIFS($J$2:J2223, $B$2:B2223, B2223)</f>
        <v>0.54065217391304332</v>
      </c>
      <c r="AD2223" s="40">
        <f>AVERAGEIFS($D$2:D2223, $B$2:B2223, B2223)</f>
        <v>0.60869565217391308</v>
      </c>
    </row>
    <row r="2224" spans="1:30" x14ac:dyDescent="0.25">
      <c r="A2224" s="39">
        <v>46273</v>
      </c>
      <c r="B2224" t="s">
        <v>32</v>
      </c>
      <c r="C2224">
        <v>16</v>
      </c>
      <c r="D2224" s="40">
        <v>0</v>
      </c>
      <c r="E2224">
        <v>5</v>
      </c>
      <c r="F2224">
        <v>2</v>
      </c>
      <c r="G2224">
        <v>21</v>
      </c>
      <c r="H2224">
        <v>11</v>
      </c>
      <c r="I2224">
        <v>0.4</v>
      </c>
      <c r="J2224">
        <v>0.52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0</v>
      </c>
      <c r="R2224">
        <v>0</v>
      </c>
      <c r="S2224">
        <v>1</v>
      </c>
      <c r="T2224">
        <v>0</v>
      </c>
      <c r="U2224">
        <v>0</v>
      </c>
      <c r="V2224">
        <v>0</v>
      </c>
      <c r="W2224">
        <v>1</v>
      </c>
      <c r="X2224">
        <v>0</v>
      </c>
      <c r="Y2224">
        <v>0</v>
      </c>
      <c r="Z2224">
        <v>0</v>
      </c>
      <c r="AA2224" s="40">
        <f>AVERAGEIFS($C$2:C2224, $B$2:B2224, B2224)</f>
        <v>12</v>
      </c>
      <c r="AB2224" s="40">
        <f>AVERAGEIFS($I$2:I2224, $B$2:B2224, B2224)</f>
        <v>0.42931034482758601</v>
      </c>
      <c r="AC2224" s="40">
        <f>AVERAGEIFS($J$2:J2224, $B$2:B2224, B2224)</f>
        <v>0.46827586206896554</v>
      </c>
      <c r="AD2224" s="40">
        <f>AVERAGEIFS($D$2:D2224, $B$2:B2224, B2224)</f>
        <v>0.37931034482758619</v>
      </c>
    </row>
    <row r="2225" spans="1:30" x14ac:dyDescent="0.25">
      <c r="A2225" s="39">
        <v>46273</v>
      </c>
      <c r="B2225" t="s">
        <v>29</v>
      </c>
      <c r="C2225">
        <v>18</v>
      </c>
      <c r="D2225" s="40">
        <v>0</v>
      </c>
      <c r="E2225">
        <v>5</v>
      </c>
      <c r="F2225">
        <v>2</v>
      </c>
      <c r="G2225">
        <v>21</v>
      </c>
      <c r="H2225">
        <v>11</v>
      </c>
      <c r="I2225">
        <v>0.4</v>
      </c>
      <c r="J2225">
        <v>0.52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0</v>
      </c>
      <c r="U2225">
        <v>0</v>
      </c>
      <c r="V2225">
        <v>0</v>
      </c>
      <c r="W2225">
        <v>1</v>
      </c>
      <c r="X2225">
        <v>0</v>
      </c>
      <c r="Y2225">
        <v>0</v>
      </c>
      <c r="Z2225">
        <v>0</v>
      </c>
      <c r="AA2225" s="40">
        <f>AVERAGEIFS($C$2:C2225, $B$2:B2225, B2225)</f>
        <v>12.033333333333333</v>
      </c>
      <c r="AB2225" s="40">
        <f>AVERAGEIFS($I$2:I2225, $B$2:B2225, B2225)</f>
        <v>0.4966666666666667</v>
      </c>
      <c r="AC2225" s="40">
        <f>AVERAGEIFS($J$2:J2225, $B$2:B2225, B2225)</f>
        <v>0.4998333333333333</v>
      </c>
      <c r="AD2225" s="40">
        <f>AVERAGEIFS($D$2:D2225, $B$2:B2225, B2225)</f>
        <v>0.55000000000000004</v>
      </c>
    </row>
    <row r="2226" spans="1:30" x14ac:dyDescent="0.25">
      <c r="A2226" s="39">
        <v>46273</v>
      </c>
      <c r="B2226" t="s">
        <v>120</v>
      </c>
      <c r="C2226">
        <v>15</v>
      </c>
      <c r="D2226" s="40">
        <v>1</v>
      </c>
      <c r="E2226">
        <v>5</v>
      </c>
      <c r="F2226">
        <v>3</v>
      </c>
      <c r="G2226">
        <v>21</v>
      </c>
      <c r="H2226">
        <v>11</v>
      </c>
      <c r="I2226">
        <v>0.6</v>
      </c>
      <c r="J2226">
        <v>0.52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1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1</v>
      </c>
      <c r="Y2226">
        <v>1</v>
      </c>
      <c r="Z2226">
        <v>0</v>
      </c>
      <c r="AA2226" s="40">
        <f>AVERAGEIFS($C$2:C2226, $B$2:B2226, B2226)</f>
        <v>14.602150537634408</v>
      </c>
      <c r="AB2226" s="40">
        <f>AVERAGEIFS($I$2:I2226, $B$2:B2226, B2226)</f>
        <v>0.51591397849462373</v>
      </c>
      <c r="AC2226" s="40">
        <f>AVERAGEIFS($J$2:J2226, $B$2:B2226, B2226)</f>
        <v>0.50344086021505363</v>
      </c>
      <c r="AD2226" s="40">
        <f>AVERAGEIFS($D$2:D2226, $B$2:B2226, B2226)</f>
        <v>0.5053763440860215</v>
      </c>
    </row>
    <row r="2227" spans="1:30" x14ac:dyDescent="0.25">
      <c r="A2227" s="39">
        <v>46273</v>
      </c>
      <c r="B2227" t="s">
        <v>15</v>
      </c>
      <c r="C2227">
        <v>46</v>
      </c>
      <c r="D2227" s="40">
        <v>1</v>
      </c>
      <c r="E2227">
        <v>5</v>
      </c>
      <c r="F2227">
        <v>3</v>
      </c>
      <c r="G2227">
        <v>21</v>
      </c>
      <c r="H2227">
        <v>11</v>
      </c>
      <c r="I2227">
        <v>0.6</v>
      </c>
      <c r="J2227">
        <v>0.52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1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1</v>
      </c>
      <c r="Y2227">
        <v>1</v>
      </c>
      <c r="Z2227">
        <v>0</v>
      </c>
      <c r="AA2227" s="40">
        <f>AVERAGEIFS($C$2:C2227, $B$2:B2227, B2227)</f>
        <v>25.274725274725274</v>
      </c>
      <c r="AB2227" s="40">
        <f>AVERAGEIFS($I$2:I2227, $B$2:B2227, B2227)</f>
        <v>0.46593406593406594</v>
      </c>
      <c r="AC2227" s="40">
        <f>AVERAGEIFS($J$2:J2227, $B$2:B2227, B2227)</f>
        <v>0.49681318681318676</v>
      </c>
      <c r="AD2227" s="40">
        <f>AVERAGEIFS($D$2:D2227, $B$2:B2227, B2227)</f>
        <v>0.39560439560439559</v>
      </c>
    </row>
    <row r="2228" spans="1:30" x14ac:dyDescent="0.25">
      <c r="A2228" s="39">
        <v>46273</v>
      </c>
      <c r="B2228" t="s">
        <v>127</v>
      </c>
      <c r="C2228">
        <v>32</v>
      </c>
      <c r="D2228" s="40">
        <v>1</v>
      </c>
      <c r="E2228">
        <v>5</v>
      </c>
      <c r="F2228">
        <v>3</v>
      </c>
      <c r="G2228">
        <v>21</v>
      </c>
      <c r="H2228">
        <v>11</v>
      </c>
      <c r="I2228">
        <v>0.6</v>
      </c>
      <c r="J2228">
        <v>0.52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1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1</v>
      </c>
      <c r="Y2228">
        <v>1</v>
      </c>
      <c r="Z2228">
        <v>0</v>
      </c>
      <c r="AA2228" s="40">
        <f>AVERAGEIFS($C$2:C2228, $B$2:B2228, B2228)</f>
        <v>21.364583333333332</v>
      </c>
      <c r="AB2228" s="40">
        <f>AVERAGEIFS($I$2:I2228, $B$2:B2228, B2228)</f>
        <v>0.45447916666666671</v>
      </c>
      <c r="AC2228" s="40">
        <f>AVERAGEIFS($J$2:J2228, $B$2:B2228, B2228)</f>
        <v>0.47906250000000011</v>
      </c>
      <c r="AD2228" s="40">
        <f>AVERAGEIFS($D$2:D2228, $B$2:B2228, B2228)</f>
        <v>0.45833333333333331</v>
      </c>
    </row>
    <row r="2229" spans="1:30" x14ac:dyDescent="0.25">
      <c r="A2229" s="39">
        <v>46273</v>
      </c>
      <c r="B2229" t="s">
        <v>23</v>
      </c>
      <c r="C2229">
        <v>19</v>
      </c>
      <c r="D2229" s="40">
        <v>1</v>
      </c>
      <c r="E2229">
        <v>5</v>
      </c>
      <c r="F2229">
        <v>3</v>
      </c>
      <c r="G2229">
        <v>21</v>
      </c>
      <c r="H2229">
        <v>11</v>
      </c>
      <c r="I2229">
        <v>0.6</v>
      </c>
      <c r="J2229">
        <v>0.52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1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1</v>
      </c>
      <c r="Y2229">
        <v>1</v>
      </c>
      <c r="Z2229">
        <v>0</v>
      </c>
      <c r="AA2229" s="40">
        <f>AVERAGEIFS($C$2:C2229, $B$2:B2229, B2229)</f>
        <v>11.47</v>
      </c>
      <c r="AB2229" s="40">
        <f>AVERAGEIFS($I$2:I2229, $B$2:B2229, B2229)</f>
        <v>0.47499999999999998</v>
      </c>
      <c r="AC2229" s="40">
        <f>AVERAGEIFS($J$2:J2229, $B$2:B2229, B2229)</f>
        <v>0.49100000000000016</v>
      </c>
      <c r="AD2229" s="40">
        <f>AVERAGEIFS($D$2:D2229, $B$2:B2229, B2229)</f>
        <v>0.44</v>
      </c>
    </row>
    <row r="2230" spans="1:30" x14ac:dyDescent="0.25">
      <c r="A2230" s="39">
        <v>46273</v>
      </c>
      <c r="B2230" t="s">
        <v>28</v>
      </c>
      <c r="C2230">
        <v>14</v>
      </c>
      <c r="D2230" s="40">
        <v>1</v>
      </c>
      <c r="E2230">
        <v>5</v>
      </c>
      <c r="F2230">
        <v>3</v>
      </c>
      <c r="G2230">
        <v>21</v>
      </c>
      <c r="H2230">
        <v>11</v>
      </c>
      <c r="I2230">
        <v>0.6</v>
      </c>
      <c r="J2230">
        <v>0.52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1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0</v>
      </c>
      <c r="X2230">
        <v>1</v>
      </c>
      <c r="Y2230">
        <v>1</v>
      </c>
      <c r="Z2230">
        <v>0</v>
      </c>
      <c r="AA2230" s="40">
        <f>AVERAGEIFS($C$2:C2230, $B$2:B2230, B2230)</f>
        <v>11.545454545454545</v>
      </c>
      <c r="AB2230" s="40">
        <f>AVERAGEIFS($I$2:I2230, $B$2:B2230, B2230)</f>
        <v>0.55909090909090908</v>
      </c>
      <c r="AC2230" s="40">
        <f>AVERAGEIFS($J$2:J2230, $B$2:B2230, B2230)</f>
        <v>0.55272727272727262</v>
      </c>
      <c r="AD2230" s="40">
        <f>AVERAGEIFS($D$2:D2230, $B$2:B2230, B2230)</f>
        <v>0.54545454545454541</v>
      </c>
    </row>
    <row r="2231" spans="1:30" x14ac:dyDescent="0.25">
      <c r="A2231" s="39">
        <v>46273</v>
      </c>
      <c r="B2231" t="s">
        <v>113</v>
      </c>
      <c r="C2231">
        <v>23</v>
      </c>
      <c r="D2231" s="40">
        <v>1</v>
      </c>
      <c r="E2231">
        <v>5</v>
      </c>
      <c r="F2231">
        <v>3</v>
      </c>
      <c r="G2231">
        <v>21</v>
      </c>
      <c r="H2231">
        <v>11</v>
      </c>
      <c r="I2231">
        <v>0.6</v>
      </c>
      <c r="J2231">
        <v>0.52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1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1</v>
      </c>
      <c r="Y2231">
        <v>1</v>
      </c>
      <c r="Z2231">
        <v>0</v>
      </c>
      <c r="AA2231" s="40">
        <f>AVERAGEIFS($C$2:C2231, $B$2:B2231, B2231)</f>
        <v>21.632653061224488</v>
      </c>
      <c r="AB2231" s="40">
        <f>AVERAGEIFS($I$2:I2231, $B$2:B2231, B2231)</f>
        <v>0.56673469387755115</v>
      </c>
      <c r="AC2231" s="40">
        <f>AVERAGEIFS($J$2:J2231, $B$2:B2231, B2231)</f>
        <v>0.53102040816326535</v>
      </c>
      <c r="AD2231" s="40">
        <f>AVERAGEIFS($D$2:D2231, $B$2:B2231, B2231)</f>
        <v>0.63265306122448983</v>
      </c>
    </row>
    <row r="2232" spans="1:30" x14ac:dyDescent="0.25">
      <c r="A2232" s="39">
        <v>46273</v>
      </c>
      <c r="B2232" t="s">
        <v>111</v>
      </c>
      <c r="C2232">
        <v>7</v>
      </c>
      <c r="D2232" s="40">
        <v>1</v>
      </c>
      <c r="E2232">
        <v>5</v>
      </c>
      <c r="F2232">
        <v>3</v>
      </c>
      <c r="G2232">
        <v>21</v>
      </c>
      <c r="H2232">
        <v>11</v>
      </c>
      <c r="I2232">
        <v>0.6</v>
      </c>
      <c r="J2232">
        <v>0.52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1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1</v>
      </c>
      <c r="Y2232">
        <v>1</v>
      </c>
      <c r="Z2232">
        <v>0</v>
      </c>
      <c r="AA2232" s="40">
        <f>AVERAGEIFS($C$2:C2232, $B$2:B2232, B2232)</f>
        <v>12.822784810126583</v>
      </c>
      <c r="AB2232" s="40">
        <f>AVERAGEIFS($I$2:I2232, $B$2:B2232, B2232)</f>
        <v>0.46962025316455697</v>
      </c>
      <c r="AC2232" s="40">
        <f>AVERAGEIFS($J$2:J2232, $B$2:B2232, B2232)</f>
        <v>0.49468354430379752</v>
      </c>
      <c r="AD2232" s="40">
        <f>AVERAGEIFS($D$2:D2232, $B$2:B2232, B2232)</f>
        <v>0.49367088607594939</v>
      </c>
    </row>
    <row r="2233" spans="1:30" x14ac:dyDescent="0.25">
      <c r="A2233" s="39">
        <v>46273</v>
      </c>
      <c r="B2233" t="s">
        <v>17</v>
      </c>
      <c r="C2233">
        <v>11</v>
      </c>
      <c r="D2233" s="40">
        <v>0</v>
      </c>
      <c r="E2233">
        <v>5</v>
      </c>
      <c r="F2233">
        <v>2</v>
      </c>
      <c r="G2233">
        <v>21</v>
      </c>
      <c r="H2233">
        <v>10</v>
      </c>
      <c r="I2233">
        <v>0.4</v>
      </c>
      <c r="J2233">
        <v>0.48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1</v>
      </c>
      <c r="X2233">
        <v>0</v>
      </c>
      <c r="Y2233">
        <v>0</v>
      </c>
      <c r="Z2233">
        <v>0</v>
      </c>
      <c r="AA2233" s="40">
        <f>AVERAGEIFS($C$2:C2233, $B$2:B2233, B2233)</f>
        <v>12.205479452054794</v>
      </c>
      <c r="AB2233" s="40">
        <f>AVERAGEIFS($I$2:I2233, $B$2:B2233, B2233)</f>
        <v>0.47808219178082179</v>
      </c>
      <c r="AC2233" s="40">
        <f>AVERAGEIFS($J$2:J2233, $B$2:B2233, B2233)</f>
        <v>0.48589041095890412</v>
      </c>
      <c r="AD2233" s="40">
        <f>AVERAGEIFS($D$2:D2233, $B$2:B2233, B2233)</f>
        <v>0.42465753424657532</v>
      </c>
    </row>
    <row r="2234" spans="1:30" x14ac:dyDescent="0.25">
      <c r="A2234" s="39">
        <v>46273</v>
      </c>
      <c r="B2234" t="s">
        <v>5</v>
      </c>
      <c r="C2234">
        <v>32</v>
      </c>
      <c r="D2234" s="40">
        <v>0</v>
      </c>
      <c r="E2234">
        <v>5</v>
      </c>
      <c r="F2234">
        <v>2</v>
      </c>
      <c r="G2234">
        <v>21</v>
      </c>
      <c r="H2234">
        <v>10</v>
      </c>
      <c r="I2234">
        <v>0.4</v>
      </c>
      <c r="J2234">
        <v>0.48</v>
      </c>
      <c r="K2234">
        <v>1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0</v>
      </c>
      <c r="W2234">
        <v>1</v>
      </c>
      <c r="X2234">
        <v>0</v>
      </c>
      <c r="Y2234">
        <v>0</v>
      </c>
      <c r="Z2234">
        <v>0</v>
      </c>
      <c r="AA2234" s="40">
        <f>AVERAGEIFS($C$2:C2234, $B$2:B2234, B2234)</f>
        <v>22.471698113207548</v>
      </c>
      <c r="AB2234" s="40">
        <f>AVERAGEIFS($I$2:I2234, $B$2:B2234, B2234)</f>
        <v>0.45283018867924524</v>
      </c>
      <c r="AC2234" s="40">
        <f>AVERAGEIFS($J$2:J2234, $B$2:B2234, B2234)</f>
        <v>0.48056603773584899</v>
      </c>
      <c r="AD2234" s="40">
        <f>AVERAGEIFS($D$2:D2234, $B$2:B2234, B2234)</f>
        <v>0.39622641509433965</v>
      </c>
    </row>
    <row r="2235" spans="1:30" x14ac:dyDescent="0.25">
      <c r="A2235" s="39">
        <v>46273</v>
      </c>
      <c r="B2235" t="s">
        <v>182</v>
      </c>
      <c r="C2235">
        <v>25</v>
      </c>
      <c r="D2235" s="40">
        <v>0</v>
      </c>
      <c r="E2235">
        <v>5</v>
      </c>
      <c r="F2235">
        <v>2</v>
      </c>
      <c r="G2235">
        <v>21</v>
      </c>
      <c r="H2235">
        <v>10</v>
      </c>
      <c r="I2235">
        <v>0.4</v>
      </c>
      <c r="J2235">
        <v>0.48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1</v>
      </c>
      <c r="X2235">
        <v>0</v>
      </c>
      <c r="Y2235">
        <v>0</v>
      </c>
      <c r="Z2235">
        <v>0</v>
      </c>
      <c r="AA2235" s="40">
        <f>AVERAGEIFS($C$2:C2235, $B$2:B2235, B2235)</f>
        <v>14.487179487179487</v>
      </c>
      <c r="AB2235" s="40">
        <f>AVERAGEIFS($I$2:I2235, $B$2:B2235, B2235)</f>
        <v>0.61794871794871797</v>
      </c>
      <c r="AC2235" s="40">
        <f>AVERAGEIFS($J$2:J2235, $B$2:B2235, B2235)</f>
        <v>0.55948717948717952</v>
      </c>
      <c r="AD2235" s="40">
        <f>AVERAGEIFS($D$2:D2235, $B$2:B2235, B2235)</f>
        <v>0.69230769230769229</v>
      </c>
    </row>
    <row r="2236" spans="1:30" x14ac:dyDescent="0.25">
      <c r="A2236" s="39">
        <v>46273</v>
      </c>
      <c r="B2236" t="s">
        <v>92</v>
      </c>
      <c r="C2236">
        <v>12</v>
      </c>
      <c r="D2236" s="40">
        <v>0</v>
      </c>
      <c r="E2236">
        <v>5</v>
      </c>
      <c r="F2236">
        <v>2</v>
      </c>
      <c r="G2236">
        <v>21</v>
      </c>
      <c r="H2236">
        <v>10</v>
      </c>
      <c r="I2236">
        <v>0.4</v>
      </c>
      <c r="J2236">
        <v>0.48</v>
      </c>
      <c r="K2236">
        <v>1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0</v>
      </c>
      <c r="W2236">
        <v>1</v>
      </c>
      <c r="X2236">
        <v>0</v>
      </c>
      <c r="Y2236">
        <v>0</v>
      </c>
      <c r="Z2236">
        <v>0</v>
      </c>
      <c r="AA2236" s="40">
        <f>AVERAGEIFS($C$2:C2236, $B$2:B2236, B2236)</f>
        <v>15.25</v>
      </c>
      <c r="AB2236" s="40">
        <f>AVERAGEIFS($I$2:I2236, $B$2:B2236, B2236)</f>
        <v>0.44999999999999996</v>
      </c>
      <c r="AC2236" s="40">
        <f>AVERAGEIFS($J$2:J2236, $B$2:B2236, B2236)</f>
        <v>0.52500000000000002</v>
      </c>
      <c r="AD2236" s="40">
        <f>AVERAGEIFS($D$2:D2236, $B$2:B2236, B2236)</f>
        <v>0.25</v>
      </c>
    </row>
    <row r="2237" spans="1:30" x14ac:dyDescent="0.25">
      <c r="A2237" s="39">
        <v>46273</v>
      </c>
      <c r="B2237" t="s">
        <v>14</v>
      </c>
      <c r="C2237">
        <v>33</v>
      </c>
      <c r="D2237" s="40">
        <v>0</v>
      </c>
      <c r="E2237">
        <v>5</v>
      </c>
      <c r="F2237">
        <v>2</v>
      </c>
      <c r="G2237">
        <v>21</v>
      </c>
      <c r="H2237">
        <v>10</v>
      </c>
      <c r="I2237">
        <v>0.4</v>
      </c>
      <c r="J2237">
        <v>0.48</v>
      </c>
      <c r="K2237">
        <v>1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0</v>
      </c>
      <c r="W2237">
        <v>1</v>
      </c>
      <c r="X2237">
        <v>0</v>
      </c>
      <c r="Y2237">
        <v>0</v>
      </c>
      <c r="Z2237">
        <v>0</v>
      </c>
      <c r="AA2237" s="40">
        <f>AVERAGEIFS($C$2:C2237, $B$2:B2237, B2237)</f>
        <v>23.553846153846155</v>
      </c>
      <c r="AB2237" s="40">
        <f>AVERAGEIFS($I$2:I2237, $B$2:B2237, B2237)</f>
        <v>0.42384615384615382</v>
      </c>
      <c r="AC2237" s="40">
        <f>AVERAGEIFS($J$2:J2237, $B$2:B2237, B2237)</f>
        <v>0.46892307692307689</v>
      </c>
      <c r="AD2237" s="40">
        <f>AVERAGEIFS($D$2:D2237, $B$2:B2237, B2237)</f>
        <v>0.35384615384615387</v>
      </c>
    </row>
    <row r="2238" spans="1:30" x14ac:dyDescent="0.25">
      <c r="A2238" s="39">
        <v>46273</v>
      </c>
      <c r="B2238" t="s">
        <v>243</v>
      </c>
      <c r="C2238">
        <v>15</v>
      </c>
      <c r="D2238" s="40">
        <v>0</v>
      </c>
      <c r="E2238">
        <v>5</v>
      </c>
      <c r="F2238">
        <v>2</v>
      </c>
      <c r="G2238">
        <v>21</v>
      </c>
      <c r="H2238">
        <v>10</v>
      </c>
      <c r="I2238">
        <v>0.4</v>
      </c>
      <c r="J2238">
        <v>0.48</v>
      </c>
      <c r="K2238">
        <v>1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0</v>
      </c>
      <c r="W2238">
        <v>1</v>
      </c>
      <c r="X2238">
        <v>0</v>
      </c>
      <c r="Y2238">
        <v>0</v>
      </c>
      <c r="Z2238">
        <v>0</v>
      </c>
      <c r="AA2238" s="40">
        <f>AVERAGEIFS($C$2:C2238, $B$2:B2238, B2238)</f>
        <v>12.789473684210526</v>
      </c>
      <c r="AB2238" s="40">
        <f>AVERAGEIFS($I$2:I2238, $B$2:B2238, B2238)</f>
        <v>0.52631578947368418</v>
      </c>
      <c r="AC2238" s="40">
        <f>AVERAGEIFS($J$2:J2238, $B$2:B2238, B2238)</f>
        <v>0.48684210526315796</v>
      </c>
      <c r="AD2238" s="40">
        <f>AVERAGEIFS($D$2:D2238, $B$2:B2238, B2238)</f>
        <v>0.63157894736842102</v>
      </c>
    </row>
    <row r="2239" spans="1:30" x14ac:dyDescent="0.25">
      <c r="A2239" s="39">
        <v>46273</v>
      </c>
      <c r="B2239" t="s">
        <v>32</v>
      </c>
      <c r="C2239">
        <v>15</v>
      </c>
      <c r="D2239" s="40">
        <v>0</v>
      </c>
      <c r="E2239">
        <v>5</v>
      </c>
      <c r="F2239">
        <v>2</v>
      </c>
      <c r="G2239">
        <v>21</v>
      </c>
      <c r="H2239">
        <v>10</v>
      </c>
      <c r="I2239">
        <v>0.4</v>
      </c>
      <c r="J2239">
        <v>0.48</v>
      </c>
      <c r="K2239">
        <v>1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0</v>
      </c>
      <c r="W2239">
        <v>1</v>
      </c>
      <c r="X2239">
        <v>0</v>
      </c>
      <c r="Y2239">
        <v>0</v>
      </c>
      <c r="Z2239">
        <v>0</v>
      </c>
      <c r="AA2239" s="40">
        <f>AVERAGEIFS($C$2:C2239, $B$2:B2239, B2239)</f>
        <v>12.050847457627119</v>
      </c>
      <c r="AB2239" s="40">
        <f>AVERAGEIFS($I$2:I2239, $B$2:B2239, B2239)</f>
        <v>0.42881355932203369</v>
      </c>
      <c r="AC2239" s="40">
        <f>AVERAGEIFS($J$2:J2239, $B$2:B2239, B2239)</f>
        <v>0.46847457627118644</v>
      </c>
      <c r="AD2239" s="40">
        <f>AVERAGEIFS($D$2:D2239, $B$2:B2239, B2239)</f>
        <v>0.3728813559322034</v>
      </c>
    </row>
    <row r="2240" spans="1:30" x14ac:dyDescent="0.25">
      <c r="A2240" s="39">
        <v>46277</v>
      </c>
      <c r="B2240" t="s">
        <v>65</v>
      </c>
      <c r="C2240">
        <v>21</v>
      </c>
      <c r="D2240" s="40">
        <v>1</v>
      </c>
      <c r="E2240">
        <v>4</v>
      </c>
      <c r="F2240">
        <v>3</v>
      </c>
      <c r="G2240">
        <v>18</v>
      </c>
      <c r="H2240">
        <v>9</v>
      </c>
      <c r="I2240">
        <v>0.75</v>
      </c>
      <c r="J2240">
        <v>0.5</v>
      </c>
      <c r="K2240">
        <v>1</v>
      </c>
      <c r="L2240">
        <v>1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 s="40">
        <f>AVERAGEIFS($C$2:C2240, $B$2:B2240, B2240)</f>
        <v>19.275862068965516</v>
      </c>
      <c r="AB2240" s="40">
        <f>AVERAGEIFS($I$2:I2240, $B$2:B2240, B2240)</f>
        <v>0.56620689655172418</v>
      </c>
      <c r="AC2240" s="40">
        <f>AVERAGEIFS($J$2:J2240, $B$2:B2240, B2240)</f>
        <v>0.5293103448275861</v>
      </c>
      <c r="AD2240" s="40">
        <f>AVERAGEIFS($D$2:D2240, $B$2:B2240, B2240)</f>
        <v>0.65517241379310343</v>
      </c>
    </row>
    <row r="2241" spans="1:30" x14ac:dyDescent="0.25">
      <c r="A2241" s="39">
        <v>46277</v>
      </c>
      <c r="B2241" t="s">
        <v>21</v>
      </c>
      <c r="C2241">
        <v>12</v>
      </c>
      <c r="D2241" s="40">
        <v>1</v>
      </c>
      <c r="E2241">
        <v>4</v>
      </c>
      <c r="F2241">
        <v>3</v>
      </c>
      <c r="G2241">
        <v>18</v>
      </c>
      <c r="H2241">
        <v>9</v>
      </c>
      <c r="I2241">
        <v>0.75</v>
      </c>
      <c r="J2241">
        <v>0.5</v>
      </c>
      <c r="K2241">
        <v>1</v>
      </c>
      <c r="L2241">
        <v>1</v>
      </c>
      <c r="M2241">
        <v>0</v>
      </c>
      <c r="N2241">
        <v>0</v>
      </c>
      <c r="O2241">
        <v>0</v>
      </c>
      <c r="P2241">
        <v>0</v>
      </c>
      <c r="Q2241">
        <v>1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 s="40">
        <f>AVERAGEIFS($C$2:C2241, $B$2:B2241, B2241)</f>
        <v>15.673469387755102</v>
      </c>
      <c r="AB2241" s="40">
        <f>AVERAGEIFS($I$2:I2241, $B$2:B2241, B2241)</f>
        <v>0.49040816326530601</v>
      </c>
      <c r="AC2241" s="40">
        <f>AVERAGEIFS($J$2:J2241, $B$2:B2241, B2241)</f>
        <v>0.49183673469387751</v>
      </c>
      <c r="AD2241" s="40">
        <f>AVERAGEIFS($D$2:D2241, $B$2:B2241, B2241)</f>
        <v>0.51020408163265307</v>
      </c>
    </row>
    <row r="2242" spans="1:30" x14ac:dyDescent="0.25">
      <c r="A2242" s="39">
        <v>46277</v>
      </c>
      <c r="B2242" t="s">
        <v>133</v>
      </c>
      <c r="C2242">
        <v>15</v>
      </c>
      <c r="D2242" s="40">
        <v>1</v>
      </c>
      <c r="E2242">
        <v>4</v>
      </c>
      <c r="F2242">
        <v>3</v>
      </c>
      <c r="G2242">
        <v>18</v>
      </c>
      <c r="H2242">
        <v>9</v>
      </c>
      <c r="I2242">
        <v>0.75</v>
      </c>
      <c r="J2242">
        <v>0.5</v>
      </c>
      <c r="K2242">
        <v>1</v>
      </c>
      <c r="L2242">
        <v>1</v>
      </c>
      <c r="M2242">
        <v>0</v>
      </c>
      <c r="N2242">
        <v>0</v>
      </c>
      <c r="O2242">
        <v>0</v>
      </c>
      <c r="P2242">
        <v>0</v>
      </c>
      <c r="Q2242">
        <v>1</v>
      </c>
      <c r="R2242">
        <v>0</v>
      </c>
      <c r="S2242">
        <v>0</v>
      </c>
      <c r="T2242">
        <v>0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 s="40">
        <f>AVERAGEIFS($C$2:C2242, $B$2:B2242, B2242)</f>
        <v>13.736842105263158</v>
      </c>
      <c r="AB2242" s="40">
        <f>AVERAGEIFS($I$2:I2242, $B$2:B2242, B2242)</f>
        <v>0.51052631578947361</v>
      </c>
      <c r="AC2242" s="40">
        <f>AVERAGEIFS($J$2:J2242, $B$2:B2242, B2242)</f>
        <v>0.49315789473684218</v>
      </c>
      <c r="AD2242" s="40">
        <f>AVERAGEIFS($D$2:D2242, $B$2:B2242, B2242)</f>
        <v>0.47368421052631576</v>
      </c>
    </row>
    <row r="2243" spans="1:30" x14ac:dyDescent="0.25">
      <c r="A2243" s="39">
        <v>46277</v>
      </c>
      <c r="B2243" t="s">
        <v>6</v>
      </c>
      <c r="C2243">
        <v>39</v>
      </c>
      <c r="D2243" s="40">
        <v>1</v>
      </c>
      <c r="E2243">
        <v>4</v>
      </c>
      <c r="F2243">
        <v>3</v>
      </c>
      <c r="G2243">
        <v>18</v>
      </c>
      <c r="H2243">
        <v>9</v>
      </c>
      <c r="I2243">
        <v>0.75</v>
      </c>
      <c r="J2243">
        <v>0.5</v>
      </c>
      <c r="K2243">
        <v>1</v>
      </c>
      <c r="L2243">
        <v>1</v>
      </c>
      <c r="M2243">
        <v>0</v>
      </c>
      <c r="N2243">
        <v>0</v>
      </c>
      <c r="O2243">
        <v>0</v>
      </c>
      <c r="P2243">
        <v>0</v>
      </c>
      <c r="Q2243">
        <v>1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 s="40">
        <f>AVERAGEIFS($C$2:C2243, $B$2:B2243, B2243)</f>
        <v>25.242857142857144</v>
      </c>
      <c r="AB2243" s="40">
        <f>AVERAGEIFS($I$2:I2243, $B$2:B2243, B2243)</f>
        <v>0.6042857142857142</v>
      </c>
      <c r="AC2243" s="40">
        <f>AVERAGEIFS($J$2:J2243, $B$2:B2243, B2243)</f>
        <v>0.56028571428571428</v>
      </c>
      <c r="AD2243" s="40">
        <f>AVERAGEIFS($D$2:D2243, $B$2:B2243, B2243)</f>
        <v>0.65714285714285714</v>
      </c>
    </row>
    <row r="2244" spans="1:30" x14ac:dyDescent="0.25">
      <c r="A2244" s="39">
        <v>46277</v>
      </c>
      <c r="B2244" t="s">
        <v>4</v>
      </c>
      <c r="C2244">
        <v>33</v>
      </c>
      <c r="D2244" s="40">
        <v>1</v>
      </c>
      <c r="E2244">
        <v>4</v>
      </c>
      <c r="F2244">
        <v>3</v>
      </c>
      <c r="G2244">
        <v>18</v>
      </c>
      <c r="H2244">
        <v>9</v>
      </c>
      <c r="I2244">
        <v>0.75</v>
      </c>
      <c r="J2244">
        <v>0.5</v>
      </c>
      <c r="K2244">
        <v>1</v>
      </c>
      <c r="L2244">
        <v>1</v>
      </c>
      <c r="M2244">
        <v>0</v>
      </c>
      <c r="N2244">
        <v>0</v>
      </c>
      <c r="O2244">
        <v>0</v>
      </c>
      <c r="P2244">
        <v>0</v>
      </c>
      <c r="Q2244">
        <v>1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 s="40">
        <f>AVERAGEIFS($C$2:C2244, $B$2:B2244, B2244)</f>
        <v>25.46153846153846</v>
      </c>
      <c r="AB2244" s="40">
        <f>AVERAGEIFS($I$2:I2244, $B$2:B2244, B2244)</f>
        <v>0.52500000000000002</v>
      </c>
      <c r="AC2244" s="40">
        <f>AVERAGEIFS($J$2:J2244, $B$2:B2244, B2244)</f>
        <v>0.50538461538461543</v>
      </c>
      <c r="AD2244" s="40">
        <f>AVERAGEIFS($D$2:D2244, $B$2:B2244, B2244)</f>
        <v>0.61538461538461542</v>
      </c>
    </row>
    <row r="2245" spans="1:30" x14ac:dyDescent="0.25">
      <c r="A2245" s="39">
        <v>46277</v>
      </c>
      <c r="B2245" t="s">
        <v>88</v>
      </c>
      <c r="C2245">
        <v>29</v>
      </c>
      <c r="D2245" s="40">
        <v>1</v>
      </c>
      <c r="E2245">
        <v>4</v>
      </c>
      <c r="F2245">
        <v>3</v>
      </c>
      <c r="G2245">
        <v>18</v>
      </c>
      <c r="H2245">
        <v>9</v>
      </c>
      <c r="I2245">
        <v>0.75</v>
      </c>
      <c r="J2245">
        <v>0.5</v>
      </c>
      <c r="K2245">
        <v>1</v>
      </c>
      <c r="L2245">
        <v>1</v>
      </c>
      <c r="M2245">
        <v>0</v>
      </c>
      <c r="N2245">
        <v>0</v>
      </c>
      <c r="O2245">
        <v>0</v>
      </c>
      <c r="P2245">
        <v>0</v>
      </c>
      <c r="Q2245">
        <v>1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 s="40">
        <f>AVERAGEIFS($C$2:C2245, $B$2:B2245, B2245)</f>
        <v>19.923076923076923</v>
      </c>
      <c r="AB2245" s="40">
        <f>AVERAGEIFS($I$2:I2245, $B$2:B2245, B2245)</f>
        <v>0.5346153846153846</v>
      </c>
      <c r="AC2245" s="40">
        <f>AVERAGEIFS($J$2:J2245, $B$2:B2245, B2245)</f>
        <v>0.50615384615384618</v>
      </c>
      <c r="AD2245" s="40">
        <f>AVERAGEIFS($D$2:D2245, $B$2:B2245, B2245)</f>
        <v>0.61538461538461542</v>
      </c>
    </row>
    <row r="2246" spans="1:30" x14ac:dyDescent="0.25">
      <c r="A2246" s="39">
        <v>46277</v>
      </c>
      <c r="B2246" t="s">
        <v>182</v>
      </c>
      <c r="C2246">
        <v>21</v>
      </c>
      <c r="D2246" s="40">
        <v>0</v>
      </c>
      <c r="E2246">
        <v>4</v>
      </c>
      <c r="F2246">
        <v>1</v>
      </c>
      <c r="G2246">
        <v>18</v>
      </c>
      <c r="H2246">
        <v>9</v>
      </c>
      <c r="I2246">
        <v>0.25</v>
      </c>
      <c r="J2246">
        <v>0.5</v>
      </c>
      <c r="K2246">
        <v>0</v>
      </c>
      <c r="L2246">
        <v>0</v>
      </c>
      <c r="M2246">
        <v>0</v>
      </c>
      <c r="N2246">
        <v>0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0</v>
      </c>
      <c r="W2246">
        <v>0</v>
      </c>
      <c r="X2246">
        <v>1</v>
      </c>
      <c r="Y2246">
        <v>0</v>
      </c>
      <c r="Z2246">
        <v>0</v>
      </c>
      <c r="AA2246" s="40">
        <f>AVERAGEIFS($C$2:C2246, $B$2:B2246, B2246)</f>
        <v>14.65</v>
      </c>
      <c r="AB2246" s="40">
        <f>AVERAGEIFS($I$2:I2246, $B$2:B2246, B2246)</f>
        <v>0.60875000000000001</v>
      </c>
      <c r="AC2246" s="40">
        <f>AVERAGEIFS($J$2:J2246, $B$2:B2246, B2246)</f>
        <v>0.55800000000000005</v>
      </c>
      <c r="AD2246" s="40">
        <f>AVERAGEIFS($D$2:D2246, $B$2:B2246, B2246)</f>
        <v>0.67500000000000004</v>
      </c>
    </row>
    <row r="2247" spans="1:30" x14ac:dyDescent="0.25">
      <c r="A2247" s="39">
        <v>46277</v>
      </c>
      <c r="B2247" t="s">
        <v>22</v>
      </c>
      <c r="C2247">
        <v>14</v>
      </c>
      <c r="D2247" s="40">
        <v>0</v>
      </c>
      <c r="E2247">
        <v>4</v>
      </c>
      <c r="F2247">
        <v>1</v>
      </c>
      <c r="G2247">
        <v>18</v>
      </c>
      <c r="H2247">
        <v>9</v>
      </c>
      <c r="I2247">
        <v>0.25</v>
      </c>
      <c r="J2247">
        <v>0.5</v>
      </c>
      <c r="K2247">
        <v>0</v>
      </c>
      <c r="L2247">
        <v>0</v>
      </c>
      <c r="M2247">
        <v>0</v>
      </c>
      <c r="N2247">
        <v>0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0</v>
      </c>
      <c r="W2247">
        <v>0</v>
      </c>
      <c r="X2247">
        <v>1</v>
      </c>
      <c r="Y2247">
        <v>0</v>
      </c>
      <c r="Z2247">
        <v>0</v>
      </c>
      <c r="AA2247" s="40">
        <f>AVERAGEIFS($C$2:C2247, $B$2:B2247, B2247)</f>
        <v>15.5</v>
      </c>
      <c r="AB2247" s="40">
        <f>AVERAGEIFS($I$2:I2247, $B$2:B2247, B2247)</f>
        <v>0.44727272727272732</v>
      </c>
      <c r="AC2247" s="40">
        <f>AVERAGEIFS($J$2:J2247, $B$2:B2247, B2247)</f>
        <v>0.47113636363636374</v>
      </c>
      <c r="AD2247" s="40">
        <f>AVERAGEIFS($D$2:D2247, $B$2:B2247, B2247)</f>
        <v>0.43181818181818182</v>
      </c>
    </row>
    <row r="2248" spans="1:30" x14ac:dyDescent="0.25">
      <c r="A2248" s="39">
        <v>46277</v>
      </c>
      <c r="B2248" t="s">
        <v>3</v>
      </c>
      <c r="C2248">
        <v>21</v>
      </c>
      <c r="D2248" s="40">
        <v>0</v>
      </c>
      <c r="E2248">
        <v>4</v>
      </c>
      <c r="F2248">
        <v>1</v>
      </c>
      <c r="G2248">
        <v>18</v>
      </c>
      <c r="H2248">
        <v>9</v>
      </c>
      <c r="I2248">
        <v>0.25</v>
      </c>
      <c r="J2248">
        <v>0.5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0</v>
      </c>
      <c r="X2248">
        <v>1</v>
      </c>
      <c r="Y2248">
        <v>0</v>
      </c>
      <c r="Z2248">
        <v>0</v>
      </c>
      <c r="AA2248" s="40">
        <f>AVERAGEIFS($C$2:C2248, $B$2:B2248, B2248)</f>
        <v>23.06451612903226</v>
      </c>
      <c r="AB2248" s="40">
        <f>AVERAGEIFS($I$2:I2248, $B$2:B2248, B2248)</f>
        <v>0.49193548387096769</v>
      </c>
      <c r="AC2248" s="40">
        <f>AVERAGEIFS($J$2:J2248, $B$2:B2248, B2248)</f>
        <v>0.49129032258064514</v>
      </c>
      <c r="AD2248" s="40">
        <f>AVERAGEIFS($D$2:D2248, $B$2:B2248, B2248)</f>
        <v>0.5161290322580645</v>
      </c>
    </row>
    <row r="2249" spans="1:30" x14ac:dyDescent="0.25">
      <c r="A2249" s="39">
        <v>46277</v>
      </c>
      <c r="B2249" t="s">
        <v>120</v>
      </c>
      <c r="C2249">
        <v>17</v>
      </c>
      <c r="D2249" s="40">
        <v>0</v>
      </c>
      <c r="E2249">
        <v>4</v>
      </c>
      <c r="F2249">
        <v>1</v>
      </c>
      <c r="G2249">
        <v>18</v>
      </c>
      <c r="H2249">
        <v>9</v>
      </c>
      <c r="I2249">
        <v>0.25</v>
      </c>
      <c r="J2249">
        <v>0.5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1</v>
      </c>
      <c r="Y2249">
        <v>0</v>
      </c>
      <c r="Z2249">
        <v>0</v>
      </c>
      <c r="AA2249" s="40">
        <f>AVERAGEIFS($C$2:C2249, $B$2:B2249, B2249)</f>
        <v>14.627659574468085</v>
      </c>
      <c r="AB2249" s="40">
        <f>AVERAGEIFS($I$2:I2249, $B$2:B2249, B2249)</f>
        <v>0.51308510638297877</v>
      </c>
      <c r="AC2249" s="40">
        <f>AVERAGEIFS($J$2:J2249, $B$2:B2249, B2249)</f>
        <v>0.50340425531914879</v>
      </c>
      <c r="AD2249" s="40">
        <f>AVERAGEIFS($D$2:D2249, $B$2:B2249, B2249)</f>
        <v>0.5</v>
      </c>
    </row>
    <row r="2250" spans="1:30" x14ac:dyDescent="0.25">
      <c r="A2250" s="39">
        <v>46277</v>
      </c>
      <c r="B2250" t="s">
        <v>34</v>
      </c>
      <c r="C2250">
        <v>28</v>
      </c>
      <c r="D2250" s="40">
        <v>0</v>
      </c>
      <c r="E2250">
        <v>4</v>
      </c>
      <c r="F2250">
        <v>1</v>
      </c>
      <c r="G2250">
        <v>18</v>
      </c>
      <c r="H2250">
        <v>9</v>
      </c>
      <c r="I2250">
        <v>0.25</v>
      </c>
      <c r="J2250">
        <v>0.5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1</v>
      </c>
      <c r="Y2250">
        <v>0</v>
      </c>
      <c r="Z2250">
        <v>0</v>
      </c>
      <c r="AA2250" s="40">
        <f>AVERAGEIFS($C$2:C2250, $B$2:B2250, B2250)</f>
        <v>20.4375</v>
      </c>
      <c r="AB2250" s="40">
        <f>AVERAGEIFS($I$2:I2250, $B$2:B2250, B2250)</f>
        <v>0.55937499999999996</v>
      </c>
      <c r="AC2250" s="40">
        <f>AVERAGEIFS($J$2:J2250, $B$2:B2250, B2250)</f>
        <v>0.51218750000000002</v>
      </c>
      <c r="AD2250" s="40">
        <f>AVERAGEIFS($D$2:D2250, $B$2:B2250, B2250)</f>
        <v>0.59375</v>
      </c>
    </row>
    <row r="2251" spans="1:30" x14ac:dyDescent="0.25">
      <c r="A2251" s="39">
        <v>46277</v>
      </c>
      <c r="B2251" t="s">
        <v>2</v>
      </c>
      <c r="C2251">
        <v>36</v>
      </c>
      <c r="D2251" s="40">
        <v>0</v>
      </c>
      <c r="E2251">
        <v>4</v>
      </c>
      <c r="F2251">
        <v>1</v>
      </c>
      <c r="G2251">
        <v>18</v>
      </c>
      <c r="H2251">
        <v>9</v>
      </c>
      <c r="I2251">
        <v>0.25</v>
      </c>
      <c r="J2251">
        <v>0.5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0</v>
      </c>
      <c r="W2251">
        <v>0</v>
      </c>
      <c r="X2251">
        <v>1</v>
      </c>
      <c r="Y2251">
        <v>0</v>
      </c>
      <c r="Z2251">
        <v>0</v>
      </c>
      <c r="AA2251" s="40">
        <f>AVERAGEIFS($C$2:C2251, $B$2:B2251, B2251)</f>
        <v>29.839285714285715</v>
      </c>
      <c r="AB2251" s="40">
        <f>AVERAGEIFS($I$2:I2251, $B$2:B2251, B2251)</f>
        <v>0.62946428571428581</v>
      </c>
      <c r="AC2251" s="40">
        <f>AVERAGEIFS($J$2:J2251, $B$2:B2251, B2251)</f>
        <v>0.5658928571428572</v>
      </c>
      <c r="AD2251" s="40">
        <f>AVERAGEIFS($D$2:D2251, $B$2:B2251, B2251)</f>
        <v>0.6428571428571429</v>
      </c>
    </row>
    <row r="2252" spans="1:30" x14ac:dyDescent="0.25">
      <c r="A2252" s="39">
        <v>46278</v>
      </c>
      <c r="B2252" t="s">
        <v>31</v>
      </c>
      <c r="C2252">
        <v>34</v>
      </c>
      <c r="D2252" s="40">
        <v>0</v>
      </c>
      <c r="E2252">
        <v>4</v>
      </c>
      <c r="F2252">
        <v>1</v>
      </c>
      <c r="G2252">
        <v>19</v>
      </c>
      <c r="H2252">
        <v>8</v>
      </c>
      <c r="I2252">
        <v>0.25</v>
      </c>
      <c r="J2252">
        <v>0.42</v>
      </c>
      <c r="K2252">
        <v>1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0</v>
      </c>
      <c r="Y2252">
        <v>0</v>
      </c>
      <c r="Z2252">
        <v>0</v>
      </c>
      <c r="AA2252" s="40">
        <f>AVERAGEIFS($C$2:C2252, $B$2:B2252, B2252)</f>
        <v>19.754716981132077</v>
      </c>
      <c r="AB2252" s="40">
        <f>AVERAGEIFS($I$2:I2252, $B$2:B2252, B2252)</f>
        <v>0.45716981132075474</v>
      </c>
      <c r="AC2252" s="40">
        <f>AVERAGEIFS($J$2:J2252, $B$2:B2252, B2252)</f>
        <v>0.47264150943396227</v>
      </c>
      <c r="AD2252" s="40">
        <f>AVERAGEIFS($D$2:D2252, $B$2:B2252, B2252)</f>
        <v>0.49056603773584906</v>
      </c>
    </row>
    <row r="2253" spans="1:30" x14ac:dyDescent="0.25">
      <c r="A2253" s="39">
        <v>46278</v>
      </c>
      <c r="B2253" t="s">
        <v>17</v>
      </c>
      <c r="C2253">
        <v>15</v>
      </c>
      <c r="D2253" s="40">
        <v>0</v>
      </c>
      <c r="E2253">
        <v>4</v>
      </c>
      <c r="F2253">
        <v>1</v>
      </c>
      <c r="G2253">
        <v>19</v>
      </c>
      <c r="H2253">
        <v>8</v>
      </c>
      <c r="I2253">
        <v>0.25</v>
      </c>
      <c r="J2253">
        <v>0.42</v>
      </c>
      <c r="K2253">
        <v>1</v>
      </c>
      <c r="L2253">
        <v>0</v>
      </c>
      <c r="M2253">
        <v>0</v>
      </c>
      <c r="N2253">
        <v>0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 s="40">
        <f>AVERAGEIFS($C$2:C2253, $B$2:B2253, B2253)</f>
        <v>12.243243243243244</v>
      </c>
      <c r="AB2253" s="40">
        <f>AVERAGEIFS($I$2:I2253, $B$2:B2253, B2253)</f>
        <v>0.47499999999999987</v>
      </c>
      <c r="AC2253" s="40">
        <f>AVERAGEIFS($J$2:J2253, $B$2:B2253, B2253)</f>
        <v>0.48499999999999999</v>
      </c>
      <c r="AD2253" s="40">
        <f>AVERAGEIFS($D$2:D2253, $B$2:B2253, B2253)</f>
        <v>0.41891891891891891</v>
      </c>
    </row>
    <row r="2254" spans="1:30" x14ac:dyDescent="0.25">
      <c r="A2254" s="39">
        <v>46278</v>
      </c>
      <c r="B2254" t="s">
        <v>21</v>
      </c>
      <c r="C2254">
        <v>23</v>
      </c>
      <c r="D2254" s="40">
        <v>0</v>
      </c>
      <c r="E2254">
        <v>4</v>
      </c>
      <c r="F2254">
        <v>1</v>
      </c>
      <c r="G2254">
        <v>19</v>
      </c>
      <c r="H2254">
        <v>8</v>
      </c>
      <c r="I2254">
        <v>0.25</v>
      </c>
      <c r="J2254">
        <v>0.42</v>
      </c>
      <c r="K2254">
        <v>1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 s="40">
        <f>AVERAGEIFS($C$2:C2254, $B$2:B2254, B2254)</f>
        <v>15.82</v>
      </c>
      <c r="AB2254" s="40">
        <f>AVERAGEIFS($I$2:I2254, $B$2:B2254, B2254)</f>
        <v>0.48559999999999987</v>
      </c>
      <c r="AC2254" s="40">
        <f>AVERAGEIFS($J$2:J2254, $B$2:B2254, B2254)</f>
        <v>0.4904</v>
      </c>
      <c r="AD2254" s="40">
        <f>AVERAGEIFS($D$2:D2254, $B$2:B2254, B2254)</f>
        <v>0.5</v>
      </c>
    </row>
    <row r="2255" spans="1:30" x14ac:dyDescent="0.25">
      <c r="A2255" s="39">
        <v>46278</v>
      </c>
      <c r="B2255" t="s">
        <v>111</v>
      </c>
      <c r="C2255">
        <v>30</v>
      </c>
      <c r="D2255" s="40">
        <v>0</v>
      </c>
      <c r="E2255">
        <v>4</v>
      </c>
      <c r="F2255">
        <v>1</v>
      </c>
      <c r="G2255">
        <v>19</v>
      </c>
      <c r="H2255">
        <v>8</v>
      </c>
      <c r="I2255">
        <v>0.25</v>
      </c>
      <c r="J2255">
        <v>0.42</v>
      </c>
      <c r="K2255">
        <v>1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0</v>
      </c>
      <c r="W2255">
        <v>0</v>
      </c>
      <c r="X2255">
        <v>0</v>
      </c>
      <c r="Y2255">
        <v>0</v>
      </c>
      <c r="Z2255">
        <v>0</v>
      </c>
      <c r="AA2255" s="40">
        <f>AVERAGEIFS($C$2:C2255, $B$2:B2255, B2255)</f>
        <v>13.0375</v>
      </c>
      <c r="AB2255" s="40">
        <f>AVERAGEIFS($I$2:I2255, $B$2:B2255, B2255)</f>
        <v>0.46687500000000004</v>
      </c>
      <c r="AC2255" s="40">
        <f>AVERAGEIFS($J$2:J2255, $B$2:B2255, B2255)</f>
        <v>0.49375000000000008</v>
      </c>
      <c r="AD2255" s="40">
        <f>AVERAGEIFS($D$2:D2255, $B$2:B2255, B2255)</f>
        <v>0.48749999999999999</v>
      </c>
    </row>
    <row r="2256" spans="1:30" x14ac:dyDescent="0.25">
      <c r="A2256" s="39">
        <v>46278</v>
      </c>
      <c r="B2256" t="s">
        <v>23</v>
      </c>
      <c r="C2256">
        <v>22</v>
      </c>
      <c r="D2256" s="40">
        <v>0</v>
      </c>
      <c r="E2256">
        <v>4</v>
      </c>
      <c r="F2256">
        <v>1</v>
      </c>
      <c r="G2256">
        <v>19</v>
      </c>
      <c r="H2256">
        <v>8</v>
      </c>
      <c r="I2256">
        <v>0.25</v>
      </c>
      <c r="J2256">
        <v>0.42</v>
      </c>
      <c r="K2256">
        <v>1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 s="40">
        <f>AVERAGEIFS($C$2:C2256, $B$2:B2256, B2256)</f>
        <v>11.574257425742575</v>
      </c>
      <c r="AB2256" s="40">
        <f>AVERAGEIFS($I$2:I2256, $B$2:B2256, B2256)</f>
        <v>0.47277227722772275</v>
      </c>
      <c r="AC2256" s="40">
        <f>AVERAGEIFS($J$2:J2256, $B$2:B2256, B2256)</f>
        <v>0.49029702970297045</v>
      </c>
      <c r="AD2256" s="40">
        <f>AVERAGEIFS($D$2:D2256, $B$2:B2256, B2256)</f>
        <v>0.43564356435643564</v>
      </c>
    </row>
    <row r="2257" spans="1:30" x14ac:dyDescent="0.25">
      <c r="A2257" s="39">
        <v>46278</v>
      </c>
      <c r="B2257" t="s">
        <v>18</v>
      </c>
      <c r="C2257">
        <v>16</v>
      </c>
      <c r="D2257" s="40">
        <v>0</v>
      </c>
      <c r="E2257">
        <v>4</v>
      </c>
      <c r="F2257">
        <v>1</v>
      </c>
      <c r="G2257">
        <v>19</v>
      </c>
      <c r="H2257">
        <v>8</v>
      </c>
      <c r="I2257">
        <v>0.25</v>
      </c>
      <c r="J2257">
        <v>0.42</v>
      </c>
      <c r="K2257">
        <v>1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 s="40">
        <f>AVERAGEIFS($C$2:C2257, $B$2:B2257, B2257)</f>
        <v>15.764705882352942</v>
      </c>
      <c r="AB2257" s="40">
        <f>AVERAGEIFS($I$2:I2257, $B$2:B2257, B2257)</f>
        <v>0.4450980392156863</v>
      </c>
      <c r="AC2257" s="40">
        <f>AVERAGEIFS($J$2:J2257, $B$2:B2257, B2257)</f>
        <v>0.48058823529411776</v>
      </c>
      <c r="AD2257" s="40">
        <f>AVERAGEIFS($D$2:D2257, $B$2:B2257, B2257)</f>
        <v>0.37254901960784315</v>
      </c>
    </row>
    <row r="2258" spans="1:30" x14ac:dyDescent="0.25">
      <c r="A2258" s="39">
        <v>46278</v>
      </c>
      <c r="B2258" t="s">
        <v>120</v>
      </c>
      <c r="C2258">
        <v>12</v>
      </c>
      <c r="D2258" s="40">
        <v>0</v>
      </c>
      <c r="E2258">
        <v>4</v>
      </c>
      <c r="F2258">
        <v>1</v>
      </c>
      <c r="G2258">
        <v>19</v>
      </c>
      <c r="H2258">
        <v>8</v>
      </c>
      <c r="I2258">
        <v>0.25</v>
      </c>
      <c r="J2258">
        <v>0.42</v>
      </c>
      <c r="K2258">
        <v>1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 s="40">
        <f>AVERAGEIFS($C$2:C2258, $B$2:B2258, B2258)</f>
        <v>14.6</v>
      </c>
      <c r="AB2258" s="40">
        <f>AVERAGEIFS($I$2:I2258, $B$2:B2258, B2258)</f>
        <v>0.51031578947368428</v>
      </c>
      <c r="AC2258" s="40">
        <f>AVERAGEIFS($J$2:J2258, $B$2:B2258, B2258)</f>
        <v>0.5025263157894736</v>
      </c>
      <c r="AD2258" s="40">
        <f>AVERAGEIFS($D$2:D2258, $B$2:B2258, B2258)</f>
        <v>0.49473684210526314</v>
      </c>
    </row>
    <row r="2259" spans="1:30" x14ac:dyDescent="0.25">
      <c r="A2259" s="39">
        <v>46278</v>
      </c>
      <c r="B2259" t="s">
        <v>127</v>
      </c>
      <c r="C2259">
        <v>37</v>
      </c>
      <c r="D2259" s="40">
        <v>0</v>
      </c>
      <c r="E2259">
        <v>4</v>
      </c>
      <c r="F2259">
        <v>1</v>
      </c>
      <c r="G2259">
        <v>19</v>
      </c>
      <c r="H2259">
        <v>8</v>
      </c>
      <c r="I2259">
        <v>0.25</v>
      </c>
      <c r="J2259">
        <v>0.42</v>
      </c>
      <c r="K2259">
        <v>1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 s="40">
        <f>AVERAGEIFS($C$2:C2259, $B$2:B2259, B2259)</f>
        <v>21.52577319587629</v>
      </c>
      <c r="AB2259" s="40">
        <f>AVERAGEIFS($I$2:I2259, $B$2:B2259, B2259)</f>
        <v>0.45237113402061857</v>
      </c>
      <c r="AC2259" s="40">
        <f>AVERAGEIFS($J$2:J2259, $B$2:B2259, B2259)</f>
        <v>0.47845360824742278</v>
      </c>
      <c r="AD2259" s="40">
        <f>AVERAGEIFS($D$2:D2259, $B$2:B2259, B2259)</f>
        <v>0.45360824742268041</v>
      </c>
    </row>
    <row r="2260" spans="1:30" x14ac:dyDescent="0.25">
      <c r="A2260" s="39">
        <v>46278</v>
      </c>
      <c r="B2260" t="s">
        <v>36</v>
      </c>
      <c r="C2260">
        <v>32</v>
      </c>
      <c r="D2260" s="40">
        <v>1</v>
      </c>
      <c r="E2260">
        <v>4</v>
      </c>
      <c r="F2260">
        <v>3</v>
      </c>
      <c r="G2260">
        <v>19</v>
      </c>
      <c r="H2260">
        <v>11</v>
      </c>
      <c r="I2260">
        <v>0.75</v>
      </c>
      <c r="J2260">
        <v>0.57999999999999996</v>
      </c>
      <c r="K2260">
        <v>0</v>
      </c>
      <c r="L2260">
        <v>1</v>
      </c>
      <c r="M2260">
        <v>0</v>
      </c>
      <c r="N2260">
        <v>1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0</v>
      </c>
      <c r="W2260">
        <v>0</v>
      </c>
      <c r="X2260">
        <v>1</v>
      </c>
      <c r="Y2260">
        <v>0</v>
      </c>
      <c r="Z2260">
        <v>0</v>
      </c>
      <c r="AA2260" s="40">
        <f>AVERAGEIFS($C$2:C2260, $B$2:B2260, B2260)</f>
        <v>16.318181818181817</v>
      </c>
      <c r="AB2260" s="40">
        <f>AVERAGEIFS($I$2:I2260, $B$2:B2260, B2260)</f>
        <v>0.4681818181818182</v>
      </c>
      <c r="AC2260" s="40">
        <f>AVERAGEIFS($J$2:J2260, $B$2:B2260, B2260)</f>
        <v>0.46363636363636379</v>
      </c>
      <c r="AD2260" s="40">
        <f>AVERAGEIFS($D$2:D2260, $B$2:B2260, B2260)</f>
        <v>0.45454545454545453</v>
      </c>
    </row>
    <row r="2261" spans="1:30" x14ac:dyDescent="0.25">
      <c r="A2261" s="39">
        <v>46278</v>
      </c>
      <c r="B2261" t="s">
        <v>182</v>
      </c>
      <c r="C2261">
        <v>27</v>
      </c>
      <c r="D2261" s="40">
        <v>1</v>
      </c>
      <c r="E2261">
        <v>4</v>
      </c>
      <c r="F2261">
        <v>3</v>
      </c>
      <c r="G2261">
        <v>19</v>
      </c>
      <c r="H2261">
        <v>11</v>
      </c>
      <c r="I2261">
        <v>0.75</v>
      </c>
      <c r="J2261">
        <v>0.57999999999999996</v>
      </c>
      <c r="K2261">
        <v>0</v>
      </c>
      <c r="L2261">
        <v>1</v>
      </c>
      <c r="M2261">
        <v>0</v>
      </c>
      <c r="N2261">
        <v>1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1</v>
      </c>
      <c r="Y2261">
        <v>0</v>
      </c>
      <c r="Z2261">
        <v>0</v>
      </c>
      <c r="AA2261" s="40">
        <f>AVERAGEIFS($C$2:C2261, $B$2:B2261, B2261)</f>
        <v>14.951219512195122</v>
      </c>
      <c r="AB2261" s="40">
        <f>AVERAGEIFS($I$2:I2261, $B$2:B2261, B2261)</f>
        <v>0.6121951219512195</v>
      </c>
      <c r="AC2261" s="40">
        <f>AVERAGEIFS($J$2:J2261, $B$2:B2261, B2261)</f>
        <v>0.5585365853658536</v>
      </c>
      <c r="AD2261" s="40">
        <f>AVERAGEIFS($D$2:D2261, $B$2:B2261, B2261)</f>
        <v>0.68292682926829273</v>
      </c>
    </row>
    <row r="2262" spans="1:30" x14ac:dyDescent="0.25">
      <c r="A2262" s="39">
        <v>46278</v>
      </c>
      <c r="B2262" t="s">
        <v>92</v>
      </c>
      <c r="C2262">
        <v>14</v>
      </c>
      <c r="D2262" s="40">
        <v>1</v>
      </c>
      <c r="E2262">
        <v>4</v>
      </c>
      <c r="F2262">
        <v>3</v>
      </c>
      <c r="G2262">
        <v>19</v>
      </c>
      <c r="H2262">
        <v>11</v>
      </c>
      <c r="I2262">
        <v>0.75</v>
      </c>
      <c r="J2262">
        <v>0.57999999999999996</v>
      </c>
      <c r="K2262">
        <v>0</v>
      </c>
      <c r="L2262">
        <v>1</v>
      </c>
      <c r="M2262">
        <v>0</v>
      </c>
      <c r="N2262">
        <v>1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0</v>
      </c>
      <c r="W2262">
        <v>0</v>
      </c>
      <c r="X2262">
        <v>1</v>
      </c>
      <c r="Y2262">
        <v>0</v>
      </c>
      <c r="Z2262">
        <v>0</v>
      </c>
      <c r="AA2262" s="40">
        <f>AVERAGEIFS($C$2:C2262, $B$2:B2262, B2262)</f>
        <v>15</v>
      </c>
      <c r="AB2262" s="40">
        <f>AVERAGEIFS($I$2:I2262, $B$2:B2262, B2262)</f>
        <v>0.51</v>
      </c>
      <c r="AC2262" s="40">
        <f>AVERAGEIFS($J$2:J2262, $B$2:B2262, B2262)</f>
        <v>0.53600000000000003</v>
      </c>
      <c r="AD2262" s="40">
        <f>AVERAGEIFS($D$2:D2262, $B$2:B2262, B2262)</f>
        <v>0.4</v>
      </c>
    </row>
    <row r="2263" spans="1:30" x14ac:dyDescent="0.25">
      <c r="A2263" s="39">
        <v>46278</v>
      </c>
      <c r="B2263" t="s">
        <v>124</v>
      </c>
      <c r="C2263">
        <v>33</v>
      </c>
      <c r="D2263" s="40">
        <v>1</v>
      </c>
      <c r="E2263">
        <v>4</v>
      </c>
      <c r="F2263">
        <v>3</v>
      </c>
      <c r="G2263">
        <v>19</v>
      </c>
      <c r="H2263">
        <v>11</v>
      </c>
      <c r="I2263">
        <v>0.75</v>
      </c>
      <c r="J2263">
        <v>0.57999999999999996</v>
      </c>
      <c r="K2263">
        <v>0</v>
      </c>
      <c r="L2263">
        <v>1</v>
      </c>
      <c r="M2263">
        <v>0</v>
      </c>
      <c r="N2263">
        <v>1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1</v>
      </c>
      <c r="Y2263">
        <v>0</v>
      </c>
      <c r="Z2263">
        <v>0</v>
      </c>
      <c r="AA2263" s="40">
        <f>AVERAGEIFS($C$2:C2263, $B$2:B2263, B2263)</f>
        <v>14.7</v>
      </c>
      <c r="AB2263" s="40">
        <f>AVERAGEIFS($I$2:I2263, $B$2:B2263, B2263)</f>
        <v>0.40600000000000003</v>
      </c>
      <c r="AC2263" s="40">
        <f>AVERAGEIFS($J$2:J2263, $B$2:B2263, B2263)</f>
        <v>0.44700000000000006</v>
      </c>
      <c r="AD2263" s="40">
        <f>AVERAGEIFS($D$2:D2263, $B$2:B2263, B2263)</f>
        <v>0.4</v>
      </c>
    </row>
    <row r="2264" spans="1:30" x14ac:dyDescent="0.25">
      <c r="A2264" s="39">
        <v>46278</v>
      </c>
      <c r="B2264" t="s">
        <v>38</v>
      </c>
      <c r="C2264">
        <v>26</v>
      </c>
      <c r="D2264" s="40">
        <v>1</v>
      </c>
      <c r="E2264">
        <v>4</v>
      </c>
      <c r="F2264">
        <v>3</v>
      </c>
      <c r="G2264">
        <v>19</v>
      </c>
      <c r="H2264">
        <v>11</v>
      </c>
      <c r="I2264">
        <v>0.75</v>
      </c>
      <c r="J2264">
        <v>0.57999999999999996</v>
      </c>
      <c r="K2264">
        <v>0</v>
      </c>
      <c r="L2264">
        <v>1</v>
      </c>
      <c r="M2264">
        <v>0</v>
      </c>
      <c r="N2264">
        <v>1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1</v>
      </c>
      <c r="Y2264">
        <v>0</v>
      </c>
      <c r="Z2264">
        <v>0</v>
      </c>
      <c r="AA2264" s="40">
        <f>AVERAGEIFS($C$2:C2264, $B$2:B2264, B2264)</f>
        <v>16.307692307692307</v>
      </c>
      <c r="AB2264" s="40">
        <f>AVERAGEIFS($I$2:I2264, $B$2:B2264, B2264)</f>
        <v>0.77307692307692311</v>
      </c>
      <c r="AC2264" s="40">
        <f>AVERAGEIFS($J$2:J2264, $B$2:B2264, B2264)</f>
        <v>0.63307692307692298</v>
      </c>
      <c r="AD2264" s="40">
        <f>AVERAGEIFS($D$2:D2264, $B$2:B2264, B2264)</f>
        <v>0.92307692307692313</v>
      </c>
    </row>
    <row r="2265" spans="1:30" x14ac:dyDescent="0.25">
      <c r="A2265" s="39">
        <v>46278</v>
      </c>
      <c r="B2265" t="s">
        <v>133</v>
      </c>
      <c r="C2265">
        <v>26</v>
      </c>
      <c r="D2265" s="40">
        <v>1</v>
      </c>
      <c r="E2265">
        <v>4</v>
      </c>
      <c r="F2265">
        <v>3</v>
      </c>
      <c r="G2265">
        <v>19</v>
      </c>
      <c r="H2265">
        <v>11</v>
      </c>
      <c r="I2265">
        <v>0.75</v>
      </c>
      <c r="J2265">
        <v>0.57999999999999996</v>
      </c>
      <c r="K2265">
        <v>0</v>
      </c>
      <c r="L2265">
        <v>1</v>
      </c>
      <c r="M2265">
        <v>0</v>
      </c>
      <c r="N2265">
        <v>1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0</v>
      </c>
      <c r="W2265">
        <v>0</v>
      </c>
      <c r="X2265">
        <v>1</v>
      </c>
      <c r="Y2265">
        <v>0</v>
      </c>
      <c r="Z2265">
        <v>0</v>
      </c>
      <c r="AA2265" s="40">
        <f>AVERAGEIFS($C$2:C2265, $B$2:B2265, B2265)</f>
        <v>14.35</v>
      </c>
      <c r="AB2265" s="40">
        <f>AVERAGEIFS($I$2:I2265, $B$2:B2265, B2265)</f>
        <v>0.52249999999999996</v>
      </c>
      <c r="AC2265" s="40">
        <f>AVERAGEIFS($J$2:J2265, $B$2:B2265, B2265)</f>
        <v>0.49750000000000005</v>
      </c>
      <c r="AD2265" s="40">
        <f>AVERAGEIFS($D$2:D2265, $B$2:B2265, B2265)</f>
        <v>0.5</v>
      </c>
    </row>
    <row r="2266" spans="1:30" x14ac:dyDescent="0.25">
      <c r="A2266" s="39">
        <v>46278</v>
      </c>
      <c r="B2266" t="s">
        <v>243</v>
      </c>
      <c r="C2266">
        <v>15</v>
      </c>
      <c r="D2266" s="40">
        <v>1</v>
      </c>
      <c r="E2266">
        <v>4</v>
      </c>
      <c r="F2266">
        <v>3</v>
      </c>
      <c r="G2266">
        <v>19</v>
      </c>
      <c r="H2266">
        <v>11</v>
      </c>
      <c r="I2266">
        <v>0.75</v>
      </c>
      <c r="J2266">
        <v>0.57999999999999996</v>
      </c>
      <c r="K2266">
        <v>0</v>
      </c>
      <c r="L2266">
        <v>1</v>
      </c>
      <c r="M2266">
        <v>0</v>
      </c>
      <c r="N2266">
        <v>1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 s="40">
        <f>AVERAGEIFS($C$2:C2266, $B$2:B2266, B2266)</f>
        <v>12.9</v>
      </c>
      <c r="AB2266" s="40">
        <f>AVERAGEIFS($I$2:I2266, $B$2:B2266, B2266)</f>
        <v>0.53749999999999998</v>
      </c>
      <c r="AC2266" s="40">
        <f>AVERAGEIFS($J$2:J2266, $B$2:B2266, B2266)</f>
        <v>0.4915000000000001</v>
      </c>
      <c r="AD2266" s="40">
        <f>AVERAGEIFS($D$2:D2266, $B$2:B2266, B2266)</f>
        <v>0.65</v>
      </c>
    </row>
    <row r="2267" spans="1:30" x14ac:dyDescent="0.25">
      <c r="A2267" s="39">
        <v>46278</v>
      </c>
      <c r="B2267" t="s">
        <v>88</v>
      </c>
      <c r="C2267">
        <v>32</v>
      </c>
      <c r="D2267" s="40">
        <v>1</v>
      </c>
      <c r="E2267">
        <v>4</v>
      </c>
      <c r="F2267">
        <v>3</v>
      </c>
      <c r="G2267">
        <v>19</v>
      </c>
      <c r="H2267">
        <v>11</v>
      </c>
      <c r="I2267">
        <v>0.75</v>
      </c>
      <c r="J2267">
        <v>0.57999999999999996</v>
      </c>
      <c r="K2267">
        <v>0</v>
      </c>
      <c r="L2267">
        <v>1</v>
      </c>
      <c r="M2267">
        <v>0</v>
      </c>
      <c r="N2267">
        <v>1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 s="40">
        <f>AVERAGEIFS($C$2:C2267, $B$2:B2267, B2267)</f>
        <v>20.785714285714285</v>
      </c>
      <c r="AB2267" s="40">
        <f>AVERAGEIFS($I$2:I2267, $B$2:B2267, B2267)</f>
        <v>0.54999999999999993</v>
      </c>
      <c r="AC2267" s="40">
        <f>AVERAGEIFS($J$2:J2267, $B$2:B2267, B2267)</f>
        <v>0.51142857142857145</v>
      </c>
      <c r="AD2267" s="40">
        <f>AVERAGEIFS($D$2:D2267, $B$2:B2267, B2267)</f>
        <v>0.6428571428571429</v>
      </c>
    </row>
    <row r="2268" spans="1:30" x14ac:dyDescent="0.25">
      <c r="A2268" s="39">
        <v>46281</v>
      </c>
      <c r="B2268" t="s">
        <v>16</v>
      </c>
      <c r="C2268">
        <v>21</v>
      </c>
      <c r="D2268" s="40">
        <v>1</v>
      </c>
      <c r="E2268">
        <v>3</v>
      </c>
      <c r="F2268">
        <v>3</v>
      </c>
      <c r="G2268">
        <v>13</v>
      </c>
      <c r="H2268">
        <v>9</v>
      </c>
      <c r="I2268">
        <v>1</v>
      </c>
      <c r="J2268">
        <v>0.69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1</v>
      </c>
      <c r="W2268">
        <v>0</v>
      </c>
      <c r="X2268">
        <v>1</v>
      </c>
      <c r="Y2268">
        <v>0</v>
      </c>
      <c r="Z2268">
        <v>1</v>
      </c>
      <c r="AA2268" s="40">
        <f>AVERAGEIFS($C$2:C2268, $B$2:B2268, B2268)</f>
        <v>25.339622641509433</v>
      </c>
      <c r="AB2268" s="40">
        <f>AVERAGEIFS($I$2:I2268, $B$2:B2268, B2268)</f>
        <v>0.4764150943396227</v>
      </c>
      <c r="AC2268" s="40">
        <f>AVERAGEIFS($J$2:J2268, $B$2:B2268, B2268)</f>
        <v>0.48566037735849066</v>
      </c>
      <c r="AD2268" s="40">
        <f>AVERAGEIFS($D$2:D2268, $B$2:B2268, B2268)</f>
        <v>0.47169811320754718</v>
      </c>
    </row>
    <row r="2269" spans="1:30" x14ac:dyDescent="0.25">
      <c r="A2269" s="39">
        <v>46281</v>
      </c>
      <c r="B2269" t="s">
        <v>3</v>
      </c>
      <c r="C2269">
        <v>10</v>
      </c>
      <c r="D2269" s="40">
        <v>1</v>
      </c>
      <c r="E2269">
        <v>3</v>
      </c>
      <c r="F2269">
        <v>3</v>
      </c>
      <c r="G2269">
        <v>13</v>
      </c>
      <c r="H2269">
        <v>9</v>
      </c>
      <c r="I2269">
        <v>1</v>
      </c>
      <c r="J2269">
        <v>0.69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1</v>
      </c>
      <c r="W2269">
        <v>0</v>
      </c>
      <c r="X2269">
        <v>1</v>
      </c>
      <c r="Y2269">
        <v>0</v>
      </c>
      <c r="Z2269">
        <v>1</v>
      </c>
      <c r="AA2269" s="40">
        <f>AVERAGEIFS($C$2:C2269, $B$2:B2269, B2269)</f>
        <v>22.65625</v>
      </c>
      <c r="AB2269" s="40">
        <f>AVERAGEIFS($I$2:I2269, $B$2:B2269, B2269)</f>
        <v>0.5078125</v>
      </c>
      <c r="AC2269" s="40">
        <f>AVERAGEIFS($J$2:J2269, $B$2:B2269, B2269)</f>
        <v>0.49749999999999994</v>
      </c>
      <c r="AD2269" s="40">
        <f>AVERAGEIFS($D$2:D2269, $B$2:B2269, B2269)</f>
        <v>0.53125</v>
      </c>
    </row>
    <row r="2270" spans="1:30" x14ac:dyDescent="0.25">
      <c r="A2270" s="39">
        <v>46281</v>
      </c>
      <c r="B2270" t="s">
        <v>127</v>
      </c>
      <c r="C2270">
        <v>22</v>
      </c>
      <c r="D2270" s="40">
        <v>1</v>
      </c>
      <c r="E2270">
        <v>3</v>
      </c>
      <c r="F2270">
        <v>3</v>
      </c>
      <c r="G2270">
        <v>13</v>
      </c>
      <c r="H2270">
        <v>9</v>
      </c>
      <c r="I2270">
        <v>1</v>
      </c>
      <c r="J2270">
        <v>0.69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1</v>
      </c>
      <c r="W2270">
        <v>0</v>
      </c>
      <c r="X2270">
        <v>1</v>
      </c>
      <c r="Y2270">
        <v>0</v>
      </c>
      <c r="Z2270">
        <v>1</v>
      </c>
      <c r="AA2270" s="40">
        <f>AVERAGEIFS($C$2:C2270, $B$2:B2270, B2270)</f>
        <v>21.530612244897959</v>
      </c>
      <c r="AB2270" s="40">
        <f>AVERAGEIFS($I$2:I2270, $B$2:B2270, B2270)</f>
        <v>0.45795918367346944</v>
      </c>
      <c r="AC2270" s="40">
        <f>AVERAGEIFS($J$2:J2270, $B$2:B2270, B2270)</f>
        <v>0.48061224489795928</v>
      </c>
      <c r="AD2270" s="40">
        <f>AVERAGEIFS($D$2:D2270, $B$2:B2270, B2270)</f>
        <v>0.45918367346938777</v>
      </c>
    </row>
    <row r="2271" spans="1:30" x14ac:dyDescent="0.25">
      <c r="A2271" s="39">
        <v>46281</v>
      </c>
      <c r="B2271" t="s">
        <v>31</v>
      </c>
      <c r="C2271">
        <v>12</v>
      </c>
      <c r="D2271" s="40">
        <v>1</v>
      </c>
      <c r="E2271">
        <v>3</v>
      </c>
      <c r="F2271">
        <v>3</v>
      </c>
      <c r="G2271">
        <v>13</v>
      </c>
      <c r="H2271">
        <v>9</v>
      </c>
      <c r="I2271">
        <v>1</v>
      </c>
      <c r="J2271">
        <v>0.69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1</v>
      </c>
      <c r="W2271">
        <v>0</v>
      </c>
      <c r="X2271">
        <v>1</v>
      </c>
      <c r="Y2271">
        <v>0</v>
      </c>
      <c r="Z2271">
        <v>1</v>
      </c>
      <c r="AA2271" s="40">
        <f>AVERAGEIFS($C$2:C2271, $B$2:B2271, B2271)</f>
        <v>19.611111111111111</v>
      </c>
      <c r="AB2271" s="40">
        <f>AVERAGEIFS($I$2:I2271, $B$2:B2271, B2271)</f>
        <v>0.46722222222222221</v>
      </c>
      <c r="AC2271" s="40">
        <f>AVERAGEIFS($J$2:J2271, $B$2:B2271, B2271)</f>
        <v>0.47666666666666668</v>
      </c>
      <c r="AD2271" s="40">
        <f>AVERAGEIFS($D$2:D2271, $B$2:B2271, B2271)</f>
        <v>0.5</v>
      </c>
    </row>
    <row r="2272" spans="1:30" x14ac:dyDescent="0.25">
      <c r="A2272" s="39">
        <v>46281</v>
      </c>
      <c r="B2272" t="s">
        <v>36</v>
      </c>
      <c r="C2272">
        <v>9</v>
      </c>
      <c r="D2272" s="40">
        <v>1</v>
      </c>
      <c r="E2272">
        <v>3</v>
      </c>
      <c r="F2272">
        <v>3</v>
      </c>
      <c r="G2272">
        <v>13</v>
      </c>
      <c r="H2272">
        <v>9</v>
      </c>
      <c r="I2272">
        <v>1</v>
      </c>
      <c r="J2272">
        <v>0.69</v>
      </c>
      <c r="K2272">
        <v>0</v>
      </c>
      <c r="L2272">
        <v>0</v>
      </c>
      <c r="M2272">
        <v>0</v>
      </c>
      <c r="N2272">
        <v>0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1</v>
      </c>
      <c r="W2272">
        <v>0</v>
      </c>
      <c r="X2272">
        <v>1</v>
      </c>
      <c r="Y2272">
        <v>0</v>
      </c>
      <c r="Z2272">
        <v>1</v>
      </c>
      <c r="AA2272" s="40">
        <f>AVERAGEIFS($C$2:C2272, $B$2:B2272, B2272)</f>
        <v>16</v>
      </c>
      <c r="AB2272" s="40">
        <f>AVERAGEIFS($I$2:I2272, $B$2:B2272, B2272)</f>
        <v>0.49130434782608701</v>
      </c>
      <c r="AC2272" s="40">
        <f>AVERAGEIFS($J$2:J2272, $B$2:B2272, B2272)</f>
        <v>0.47347826086956529</v>
      </c>
      <c r="AD2272" s="40">
        <f>AVERAGEIFS($D$2:D2272, $B$2:B2272, B2272)</f>
        <v>0.47826086956521741</v>
      </c>
    </row>
    <row r="2273" spans="1:30" x14ac:dyDescent="0.25">
      <c r="A2273" s="39">
        <v>46281</v>
      </c>
      <c r="B2273" t="s">
        <v>17</v>
      </c>
      <c r="C2273">
        <v>17</v>
      </c>
      <c r="D2273" s="40">
        <v>1</v>
      </c>
      <c r="E2273">
        <v>3</v>
      </c>
      <c r="F2273">
        <v>3</v>
      </c>
      <c r="G2273">
        <v>13</v>
      </c>
      <c r="H2273">
        <v>9</v>
      </c>
      <c r="I2273">
        <v>1</v>
      </c>
      <c r="J2273">
        <v>0.69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1</v>
      </c>
      <c r="W2273">
        <v>0</v>
      </c>
      <c r="X2273">
        <v>1</v>
      </c>
      <c r="Y2273">
        <v>0</v>
      </c>
      <c r="Z2273">
        <v>1</v>
      </c>
      <c r="AA2273" s="40">
        <f>AVERAGEIFS($C$2:C2273, $B$2:B2273, B2273)</f>
        <v>12.306666666666667</v>
      </c>
      <c r="AB2273" s="40">
        <f>AVERAGEIFS($I$2:I2273, $B$2:B2273, B2273)</f>
        <v>0.48199999999999987</v>
      </c>
      <c r="AC2273" s="40">
        <f>AVERAGEIFS($J$2:J2273, $B$2:B2273, B2273)</f>
        <v>0.4877333333333333</v>
      </c>
      <c r="AD2273" s="40">
        <f>AVERAGEIFS($D$2:D2273, $B$2:B2273, B2273)</f>
        <v>0.42666666666666669</v>
      </c>
    </row>
    <row r="2274" spans="1:30" x14ac:dyDescent="0.25">
      <c r="A2274" s="39">
        <v>46281</v>
      </c>
      <c r="B2274" t="s">
        <v>257</v>
      </c>
      <c r="C2274">
        <v>1</v>
      </c>
      <c r="D2274" s="40">
        <v>1</v>
      </c>
      <c r="E2274">
        <v>3</v>
      </c>
      <c r="F2274">
        <v>3</v>
      </c>
      <c r="G2274">
        <v>13</v>
      </c>
      <c r="H2274">
        <v>9</v>
      </c>
      <c r="I2274">
        <v>1</v>
      </c>
      <c r="J2274">
        <v>0.69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1</v>
      </c>
      <c r="Y2274">
        <v>0</v>
      </c>
      <c r="Z2274">
        <v>1</v>
      </c>
      <c r="AA2274" s="40">
        <f>AVERAGEIFS($C$2:C2274, $B$2:B2274, B2274)</f>
        <v>1</v>
      </c>
      <c r="AB2274" s="40">
        <f>AVERAGEIFS($I$2:I2274, $B$2:B2274, B2274)</f>
        <v>1</v>
      </c>
      <c r="AC2274" s="40">
        <f>AVERAGEIFS($J$2:J2274, $B$2:B2274, B2274)</f>
        <v>0.69</v>
      </c>
      <c r="AD2274" s="40">
        <f>AVERAGEIFS($D$2:D2274, $B$2:B2274, B2274)</f>
        <v>1</v>
      </c>
    </row>
    <row r="2275" spans="1:30" x14ac:dyDescent="0.25">
      <c r="A2275" s="39">
        <v>46281</v>
      </c>
      <c r="B2275" t="s">
        <v>65</v>
      </c>
      <c r="C2275">
        <v>11</v>
      </c>
      <c r="D2275" s="40">
        <v>1</v>
      </c>
      <c r="E2275">
        <v>3</v>
      </c>
      <c r="F2275">
        <v>3</v>
      </c>
      <c r="G2275">
        <v>13</v>
      </c>
      <c r="H2275">
        <v>9</v>
      </c>
      <c r="I2275">
        <v>1</v>
      </c>
      <c r="J2275">
        <v>0.69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1</v>
      </c>
      <c r="W2275">
        <v>0</v>
      </c>
      <c r="X2275">
        <v>1</v>
      </c>
      <c r="Y2275">
        <v>0</v>
      </c>
      <c r="Z2275">
        <v>1</v>
      </c>
      <c r="AA2275" s="40">
        <f>AVERAGEIFS($C$2:C2275, $B$2:B2275, B2275)</f>
        <v>19</v>
      </c>
      <c r="AB2275" s="40">
        <f>AVERAGEIFS($I$2:I2275, $B$2:B2275, B2275)</f>
        <v>0.58066666666666678</v>
      </c>
      <c r="AC2275" s="40">
        <f>AVERAGEIFS($J$2:J2275, $B$2:B2275, B2275)</f>
        <v>0.53466666666666662</v>
      </c>
      <c r="AD2275" s="40">
        <f>AVERAGEIFS($D$2:D2275, $B$2:B2275, B2275)</f>
        <v>0.66666666666666663</v>
      </c>
    </row>
    <row r="2276" spans="1:30" x14ac:dyDescent="0.25">
      <c r="A2276" s="39">
        <v>46281</v>
      </c>
      <c r="B2276" t="s">
        <v>13</v>
      </c>
      <c r="C2276">
        <v>11</v>
      </c>
      <c r="D2276" s="40">
        <v>0</v>
      </c>
      <c r="E2276">
        <v>3</v>
      </c>
      <c r="F2276">
        <v>0</v>
      </c>
      <c r="G2276">
        <v>13</v>
      </c>
      <c r="H2276">
        <v>4</v>
      </c>
      <c r="I2276">
        <v>0</v>
      </c>
      <c r="J2276">
        <v>0.31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 s="40">
        <f>AVERAGEIFS($C$2:C2276, $B$2:B2276, B2276)</f>
        <v>23.652173913043477</v>
      </c>
      <c r="AB2276" s="40">
        <f>AVERAGEIFS($I$2:I2276, $B$2:B2276, B2276)</f>
        <v>0.4418478260869565</v>
      </c>
      <c r="AC2276" s="40">
        <f>AVERAGEIFS($J$2:J2276, $B$2:B2276, B2276)</f>
        <v>0.47163043478260869</v>
      </c>
      <c r="AD2276" s="40">
        <f>AVERAGEIFS($D$2:D2276, $B$2:B2276, B2276)</f>
        <v>0.41304347826086957</v>
      </c>
    </row>
    <row r="2277" spans="1:30" x14ac:dyDescent="0.25">
      <c r="A2277" s="39">
        <v>46281</v>
      </c>
      <c r="B2277" t="s">
        <v>14</v>
      </c>
      <c r="C2277">
        <v>16</v>
      </c>
      <c r="D2277" s="40">
        <v>0</v>
      </c>
      <c r="E2277">
        <v>3</v>
      </c>
      <c r="F2277">
        <v>0</v>
      </c>
      <c r="G2277">
        <v>13</v>
      </c>
      <c r="H2277">
        <v>4</v>
      </c>
      <c r="I2277">
        <v>0</v>
      </c>
      <c r="J2277">
        <v>0.31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 s="40">
        <f>AVERAGEIFS($C$2:C2277, $B$2:B2277, B2277)</f>
        <v>23.439393939393938</v>
      </c>
      <c r="AB2277" s="40">
        <f>AVERAGEIFS($I$2:I2277, $B$2:B2277, B2277)</f>
        <v>0.41742424242424236</v>
      </c>
      <c r="AC2277" s="40">
        <f>AVERAGEIFS($J$2:J2277, $B$2:B2277, B2277)</f>
        <v>0.46651515151515144</v>
      </c>
      <c r="AD2277" s="40">
        <f>AVERAGEIFS($D$2:D2277, $B$2:B2277, B2277)</f>
        <v>0.34848484848484851</v>
      </c>
    </row>
    <row r="2278" spans="1:30" x14ac:dyDescent="0.25">
      <c r="A2278" s="39">
        <v>46281</v>
      </c>
      <c r="B2278" t="s">
        <v>242</v>
      </c>
      <c r="C2278">
        <v>20</v>
      </c>
      <c r="D2278" s="40">
        <v>0</v>
      </c>
      <c r="E2278">
        <v>3</v>
      </c>
      <c r="F2278">
        <v>0</v>
      </c>
      <c r="G2278">
        <v>13</v>
      </c>
      <c r="H2278">
        <v>4</v>
      </c>
      <c r="I2278">
        <v>0</v>
      </c>
      <c r="J2278">
        <v>0.31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 s="40">
        <f>AVERAGEIFS($C$2:C2278, $B$2:B2278, B2278)</f>
        <v>20.184210526315791</v>
      </c>
      <c r="AB2278" s="40">
        <f>AVERAGEIFS($I$2:I2278, $B$2:B2278, B2278)</f>
        <v>0.53736842105263161</v>
      </c>
      <c r="AC2278" s="40">
        <f>AVERAGEIFS($J$2:J2278, $B$2:B2278, B2278)</f>
        <v>0.52710526315789452</v>
      </c>
      <c r="AD2278" s="40">
        <f>AVERAGEIFS($D$2:D2278, $B$2:B2278, B2278)</f>
        <v>0.55263157894736847</v>
      </c>
    </row>
    <row r="2279" spans="1:30" x14ac:dyDescent="0.25">
      <c r="A2279" s="39">
        <v>46281</v>
      </c>
      <c r="B2279" t="s">
        <v>243</v>
      </c>
      <c r="C2279">
        <v>3</v>
      </c>
      <c r="D2279" s="40">
        <v>0</v>
      </c>
      <c r="E2279">
        <v>3</v>
      </c>
      <c r="F2279">
        <v>0</v>
      </c>
      <c r="G2279">
        <v>13</v>
      </c>
      <c r="H2279">
        <v>4</v>
      </c>
      <c r="I2279">
        <v>0</v>
      </c>
      <c r="J2279">
        <v>0.31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 s="40">
        <f>AVERAGEIFS($C$2:C2279, $B$2:B2279, B2279)</f>
        <v>12.428571428571429</v>
      </c>
      <c r="AB2279" s="40">
        <f>AVERAGEIFS($I$2:I2279, $B$2:B2279, B2279)</f>
        <v>0.51190476190476186</v>
      </c>
      <c r="AC2279" s="40">
        <f>AVERAGEIFS($J$2:J2279, $B$2:B2279, B2279)</f>
        <v>0.48285714285714298</v>
      </c>
      <c r="AD2279" s="40">
        <f>AVERAGEIFS($D$2:D2279, $B$2:B2279, B2279)</f>
        <v>0.61904761904761907</v>
      </c>
    </row>
    <row r="2280" spans="1:30" x14ac:dyDescent="0.25">
      <c r="A2280" s="39">
        <v>46281</v>
      </c>
      <c r="B2280" t="s">
        <v>182</v>
      </c>
      <c r="C2280">
        <v>11</v>
      </c>
      <c r="D2280" s="40">
        <v>0</v>
      </c>
      <c r="E2280">
        <v>3</v>
      </c>
      <c r="F2280">
        <v>0</v>
      </c>
      <c r="G2280">
        <v>13</v>
      </c>
      <c r="H2280">
        <v>4</v>
      </c>
      <c r="I2280">
        <v>0</v>
      </c>
      <c r="J2280">
        <v>0.31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 s="40">
        <f>AVERAGEIFS($C$2:C2280, $B$2:B2280, B2280)</f>
        <v>14.857142857142858</v>
      </c>
      <c r="AB2280" s="40">
        <f>AVERAGEIFS($I$2:I2280, $B$2:B2280, B2280)</f>
        <v>0.59761904761904761</v>
      </c>
      <c r="AC2280" s="40">
        <f>AVERAGEIFS($J$2:J2280, $B$2:B2280, B2280)</f>
        <v>0.55261904761904757</v>
      </c>
      <c r="AD2280" s="40">
        <f>AVERAGEIFS($D$2:D2280, $B$2:B2280, B2280)</f>
        <v>0.66666666666666663</v>
      </c>
    </row>
    <row r="2281" spans="1:30" x14ac:dyDescent="0.25">
      <c r="A2281" s="39">
        <v>46281</v>
      </c>
      <c r="B2281" t="s">
        <v>253</v>
      </c>
      <c r="C2281">
        <v>10</v>
      </c>
      <c r="D2281" s="40">
        <v>0</v>
      </c>
      <c r="E2281">
        <v>3</v>
      </c>
      <c r="F2281">
        <v>0</v>
      </c>
      <c r="G2281">
        <v>13</v>
      </c>
      <c r="H2281">
        <v>4</v>
      </c>
      <c r="I2281">
        <v>0</v>
      </c>
      <c r="J2281">
        <v>0.31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 s="40">
        <f>AVERAGEIFS($C$2:C2281, $B$2:B2281, B2281)</f>
        <v>10.5</v>
      </c>
      <c r="AB2281" s="40">
        <f>AVERAGEIFS($I$2:I2281, $B$2:B2281, B2281)</f>
        <v>0.2</v>
      </c>
      <c r="AC2281" s="40">
        <f>AVERAGEIFS($J$2:J2281, $B$2:B2281, B2281)</f>
        <v>0.39</v>
      </c>
      <c r="AD2281" s="40">
        <f>AVERAGEIFS($D$2:D2281, $B$2:B2281, B2281)</f>
        <v>0</v>
      </c>
    </row>
    <row r="2282" spans="1:30" x14ac:dyDescent="0.25">
      <c r="A2282" s="39">
        <v>46281</v>
      </c>
      <c r="B2282" t="s">
        <v>258</v>
      </c>
      <c r="C2282">
        <v>2</v>
      </c>
      <c r="D2282" s="40">
        <v>0</v>
      </c>
      <c r="E2282">
        <v>3</v>
      </c>
      <c r="F2282">
        <v>0</v>
      </c>
      <c r="G2282">
        <v>13</v>
      </c>
      <c r="H2282">
        <v>4</v>
      </c>
      <c r="I2282">
        <v>0</v>
      </c>
      <c r="J2282">
        <v>0.31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 s="40">
        <f>AVERAGEIFS($C$2:C2282, $B$2:B2282, B2282)</f>
        <v>2</v>
      </c>
      <c r="AB2282" s="40">
        <f>AVERAGEIFS($I$2:I2282, $B$2:B2282, B2282)</f>
        <v>0</v>
      </c>
      <c r="AC2282" s="40">
        <f>AVERAGEIFS($J$2:J2282, $B$2:B2282, B2282)</f>
        <v>0.31</v>
      </c>
      <c r="AD2282" s="40">
        <f>AVERAGEIFS($D$2:D2282, $B$2:B2282, B2282)</f>
        <v>0</v>
      </c>
    </row>
    <row r="2283" spans="1:30" x14ac:dyDescent="0.25">
      <c r="A2283" s="39">
        <v>46281</v>
      </c>
      <c r="B2283" t="s">
        <v>113</v>
      </c>
      <c r="C2283">
        <v>16</v>
      </c>
      <c r="D2283" s="40">
        <v>0</v>
      </c>
      <c r="E2283">
        <v>3</v>
      </c>
      <c r="F2283">
        <v>0</v>
      </c>
      <c r="G2283">
        <v>13</v>
      </c>
      <c r="H2283">
        <v>4</v>
      </c>
      <c r="I2283">
        <v>0</v>
      </c>
      <c r="J2283">
        <v>0.31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 s="40">
        <f>AVERAGEIFS($C$2:C2283, $B$2:B2283, B2283)</f>
        <v>21.52</v>
      </c>
      <c r="AB2283" s="40">
        <f>AVERAGEIFS($I$2:I2283, $B$2:B2283, B2283)</f>
        <v>0.55540000000000012</v>
      </c>
      <c r="AC2283" s="40">
        <f>AVERAGEIFS($J$2:J2283, $B$2:B2283, B2283)</f>
        <v>0.52659999999999996</v>
      </c>
      <c r="AD2283" s="40">
        <f>AVERAGEIFS($D$2:D2283, $B$2:B2283, B2283)</f>
        <v>0.62</v>
      </c>
    </row>
    <row r="2284" spans="1:30" x14ac:dyDescent="0.25">
      <c r="A2284" s="39">
        <v>46282</v>
      </c>
      <c r="B2284" t="s">
        <v>182</v>
      </c>
      <c r="C2284">
        <v>9</v>
      </c>
      <c r="D2284" s="40">
        <v>1</v>
      </c>
      <c r="E2284">
        <v>3</v>
      </c>
      <c r="F2284">
        <v>3</v>
      </c>
      <c r="G2284">
        <v>12</v>
      </c>
      <c r="H2284">
        <v>9</v>
      </c>
      <c r="I2284">
        <v>1</v>
      </c>
      <c r="J2284">
        <v>0.75</v>
      </c>
      <c r="K2284">
        <v>0</v>
      </c>
      <c r="L2284">
        <v>1</v>
      </c>
      <c r="M2284">
        <v>0</v>
      </c>
      <c r="N2284">
        <v>0</v>
      </c>
      <c r="O2284">
        <v>0</v>
      </c>
      <c r="P2284">
        <v>0</v>
      </c>
      <c r="Q2284">
        <v>1</v>
      </c>
      <c r="R2284">
        <v>1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 s="40">
        <f>AVERAGEIFS($C$2:C2284, $B$2:B2284, B2284)</f>
        <v>14.720930232558139</v>
      </c>
      <c r="AB2284" s="40">
        <f>AVERAGEIFS($I$2:I2284, $B$2:B2284, B2284)</f>
        <v>0.60697674418604652</v>
      </c>
      <c r="AC2284" s="40">
        <f>AVERAGEIFS($J$2:J2284, $B$2:B2284, B2284)</f>
        <v>0.5572093023255813</v>
      </c>
      <c r="AD2284" s="40">
        <f>AVERAGEIFS($D$2:D2284, $B$2:B2284, B2284)</f>
        <v>0.67441860465116277</v>
      </c>
    </row>
    <row r="2285" spans="1:30" x14ac:dyDescent="0.25">
      <c r="A2285" s="39">
        <v>46282</v>
      </c>
      <c r="B2285" t="s">
        <v>113</v>
      </c>
      <c r="C2285">
        <v>17</v>
      </c>
      <c r="D2285" s="40">
        <v>1</v>
      </c>
      <c r="E2285">
        <v>3</v>
      </c>
      <c r="F2285">
        <v>3</v>
      </c>
      <c r="G2285">
        <v>12</v>
      </c>
      <c r="H2285">
        <v>9</v>
      </c>
      <c r="I2285">
        <v>1</v>
      </c>
      <c r="J2285">
        <v>0.75</v>
      </c>
      <c r="K2285">
        <v>0</v>
      </c>
      <c r="L2285">
        <v>1</v>
      </c>
      <c r="M2285">
        <v>0</v>
      </c>
      <c r="N2285">
        <v>0</v>
      </c>
      <c r="O2285">
        <v>0</v>
      </c>
      <c r="P2285">
        <v>0</v>
      </c>
      <c r="Q2285">
        <v>1</v>
      </c>
      <c r="R2285">
        <v>1</v>
      </c>
      <c r="S2285">
        <v>0</v>
      </c>
      <c r="T2285">
        <v>0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 s="40">
        <f>AVERAGEIFS($C$2:C2285, $B$2:B2285, B2285)</f>
        <v>21.431372549019606</v>
      </c>
      <c r="AB2285" s="40">
        <f>AVERAGEIFS($I$2:I2285, $B$2:B2285, B2285)</f>
        <v>0.56411764705882361</v>
      </c>
      <c r="AC2285" s="40">
        <f>AVERAGEIFS($J$2:J2285, $B$2:B2285, B2285)</f>
        <v>0.53098039215686266</v>
      </c>
      <c r="AD2285" s="40">
        <f>AVERAGEIFS($D$2:D2285, $B$2:B2285, B2285)</f>
        <v>0.62745098039215685</v>
      </c>
    </row>
    <row r="2286" spans="1:30" x14ac:dyDescent="0.25">
      <c r="A2286" s="39">
        <v>46282</v>
      </c>
      <c r="B2286" t="s">
        <v>28</v>
      </c>
      <c r="C2286">
        <v>4</v>
      </c>
      <c r="D2286" s="40">
        <v>1</v>
      </c>
      <c r="E2286">
        <v>3</v>
      </c>
      <c r="F2286">
        <v>3</v>
      </c>
      <c r="G2286">
        <v>12</v>
      </c>
      <c r="H2286">
        <v>9</v>
      </c>
      <c r="I2286">
        <v>1</v>
      </c>
      <c r="J2286">
        <v>0.75</v>
      </c>
      <c r="K2286">
        <v>0</v>
      </c>
      <c r="L2286">
        <v>1</v>
      </c>
      <c r="M2286">
        <v>0</v>
      </c>
      <c r="N2286">
        <v>0</v>
      </c>
      <c r="O2286">
        <v>0</v>
      </c>
      <c r="P2286">
        <v>0</v>
      </c>
      <c r="Q2286">
        <v>1</v>
      </c>
      <c r="R2286">
        <v>1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 s="40">
        <f>AVERAGEIFS($C$2:C2286, $B$2:B2286, B2286)</f>
        <v>10.916666666666666</v>
      </c>
      <c r="AB2286" s="40">
        <f>AVERAGEIFS($I$2:I2286, $B$2:B2286, B2286)</f>
        <v>0.59583333333333333</v>
      </c>
      <c r="AC2286" s="40">
        <f>AVERAGEIFS($J$2:J2286, $B$2:B2286, B2286)</f>
        <v>0.56916666666666649</v>
      </c>
      <c r="AD2286" s="40">
        <f>AVERAGEIFS($D$2:D2286, $B$2:B2286, B2286)</f>
        <v>0.58333333333333337</v>
      </c>
    </row>
    <row r="2287" spans="1:30" x14ac:dyDescent="0.25">
      <c r="A2287" s="39">
        <v>46282</v>
      </c>
      <c r="B2287" t="s">
        <v>31</v>
      </c>
      <c r="C2287">
        <v>7</v>
      </c>
      <c r="D2287" s="40">
        <v>1</v>
      </c>
      <c r="E2287">
        <v>3</v>
      </c>
      <c r="F2287">
        <v>3</v>
      </c>
      <c r="G2287">
        <v>12</v>
      </c>
      <c r="H2287">
        <v>9</v>
      </c>
      <c r="I2287">
        <v>1</v>
      </c>
      <c r="J2287">
        <v>0.75</v>
      </c>
      <c r="K2287">
        <v>0</v>
      </c>
      <c r="L2287">
        <v>1</v>
      </c>
      <c r="M2287">
        <v>0</v>
      </c>
      <c r="N2287">
        <v>0</v>
      </c>
      <c r="O2287">
        <v>0</v>
      </c>
      <c r="P2287">
        <v>0</v>
      </c>
      <c r="Q2287">
        <v>1</v>
      </c>
      <c r="R2287">
        <v>1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0</v>
      </c>
      <c r="Z2287">
        <v>0</v>
      </c>
      <c r="AA2287" s="40">
        <f>AVERAGEIFS($C$2:C2287, $B$2:B2287, B2287)</f>
        <v>19.381818181818183</v>
      </c>
      <c r="AB2287" s="40">
        <f>AVERAGEIFS($I$2:I2287, $B$2:B2287, B2287)</f>
        <v>0.47690909090909089</v>
      </c>
      <c r="AC2287" s="40">
        <f>AVERAGEIFS($J$2:J2287, $B$2:B2287, B2287)</f>
        <v>0.4816363636363637</v>
      </c>
      <c r="AD2287" s="40">
        <f>AVERAGEIFS($D$2:D2287, $B$2:B2287, B2287)</f>
        <v>0.50909090909090904</v>
      </c>
    </row>
    <row r="2288" spans="1:30" x14ac:dyDescent="0.25">
      <c r="A2288" s="39">
        <v>46282</v>
      </c>
      <c r="B2288" t="s">
        <v>259</v>
      </c>
      <c r="C2288">
        <v>9</v>
      </c>
      <c r="D2288" s="40">
        <v>1</v>
      </c>
      <c r="E2288">
        <v>3</v>
      </c>
      <c r="F2288">
        <v>3</v>
      </c>
      <c r="G2288">
        <v>12</v>
      </c>
      <c r="H2288">
        <v>9</v>
      </c>
      <c r="I2288">
        <v>1</v>
      </c>
      <c r="J2288">
        <v>0.75</v>
      </c>
      <c r="K2288">
        <v>0</v>
      </c>
      <c r="L2288">
        <v>1</v>
      </c>
      <c r="M2288">
        <v>0</v>
      </c>
      <c r="N2288">
        <v>0</v>
      </c>
      <c r="O2288">
        <v>0</v>
      </c>
      <c r="P2288">
        <v>0</v>
      </c>
      <c r="Q2288">
        <v>1</v>
      </c>
      <c r="R2288">
        <v>1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 s="40">
        <f>AVERAGEIFS($C$2:C2288, $B$2:B2288, B2288)</f>
        <v>9</v>
      </c>
      <c r="AB2288" s="40">
        <f>AVERAGEIFS($I$2:I2288, $B$2:B2288, B2288)</f>
        <v>1</v>
      </c>
      <c r="AC2288" s="40">
        <f>AVERAGEIFS($J$2:J2288, $B$2:B2288, B2288)</f>
        <v>0.75</v>
      </c>
      <c r="AD2288" s="40">
        <f>AVERAGEIFS($D$2:D2288, $B$2:B2288, B2288)</f>
        <v>1</v>
      </c>
    </row>
    <row r="2289" spans="1:30" x14ac:dyDescent="0.25">
      <c r="A2289" s="39">
        <v>46282</v>
      </c>
      <c r="B2289" t="s">
        <v>90</v>
      </c>
      <c r="C2289">
        <v>25</v>
      </c>
      <c r="D2289" s="40">
        <v>1</v>
      </c>
      <c r="E2289">
        <v>3</v>
      </c>
      <c r="F2289">
        <v>3</v>
      </c>
      <c r="G2289">
        <v>12</v>
      </c>
      <c r="H2289">
        <v>9</v>
      </c>
      <c r="I2289">
        <v>1</v>
      </c>
      <c r="J2289">
        <v>0.75</v>
      </c>
      <c r="K2289">
        <v>0</v>
      </c>
      <c r="L2289">
        <v>1</v>
      </c>
      <c r="M2289">
        <v>0</v>
      </c>
      <c r="N2289">
        <v>0</v>
      </c>
      <c r="O2289">
        <v>0</v>
      </c>
      <c r="P2289">
        <v>0</v>
      </c>
      <c r="Q2289">
        <v>1</v>
      </c>
      <c r="R2289">
        <v>1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 s="40">
        <f>AVERAGEIFS($C$2:C2289, $B$2:B2289, B2289)</f>
        <v>23.74468085106383</v>
      </c>
      <c r="AB2289" s="40">
        <f>AVERAGEIFS($I$2:I2289, $B$2:B2289, B2289)</f>
        <v>0.58297872340425516</v>
      </c>
      <c r="AC2289" s="40">
        <f>AVERAGEIFS($J$2:J2289, $B$2:B2289, B2289)</f>
        <v>0.54510638297872316</v>
      </c>
      <c r="AD2289" s="40">
        <f>AVERAGEIFS($D$2:D2289, $B$2:B2289, B2289)</f>
        <v>0.61702127659574468</v>
      </c>
    </row>
    <row r="2290" spans="1:30" x14ac:dyDescent="0.25">
      <c r="A2290" s="39">
        <v>46282</v>
      </c>
      <c r="B2290" t="s">
        <v>244</v>
      </c>
      <c r="C2290">
        <v>0</v>
      </c>
      <c r="D2290" s="40">
        <v>1</v>
      </c>
      <c r="E2290">
        <v>3</v>
      </c>
      <c r="F2290">
        <v>3</v>
      </c>
      <c r="G2290">
        <v>12</v>
      </c>
      <c r="H2290">
        <v>9</v>
      </c>
      <c r="I2290">
        <v>1</v>
      </c>
      <c r="J2290">
        <v>0.75</v>
      </c>
      <c r="K2290">
        <v>0</v>
      </c>
      <c r="L2290">
        <v>1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1</v>
      </c>
      <c r="S2290">
        <v>0</v>
      </c>
      <c r="T2290">
        <v>0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 s="40">
        <f>AVERAGEIFS($C$2:C2290, $B$2:B2290, B2290)</f>
        <v>3</v>
      </c>
      <c r="AB2290" s="40">
        <f>AVERAGEIFS($I$2:I2290, $B$2:B2290, B2290)</f>
        <v>0.78333333333333333</v>
      </c>
      <c r="AC2290" s="40">
        <f>AVERAGEIFS($J$2:J2290, $B$2:B2290, B2290)</f>
        <v>0.64333333333333342</v>
      </c>
      <c r="AD2290" s="40">
        <f>AVERAGEIFS($D$2:D2290, $B$2:B2290, B2290)</f>
        <v>1</v>
      </c>
    </row>
    <row r="2291" spans="1:30" x14ac:dyDescent="0.25">
      <c r="A2291" s="39">
        <v>46282</v>
      </c>
      <c r="B2291" t="s">
        <v>1</v>
      </c>
      <c r="C2291">
        <v>11</v>
      </c>
      <c r="D2291" s="40">
        <v>0</v>
      </c>
      <c r="E2291">
        <v>3</v>
      </c>
      <c r="F2291">
        <v>0</v>
      </c>
      <c r="G2291">
        <v>12</v>
      </c>
      <c r="H2291">
        <v>3</v>
      </c>
      <c r="I2291">
        <v>0</v>
      </c>
      <c r="J2291">
        <v>0.25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 s="40">
        <f>AVERAGEIFS($C$2:C2291, $B$2:B2291, B2291)</f>
        <v>26.222222222222221</v>
      </c>
      <c r="AB2291" s="40">
        <f>AVERAGEIFS($I$2:I2291, $B$2:B2291, B2291)</f>
        <v>0.52592592592592591</v>
      </c>
      <c r="AC2291" s="40">
        <f>AVERAGEIFS($J$2:J2291, $B$2:B2291, B2291)</f>
        <v>0.49444444444444452</v>
      </c>
      <c r="AD2291" s="40">
        <f>AVERAGEIFS($D$2:D2291, $B$2:B2291, B2291)</f>
        <v>0.62962962962962965</v>
      </c>
    </row>
    <row r="2292" spans="1:30" x14ac:dyDescent="0.25">
      <c r="A2292" s="39">
        <v>46282</v>
      </c>
      <c r="B2292" t="s">
        <v>3</v>
      </c>
      <c r="C2292">
        <v>11</v>
      </c>
      <c r="D2292" s="40">
        <v>0</v>
      </c>
      <c r="E2292">
        <v>3</v>
      </c>
      <c r="F2292">
        <v>0</v>
      </c>
      <c r="G2292">
        <v>12</v>
      </c>
      <c r="H2292">
        <v>3</v>
      </c>
      <c r="I2292">
        <v>0</v>
      </c>
      <c r="J2292">
        <v>0.25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 s="40">
        <f>AVERAGEIFS($C$2:C2292, $B$2:B2292, B2292)</f>
        <v>22.303030303030305</v>
      </c>
      <c r="AB2292" s="40">
        <f>AVERAGEIFS($I$2:I2292, $B$2:B2292, B2292)</f>
        <v>0.49242424242424243</v>
      </c>
      <c r="AC2292" s="40">
        <f>AVERAGEIFS($J$2:J2292, $B$2:B2292, B2292)</f>
        <v>0.48999999999999994</v>
      </c>
      <c r="AD2292" s="40">
        <f>AVERAGEIFS($D$2:D2292, $B$2:B2292, B2292)</f>
        <v>0.51515151515151514</v>
      </c>
    </row>
    <row r="2293" spans="1:30" x14ac:dyDescent="0.25">
      <c r="A2293" s="39">
        <v>46282</v>
      </c>
      <c r="B2293" t="s">
        <v>16</v>
      </c>
      <c r="C2293">
        <v>11</v>
      </c>
      <c r="D2293" s="40">
        <v>0</v>
      </c>
      <c r="E2293">
        <v>3</v>
      </c>
      <c r="F2293">
        <v>0</v>
      </c>
      <c r="G2293">
        <v>12</v>
      </c>
      <c r="H2293">
        <v>3</v>
      </c>
      <c r="I2293">
        <v>0</v>
      </c>
      <c r="J2293">
        <v>0.25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 s="40">
        <f>AVERAGEIFS($C$2:C2293, $B$2:B2293, B2293)</f>
        <v>25.074074074074073</v>
      </c>
      <c r="AB2293" s="40">
        <f>AVERAGEIFS($I$2:I2293, $B$2:B2293, B2293)</f>
        <v>0.46759259259259267</v>
      </c>
      <c r="AC2293" s="40">
        <f>AVERAGEIFS($J$2:J2293, $B$2:B2293, B2293)</f>
        <v>0.48129629629629639</v>
      </c>
      <c r="AD2293" s="40">
        <f>AVERAGEIFS($D$2:D2293, $B$2:B2293, B2293)</f>
        <v>0.46296296296296297</v>
      </c>
    </row>
    <row r="2294" spans="1:30" x14ac:dyDescent="0.25">
      <c r="A2294" s="39">
        <v>46282</v>
      </c>
      <c r="B2294" t="s">
        <v>17</v>
      </c>
      <c r="C2294">
        <v>4</v>
      </c>
      <c r="D2294" s="40">
        <v>0</v>
      </c>
      <c r="E2294">
        <v>3</v>
      </c>
      <c r="F2294">
        <v>0</v>
      </c>
      <c r="G2294">
        <v>12</v>
      </c>
      <c r="H2294">
        <v>3</v>
      </c>
      <c r="I2294">
        <v>0</v>
      </c>
      <c r="J2294">
        <v>0.25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 s="40">
        <f>AVERAGEIFS($C$2:C2294, $B$2:B2294, B2294)</f>
        <v>12.197368421052632</v>
      </c>
      <c r="AB2294" s="40">
        <f>AVERAGEIFS($I$2:I2294, $B$2:B2294, B2294)</f>
        <v>0.475657894736842</v>
      </c>
      <c r="AC2294" s="40">
        <f>AVERAGEIFS($J$2:J2294, $B$2:B2294, B2294)</f>
        <v>0.48460526315789471</v>
      </c>
      <c r="AD2294" s="40">
        <f>AVERAGEIFS($D$2:D2294, $B$2:B2294, B2294)</f>
        <v>0.42105263157894735</v>
      </c>
    </row>
    <row r="2295" spans="1:30" x14ac:dyDescent="0.25">
      <c r="A2295" s="39">
        <v>46282</v>
      </c>
      <c r="B2295" t="s">
        <v>253</v>
      </c>
      <c r="C2295">
        <v>1</v>
      </c>
      <c r="D2295" s="40">
        <v>0</v>
      </c>
      <c r="E2295">
        <v>3</v>
      </c>
      <c r="F2295">
        <v>0</v>
      </c>
      <c r="G2295">
        <v>12</v>
      </c>
      <c r="H2295">
        <v>3</v>
      </c>
      <c r="I2295">
        <v>0</v>
      </c>
      <c r="J2295">
        <v>0.25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 s="40">
        <f>AVERAGEIFS($C$2:C2295, $B$2:B2295, B2295)</f>
        <v>7.333333333333333</v>
      </c>
      <c r="AB2295" s="40">
        <f>AVERAGEIFS($I$2:I2295, $B$2:B2295, B2295)</f>
        <v>0.13333333333333333</v>
      </c>
      <c r="AC2295" s="40">
        <f>AVERAGEIFS($J$2:J2295, $B$2:B2295, B2295)</f>
        <v>0.34333333333333332</v>
      </c>
      <c r="AD2295" s="40">
        <f>AVERAGEIFS($D$2:D2295, $B$2:B2295, B2295)</f>
        <v>0</v>
      </c>
    </row>
    <row r="2296" spans="1:30" x14ac:dyDescent="0.25">
      <c r="A2296" s="39">
        <v>46282</v>
      </c>
      <c r="B2296" t="s">
        <v>257</v>
      </c>
      <c r="C2296">
        <v>9</v>
      </c>
      <c r="D2296" s="40">
        <v>0</v>
      </c>
      <c r="E2296">
        <v>3</v>
      </c>
      <c r="F2296">
        <v>0</v>
      </c>
      <c r="G2296">
        <v>12</v>
      </c>
      <c r="H2296">
        <v>3</v>
      </c>
      <c r="I2296">
        <v>0</v>
      </c>
      <c r="J2296">
        <v>0.25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 s="40">
        <f>AVERAGEIFS($C$2:C2296, $B$2:B2296, B2296)</f>
        <v>5</v>
      </c>
      <c r="AB2296" s="40">
        <f>AVERAGEIFS($I$2:I2296, $B$2:B2296, B2296)</f>
        <v>0.5</v>
      </c>
      <c r="AC2296" s="40">
        <f>AVERAGEIFS($J$2:J2296, $B$2:B2296, B2296)</f>
        <v>0.47</v>
      </c>
      <c r="AD2296" s="40">
        <f>AVERAGEIFS($D$2:D2296, $B$2:B2296, B2296)</f>
        <v>0.5</v>
      </c>
    </row>
    <row r="2297" spans="1:30" x14ac:dyDescent="0.25">
      <c r="A2297" s="39">
        <v>46282</v>
      </c>
      <c r="B2297" t="s">
        <v>127</v>
      </c>
      <c r="C2297">
        <v>9</v>
      </c>
      <c r="D2297" s="40">
        <v>0</v>
      </c>
      <c r="E2297">
        <v>3</v>
      </c>
      <c r="F2297">
        <v>0</v>
      </c>
      <c r="G2297">
        <v>12</v>
      </c>
      <c r="H2297">
        <v>3</v>
      </c>
      <c r="I2297">
        <v>0</v>
      </c>
      <c r="J2297">
        <v>0.25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 s="40">
        <f>AVERAGEIFS($C$2:C2297, $B$2:B2297, B2297)</f>
        <v>21.404040404040405</v>
      </c>
      <c r="AB2297" s="40">
        <f>AVERAGEIFS($I$2:I2297, $B$2:B2297, B2297)</f>
        <v>0.45333333333333337</v>
      </c>
      <c r="AC2297" s="40">
        <f>AVERAGEIFS($J$2:J2297, $B$2:B2297, B2297)</f>
        <v>0.47828282828282837</v>
      </c>
      <c r="AD2297" s="40">
        <f>AVERAGEIFS($D$2:D2297, $B$2:B2297, B2297)</f>
        <v>0.45454545454545453</v>
      </c>
    </row>
    <row r="2298" spans="1:30" x14ac:dyDescent="0.25">
      <c r="A2298" s="39">
        <v>46282</v>
      </c>
      <c r="B2298" t="s">
        <v>17</v>
      </c>
      <c r="C2298">
        <v>11</v>
      </c>
      <c r="D2298" s="40">
        <v>0</v>
      </c>
      <c r="E2298">
        <v>4</v>
      </c>
      <c r="F2298">
        <v>1</v>
      </c>
      <c r="G2298">
        <v>15</v>
      </c>
      <c r="H2298">
        <v>6</v>
      </c>
      <c r="I2298">
        <v>0.25</v>
      </c>
      <c r="J2298">
        <v>0.4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1</v>
      </c>
      <c r="AA2298" s="40">
        <f>AVERAGEIFS($C$2:C2298, $B$2:B2298, B2298)</f>
        <v>12.181818181818182</v>
      </c>
      <c r="AB2298" s="40">
        <f>AVERAGEIFS($I$2:I2298, $B$2:B2298, B2298)</f>
        <v>0.47272727272727261</v>
      </c>
      <c r="AC2298" s="40">
        <f>AVERAGEIFS($J$2:J2298, $B$2:B2298, B2298)</f>
        <v>0.48350649350649344</v>
      </c>
      <c r="AD2298" s="40">
        <f>AVERAGEIFS($D$2:D2298, $B$2:B2298, B2298)</f>
        <v>0.41558441558441561</v>
      </c>
    </row>
    <row r="2299" spans="1:30" x14ac:dyDescent="0.25">
      <c r="A2299" s="39">
        <v>46282</v>
      </c>
      <c r="B2299" t="s">
        <v>16</v>
      </c>
      <c r="C2299">
        <v>18</v>
      </c>
      <c r="D2299" s="40">
        <v>0</v>
      </c>
      <c r="E2299">
        <v>4</v>
      </c>
      <c r="F2299">
        <v>1</v>
      </c>
      <c r="G2299">
        <v>15</v>
      </c>
      <c r="H2299">
        <v>6</v>
      </c>
      <c r="I2299">
        <v>0.25</v>
      </c>
      <c r="J2299">
        <v>0.4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1</v>
      </c>
      <c r="AA2299" s="40">
        <f>AVERAGEIFS($C$2:C2299, $B$2:B2299, B2299)</f>
        <v>24.945454545454545</v>
      </c>
      <c r="AB2299" s="40">
        <f>AVERAGEIFS($I$2:I2299, $B$2:B2299, B2299)</f>
        <v>0.46363636363636368</v>
      </c>
      <c r="AC2299" s="40">
        <f>AVERAGEIFS($J$2:J2299, $B$2:B2299, B2299)</f>
        <v>0.47981818181818187</v>
      </c>
      <c r="AD2299" s="40">
        <f>AVERAGEIFS($D$2:D2299, $B$2:B2299, B2299)</f>
        <v>0.45454545454545453</v>
      </c>
    </row>
    <row r="2300" spans="1:30" x14ac:dyDescent="0.25">
      <c r="A2300" s="39">
        <v>46282</v>
      </c>
      <c r="B2300" t="s">
        <v>13</v>
      </c>
      <c r="C2300">
        <v>13</v>
      </c>
      <c r="D2300" s="40">
        <v>0</v>
      </c>
      <c r="E2300">
        <v>4</v>
      </c>
      <c r="F2300">
        <v>1</v>
      </c>
      <c r="G2300">
        <v>15</v>
      </c>
      <c r="H2300">
        <v>6</v>
      </c>
      <c r="I2300">
        <v>0.25</v>
      </c>
      <c r="J2300">
        <v>0.4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1</v>
      </c>
      <c r="AA2300" s="40">
        <f>AVERAGEIFS($C$2:C2300, $B$2:B2300, B2300)</f>
        <v>23.537634408602152</v>
      </c>
      <c r="AB2300" s="40">
        <f>AVERAGEIFS($I$2:I2300, $B$2:B2300, B2300)</f>
        <v>0.43978494623655912</v>
      </c>
      <c r="AC2300" s="40">
        <f>AVERAGEIFS($J$2:J2300, $B$2:B2300, B2300)</f>
        <v>0.47086021505376341</v>
      </c>
      <c r="AD2300" s="40">
        <f>AVERAGEIFS($D$2:D2300, $B$2:B2300, B2300)</f>
        <v>0.40860215053763443</v>
      </c>
    </row>
    <row r="2301" spans="1:30" x14ac:dyDescent="0.25">
      <c r="A2301" s="39">
        <v>46282</v>
      </c>
      <c r="B2301" t="s">
        <v>127</v>
      </c>
      <c r="C2301">
        <v>29</v>
      </c>
      <c r="D2301" s="40">
        <v>0</v>
      </c>
      <c r="E2301">
        <v>4</v>
      </c>
      <c r="F2301">
        <v>1</v>
      </c>
      <c r="G2301">
        <v>15</v>
      </c>
      <c r="H2301">
        <v>6</v>
      </c>
      <c r="I2301">
        <v>0.25</v>
      </c>
      <c r="J2301">
        <v>0.4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1</v>
      </c>
      <c r="AA2301" s="40">
        <f>AVERAGEIFS($C$2:C2301, $B$2:B2301, B2301)</f>
        <v>21.48</v>
      </c>
      <c r="AB2301" s="40">
        <f>AVERAGEIFS($I$2:I2301, $B$2:B2301, B2301)</f>
        <v>0.45130000000000003</v>
      </c>
      <c r="AC2301" s="40">
        <f>AVERAGEIFS($J$2:J2301, $B$2:B2301, B2301)</f>
        <v>0.47750000000000009</v>
      </c>
      <c r="AD2301" s="40">
        <f>AVERAGEIFS($D$2:D2301, $B$2:B2301, B2301)</f>
        <v>0.45</v>
      </c>
    </row>
    <row r="2302" spans="1:30" x14ac:dyDescent="0.25">
      <c r="A2302" s="39">
        <v>46282</v>
      </c>
      <c r="B2302" t="s">
        <v>253</v>
      </c>
      <c r="C2302">
        <v>9</v>
      </c>
      <c r="D2302" s="40">
        <v>0</v>
      </c>
      <c r="E2302">
        <v>4</v>
      </c>
      <c r="F2302">
        <v>1</v>
      </c>
      <c r="G2302">
        <v>15</v>
      </c>
      <c r="H2302">
        <v>6</v>
      </c>
      <c r="I2302">
        <v>0.25</v>
      </c>
      <c r="J2302">
        <v>0.4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1</v>
      </c>
      <c r="AA2302" s="40">
        <f>AVERAGEIFS($C$2:C2302, $B$2:B2302, B2302)</f>
        <v>7.75</v>
      </c>
      <c r="AB2302" s="40">
        <f>AVERAGEIFS($I$2:I2302, $B$2:B2302, B2302)</f>
        <v>0.16250000000000001</v>
      </c>
      <c r="AC2302" s="40">
        <f>AVERAGEIFS($J$2:J2302, $B$2:B2302, B2302)</f>
        <v>0.35750000000000004</v>
      </c>
      <c r="AD2302" s="40">
        <f>AVERAGEIFS($D$2:D2302, $B$2:B2302, B2302)</f>
        <v>0</v>
      </c>
    </row>
    <row r="2303" spans="1:30" x14ac:dyDescent="0.25">
      <c r="A2303" s="39">
        <v>46282</v>
      </c>
      <c r="B2303" t="s">
        <v>257</v>
      </c>
      <c r="C2303">
        <v>7</v>
      </c>
      <c r="D2303" s="40">
        <v>0</v>
      </c>
      <c r="E2303">
        <v>4</v>
      </c>
      <c r="F2303">
        <v>1</v>
      </c>
      <c r="G2303">
        <v>15</v>
      </c>
      <c r="H2303">
        <v>6</v>
      </c>
      <c r="I2303">
        <v>0.25</v>
      </c>
      <c r="J2303">
        <v>0.4</v>
      </c>
      <c r="K2303">
        <v>0</v>
      </c>
      <c r="L2303">
        <v>0</v>
      </c>
      <c r="M2303">
        <v>0</v>
      </c>
      <c r="N2303">
        <v>0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1</v>
      </c>
      <c r="AA2303" s="40">
        <f>AVERAGEIFS($C$2:C2303, $B$2:B2303, B2303)</f>
        <v>5.666666666666667</v>
      </c>
      <c r="AB2303" s="40">
        <f>AVERAGEIFS($I$2:I2303, $B$2:B2303, B2303)</f>
        <v>0.41666666666666669</v>
      </c>
      <c r="AC2303" s="40">
        <f>AVERAGEIFS($J$2:J2303, $B$2:B2303, B2303)</f>
        <v>0.4466666666666666</v>
      </c>
      <c r="AD2303" s="40">
        <f>AVERAGEIFS($D$2:D2303, $B$2:B2303, B2303)</f>
        <v>0.33333333333333331</v>
      </c>
    </row>
    <row r="2304" spans="1:30" x14ac:dyDescent="0.25">
      <c r="A2304" s="39">
        <v>46282</v>
      </c>
      <c r="B2304" t="s">
        <v>113</v>
      </c>
      <c r="C2304">
        <v>8</v>
      </c>
      <c r="D2304" s="40">
        <v>0</v>
      </c>
      <c r="E2304">
        <v>4</v>
      </c>
      <c r="F2304">
        <v>1</v>
      </c>
      <c r="G2304">
        <v>15</v>
      </c>
      <c r="H2304">
        <v>6</v>
      </c>
      <c r="I2304">
        <v>0.25</v>
      </c>
      <c r="J2304">
        <v>0.4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1</v>
      </c>
      <c r="AA2304" s="40">
        <f>AVERAGEIFS($C$2:C2304, $B$2:B2304, B2304)</f>
        <v>21.173076923076923</v>
      </c>
      <c r="AB2304" s="40">
        <f>AVERAGEIFS($I$2:I2304, $B$2:B2304, B2304)</f>
        <v>0.55807692307692325</v>
      </c>
      <c r="AC2304" s="40">
        <f>AVERAGEIFS($J$2:J2304, $B$2:B2304, B2304)</f>
        <v>0.52846153846153843</v>
      </c>
      <c r="AD2304" s="40">
        <f>AVERAGEIFS($D$2:D2304, $B$2:B2304, B2304)</f>
        <v>0.61538461538461542</v>
      </c>
    </row>
    <row r="2305" spans="1:30" x14ac:dyDescent="0.25">
      <c r="A2305" s="39">
        <v>46282</v>
      </c>
      <c r="B2305" t="s">
        <v>182</v>
      </c>
      <c r="C2305">
        <v>21</v>
      </c>
      <c r="D2305" s="40">
        <v>1</v>
      </c>
      <c r="E2305">
        <v>4</v>
      </c>
      <c r="F2305">
        <v>3</v>
      </c>
      <c r="G2305">
        <v>15</v>
      </c>
      <c r="H2305">
        <v>9</v>
      </c>
      <c r="I2305">
        <v>0.75</v>
      </c>
      <c r="J2305">
        <v>0.6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1</v>
      </c>
      <c r="Y2305">
        <v>1</v>
      </c>
      <c r="Z2305">
        <v>0</v>
      </c>
      <c r="AA2305" s="40">
        <f>AVERAGEIFS($C$2:C2305, $B$2:B2305, B2305)</f>
        <v>14.863636363636363</v>
      </c>
      <c r="AB2305" s="40">
        <f>AVERAGEIFS($I$2:I2305, $B$2:B2305, B2305)</f>
        <v>0.61022727272727273</v>
      </c>
      <c r="AC2305" s="40">
        <f>AVERAGEIFS($J$2:J2305, $B$2:B2305, B2305)</f>
        <v>0.55818181818181811</v>
      </c>
      <c r="AD2305" s="40">
        <f>AVERAGEIFS($D$2:D2305, $B$2:B2305, B2305)</f>
        <v>0.68181818181818177</v>
      </c>
    </row>
    <row r="2306" spans="1:30" x14ac:dyDescent="0.25">
      <c r="A2306" s="39">
        <v>46282</v>
      </c>
      <c r="B2306" t="s">
        <v>1</v>
      </c>
      <c r="C2306">
        <v>26</v>
      </c>
      <c r="D2306" s="40">
        <v>1</v>
      </c>
      <c r="E2306">
        <v>4</v>
      </c>
      <c r="F2306">
        <v>3</v>
      </c>
      <c r="G2306">
        <v>15</v>
      </c>
      <c r="H2306">
        <v>9</v>
      </c>
      <c r="I2306">
        <v>0.75</v>
      </c>
      <c r="J2306">
        <v>0.6</v>
      </c>
      <c r="K2306">
        <v>0</v>
      </c>
      <c r="L2306">
        <v>0</v>
      </c>
      <c r="M2306">
        <v>0</v>
      </c>
      <c r="N2306">
        <v>1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1</v>
      </c>
      <c r="Y2306">
        <v>1</v>
      </c>
      <c r="Z2306">
        <v>0</v>
      </c>
      <c r="AA2306" s="40">
        <f>AVERAGEIFS($C$2:C2306, $B$2:B2306, B2306)</f>
        <v>26.214285714285715</v>
      </c>
      <c r="AB2306" s="40">
        <f>AVERAGEIFS($I$2:I2306, $B$2:B2306, B2306)</f>
        <v>0.53392857142857142</v>
      </c>
      <c r="AC2306" s="40">
        <f>AVERAGEIFS($J$2:J2306, $B$2:B2306, B2306)</f>
        <v>0.49821428571428578</v>
      </c>
      <c r="AD2306" s="40">
        <f>AVERAGEIFS($D$2:D2306, $B$2:B2306, B2306)</f>
        <v>0.6428571428571429</v>
      </c>
    </row>
    <row r="2307" spans="1:30" x14ac:dyDescent="0.25">
      <c r="A2307" s="39">
        <v>46282</v>
      </c>
      <c r="B2307" t="s">
        <v>3</v>
      </c>
      <c r="C2307">
        <v>24</v>
      </c>
      <c r="D2307" s="40">
        <v>1</v>
      </c>
      <c r="E2307">
        <v>4</v>
      </c>
      <c r="F2307">
        <v>3</v>
      </c>
      <c r="G2307">
        <v>15</v>
      </c>
      <c r="H2307">
        <v>9</v>
      </c>
      <c r="I2307">
        <v>0.75</v>
      </c>
      <c r="J2307">
        <v>0.6</v>
      </c>
      <c r="K2307">
        <v>0</v>
      </c>
      <c r="L2307">
        <v>0</v>
      </c>
      <c r="M2307">
        <v>0</v>
      </c>
      <c r="N2307">
        <v>1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1</v>
      </c>
      <c r="Y2307">
        <v>1</v>
      </c>
      <c r="Z2307">
        <v>0</v>
      </c>
      <c r="AA2307" s="40">
        <f>AVERAGEIFS($C$2:C2307, $B$2:B2307, B2307)</f>
        <v>22.352941176470587</v>
      </c>
      <c r="AB2307" s="40">
        <f>AVERAGEIFS($I$2:I2307, $B$2:B2307, B2307)</f>
        <v>0.5</v>
      </c>
      <c r="AC2307" s="40">
        <f>AVERAGEIFS($J$2:J2307, $B$2:B2307, B2307)</f>
        <v>0.49323529411764705</v>
      </c>
      <c r="AD2307" s="40">
        <f>AVERAGEIFS($D$2:D2307, $B$2:B2307, B2307)</f>
        <v>0.52941176470588236</v>
      </c>
    </row>
    <row r="2308" spans="1:30" x14ac:dyDescent="0.25">
      <c r="A2308" s="39">
        <v>46282</v>
      </c>
      <c r="B2308" t="s">
        <v>242</v>
      </c>
      <c r="C2308">
        <v>20</v>
      </c>
      <c r="D2308" s="40">
        <v>1</v>
      </c>
      <c r="E2308">
        <v>4</v>
      </c>
      <c r="F2308">
        <v>3</v>
      </c>
      <c r="G2308">
        <v>15</v>
      </c>
      <c r="H2308">
        <v>9</v>
      </c>
      <c r="I2308">
        <v>0.75</v>
      </c>
      <c r="J2308">
        <v>0.6</v>
      </c>
      <c r="K2308">
        <v>0</v>
      </c>
      <c r="L2308">
        <v>0</v>
      </c>
      <c r="M2308">
        <v>0</v>
      </c>
      <c r="N2308">
        <v>1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1</v>
      </c>
      <c r="Y2308">
        <v>1</v>
      </c>
      <c r="Z2308">
        <v>0</v>
      </c>
      <c r="AA2308" s="40">
        <f>AVERAGEIFS($C$2:C2308, $B$2:B2308, B2308)</f>
        <v>20.179487179487179</v>
      </c>
      <c r="AB2308" s="40">
        <f>AVERAGEIFS($I$2:I2308, $B$2:B2308, B2308)</f>
        <v>0.54282051282051291</v>
      </c>
      <c r="AC2308" s="40">
        <f>AVERAGEIFS($J$2:J2308, $B$2:B2308, B2308)</f>
        <v>0.52897435897435874</v>
      </c>
      <c r="AD2308" s="40">
        <f>AVERAGEIFS($D$2:D2308, $B$2:B2308, B2308)</f>
        <v>0.5641025641025641</v>
      </c>
    </row>
    <row r="2309" spans="1:30" x14ac:dyDescent="0.25">
      <c r="A2309" s="39">
        <v>46282</v>
      </c>
      <c r="B2309" t="s">
        <v>259</v>
      </c>
      <c r="C2309">
        <v>11</v>
      </c>
      <c r="D2309" s="40">
        <v>1</v>
      </c>
      <c r="E2309">
        <v>4</v>
      </c>
      <c r="F2309">
        <v>3</v>
      </c>
      <c r="G2309">
        <v>15</v>
      </c>
      <c r="H2309">
        <v>9</v>
      </c>
      <c r="I2309">
        <v>0.75</v>
      </c>
      <c r="J2309">
        <v>0.6</v>
      </c>
      <c r="K2309">
        <v>0</v>
      </c>
      <c r="L2309">
        <v>0</v>
      </c>
      <c r="M2309">
        <v>0</v>
      </c>
      <c r="N2309">
        <v>1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1</v>
      </c>
      <c r="Z2309">
        <v>0</v>
      </c>
      <c r="AA2309" s="40">
        <f>AVERAGEIFS($C$2:C2309, $B$2:B2309, B2309)</f>
        <v>10</v>
      </c>
      <c r="AB2309" s="40">
        <f>AVERAGEIFS($I$2:I2309, $B$2:B2309, B2309)</f>
        <v>0.875</v>
      </c>
      <c r="AC2309" s="40">
        <f>AVERAGEIFS($J$2:J2309, $B$2:B2309, B2309)</f>
        <v>0.67500000000000004</v>
      </c>
      <c r="AD2309" s="40">
        <f>AVERAGEIFS($D$2:D2309, $B$2:B2309, B2309)</f>
        <v>1</v>
      </c>
    </row>
    <row r="2310" spans="1:30" x14ac:dyDescent="0.25">
      <c r="A2310" s="39">
        <v>46282</v>
      </c>
      <c r="B2310" t="s">
        <v>244</v>
      </c>
      <c r="C2310">
        <v>2</v>
      </c>
      <c r="D2310" s="40">
        <v>1</v>
      </c>
      <c r="E2310">
        <v>4</v>
      </c>
      <c r="F2310">
        <v>3</v>
      </c>
      <c r="G2310">
        <v>15</v>
      </c>
      <c r="H2310">
        <v>9</v>
      </c>
      <c r="I2310">
        <v>0.75</v>
      </c>
      <c r="J2310">
        <v>0.6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0</v>
      </c>
      <c r="X2310">
        <v>1</v>
      </c>
      <c r="Y2310">
        <v>1</v>
      </c>
      <c r="Z2310">
        <v>0</v>
      </c>
      <c r="AA2310" s="40">
        <f>AVERAGEIFS($C$2:C2310, $B$2:B2310, B2310)</f>
        <v>2.75</v>
      </c>
      <c r="AB2310" s="40">
        <f>AVERAGEIFS($I$2:I2310, $B$2:B2310, B2310)</f>
        <v>0.77500000000000002</v>
      </c>
      <c r="AC2310" s="40">
        <f>AVERAGEIFS($J$2:J2310, $B$2:B2310, B2310)</f>
        <v>0.63250000000000006</v>
      </c>
      <c r="AD2310" s="40">
        <f>AVERAGEIFS($D$2:D2310, $B$2:B2310, B2310)</f>
        <v>1</v>
      </c>
    </row>
    <row r="2311" spans="1:30" x14ac:dyDescent="0.25">
      <c r="A2311" s="39">
        <v>46285</v>
      </c>
      <c r="B2311" t="s">
        <v>120</v>
      </c>
      <c r="C2311">
        <v>14</v>
      </c>
      <c r="D2311" s="40">
        <v>1</v>
      </c>
      <c r="E2311">
        <v>5</v>
      </c>
      <c r="F2311">
        <v>3</v>
      </c>
      <c r="G2311">
        <v>22</v>
      </c>
      <c r="H2311">
        <v>12</v>
      </c>
      <c r="I2311">
        <v>0.6</v>
      </c>
      <c r="J2311">
        <v>0.55000000000000004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1</v>
      </c>
      <c r="V2311">
        <v>0</v>
      </c>
      <c r="W2311">
        <v>0</v>
      </c>
      <c r="X2311">
        <v>0</v>
      </c>
      <c r="Y2311">
        <v>1</v>
      </c>
      <c r="Z2311">
        <v>1</v>
      </c>
      <c r="AA2311" s="40">
        <f>AVERAGEIFS($C$2:C2311, $B$2:B2311, B2311)</f>
        <v>14.59375</v>
      </c>
      <c r="AB2311" s="40">
        <f>AVERAGEIFS($I$2:I2311, $B$2:B2311, B2311)</f>
        <v>0.51125000000000009</v>
      </c>
      <c r="AC2311" s="40">
        <f>AVERAGEIFS($J$2:J2311, $B$2:B2311, B2311)</f>
        <v>0.50302083333333314</v>
      </c>
      <c r="AD2311" s="40">
        <f>AVERAGEIFS($D$2:D2311, $B$2:B2311, B2311)</f>
        <v>0.5</v>
      </c>
    </row>
    <row r="2312" spans="1:30" x14ac:dyDescent="0.25">
      <c r="A2312" s="39">
        <v>46285</v>
      </c>
      <c r="B2312" t="s">
        <v>15</v>
      </c>
      <c r="C2312">
        <v>39</v>
      </c>
      <c r="D2312" s="40">
        <v>1</v>
      </c>
      <c r="E2312">
        <v>5</v>
      </c>
      <c r="F2312">
        <v>3</v>
      </c>
      <c r="G2312">
        <v>22</v>
      </c>
      <c r="H2312">
        <v>12</v>
      </c>
      <c r="I2312">
        <v>0.6</v>
      </c>
      <c r="J2312">
        <v>0.55000000000000004</v>
      </c>
      <c r="K2312">
        <v>0</v>
      </c>
      <c r="L2312">
        <v>0</v>
      </c>
      <c r="M2312">
        <v>0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1</v>
      </c>
      <c r="V2312">
        <v>0</v>
      </c>
      <c r="W2312">
        <v>0</v>
      </c>
      <c r="X2312">
        <v>0</v>
      </c>
      <c r="Y2312">
        <v>1</v>
      </c>
      <c r="Z2312">
        <v>1</v>
      </c>
      <c r="AA2312" s="40">
        <f>AVERAGEIFS($C$2:C2312, $B$2:B2312, B2312)</f>
        <v>25.423913043478262</v>
      </c>
      <c r="AB2312" s="40">
        <f>AVERAGEIFS($I$2:I2312, $B$2:B2312, B2312)</f>
        <v>0.46739130434782611</v>
      </c>
      <c r="AC2312" s="40">
        <f>AVERAGEIFS($J$2:J2312, $B$2:B2312, B2312)</f>
        <v>0.49739130434782597</v>
      </c>
      <c r="AD2312" s="40">
        <f>AVERAGEIFS($D$2:D2312, $B$2:B2312, B2312)</f>
        <v>0.40217391304347827</v>
      </c>
    </row>
    <row r="2313" spans="1:30" x14ac:dyDescent="0.25">
      <c r="A2313" s="39">
        <v>46285</v>
      </c>
      <c r="B2313" t="s">
        <v>4</v>
      </c>
      <c r="C2313">
        <v>30</v>
      </c>
      <c r="D2313" s="40">
        <v>1</v>
      </c>
      <c r="E2313">
        <v>5</v>
      </c>
      <c r="F2313">
        <v>3</v>
      </c>
      <c r="G2313">
        <v>22</v>
      </c>
      <c r="H2313">
        <v>12</v>
      </c>
      <c r="I2313">
        <v>0.6</v>
      </c>
      <c r="J2313">
        <v>0.55000000000000004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1</v>
      </c>
      <c r="V2313">
        <v>0</v>
      </c>
      <c r="W2313">
        <v>0</v>
      </c>
      <c r="X2313">
        <v>0</v>
      </c>
      <c r="Y2313">
        <v>1</v>
      </c>
      <c r="Z2313">
        <v>1</v>
      </c>
      <c r="AA2313" s="40">
        <f>AVERAGEIFS($C$2:C2313, $B$2:B2313, B2313)</f>
        <v>25.62962962962963</v>
      </c>
      <c r="AB2313" s="40">
        <f>AVERAGEIFS($I$2:I2313, $B$2:B2313, B2313)</f>
        <v>0.52777777777777779</v>
      </c>
      <c r="AC2313" s="40">
        <f>AVERAGEIFS($J$2:J2313, $B$2:B2313, B2313)</f>
        <v>0.50703703703703706</v>
      </c>
      <c r="AD2313" s="40">
        <f>AVERAGEIFS($D$2:D2313, $B$2:B2313, B2313)</f>
        <v>0.62962962962962965</v>
      </c>
    </row>
    <row r="2314" spans="1:30" x14ac:dyDescent="0.25">
      <c r="A2314" s="39">
        <v>46285</v>
      </c>
      <c r="B2314" t="s">
        <v>3</v>
      </c>
      <c r="C2314">
        <v>25</v>
      </c>
      <c r="D2314" s="40">
        <v>1</v>
      </c>
      <c r="E2314">
        <v>5</v>
      </c>
      <c r="F2314">
        <v>3</v>
      </c>
      <c r="G2314">
        <v>22</v>
      </c>
      <c r="H2314">
        <v>12</v>
      </c>
      <c r="I2314">
        <v>0.6</v>
      </c>
      <c r="J2314">
        <v>0.55000000000000004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1</v>
      </c>
      <c r="V2314">
        <v>0</v>
      </c>
      <c r="W2314">
        <v>0</v>
      </c>
      <c r="X2314">
        <v>0</v>
      </c>
      <c r="Y2314">
        <v>1</v>
      </c>
      <c r="Z2314">
        <v>1</v>
      </c>
      <c r="AA2314" s="40">
        <f>AVERAGEIFS($C$2:C2314, $B$2:B2314, B2314)</f>
        <v>22.428571428571427</v>
      </c>
      <c r="AB2314" s="40">
        <f>AVERAGEIFS($I$2:I2314, $B$2:B2314, B2314)</f>
        <v>0.50285714285714289</v>
      </c>
      <c r="AC2314" s="40">
        <f>AVERAGEIFS($J$2:J2314, $B$2:B2314, B2314)</f>
        <v>0.49485714285714288</v>
      </c>
      <c r="AD2314" s="40">
        <f>AVERAGEIFS($D$2:D2314, $B$2:B2314, B2314)</f>
        <v>0.54285714285714282</v>
      </c>
    </row>
    <row r="2315" spans="1:30" x14ac:dyDescent="0.25">
      <c r="A2315" s="39">
        <v>46285</v>
      </c>
      <c r="B2315" t="s">
        <v>111</v>
      </c>
      <c r="C2315">
        <v>13</v>
      </c>
      <c r="D2315" s="40">
        <v>1</v>
      </c>
      <c r="E2315">
        <v>5</v>
      </c>
      <c r="F2315">
        <v>3</v>
      </c>
      <c r="G2315">
        <v>22</v>
      </c>
      <c r="H2315">
        <v>12</v>
      </c>
      <c r="I2315">
        <v>0.6</v>
      </c>
      <c r="J2315">
        <v>0.55000000000000004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1</v>
      </c>
      <c r="V2315">
        <v>0</v>
      </c>
      <c r="W2315">
        <v>0</v>
      </c>
      <c r="X2315">
        <v>0</v>
      </c>
      <c r="Y2315">
        <v>1</v>
      </c>
      <c r="Z2315">
        <v>1</v>
      </c>
      <c r="AA2315" s="40">
        <f>AVERAGEIFS($C$2:C2315, $B$2:B2315, B2315)</f>
        <v>13.037037037037036</v>
      </c>
      <c r="AB2315" s="40">
        <f>AVERAGEIFS($I$2:I2315, $B$2:B2315, B2315)</f>
        <v>0.46851851851851856</v>
      </c>
      <c r="AC2315" s="40">
        <f>AVERAGEIFS($J$2:J2315, $B$2:B2315, B2315)</f>
        <v>0.49444444444444452</v>
      </c>
      <c r="AD2315" s="40">
        <f>AVERAGEIFS($D$2:D2315, $B$2:B2315, B2315)</f>
        <v>0.49382716049382713</v>
      </c>
    </row>
    <row r="2316" spans="1:30" x14ac:dyDescent="0.25">
      <c r="A2316" s="39">
        <v>46285</v>
      </c>
      <c r="B2316" t="s">
        <v>23</v>
      </c>
      <c r="C2316">
        <v>12</v>
      </c>
      <c r="D2316" s="40">
        <v>1</v>
      </c>
      <c r="E2316">
        <v>5</v>
      </c>
      <c r="F2316">
        <v>3</v>
      </c>
      <c r="G2316">
        <v>22</v>
      </c>
      <c r="H2316">
        <v>12</v>
      </c>
      <c r="I2316">
        <v>0.6</v>
      </c>
      <c r="J2316">
        <v>0.55000000000000004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1</v>
      </c>
      <c r="V2316">
        <v>0</v>
      </c>
      <c r="W2316">
        <v>0</v>
      </c>
      <c r="X2316">
        <v>0</v>
      </c>
      <c r="Y2316">
        <v>1</v>
      </c>
      <c r="Z2316">
        <v>1</v>
      </c>
      <c r="AA2316" s="40">
        <f>AVERAGEIFS($C$2:C2316, $B$2:B2316, B2316)</f>
        <v>11.578431372549019</v>
      </c>
      <c r="AB2316" s="40">
        <f>AVERAGEIFS($I$2:I2316, $B$2:B2316, B2316)</f>
        <v>0.47401960784313729</v>
      </c>
      <c r="AC2316" s="40">
        <f>AVERAGEIFS($J$2:J2316, $B$2:B2316, B2316)</f>
        <v>0.4908823529411766</v>
      </c>
      <c r="AD2316" s="40">
        <f>AVERAGEIFS($D$2:D2316, $B$2:B2316, B2316)</f>
        <v>0.44117647058823528</v>
      </c>
    </row>
    <row r="2317" spans="1:30" x14ac:dyDescent="0.25">
      <c r="A2317" s="39">
        <v>46285</v>
      </c>
      <c r="B2317" t="s">
        <v>133</v>
      </c>
      <c r="C2317">
        <v>18</v>
      </c>
      <c r="D2317" s="40">
        <v>1</v>
      </c>
      <c r="E2317">
        <v>5</v>
      </c>
      <c r="F2317">
        <v>3</v>
      </c>
      <c r="G2317">
        <v>22</v>
      </c>
      <c r="H2317">
        <v>12</v>
      </c>
      <c r="I2317">
        <v>0.6</v>
      </c>
      <c r="J2317">
        <v>0.55000000000000004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1</v>
      </c>
      <c r="V2317">
        <v>0</v>
      </c>
      <c r="W2317">
        <v>0</v>
      </c>
      <c r="X2317">
        <v>0</v>
      </c>
      <c r="Y2317">
        <v>1</v>
      </c>
      <c r="Z2317">
        <v>1</v>
      </c>
      <c r="AA2317" s="40">
        <f>AVERAGEIFS($C$2:C2317, $B$2:B2317, B2317)</f>
        <v>14.523809523809524</v>
      </c>
      <c r="AB2317" s="40">
        <f>AVERAGEIFS($I$2:I2317, $B$2:B2317, B2317)</f>
        <v>0.5261904761904761</v>
      </c>
      <c r="AC2317" s="40">
        <f>AVERAGEIFS($J$2:J2317, $B$2:B2317, B2317)</f>
        <v>0.50000000000000011</v>
      </c>
      <c r="AD2317" s="40">
        <f>AVERAGEIFS($D$2:D2317, $B$2:B2317, B2317)</f>
        <v>0.52380952380952384</v>
      </c>
    </row>
    <row r="2318" spans="1:30" x14ac:dyDescent="0.25">
      <c r="A2318" s="39">
        <v>46285</v>
      </c>
      <c r="B2318" t="s">
        <v>65</v>
      </c>
      <c r="C2318">
        <v>24</v>
      </c>
      <c r="D2318" s="40">
        <v>1</v>
      </c>
      <c r="E2318">
        <v>5</v>
      </c>
      <c r="F2318">
        <v>3</v>
      </c>
      <c r="G2318">
        <v>22</v>
      </c>
      <c r="H2318">
        <v>12</v>
      </c>
      <c r="I2318">
        <v>0.6</v>
      </c>
      <c r="J2318">
        <v>0.55000000000000004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1</v>
      </c>
      <c r="V2318">
        <v>0</v>
      </c>
      <c r="W2318">
        <v>0</v>
      </c>
      <c r="X2318">
        <v>0</v>
      </c>
      <c r="Y2318">
        <v>1</v>
      </c>
      <c r="Z2318">
        <v>1</v>
      </c>
      <c r="AA2318" s="40">
        <f>AVERAGEIFS($C$2:C2318, $B$2:B2318, B2318)</f>
        <v>19.161290322580644</v>
      </c>
      <c r="AB2318" s="40">
        <f>AVERAGEIFS($I$2:I2318, $B$2:B2318, B2318)</f>
        <v>0.58129032258064528</v>
      </c>
      <c r="AC2318" s="40">
        <f>AVERAGEIFS($J$2:J2318, $B$2:B2318, B2318)</f>
        <v>0.53516129032258064</v>
      </c>
      <c r="AD2318" s="40">
        <f>AVERAGEIFS($D$2:D2318, $B$2:B2318, B2318)</f>
        <v>0.67741935483870963</v>
      </c>
    </row>
    <row r="2319" spans="1:30" x14ac:dyDescent="0.25">
      <c r="A2319" s="39">
        <v>46285</v>
      </c>
      <c r="B2319" t="s">
        <v>126</v>
      </c>
      <c r="C2319">
        <v>11</v>
      </c>
      <c r="D2319" s="40">
        <v>0</v>
      </c>
      <c r="E2319">
        <v>5</v>
      </c>
      <c r="F2319">
        <v>2</v>
      </c>
      <c r="G2319">
        <v>22</v>
      </c>
      <c r="H2319">
        <v>10</v>
      </c>
      <c r="I2319">
        <v>0.4</v>
      </c>
      <c r="J2319">
        <v>0.45</v>
      </c>
      <c r="K2319">
        <v>0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1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 s="40">
        <f>AVERAGEIFS($C$2:C2319, $B$2:B2319, B2319)</f>
        <v>12.225806451612904</v>
      </c>
      <c r="AB2319" s="40">
        <f>AVERAGEIFS($I$2:I2319, $B$2:B2319, B2319)</f>
        <v>0.44193548387096776</v>
      </c>
      <c r="AC2319" s="40">
        <f>AVERAGEIFS($J$2:J2319, $B$2:B2319, B2319)</f>
        <v>0.47709677419354829</v>
      </c>
      <c r="AD2319" s="40">
        <f>AVERAGEIFS($D$2:D2319, $B$2:B2319, B2319)</f>
        <v>0.4838709677419355</v>
      </c>
    </row>
    <row r="2320" spans="1:30" x14ac:dyDescent="0.25">
      <c r="A2320" s="39">
        <v>46285</v>
      </c>
      <c r="B2320" t="s">
        <v>259</v>
      </c>
      <c r="C2320">
        <v>14</v>
      </c>
      <c r="D2320" s="40">
        <v>0</v>
      </c>
      <c r="E2320">
        <v>5</v>
      </c>
      <c r="F2320">
        <v>2</v>
      </c>
      <c r="G2320">
        <v>22</v>
      </c>
      <c r="H2320">
        <v>10</v>
      </c>
      <c r="I2320">
        <v>0.4</v>
      </c>
      <c r="J2320">
        <v>0.45</v>
      </c>
      <c r="K2320">
        <v>0</v>
      </c>
      <c r="L2320">
        <v>1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 s="40">
        <f>AVERAGEIFS($C$2:C2320, $B$2:B2320, B2320)</f>
        <v>11.333333333333334</v>
      </c>
      <c r="AB2320" s="40">
        <f>AVERAGEIFS($I$2:I2320, $B$2:B2320, B2320)</f>
        <v>0.71666666666666667</v>
      </c>
      <c r="AC2320" s="40">
        <f>AVERAGEIFS($J$2:J2320, $B$2:B2320, B2320)</f>
        <v>0.6</v>
      </c>
      <c r="AD2320" s="40">
        <f>AVERAGEIFS($D$2:D2320, $B$2:B2320, B2320)</f>
        <v>0.66666666666666663</v>
      </c>
    </row>
    <row r="2321" spans="1:30" x14ac:dyDescent="0.25">
      <c r="A2321" s="39">
        <v>46285</v>
      </c>
      <c r="B2321" t="s">
        <v>12</v>
      </c>
      <c r="C2321">
        <v>26</v>
      </c>
      <c r="D2321" s="40">
        <v>0</v>
      </c>
      <c r="E2321">
        <v>5</v>
      </c>
      <c r="F2321">
        <v>2</v>
      </c>
      <c r="G2321">
        <v>22</v>
      </c>
      <c r="H2321">
        <v>10</v>
      </c>
      <c r="I2321">
        <v>0.4</v>
      </c>
      <c r="J2321">
        <v>0.45</v>
      </c>
      <c r="K2321">
        <v>0</v>
      </c>
      <c r="L2321">
        <v>1</v>
      </c>
      <c r="M2321">
        <v>0</v>
      </c>
      <c r="N2321">
        <v>0</v>
      </c>
      <c r="O2321">
        <v>0</v>
      </c>
      <c r="P2321">
        <v>0</v>
      </c>
      <c r="Q2321">
        <v>1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 s="40">
        <f>AVERAGEIFS($C$2:C2321, $B$2:B2321, B2321)</f>
        <v>25.535087719298247</v>
      </c>
      <c r="AB2321" s="40">
        <f>AVERAGEIFS($I$2:I2321, $B$2:B2321, B2321)</f>
        <v>0.52631578947368418</v>
      </c>
      <c r="AC2321" s="40">
        <f>AVERAGEIFS($J$2:J2321, $B$2:B2321, B2321)</f>
        <v>0.51429824561403537</v>
      </c>
      <c r="AD2321" s="40">
        <f>AVERAGEIFS($D$2:D2321, $B$2:B2321, B2321)</f>
        <v>0.54385964912280704</v>
      </c>
    </row>
    <row r="2322" spans="1:30" x14ac:dyDescent="0.25">
      <c r="A2322" s="39">
        <v>46285</v>
      </c>
      <c r="B2322" t="s">
        <v>13</v>
      </c>
      <c r="C2322">
        <v>31</v>
      </c>
      <c r="D2322" s="40">
        <v>0</v>
      </c>
      <c r="E2322">
        <v>5</v>
      </c>
      <c r="F2322">
        <v>2</v>
      </c>
      <c r="G2322">
        <v>22</v>
      </c>
      <c r="H2322">
        <v>10</v>
      </c>
      <c r="I2322">
        <v>0.4</v>
      </c>
      <c r="J2322">
        <v>0.45</v>
      </c>
      <c r="K2322">
        <v>0</v>
      </c>
      <c r="L2322">
        <v>1</v>
      </c>
      <c r="M2322">
        <v>0</v>
      </c>
      <c r="N2322">
        <v>0</v>
      </c>
      <c r="O2322">
        <v>0</v>
      </c>
      <c r="P2322">
        <v>0</v>
      </c>
      <c r="Q2322">
        <v>1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 s="40">
        <f>AVERAGEIFS($C$2:C2322, $B$2:B2322, B2322)</f>
        <v>23.617021276595743</v>
      </c>
      <c r="AB2322" s="40">
        <f>AVERAGEIFS($I$2:I2322, $B$2:B2322, B2322)</f>
        <v>0.43936170212765957</v>
      </c>
      <c r="AC2322" s="40">
        <f>AVERAGEIFS($J$2:J2322, $B$2:B2322, B2322)</f>
        <v>0.47063829787234046</v>
      </c>
      <c r="AD2322" s="40">
        <f>AVERAGEIFS($D$2:D2322, $B$2:B2322, B2322)</f>
        <v>0.40425531914893614</v>
      </c>
    </row>
    <row r="2323" spans="1:30" x14ac:dyDescent="0.25">
      <c r="A2323" s="39">
        <v>46285</v>
      </c>
      <c r="B2323" t="s">
        <v>2</v>
      </c>
      <c r="C2323">
        <v>28</v>
      </c>
      <c r="D2323" s="40">
        <v>0</v>
      </c>
      <c r="E2323">
        <v>5</v>
      </c>
      <c r="F2323">
        <v>2</v>
      </c>
      <c r="G2323">
        <v>22</v>
      </c>
      <c r="H2323">
        <v>10</v>
      </c>
      <c r="I2323">
        <v>0.4</v>
      </c>
      <c r="J2323">
        <v>0.45</v>
      </c>
      <c r="K2323">
        <v>0</v>
      </c>
      <c r="L2323">
        <v>1</v>
      </c>
      <c r="M2323">
        <v>0</v>
      </c>
      <c r="N2323">
        <v>0</v>
      </c>
      <c r="O2323">
        <v>0</v>
      </c>
      <c r="P2323">
        <v>0</v>
      </c>
      <c r="Q2323">
        <v>1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0</v>
      </c>
      <c r="Y2323">
        <v>0</v>
      </c>
      <c r="Z2323">
        <v>0</v>
      </c>
      <c r="AA2323" s="40">
        <f>AVERAGEIFS($C$2:C2323, $B$2:B2323, B2323)</f>
        <v>29.807017543859651</v>
      </c>
      <c r="AB2323" s="40">
        <f>AVERAGEIFS($I$2:I2323, $B$2:B2323, B2323)</f>
        <v>0.62543859649122813</v>
      </c>
      <c r="AC2323" s="40">
        <f>AVERAGEIFS($J$2:J2323, $B$2:B2323, B2323)</f>
        <v>0.56385964912280717</v>
      </c>
      <c r="AD2323" s="40">
        <f>AVERAGEIFS($D$2:D2323, $B$2:B2323, B2323)</f>
        <v>0.63157894736842102</v>
      </c>
    </row>
    <row r="2324" spans="1:30" x14ac:dyDescent="0.25">
      <c r="A2324" s="39">
        <v>46285</v>
      </c>
      <c r="B2324" t="s">
        <v>243</v>
      </c>
      <c r="C2324">
        <v>16</v>
      </c>
      <c r="D2324" s="40">
        <v>0</v>
      </c>
      <c r="E2324">
        <v>5</v>
      </c>
      <c r="F2324">
        <v>2</v>
      </c>
      <c r="G2324">
        <v>22</v>
      </c>
      <c r="H2324">
        <v>10</v>
      </c>
      <c r="I2324">
        <v>0.4</v>
      </c>
      <c r="J2324">
        <v>0.45</v>
      </c>
      <c r="K2324">
        <v>0</v>
      </c>
      <c r="L2324">
        <v>1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0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 s="40">
        <f>AVERAGEIFS($C$2:C2324, $B$2:B2324, B2324)</f>
        <v>12.590909090909092</v>
      </c>
      <c r="AB2324" s="40">
        <f>AVERAGEIFS($I$2:I2324, $B$2:B2324, B2324)</f>
        <v>0.50681818181818183</v>
      </c>
      <c r="AC2324" s="40">
        <f>AVERAGEIFS($J$2:J2324, $B$2:B2324, B2324)</f>
        <v>0.48136363636363644</v>
      </c>
      <c r="AD2324" s="40">
        <f>AVERAGEIFS($D$2:D2324, $B$2:B2324, B2324)</f>
        <v>0.59090909090909094</v>
      </c>
    </row>
    <row r="2325" spans="1:30" x14ac:dyDescent="0.25">
      <c r="A2325" s="39">
        <v>46285</v>
      </c>
      <c r="B2325" t="s">
        <v>252</v>
      </c>
      <c r="C2325">
        <v>12</v>
      </c>
      <c r="D2325" s="40">
        <v>0</v>
      </c>
      <c r="E2325">
        <v>5</v>
      </c>
      <c r="F2325">
        <v>2</v>
      </c>
      <c r="G2325">
        <v>22</v>
      </c>
      <c r="H2325">
        <v>10</v>
      </c>
      <c r="I2325">
        <v>0.4</v>
      </c>
      <c r="J2325">
        <v>0.45</v>
      </c>
      <c r="K2325">
        <v>0</v>
      </c>
      <c r="L2325">
        <v>1</v>
      </c>
      <c r="M2325">
        <v>0</v>
      </c>
      <c r="N2325">
        <v>0</v>
      </c>
      <c r="O2325">
        <v>0</v>
      </c>
      <c r="P2325">
        <v>0</v>
      </c>
      <c r="Q2325">
        <v>1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 s="40">
        <f>AVERAGEIFS($C$2:C2325, $B$2:B2325, B2325)</f>
        <v>10.166666666666666</v>
      </c>
      <c r="AB2325" s="40">
        <f>AVERAGEIFS($I$2:I2325, $B$2:B2325, B2325)</f>
        <v>0.48333333333333334</v>
      </c>
      <c r="AC2325" s="40">
        <f>AVERAGEIFS($J$2:J2325, $B$2:B2325, B2325)</f>
        <v>0.48833333333333334</v>
      </c>
      <c r="AD2325" s="40">
        <f>AVERAGEIFS($D$2:D2325, $B$2:B2325, B2325)</f>
        <v>0.5</v>
      </c>
    </row>
    <row r="2326" spans="1:30" x14ac:dyDescent="0.25">
      <c r="A2326" s="39">
        <v>46285</v>
      </c>
      <c r="B2326" t="s">
        <v>242</v>
      </c>
      <c r="C2326">
        <v>23</v>
      </c>
      <c r="D2326" s="40">
        <v>0</v>
      </c>
      <c r="E2326">
        <v>5</v>
      </c>
      <c r="F2326">
        <v>2</v>
      </c>
      <c r="G2326">
        <v>22</v>
      </c>
      <c r="H2326">
        <v>10</v>
      </c>
      <c r="I2326">
        <v>0.4</v>
      </c>
      <c r="J2326">
        <v>0.45</v>
      </c>
      <c r="K2326">
        <v>0</v>
      </c>
      <c r="L2326">
        <v>1</v>
      </c>
      <c r="M2326">
        <v>0</v>
      </c>
      <c r="N2326">
        <v>0</v>
      </c>
      <c r="O2326">
        <v>0</v>
      </c>
      <c r="P2326">
        <v>0</v>
      </c>
      <c r="Q2326">
        <v>1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 s="40">
        <f>AVERAGEIFS($C$2:C2326, $B$2:B2326, B2326)</f>
        <v>20.25</v>
      </c>
      <c r="AB2326" s="40">
        <f>AVERAGEIFS($I$2:I2326, $B$2:B2326, B2326)</f>
        <v>0.53925000000000001</v>
      </c>
      <c r="AC2326" s="40">
        <f>AVERAGEIFS($J$2:J2326, $B$2:B2326, B2326)</f>
        <v>0.5269999999999998</v>
      </c>
      <c r="AD2326" s="40">
        <f>AVERAGEIFS($D$2:D2326, $B$2:B2326, B2326)</f>
        <v>0.55000000000000004</v>
      </c>
    </row>
    <row r="2327" spans="1:30" x14ac:dyDescent="0.25">
      <c r="A2327" s="39">
        <v>46285</v>
      </c>
      <c r="B2327" t="s">
        <v>133</v>
      </c>
      <c r="C2327">
        <v>8</v>
      </c>
      <c r="D2327" s="40">
        <v>0</v>
      </c>
      <c r="E2327">
        <v>3</v>
      </c>
      <c r="F2327">
        <v>0</v>
      </c>
      <c r="G2327">
        <v>11</v>
      </c>
      <c r="H2327">
        <v>2</v>
      </c>
      <c r="I2327">
        <v>0</v>
      </c>
      <c r="J2327">
        <v>0.18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 s="40">
        <f>AVERAGEIFS($C$2:C2327, $B$2:B2327, B2327)</f>
        <v>14.227272727272727</v>
      </c>
      <c r="AB2327" s="40">
        <f>AVERAGEIFS($I$2:I2327, $B$2:B2327, B2327)</f>
        <v>0.5022727272727272</v>
      </c>
      <c r="AC2327" s="40">
        <f>AVERAGEIFS($J$2:J2327, $B$2:B2327, B2327)</f>
        <v>0.48545454545454553</v>
      </c>
      <c r="AD2327" s="40">
        <f>AVERAGEIFS($D$2:D2327, $B$2:B2327, B2327)</f>
        <v>0.5</v>
      </c>
    </row>
    <row r="2328" spans="1:30" x14ac:dyDescent="0.25">
      <c r="A2328" s="39">
        <v>46285</v>
      </c>
      <c r="B2328" t="s">
        <v>3</v>
      </c>
      <c r="C2328">
        <v>19</v>
      </c>
      <c r="D2328" s="40">
        <v>0</v>
      </c>
      <c r="E2328">
        <v>3</v>
      </c>
      <c r="F2328">
        <v>0</v>
      </c>
      <c r="G2328">
        <v>11</v>
      </c>
      <c r="H2328">
        <v>2</v>
      </c>
      <c r="I2328">
        <v>0</v>
      </c>
      <c r="J2328">
        <v>0.18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 s="40">
        <f>AVERAGEIFS($C$2:C2328, $B$2:B2328, B2328)</f>
        <v>22.333333333333332</v>
      </c>
      <c r="AB2328" s="40">
        <f>AVERAGEIFS($I$2:I2328, $B$2:B2328, B2328)</f>
        <v>0.48888888888888893</v>
      </c>
      <c r="AC2328" s="40">
        <f>AVERAGEIFS($J$2:J2328, $B$2:B2328, B2328)</f>
        <v>0.4861111111111111</v>
      </c>
      <c r="AD2328" s="40">
        <f>AVERAGEIFS($D$2:D2328, $B$2:B2328, B2328)</f>
        <v>0.52777777777777779</v>
      </c>
    </row>
    <row r="2329" spans="1:30" x14ac:dyDescent="0.25">
      <c r="A2329" s="39">
        <v>46285</v>
      </c>
      <c r="B2329" t="s">
        <v>242</v>
      </c>
      <c r="C2329">
        <v>8</v>
      </c>
      <c r="D2329" s="40">
        <v>0</v>
      </c>
      <c r="E2329">
        <v>3</v>
      </c>
      <c r="F2329">
        <v>0</v>
      </c>
      <c r="G2329">
        <v>11</v>
      </c>
      <c r="H2329">
        <v>2</v>
      </c>
      <c r="I2329">
        <v>0</v>
      </c>
      <c r="J2329">
        <v>0.18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 s="40">
        <f>AVERAGEIFS($C$2:C2329, $B$2:B2329, B2329)</f>
        <v>19.951219512195124</v>
      </c>
      <c r="AB2329" s="40">
        <f>AVERAGEIFS($I$2:I2329, $B$2:B2329, B2329)</f>
        <v>0.52609756097560978</v>
      </c>
      <c r="AC2329" s="40">
        <f>AVERAGEIFS($J$2:J2329, $B$2:B2329, B2329)</f>
        <v>0.51853658536585345</v>
      </c>
      <c r="AD2329" s="40">
        <f>AVERAGEIFS($D$2:D2329, $B$2:B2329, B2329)</f>
        <v>0.53658536585365857</v>
      </c>
    </row>
    <row r="2330" spans="1:30" x14ac:dyDescent="0.25">
      <c r="A2330" s="39">
        <v>46285</v>
      </c>
      <c r="B2330" t="s">
        <v>253</v>
      </c>
      <c r="C2330">
        <v>6</v>
      </c>
      <c r="D2330" s="40">
        <v>0</v>
      </c>
      <c r="E2330">
        <v>3</v>
      </c>
      <c r="F2330">
        <v>0</v>
      </c>
      <c r="G2330">
        <v>11</v>
      </c>
      <c r="H2330">
        <v>2</v>
      </c>
      <c r="I2330">
        <v>0</v>
      </c>
      <c r="J2330">
        <v>0.18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 s="40">
        <f>AVERAGEIFS($C$2:C2330, $B$2:B2330, B2330)</f>
        <v>7.4</v>
      </c>
      <c r="AB2330" s="40">
        <f>AVERAGEIFS($I$2:I2330, $B$2:B2330, B2330)</f>
        <v>0.13</v>
      </c>
      <c r="AC2330" s="40">
        <f>AVERAGEIFS($J$2:J2330, $B$2:B2330, B2330)</f>
        <v>0.32200000000000001</v>
      </c>
      <c r="AD2330" s="40">
        <f>AVERAGEIFS($D$2:D2330, $B$2:B2330, B2330)</f>
        <v>0</v>
      </c>
    </row>
    <row r="2331" spans="1:30" x14ac:dyDescent="0.25">
      <c r="A2331" s="39">
        <v>46285</v>
      </c>
      <c r="B2331" t="s">
        <v>243</v>
      </c>
      <c r="C2331">
        <v>4</v>
      </c>
      <c r="D2331" s="40">
        <v>0</v>
      </c>
      <c r="E2331">
        <v>3</v>
      </c>
      <c r="F2331">
        <v>0</v>
      </c>
      <c r="G2331">
        <v>11</v>
      </c>
      <c r="H2331">
        <v>2</v>
      </c>
      <c r="I2331">
        <v>0</v>
      </c>
      <c r="J2331">
        <v>0.18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 s="40">
        <f>AVERAGEIFS($C$2:C2331, $B$2:B2331, B2331)</f>
        <v>12.217391304347826</v>
      </c>
      <c r="AB2331" s="40">
        <f>AVERAGEIFS($I$2:I2331, $B$2:B2331, B2331)</f>
        <v>0.48478260869565221</v>
      </c>
      <c r="AC2331" s="40">
        <f>AVERAGEIFS($J$2:J2331, $B$2:B2331, B2331)</f>
        <v>0.46826086956521745</v>
      </c>
      <c r="AD2331" s="40">
        <f>AVERAGEIFS($D$2:D2331, $B$2:B2331, B2331)</f>
        <v>0.56521739130434778</v>
      </c>
    </row>
    <row r="2332" spans="1:30" x14ac:dyDescent="0.25">
      <c r="A2332" s="39">
        <v>46285</v>
      </c>
      <c r="B2332" t="s">
        <v>252</v>
      </c>
      <c r="C2332">
        <v>4</v>
      </c>
      <c r="D2332" s="40">
        <v>0</v>
      </c>
      <c r="E2332">
        <v>3</v>
      </c>
      <c r="F2332">
        <v>0</v>
      </c>
      <c r="G2332">
        <v>11</v>
      </c>
      <c r="H2332">
        <v>2</v>
      </c>
      <c r="I2332">
        <v>0</v>
      </c>
      <c r="J2332">
        <v>0.18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 s="40">
        <f>AVERAGEIFS($C$2:C2332, $B$2:B2332, B2332)</f>
        <v>9.2857142857142865</v>
      </c>
      <c r="AB2332" s="40">
        <f>AVERAGEIFS($I$2:I2332, $B$2:B2332, B2332)</f>
        <v>0.41428571428571426</v>
      </c>
      <c r="AC2332" s="40">
        <f>AVERAGEIFS($J$2:J2332, $B$2:B2332, B2332)</f>
        <v>0.44428571428571434</v>
      </c>
      <c r="AD2332" s="40">
        <f>AVERAGEIFS($D$2:D2332, $B$2:B2332, B2332)</f>
        <v>0.42857142857142855</v>
      </c>
    </row>
    <row r="2333" spans="1:30" x14ac:dyDescent="0.25">
      <c r="A2333" s="39">
        <v>46285</v>
      </c>
      <c r="B2333" t="s">
        <v>120</v>
      </c>
      <c r="C2333">
        <v>10</v>
      </c>
      <c r="D2333" s="40">
        <v>1</v>
      </c>
      <c r="E2333">
        <v>3</v>
      </c>
      <c r="F2333">
        <v>3</v>
      </c>
      <c r="G2333">
        <v>11</v>
      </c>
      <c r="H2333">
        <v>9</v>
      </c>
      <c r="I2333">
        <v>1</v>
      </c>
      <c r="J2333">
        <v>0.82</v>
      </c>
      <c r="K2333">
        <v>0</v>
      </c>
      <c r="L2333">
        <v>0</v>
      </c>
      <c r="M2333">
        <v>0</v>
      </c>
      <c r="N2333">
        <v>1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1</v>
      </c>
      <c r="Y2333">
        <v>0</v>
      </c>
      <c r="Z2333">
        <v>1</v>
      </c>
      <c r="AA2333" s="40">
        <f>AVERAGEIFS($C$2:C2333, $B$2:B2333, B2333)</f>
        <v>14.546391752577319</v>
      </c>
      <c r="AB2333" s="40">
        <f>AVERAGEIFS($I$2:I2333, $B$2:B2333, B2333)</f>
        <v>0.51628865979381444</v>
      </c>
      <c r="AC2333" s="40">
        <f>AVERAGEIFS($J$2:J2333, $B$2:B2333, B2333)</f>
        <v>0.50628865979381432</v>
      </c>
      <c r="AD2333" s="40">
        <f>AVERAGEIFS($D$2:D2333, $B$2:B2333, B2333)</f>
        <v>0.50515463917525771</v>
      </c>
    </row>
    <row r="2334" spans="1:30" x14ac:dyDescent="0.25">
      <c r="A2334" s="39">
        <v>46285</v>
      </c>
      <c r="B2334" t="s">
        <v>12</v>
      </c>
      <c r="C2334">
        <v>15</v>
      </c>
      <c r="D2334" s="40">
        <v>1</v>
      </c>
      <c r="E2334">
        <v>3</v>
      </c>
      <c r="F2334">
        <v>3</v>
      </c>
      <c r="G2334">
        <v>11</v>
      </c>
      <c r="H2334">
        <v>9</v>
      </c>
      <c r="I2334">
        <v>1</v>
      </c>
      <c r="J2334">
        <v>0.82</v>
      </c>
      <c r="K2334">
        <v>0</v>
      </c>
      <c r="L2334">
        <v>0</v>
      </c>
      <c r="M2334">
        <v>0</v>
      </c>
      <c r="N2334">
        <v>1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1</v>
      </c>
      <c r="Y2334">
        <v>0</v>
      </c>
      <c r="Z2334">
        <v>1</v>
      </c>
      <c r="AA2334" s="40">
        <f>AVERAGEIFS($C$2:C2334, $B$2:B2334, B2334)</f>
        <v>25.443478260869565</v>
      </c>
      <c r="AB2334" s="40">
        <f>AVERAGEIFS($I$2:I2334, $B$2:B2334, B2334)</f>
        <v>0.5304347826086957</v>
      </c>
      <c r="AC2334" s="40">
        <f>AVERAGEIFS($J$2:J2334, $B$2:B2334, B2334)</f>
        <v>0.51695652173913076</v>
      </c>
      <c r="AD2334" s="40">
        <f>AVERAGEIFS($D$2:D2334, $B$2:B2334, B2334)</f>
        <v>0.54782608695652169</v>
      </c>
    </row>
    <row r="2335" spans="1:30" x14ac:dyDescent="0.25">
      <c r="A2335" s="39">
        <v>46285</v>
      </c>
      <c r="B2335" t="s">
        <v>182</v>
      </c>
      <c r="C2335">
        <v>15</v>
      </c>
      <c r="D2335" s="40">
        <v>1</v>
      </c>
      <c r="E2335">
        <v>3</v>
      </c>
      <c r="F2335">
        <v>3</v>
      </c>
      <c r="G2335">
        <v>11</v>
      </c>
      <c r="H2335">
        <v>9</v>
      </c>
      <c r="I2335">
        <v>1</v>
      </c>
      <c r="J2335">
        <v>0.82</v>
      </c>
      <c r="K2335">
        <v>0</v>
      </c>
      <c r="L2335">
        <v>0</v>
      </c>
      <c r="M2335">
        <v>0</v>
      </c>
      <c r="N2335">
        <v>1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1</v>
      </c>
      <c r="Y2335">
        <v>0</v>
      </c>
      <c r="Z2335">
        <v>1</v>
      </c>
      <c r="AA2335" s="40">
        <f>AVERAGEIFS($C$2:C2335, $B$2:B2335, B2335)</f>
        <v>14.866666666666667</v>
      </c>
      <c r="AB2335" s="40">
        <f>AVERAGEIFS($I$2:I2335, $B$2:B2335, B2335)</f>
        <v>0.61888888888888893</v>
      </c>
      <c r="AC2335" s="40">
        <f>AVERAGEIFS($J$2:J2335, $B$2:B2335, B2335)</f>
        <v>0.56399999999999995</v>
      </c>
      <c r="AD2335" s="40">
        <f>AVERAGEIFS($D$2:D2335, $B$2:B2335, B2335)</f>
        <v>0.68888888888888888</v>
      </c>
    </row>
    <row r="2336" spans="1:30" x14ac:dyDescent="0.25">
      <c r="A2336" s="39">
        <v>46285</v>
      </c>
      <c r="B2336" t="s">
        <v>17</v>
      </c>
      <c r="C2336">
        <v>11</v>
      </c>
      <c r="D2336" s="40">
        <v>1</v>
      </c>
      <c r="E2336">
        <v>3</v>
      </c>
      <c r="F2336">
        <v>3</v>
      </c>
      <c r="G2336">
        <v>11</v>
      </c>
      <c r="H2336">
        <v>9</v>
      </c>
      <c r="I2336">
        <v>1</v>
      </c>
      <c r="J2336">
        <v>0.82</v>
      </c>
      <c r="K2336">
        <v>0</v>
      </c>
      <c r="L2336">
        <v>0</v>
      </c>
      <c r="M2336">
        <v>0</v>
      </c>
      <c r="N2336">
        <v>1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1</v>
      </c>
      <c r="Y2336">
        <v>0</v>
      </c>
      <c r="Z2336">
        <v>1</v>
      </c>
      <c r="AA2336" s="40">
        <f>AVERAGEIFS($C$2:C2336, $B$2:B2336, B2336)</f>
        <v>12.166666666666666</v>
      </c>
      <c r="AB2336" s="40">
        <f>AVERAGEIFS($I$2:I2336, $B$2:B2336, B2336)</f>
        <v>0.47948717948717939</v>
      </c>
      <c r="AC2336" s="40">
        <f>AVERAGEIFS($J$2:J2336, $B$2:B2336, B2336)</f>
        <v>0.48782051282051281</v>
      </c>
      <c r="AD2336" s="40">
        <f>AVERAGEIFS($D$2:D2336, $B$2:B2336, B2336)</f>
        <v>0.42307692307692307</v>
      </c>
    </row>
    <row r="2337" spans="1:30" x14ac:dyDescent="0.25">
      <c r="A2337" s="39">
        <v>46285</v>
      </c>
      <c r="B2337" t="s">
        <v>111</v>
      </c>
      <c r="C2337">
        <v>12</v>
      </c>
      <c r="D2337" s="40">
        <v>1</v>
      </c>
      <c r="E2337">
        <v>3</v>
      </c>
      <c r="F2337">
        <v>3</v>
      </c>
      <c r="G2337">
        <v>11</v>
      </c>
      <c r="H2337">
        <v>9</v>
      </c>
      <c r="I2337">
        <v>1</v>
      </c>
      <c r="J2337">
        <v>0.82</v>
      </c>
      <c r="K2337">
        <v>0</v>
      </c>
      <c r="L2337">
        <v>0</v>
      </c>
      <c r="M2337">
        <v>0</v>
      </c>
      <c r="N2337">
        <v>1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0</v>
      </c>
      <c r="X2337">
        <v>1</v>
      </c>
      <c r="Y2337">
        <v>0</v>
      </c>
      <c r="Z2337">
        <v>1</v>
      </c>
      <c r="AA2337" s="40">
        <f>AVERAGEIFS($C$2:C2337, $B$2:B2337, B2337)</f>
        <v>13.024390243902438</v>
      </c>
      <c r="AB2337" s="40">
        <f>AVERAGEIFS($I$2:I2337, $B$2:B2337, B2337)</f>
        <v>0.47500000000000003</v>
      </c>
      <c r="AC2337" s="40">
        <f>AVERAGEIFS($J$2:J2337, $B$2:B2337, B2337)</f>
        <v>0.49841463414634152</v>
      </c>
      <c r="AD2337" s="40">
        <f>AVERAGEIFS($D$2:D2337, $B$2:B2337, B2337)</f>
        <v>0.5</v>
      </c>
    </row>
    <row r="2338" spans="1:30" x14ac:dyDescent="0.25">
      <c r="A2338" s="39">
        <v>46285</v>
      </c>
      <c r="B2338" t="s">
        <v>127</v>
      </c>
      <c r="C2338">
        <v>19</v>
      </c>
      <c r="D2338" s="40">
        <v>1</v>
      </c>
      <c r="E2338">
        <v>3</v>
      </c>
      <c r="F2338">
        <v>3</v>
      </c>
      <c r="G2338">
        <v>11</v>
      </c>
      <c r="H2338">
        <v>9</v>
      </c>
      <c r="I2338">
        <v>1</v>
      </c>
      <c r="J2338">
        <v>0.82</v>
      </c>
      <c r="K2338">
        <v>0</v>
      </c>
      <c r="L2338">
        <v>0</v>
      </c>
      <c r="M2338">
        <v>0</v>
      </c>
      <c r="N2338">
        <v>1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0</v>
      </c>
      <c r="W2338">
        <v>0</v>
      </c>
      <c r="X2338">
        <v>1</v>
      </c>
      <c r="Y2338">
        <v>0</v>
      </c>
      <c r="Z2338">
        <v>1</v>
      </c>
      <c r="AA2338" s="40">
        <f>AVERAGEIFS($C$2:C2338, $B$2:B2338, B2338)</f>
        <v>21.455445544554454</v>
      </c>
      <c r="AB2338" s="40">
        <f>AVERAGEIFS($I$2:I2338, $B$2:B2338, B2338)</f>
        <v>0.45673267326732675</v>
      </c>
      <c r="AC2338" s="40">
        <f>AVERAGEIFS($J$2:J2338, $B$2:B2338, B2338)</f>
        <v>0.48089108910891099</v>
      </c>
      <c r="AD2338" s="40">
        <f>AVERAGEIFS($D$2:D2338, $B$2:B2338, B2338)</f>
        <v>0.45544554455445546</v>
      </c>
    </row>
    <row r="2339" spans="1:30" x14ac:dyDescent="0.25">
      <c r="A2339" s="39">
        <v>46285</v>
      </c>
      <c r="B2339" t="s">
        <v>21</v>
      </c>
      <c r="C2339">
        <v>20</v>
      </c>
      <c r="D2339" s="40">
        <v>0</v>
      </c>
      <c r="E2339">
        <v>4</v>
      </c>
      <c r="F2339">
        <v>1</v>
      </c>
      <c r="G2339">
        <v>15</v>
      </c>
      <c r="H2339">
        <v>6</v>
      </c>
      <c r="I2339">
        <v>0.25</v>
      </c>
      <c r="J2339">
        <v>0.4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1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 s="40">
        <f>AVERAGEIFS($C$2:C2339, $B$2:B2339, B2339)</f>
        <v>15.901960784313726</v>
      </c>
      <c r="AB2339" s="40">
        <f>AVERAGEIFS($I$2:I2339, $B$2:B2339, B2339)</f>
        <v>0.48098039215686261</v>
      </c>
      <c r="AC2339" s="40">
        <f>AVERAGEIFS($J$2:J2339, $B$2:B2339, B2339)</f>
        <v>0.48862745098039212</v>
      </c>
      <c r="AD2339" s="40">
        <f>AVERAGEIFS($D$2:D2339, $B$2:B2339, B2339)</f>
        <v>0.49019607843137253</v>
      </c>
    </row>
    <row r="2340" spans="1:30" x14ac:dyDescent="0.25">
      <c r="A2340" s="39">
        <v>46285</v>
      </c>
      <c r="B2340" t="s">
        <v>119</v>
      </c>
      <c r="C2340">
        <v>8</v>
      </c>
      <c r="D2340" s="40">
        <v>0</v>
      </c>
      <c r="E2340">
        <v>4</v>
      </c>
      <c r="F2340">
        <v>1</v>
      </c>
      <c r="G2340">
        <v>15</v>
      </c>
      <c r="H2340">
        <v>6</v>
      </c>
      <c r="I2340">
        <v>0.25</v>
      </c>
      <c r="J2340">
        <v>0.4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1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 s="40">
        <f>AVERAGEIFS($C$2:C2340, $B$2:B2340, B2340)</f>
        <v>16.53846153846154</v>
      </c>
      <c r="AB2340" s="40">
        <f>AVERAGEIFS($I$2:I2340, $B$2:B2340, B2340)</f>
        <v>0.47</v>
      </c>
      <c r="AC2340" s="40">
        <f>AVERAGEIFS($J$2:J2340, $B$2:B2340, B2340)</f>
        <v>0.48576923076923079</v>
      </c>
      <c r="AD2340" s="40">
        <f>AVERAGEIFS($D$2:D2340, $B$2:B2340, B2340)</f>
        <v>0.5</v>
      </c>
    </row>
    <row r="2341" spans="1:30" x14ac:dyDescent="0.25">
      <c r="A2341" s="39">
        <v>46285</v>
      </c>
      <c r="B2341" t="s">
        <v>243</v>
      </c>
      <c r="C2341">
        <v>8</v>
      </c>
      <c r="D2341" s="40">
        <v>0</v>
      </c>
      <c r="E2341">
        <v>4</v>
      </c>
      <c r="F2341">
        <v>1</v>
      </c>
      <c r="G2341">
        <v>15</v>
      </c>
      <c r="H2341">
        <v>6</v>
      </c>
      <c r="I2341">
        <v>0.25</v>
      </c>
      <c r="J2341">
        <v>0.4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1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 s="40">
        <f>AVERAGEIFS($C$2:C2341, $B$2:B2341, B2341)</f>
        <v>12.041666666666666</v>
      </c>
      <c r="AB2341" s="40">
        <f>AVERAGEIFS($I$2:I2341, $B$2:B2341, B2341)</f>
        <v>0.47500000000000003</v>
      </c>
      <c r="AC2341" s="40">
        <f>AVERAGEIFS($J$2:J2341, $B$2:B2341, B2341)</f>
        <v>0.46541666666666676</v>
      </c>
      <c r="AD2341" s="40">
        <f>AVERAGEIFS($D$2:D2341, $B$2:B2341, B2341)</f>
        <v>0.54166666666666663</v>
      </c>
    </row>
    <row r="2342" spans="1:30" x14ac:dyDescent="0.25">
      <c r="A2342" s="39">
        <v>46285</v>
      </c>
      <c r="B2342" t="s">
        <v>242</v>
      </c>
      <c r="C2342">
        <v>17</v>
      </c>
      <c r="D2342" s="40">
        <v>0</v>
      </c>
      <c r="E2342">
        <v>4</v>
      </c>
      <c r="F2342">
        <v>1</v>
      </c>
      <c r="G2342">
        <v>15</v>
      </c>
      <c r="H2342">
        <v>6</v>
      </c>
      <c r="I2342">
        <v>0.25</v>
      </c>
      <c r="J2342">
        <v>0.4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1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 s="40">
        <f>AVERAGEIFS($C$2:C2342, $B$2:B2342, B2342)</f>
        <v>19.88095238095238</v>
      </c>
      <c r="AB2342" s="40">
        <f>AVERAGEIFS($I$2:I2342, $B$2:B2342, B2342)</f>
        <v>0.5195238095238095</v>
      </c>
      <c r="AC2342" s="40">
        <f>AVERAGEIFS($J$2:J2342, $B$2:B2342, B2342)</f>
        <v>0.51571428571428546</v>
      </c>
      <c r="AD2342" s="40">
        <f>AVERAGEIFS($D$2:D2342, $B$2:B2342, B2342)</f>
        <v>0.52380952380952384</v>
      </c>
    </row>
    <row r="2343" spans="1:30" x14ac:dyDescent="0.25">
      <c r="A2343" s="39">
        <v>46285</v>
      </c>
      <c r="B2343" t="s">
        <v>127</v>
      </c>
      <c r="C2343">
        <v>22</v>
      </c>
      <c r="D2343" s="40">
        <v>0</v>
      </c>
      <c r="E2343">
        <v>4</v>
      </c>
      <c r="F2343">
        <v>1</v>
      </c>
      <c r="G2343">
        <v>15</v>
      </c>
      <c r="H2343">
        <v>6</v>
      </c>
      <c r="I2343">
        <v>0.25</v>
      </c>
      <c r="J2343">
        <v>0.4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1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 s="40">
        <f>AVERAGEIFS($C$2:C2343, $B$2:B2343, B2343)</f>
        <v>21.46078431372549</v>
      </c>
      <c r="AB2343" s="40">
        <f>AVERAGEIFS($I$2:I2343, $B$2:B2343, B2343)</f>
        <v>0.45470588235294118</v>
      </c>
      <c r="AC2343" s="40">
        <f>AVERAGEIFS($J$2:J2343, $B$2:B2343, B2343)</f>
        <v>0.48009803921568633</v>
      </c>
      <c r="AD2343" s="40">
        <f>AVERAGEIFS($D$2:D2343, $B$2:B2343, B2343)</f>
        <v>0.45098039215686275</v>
      </c>
    </row>
    <row r="2344" spans="1:30" x14ac:dyDescent="0.25">
      <c r="A2344" s="39">
        <v>46285</v>
      </c>
      <c r="B2344" t="s">
        <v>13</v>
      </c>
      <c r="C2344">
        <v>14</v>
      </c>
      <c r="D2344" s="40">
        <v>0</v>
      </c>
      <c r="E2344">
        <v>4</v>
      </c>
      <c r="F2344">
        <v>1</v>
      </c>
      <c r="G2344">
        <v>15</v>
      </c>
      <c r="H2344">
        <v>6</v>
      </c>
      <c r="I2344">
        <v>0.25</v>
      </c>
      <c r="J2344">
        <v>0.4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1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 s="40">
        <f>AVERAGEIFS($C$2:C2344, $B$2:B2344, B2344)</f>
        <v>23.515789473684212</v>
      </c>
      <c r="AB2344" s="40">
        <f>AVERAGEIFS($I$2:I2344, $B$2:B2344, B2344)</f>
        <v>0.43736842105263157</v>
      </c>
      <c r="AC2344" s="40">
        <f>AVERAGEIFS($J$2:J2344, $B$2:B2344, B2344)</f>
        <v>0.46989473684210525</v>
      </c>
      <c r="AD2344" s="40">
        <f>AVERAGEIFS($D$2:D2344, $B$2:B2344, B2344)</f>
        <v>0.4</v>
      </c>
    </row>
    <row r="2345" spans="1:30" x14ac:dyDescent="0.25">
      <c r="A2345" s="39">
        <v>46285</v>
      </c>
      <c r="B2345" t="s">
        <v>5</v>
      </c>
      <c r="C2345">
        <v>13</v>
      </c>
      <c r="D2345" s="40">
        <v>1</v>
      </c>
      <c r="E2345">
        <v>4</v>
      </c>
      <c r="F2345">
        <v>3</v>
      </c>
      <c r="G2345">
        <v>15</v>
      </c>
      <c r="H2345">
        <v>9</v>
      </c>
      <c r="I2345">
        <v>0.75</v>
      </c>
      <c r="J2345">
        <v>0.6</v>
      </c>
      <c r="K2345">
        <v>1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1</v>
      </c>
      <c r="Y2345">
        <v>0</v>
      </c>
      <c r="Z2345">
        <v>1</v>
      </c>
      <c r="AA2345" s="40">
        <f>AVERAGEIFS($C$2:C2345, $B$2:B2345, B2345)</f>
        <v>22.296296296296298</v>
      </c>
      <c r="AB2345" s="40">
        <f>AVERAGEIFS($I$2:I2345, $B$2:B2345, B2345)</f>
        <v>0.45833333333333326</v>
      </c>
      <c r="AC2345" s="40">
        <f>AVERAGEIFS($J$2:J2345, $B$2:B2345, B2345)</f>
        <v>0.48277777777777769</v>
      </c>
      <c r="AD2345" s="40">
        <f>AVERAGEIFS($D$2:D2345, $B$2:B2345, B2345)</f>
        <v>0.40740740740740738</v>
      </c>
    </row>
    <row r="2346" spans="1:30" x14ac:dyDescent="0.25">
      <c r="A2346" s="39">
        <v>46285</v>
      </c>
      <c r="B2346" t="s">
        <v>17</v>
      </c>
      <c r="C2346">
        <v>10</v>
      </c>
      <c r="D2346" s="40">
        <v>1</v>
      </c>
      <c r="E2346">
        <v>4</v>
      </c>
      <c r="F2346">
        <v>3</v>
      </c>
      <c r="G2346">
        <v>15</v>
      </c>
      <c r="H2346">
        <v>9</v>
      </c>
      <c r="I2346">
        <v>0.75</v>
      </c>
      <c r="J2346">
        <v>0.6</v>
      </c>
      <c r="K2346">
        <v>1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1</v>
      </c>
      <c r="Y2346">
        <v>0</v>
      </c>
      <c r="Z2346">
        <v>1</v>
      </c>
      <c r="AA2346" s="40">
        <f>AVERAGEIFS($C$2:C2346, $B$2:B2346, B2346)</f>
        <v>12.139240506329115</v>
      </c>
      <c r="AB2346" s="40">
        <f>AVERAGEIFS($I$2:I2346, $B$2:B2346, B2346)</f>
        <v>0.4829113924050632</v>
      </c>
      <c r="AC2346" s="40">
        <f>AVERAGEIFS($J$2:J2346, $B$2:B2346, B2346)</f>
        <v>0.48924050632911392</v>
      </c>
      <c r="AD2346" s="40">
        <f>AVERAGEIFS($D$2:D2346, $B$2:B2346, B2346)</f>
        <v>0.43037974683544306</v>
      </c>
    </row>
    <row r="2347" spans="1:30" x14ac:dyDescent="0.25">
      <c r="A2347" s="39">
        <v>46285</v>
      </c>
      <c r="B2347" t="s">
        <v>34</v>
      </c>
      <c r="C2347">
        <v>19</v>
      </c>
      <c r="D2347" s="40">
        <v>1</v>
      </c>
      <c r="E2347">
        <v>4</v>
      </c>
      <c r="F2347">
        <v>3</v>
      </c>
      <c r="G2347">
        <v>15</v>
      </c>
      <c r="H2347">
        <v>9</v>
      </c>
      <c r="I2347">
        <v>0.75</v>
      </c>
      <c r="J2347">
        <v>0.6</v>
      </c>
      <c r="K2347">
        <v>1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1</v>
      </c>
      <c r="Y2347">
        <v>0</v>
      </c>
      <c r="Z2347">
        <v>1</v>
      </c>
      <c r="AA2347" s="40">
        <f>AVERAGEIFS($C$2:C2347, $B$2:B2347, B2347)</f>
        <v>20.393939393939394</v>
      </c>
      <c r="AB2347" s="40">
        <f>AVERAGEIFS($I$2:I2347, $B$2:B2347, B2347)</f>
        <v>0.56515151515151507</v>
      </c>
      <c r="AC2347" s="40">
        <f>AVERAGEIFS($J$2:J2347, $B$2:B2347, B2347)</f>
        <v>0.51484848484848489</v>
      </c>
      <c r="AD2347" s="40">
        <f>AVERAGEIFS($D$2:D2347, $B$2:B2347, B2347)</f>
        <v>0.60606060606060608</v>
      </c>
    </row>
    <row r="2348" spans="1:30" x14ac:dyDescent="0.25">
      <c r="A2348" s="39">
        <v>46285</v>
      </c>
      <c r="B2348" t="s">
        <v>120</v>
      </c>
      <c r="C2348">
        <v>14</v>
      </c>
      <c r="D2348" s="40">
        <v>1</v>
      </c>
      <c r="E2348">
        <v>4</v>
      </c>
      <c r="F2348">
        <v>3</v>
      </c>
      <c r="G2348">
        <v>15</v>
      </c>
      <c r="H2348">
        <v>9</v>
      </c>
      <c r="I2348">
        <v>0.75</v>
      </c>
      <c r="J2348">
        <v>0.6</v>
      </c>
      <c r="K2348">
        <v>1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0</v>
      </c>
      <c r="W2348">
        <v>0</v>
      </c>
      <c r="X2348">
        <v>1</v>
      </c>
      <c r="Y2348">
        <v>0</v>
      </c>
      <c r="Z2348">
        <v>1</v>
      </c>
      <c r="AA2348" s="40">
        <f>AVERAGEIFS($C$2:C2348, $B$2:B2348, B2348)</f>
        <v>14.540816326530612</v>
      </c>
      <c r="AB2348" s="40">
        <f>AVERAGEIFS($I$2:I2348, $B$2:B2348, B2348)</f>
        <v>0.51867346938775516</v>
      </c>
      <c r="AC2348" s="40">
        <f>AVERAGEIFS($J$2:J2348, $B$2:B2348, B2348)</f>
        <v>0.50724489795918348</v>
      </c>
      <c r="AD2348" s="40">
        <f>AVERAGEIFS($D$2:D2348, $B$2:B2348, B2348)</f>
        <v>0.51020408163265307</v>
      </c>
    </row>
    <row r="2349" spans="1:30" x14ac:dyDescent="0.25">
      <c r="A2349" s="39">
        <v>46285</v>
      </c>
      <c r="B2349" t="s">
        <v>113</v>
      </c>
      <c r="C2349">
        <v>29</v>
      </c>
      <c r="D2349" s="40">
        <v>1</v>
      </c>
      <c r="E2349">
        <v>4</v>
      </c>
      <c r="F2349">
        <v>3</v>
      </c>
      <c r="G2349">
        <v>15</v>
      </c>
      <c r="H2349">
        <v>9</v>
      </c>
      <c r="I2349">
        <v>0.75</v>
      </c>
      <c r="J2349">
        <v>0.6</v>
      </c>
      <c r="K2349">
        <v>1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1</v>
      </c>
      <c r="Y2349">
        <v>0</v>
      </c>
      <c r="Z2349">
        <v>1</v>
      </c>
      <c r="AA2349" s="40">
        <f>AVERAGEIFS($C$2:C2349, $B$2:B2349, B2349)</f>
        <v>21.320754716981131</v>
      </c>
      <c r="AB2349" s="40">
        <f>AVERAGEIFS($I$2:I2349, $B$2:B2349, B2349)</f>
        <v>0.56169811320754726</v>
      </c>
      <c r="AC2349" s="40">
        <f>AVERAGEIFS($J$2:J2349, $B$2:B2349, B2349)</f>
        <v>0.52981132075471693</v>
      </c>
      <c r="AD2349" s="40">
        <f>AVERAGEIFS($D$2:D2349, $B$2:B2349, B2349)</f>
        <v>0.62264150943396224</v>
      </c>
    </row>
    <row r="2350" spans="1:30" x14ac:dyDescent="0.25">
      <c r="A2350" s="39">
        <v>46285</v>
      </c>
      <c r="B2350" t="s">
        <v>20</v>
      </c>
      <c r="C2350">
        <v>13</v>
      </c>
      <c r="D2350" s="40">
        <v>1</v>
      </c>
      <c r="E2350">
        <v>4</v>
      </c>
      <c r="F2350">
        <v>3</v>
      </c>
      <c r="G2350">
        <v>15</v>
      </c>
      <c r="H2350">
        <v>9</v>
      </c>
      <c r="I2350">
        <v>0.75</v>
      </c>
      <c r="J2350">
        <v>0.6</v>
      </c>
      <c r="K2350">
        <v>1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1</v>
      </c>
      <c r="Y2350">
        <v>0</v>
      </c>
      <c r="Z2350">
        <v>1</v>
      </c>
      <c r="AA2350" s="40">
        <f>AVERAGEIFS($C$2:C2350, $B$2:B2350, B2350)</f>
        <v>14.666666666666666</v>
      </c>
      <c r="AB2350" s="40">
        <f>AVERAGEIFS($I$2:I2350, $B$2:B2350, B2350)</f>
        <v>0.5638333333333333</v>
      </c>
      <c r="AC2350" s="40">
        <f>AVERAGEIFS($J$2:J2350, $B$2:B2350, B2350)</f>
        <v>0.52100000000000002</v>
      </c>
      <c r="AD2350" s="40">
        <f>AVERAGEIFS($D$2:D2350, $B$2:B2350, B2350)</f>
        <v>0.58333333333333337</v>
      </c>
    </row>
    <row r="2351" spans="1:30" x14ac:dyDescent="0.25">
      <c r="A2351" s="39">
        <v>46289</v>
      </c>
      <c r="B2351" t="s">
        <v>14</v>
      </c>
      <c r="C2351">
        <v>24</v>
      </c>
      <c r="D2351" s="40">
        <v>0</v>
      </c>
      <c r="E2351">
        <v>4</v>
      </c>
      <c r="F2351">
        <v>1</v>
      </c>
      <c r="G2351">
        <v>15</v>
      </c>
      <c r="H2351">
        <v>4</v>
      </c>
      <c r="I2351">
        <v>0.25</v>
      </c>
      <c r="J2351">
        <v>0.27</v>
      </c>
      <c r="K2351">
        <v>1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 s="40">
        <f>AVERAGEIFS($C$2:C2351, $B$2:B2351, B2351)</f>
        <v>23.447761194029852</v>
      </c>
      <c r="AB2351" s="40">
        <f>AVERAGEIFS($I$2:I2351, $B$2:B2351, B2351)</f>
        <v>0.41492537313432831</v>
      </c>
      <c r="AC2351" s="40">
        <f>AVERAGEIFS($J$2:J2351, $B$2:B2351, B2351)</f>
        <v>0.46358208955223873</v>
      </c>
      <c r="AD2351" s="40">
        <f>AVERAGEIFS($D$2:D2351, $B$2:B2351, B2351)</f>
        <v>0.34328358208955223</v>
      </c>
    </row>
    <row r="2352" spans="1:30" x14ac:dyDescent="0.25">
      <c r="A2352" s="39">
        <v>46289</v>
      </c>
      <c r="B2352" t="s">
        <v>4</v>
      </c>
      <c r="C2352">
        <v>20</v>
      </c>
      <c r="D2352" s="40">
        <v>0</v>
      </c>
      <c r="E2352">
        <v>4</v>
      </c>
      <c r="F2352">
        <v>1</v>
      </c>
      <c r="G2352">
        <v>15</v>
      </c>
      <c r="H2352">
        <v>4</v>
      </c>
      <c r="I2352">
        <v>0.25</v>
      </c>
      <c r="J2352">
        <v>0.27</v>
      </c>
      <c r="K2352">
        <v>1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 s="40">
        <f>AVERAGEIFS($C$2:C2352, $B$2:B2352, B2352)</f>
        <v>25.428571428571427</v>
      </c>
      <c r="AB2352" s="40">
        <f>AVERAGEIFS($I$2:I2352, $B$2:B2352, B2352)</f>
        <v>0.5178571428571429</v>
      </c>
      <c r="AC2352" s="40">
        <f>AVERAGEIFS($J$2:J2352, $B$2:B2352, B2352)</f>
        <v>0.49857142857142861</v>
      </c>
      <c r="AD2352" s="40">
        <f>AVERAGEIFS($D$2:D2352, $B$2:B2352, B2352)</f>
        <v>0.6071428571428571</v>
      </c>
    </row>
    <row r="2353" spans="1:30" x14ac:dyDescent="0.25">
      <c r="A2353" s="39">
        <v>46289</v>
      </c>
      <c r="B2353" t="s">
        <v>31</v>
      </c>
      <c r="C2353">
        <v>19</v>
      </c>
      <c r="D2353" s="40">
        <v>0</v>
      </c>
      <c r="E2353">
        <v>4</v>
      </c>
      <c r="F2353">
        <v>1</v>
      </c>
      <c r="G2353">
        <v>15</v>
      </c>
      <c r="H2353">
        <v>4</v>
      </c>
      <c r="I2353">
        <v>0.25</v>
      </c>
      <c r="J2353">
        <v>0.27</v>
      </c>
      <c r="K2353">
        <v>1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 s="40">
        <f>AVERAGEIFS($C$2:C2353, $B$2:B2353, B2353)</f>
        <v>19.375</v>
      </c>
      <c r="AB2353" s="40">
        <f>AVERAGEIFS($I$2:I2353, $B$2:B2353, B2353)</f>
        <v>0.47285714285714286</v>
      </c>
      <c r="AC2353" s="40">
        <f>AVERAGEIFS($J$2:J2353, $B$2:B2353, B2353)</f>
        <v>0.47785714285714287</v>
      </c>
      <c r="AD2353" s="40">
        <f>AVERAGEIFS($D$2:D2353, $B$2:B2353, B2353)</f>
        <v>0.5</v>
      </c>
    </row>
    <row r="2354" spans="1:30" x14ac:dyDescent="0.25">
      <c r="A2354" s="39">
        <v>46289</v>
      </c>
      <c r="B2354" t="s">
        <v>16</v>
      </c>
      <c r="C2354">
        <v>12</v>
      </c>
      <c r="D2354" s="40">
        <v>0</v>
      </c>
      <c r="E2354">
        <v>4</v>
      </c>
      <c r="F2354">
        <v>1</v>
      </c>
      <c r="G2354">
        <v>15</v>
      </c>
      <c r="H2354">
        <v>4</v>
      </c>
      <c r="I2354">
        <v>0.25</v>
      </c>
      <c r="J2354">
        <v>0.27</v>
      </c>
      <c r="K2354">
        <v>1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0</v>
      </c>
      <c r="W2354">
        <v>0</v>
      </c>
      <c r="X2354">
        <v>0</v>
      </c>
      <c r="Y2354">
        <v>0</v>
      </c>
      <c r="Z2354">
        <v>0</v>
      </c>
      <c r="AA2354" s="40">
        <f>AVERAGEIFS($C$2:C2354, $B$2:B2354, B2354)</f>
        <v>24.714285714285715</v>
      </c>
      <c r="AB2354" s="40">
        <f>AVERAGEIFS($I$2:I2354, $B$2:B2354, B2354)</f>
        <v>0.45982142857142866</v>
      </c>
      <c r="AC2354" s="40">
        <f>AVERAGEIFS($J$2:J2354, $B$2:B2354, B2354)</f>
        <v>0.47607142857142865</v>
      </c>
      <c r="AD2354" s="40">
        <f>AVERAGEIFS($D$2:D2354, $B$2:B2354, B2354)</f>
        <v>0.44642857142857145</v>
      </c>
    </row>
    <row r="2355" spans="1:30" x14ac:dyDescent="0.25">
      <c r="A2355" s="39">
        <v>46289</v>
      </c>
      <c r="B2355" t="s">
        <v>20</v>
      </c>
      <c r="C2355">
        <v>11</v>
      </c>
      <c r="D2355" s="40">
        <v>0</v>
      </c>
      <c r="E2355">
        <v>4</v>
      </c>
      <c r="F2355">
        <v>1</v>
      </c>
      <c r="G2355">
        <v>15</v>
      </c>
      <c r="H2355">
        <v>4</v>
      </c>
      <c r="I2355">
        <v>0.25</v>
      </c>
      <c r="J2355">
        <v>0.27</v>
      </c>
      <c r="K2355">
        <v>1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 s="40">
        <f>AVERAGEIFS($C$2:C2355, $B$2:B2355, B2355)</f>
        <v>14.60655737704918</v>
      </c>
      <c r="AB2355" s="40">
        <f>AVERAGEIFS($I$2:I2355, $B$2:B2355, B2355)</f>
        <v>0.55868852459016394</v>
      </c>
      <c r="AC2355" s="40">
        <f>AVERAGEIFS($J$2:J2355, $B$2:B2355, B2355)</f>
        <v>0.51688524590163931</v>
      </c>
      <c r="AD2355" s="40">
        <f>AVERAGEIFS($D$2:D2355, $B$2:B2355, B2355)</f>
        <v>0.57377049180327866</v>
      </c>
    </row>
    <row r="2356" spans="1:30" x14ac:dyDescent="0.25">
      <c r="A2356" s="39">
        <v>46289</v>
      </c>
      <c r="B2356" t="s">
        <v>120</v>
      </c>
      <c r="C2356">
        <v>5</v>
      </c>
      <c r="D2356" s="40">
        <v>0</v>
      </c>
      <c r="E2356">
        <v>4</v>
      </c>
      <c r="F2356">
        <v>1</v>
      </c>
      <c r="G2356">
        <v>15</v>
      </c>
      <c r="H2356">
        <v>4</v>
      </c>
      <c r="I2356">
        <v>0.25</v>
      </c>
      <c r="J2356">
        <v>0.27</v>
      </c>
      <c r="K2356">
        <v>1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 s="40">
        <f>AVERAGEIFS($C$2:C2356, $B$2:B2356, B2356)</f>
        <v>14.444444444444445</v>
      </c>
      <c r="AB2356" s="40">
        <f>AVERAGEIFS($I$2:I2356, $B$2:B2356, B2356)</f>
        <v>0.51595959595959606</v>
      </c>
      <c r="AC2356" s="40">
        <f>AVERAGEIFS($J$2:J2356, $B$2:B2356, B2356)</f>
        <v>0.50484848484848477</v>
      </c>
      <c r="AD2356" s="40">
        <f>AVERAGEIFS($D$2:D2356, $B$2:B2356, B2356)</f>
        <v>0.50505050505050508</v>
      </c>
    </row>
    <row r="2357" spans="1:30" x14ac:dyDescent="0.25">
      <c r="A2357" s="39">
        <v>46289</v>
      </c>
      <c r="B2357" t="s">
        <v>242</v>
      </c>
      <c r="C2357">
        <v>35</v>
      </c>
      <c r="D2357" s="40">
        <v>1</v>
      </c>
      <c r="E2357">
        <v>4</v>
      </c>
      <c r="F2357">
        <v>3</v>
      </c>
      <c r="G2357">
        <v>15</v>
      </c>
      <c r="H2357">
        <v>11</v>
      </c>
      <c r="I2357">
        <v>0.75</v>
      </c>
      <c r="J2357">
        <v>0.73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1</v>
      </c>
      <c r="Q2357">
        <v>1</v>
      </c>
      <c r="R2357">
        <v>0</v>
      </c>
      <c r="S2357">
        <v>0</v>
      </c>
      <c r="T2357">
        <v>0</v>
      </c>
      <c r="U2357">
        <v>1</v>
      </c>
      <c r="V2357">
        <v>0</v>
      </c>
      <c r="W2357">
        <v>0</v>
      </c>
      <c r="X2357">
        <v>0</v>
      </c>
      <c r="Y2357">
        <v>0</v>
      </c>
      <c r="Z2357">
        <v>0</v>
      </c>
      <c r="AA2357" s="40">
        <f>AVERAGEIFS($C$2:C2357, $B$2:B2357, B2357)</f>
        <v>20.232558139534884</v>
      </c>
      <c r="AB2357" s="40">
        <f>AVERAGEIFS($I$2:I2357, $B$2:B2357, B2357)</f>
        <v>0.52488372093023261</v>
      </c>
      <c r="AC2357" s="40">
        <f>AVERAGEIFS($J$2:J2357, $B$2:B2357, B2357)</f>
        <v>0.52069767441860437</v>
      </c>
      <c r="AD2357" s="40">
        <f>AVERAGEIFS($D$2:D2357, $B$2:B2357, B2357)</f>
        <v>0.53488372093023251</v>
      </c>
    </row>
    <row r="2358" spans="1:30" x14ac:dyDescent="0.25">
      <c r="A2358" s="39">
        <v>46289</v>
      </c>
      <c r="B2358" t="s">
        <v>2</v>
      </c>
      <c r="C2358">
        <v>26</v>
      </c>
      <c r="D2358" s="40">
        <v>1</v>
      </c>
      <c r="E2358">
        <v>4</v>
      </c>
      <c r="F2358">
        <v>3</v>
      </c>
      <c r="G2358">
        <v>15</v>
      </c>
      <c r="H2358">
        <v>11</v>
      </c>
      <c r="I2358">
        <v>0.75</v>
      </c>
      <c r="J2358">
        <v>0.73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1</v>
      </c>
      <c r="Q2358">
        <v>1</v>
      </c>
      <c r="R2358">
        <v>0</v>
      </c>
      <c r="S2358">
        <v>0</v>
      </c>
      <c r="T2358">
        <v>0</v>
      </c>
      <c r="U2358">
        <v>1</v>
      </c>
      <c r="V2358">
        <v>0</v>
      </c>
      <c r="W2358">
        <v>0</v>
      </c>
      <c r="X2358">
        <v>0</v>
      </c>
      <c r="Y2358">
        <v>0</v>
      </c>
      <c r="Z2358">
        <v>0</v>
      </c>
      <c r="AA2358" s="40">
        <f>AVERAGEIFS($C$2:C2358, $B$2:B2358, B2358)</f>
        <v>29.741379310344829</v>
      </c>
      <c r="AB2358" s="40">
        <f>AVERAGEIFS($I$2:I2358, $B$2:B2358, B2358)</f>
        <v>0.62758620689655187</v>
      </c>
      <c r="AC2358" s="40">
        <f>AVERAGEIFS($J$2:J2358, $B$2:B2358, B2358)</f>
        <v>0.5667241379310346</v>
      </c>
      <c r="AD2358" s="40">
        <f>AVERAGEIFS($D$2:D2358, $B$2:B2358, B2358)</f>
        <v>0.63793103448275867</v>
      </c>
    </row>
    <row r="2359" spans="1:30" x14ac:dyDescent="0.25">
      <c r="A2359" s="39">
        <v>46289</v>
      </c>
      <c r="B2359" t="s">
        <v>13</v>
      </c>
      <c r="C2359">
        <v>21</v>
      </c>
      <c r="D2359" s="40">
        <v>1</v>
      </c>
      <c r="E2359">
        <v>4</v>
      </c>
      <c r="F2359">
        <v>3</v>
      </c>
      <c r="G2359">
        <v>15</v>
      </c>
      <c r="H2359">
        <v>11</v>
      </c>
      <c r="I2359">
        <v>0.75</v>
      </c>
      <c r="J2359">
        <v>0.73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1</v>
      </c>
      <c r="Q2359">
        <v>1</v>
      </c>
      <c r="R2359">
        <v>0</v>
      </c>
      <c r="S2359">
        <v>0</v>
      </c>
      <c r="T2359">
        <v>0</v>
      </c>
      <c r="U2359">
        <v>1</v>
      </c>
      <c r="V2359">
        <v>0</v>
      </c>
      <c r="W2359">
        <v>0</v>
      </c>
      <c r="X2359">
        <v>0</v>
      </c>
      <c r="Y2359">
        <v>0</v>
      </c>
      <c r="Z2359">
        <v>0</v>
      </c>
      <c r="AA2359" s="40">
        <f>AVERAGEIFS($C$2:C2359, $B$2:B2359, B2359)</f>
        <v>23.489583333333332</v>
      </c>
      <c r="AB2359" s="40">
        <f>AVERAGEIFS($I$2:I2359, $B$2:B2359, B2359)</f>
        <v>0.44062499999999999</v>
      </c>
      <c r="AC2359" s="40">
        <f>AVERAGEIFS($J$2:J2359, $B$2:B2359, B2359)</f>
        <v>0.47260416666666666</v>
      </c>
      <c r="AD2359" s="40">
        <f>AVERAGEIFS($D$2:D2359, $B$2:B2359, B2359)</f>
        <v>0.40625</v>
      </c>
    </row>
    <row r="2360" spans="1:30" x14ac:dyDescent="0.25">
      <c r="A2360" s="39">
        <v>46289</v>
      </c>
      <c r="B2360" t="s">
        <v>88</v>
      </c>
      <c r="C2360">
        <v>15</v>
      </c>
      <c r="D2360" s="40">
        <v>1</v>
      </c>
      <c r="E2360">
        <v>4</v>
      </c>
      <c r="F2360">
        <v>3</v>
      </c>
      <c r="G2360">
        <v>15</v>
      </c>
      <c r="H2360">
        <v>11</v>
      </c>
      <c r="I2360">
        <v>0.75</v>
      </c>
      <c r="J2360">
        <v>0.73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1</v>
      </c>
      <c r="Q2360">
        <v>1</v>
      </c>
      <c r="R2360">
        <v>0</v>
      </c>
      <c r="S2360">
        <v>0</v>
      </c>
      <c r="T2360">
        <v>0</v>
      </c>
      <c r="U2360">
        <v>1</v>
      </c>
      <c r="V2360">
        <v>0</v>
      </c>
      <c r="W2360">
        <v>0</v>
      </c>
      <c r="X2360">
        <v>0</v>
      </c>
      <c r="Y2360">
        <v>0</v>
      </c>
      <c r="Z2360">
        <v>0</v>
      </c>
      <c r="AA2360" s="40">
        <f>AVERAGEIFS($C$2:C2360, $B$2:B2360, B2360)</f>
        <v>20.399999999999999</v>
      </c>
      <c r="AB2360" s="40">
        <f>AVERAGEIFS($I$2:I2360, $B$2:B2360, B2360)</f>
        <v>0.56333333333333324</v>
      </c>
      <c r="AC2360" s="40">
        <f>AVERAGEIFS($J$2:J2360, $B$2:B2360, B2360)</f>
        <v>0.52600000000000002</v>
      </c>
      <c r="AD2360" s="40">
        <f>AVERAGEIFS($D$2:D2360, $B$2:B2360, B2360)</f>
        <v>0.66666666666666663</v>
      </c>
    </row>
    <row r="2361" spans="1:30" x14ac:dyDescent="0.25">
      <c r="A2361" s="39">
        <v>46289</v>
      </c>
      <c r="B2361" t="s">
        <v>243</v>
      </c>
      <c r="C2361">
        <v>15</v>
      </c>
      <c r="D2361" s="40">
        <v>1</v>
      </c>
      <c r="E2361">
        <v>4</v>
      </c>
      <c r="F2361">
        <v>3</v>
      </c>
      <c r="G2361">
        <v>15</v>
      </c>
      <c r="H2361">
        <v>11</v>
      </c>
      <c r="I2361">
        <v>0.75</v>
      </c>
      <c r="J2361">
        <v>0.73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1</v>
      </c>
      <c r="Q2361">
        <v>1</v>
      </c>
      <c r="R2361">
        <v>0</v>
      </c>
      <c r="S2361">
        <v>0</v>
      </c>
      <c r="T2361">
        <v>0</v>
      </c>
      <c r="U2361">
        <v>1</v>
      </c>
      <c r="V2361">
        <v>0</v>
      </c>
      <c r="W2361">
        <v>0</v>
      </c>
      <c r="X2361">
        <v>0</v>
      </c>
      <c r="Y2361">
        <v>0</v>
      </c>
      <c r="Z2361">
        <v>0</v>
      </c>
      <c r="AA2361" s="40">
        <f>AVERAGEIFS($C$2:C2361, $B$2:B2361, B2361)</f>
        <v>12.16</v>
      </c>
      <c r="AB2361" s="40">
        <f>AVERAGEIFS($I$2:I2361, $B$2:B2361, B2361)</f>
        <v>0.48599999999999999</v>
      </c>
      <c r="AC2361" s="40">
        <f>AVERAGEIFS($J$2:J2361, $B$2:B2361, B2361)</f>
        <v>0.47600000000000009</v>
      </c>
      <c r="AD2361" s="40">
        <f>AVERAGEIFS($D$2:D2361, $B$2:B2361, B2361)</f>
        <v>0.56000000000000005</v>
      </c>
    </row>
    <row r="2362" spans="1:30" x14ac:dyDescent="0.25">
      <c r="A2362" s="39">
        <v>46289</v>
      </c>
      <c r="B2362" t="s">
        <v>19</v>
      </c>
      <c r="C2362">
        <v>12</v>
      </c>
      <c r="D2362" s="40">
        <v>1</v>
      </c>
      <c r="E2362">
        <v>4</v>
      </c>
      <c r="F2362">
        <v>3</v>
      </c>
      <c r="G2362">
        <v>15</v>
      </c>
      <c r="H2362">
        <v>11</v>
      </c>
      <c r="I2362">
        <v>0.75</v>
      </c>
      <c r="J2362">
        <v>0.73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1</v>
      </c>
      <c r="Q2362">
        <v>1</v>
      </c>
      <c r="R2362">
        <v>0</v>
      </c>
      <c r="S2362">
        <v>0</v>
      </c>
      <c r="T2362">
        <v>0</v>
      </c>
      <c r="U2362">
        <v>1</v>
      </c>
      <c r="V2362">
        <v>0</v>
      </c>
      <c r="W2362">
        <v>0</v>
      </c>
      <c r="X2362">
        <v>0</v>
      </c>
      <c r="Y2362">
        <v>0</v>
      </c>
      <c r="Z2362">
        <v>0</v>
      </c>
      <c r="AA2362" s="40">
        <f>AVERAGEIFS($C$2:C2362, $B$2:B2362, B2362)</f>
        <v>19.024999999999999</v>
      </c>
      <c r="AB2362" s="40">
        <f>AVERAGEIFS($I$2:I2362, $B$2:B2362, B2362)</f>
        <v>0.54199999999999982</v>
      </c>
      <c r="AC2362" s="40">
        <f>AVERAGEIFS($J$2:J2362, $B$2:B2362, B2362)</f>
        <v>0.51524999999999999</v>
      </c>
      <c r="AD2362" s="40">
        <f>AVERAGEIFS($D$2:D2362, $B$2:B2362, B2362)</f>
        <v>0.5</v>
      </c>
    </row>
    <row r="2363" spans="1:30" x14ac:dyDescent="0.25">
      <c r="A2363" s="39">
        <v>46291</v>
      </c>
      <c r="B2363" t="s">
        <v>182</v>
      </c>
      <c r="C2363">
        <v>16</v>
      </c>
      <c r="D2363" s="40">
        <v>1</v>
      </c>
      <c r="E2363">
        <v>3</v>
      </c>
      <c r="F2363">
        <v>3</v>
      </c>
      <c r="G2363">
        <v>12</v>
      </c>
      <c r="H2363">
        <v>9</v>
      </c>
      <c r="I2363">
        <v>1</v>
      </c>
      <c r="J2363">
        <v>0.75</v>
      </c>
      <c r="K2363">
        <v>1</v>
      </c>
      <c r="L2363">
        <v>1</v>
      </c>
      <c r="M2363">
        <v>0</v>
      </c>
      <c r="N2363">
        <v>0</v>
      </c>
      <c r="O2363">
        <v>0</v>
      </c>
      <c r="P2363">
        <v>1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 s="40">
        <f>AVERAGEIFS($C$2:C2363, $B$2:B2363, B2363)</f>
        <v>14.891304347826088</v>
      </c>
      <c r="AB2363" s="40">
        <f>AVERAGEIFS($I$2:I2363, $B$2:B2363, B2363)</f>
        <v>0.62717391304347825</v>
      </c>
      <c r="AC2363" s="40">
        <f>AVERAGEIFS($J$2:J2363, $B$2:B2363, B2363)</f>
        <v>0.56804347826086954</v>
      </c>
      <c r="AD2363" s="40">
        <f>AVERAGEIFS($D$2:D2363, $B$2:B2363, B2363)</f>
        <v>0.69565217391304346</v>
      </c>
    </row>
    <row r="2364" spans="1:30" x14ac:dyDescent="0.25">
      <c r="A2364" s="39">
        <v>46291</v>
      </c>
      <c r="B2364" t="s">
        <v>113</v>
      </c>
      <c r="C2364">
        <v>20</v>
      </c>
      <c r="D2364" s="40">
        <v>1</v>
      </c>
      <c r="E2364">
        <v>3</v>
      </c>
      <c r="F2364">
        <v>3</v>
      </c>
      <c r="G2364">
        <v>12</v>
      </c>
      <c r="H2364">
        <v>9</v>
      </c>
      <c r="I2364">
        <v>1</v>
      </c>
      <c r="J2364">
        <v>0.75</v>
      </c>
      <c r="K2364">
        <v>1</v>
      </c>
      <c r="L2364">
        <v>1</v>
      </c>
      <c r="M2364">
        <v>0</v>
      </c>
      <c r="N2364">
        <v>0</v>
      </c>
      <c r="O2364">
        <v>0</v>
      </c>
      <c r="P2364">
        <v>1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 s="40">
        <f>AVERAGEIFS($C$2:C2364, $B$2:B2364, B2364)</f>
        <v>21.296296296296298</v>
      </c>
      <c r="AB2364" s="40">
        <f>AVERAGEIFS($I$2:I2364, $B$2:B2364, B2364)</f>
        <v>0.56981481481481489</v>
      </c>
      <c r="AC2364" s="40">
        <f>AVERAGEIFS($J$2:J2364, $B$2:B2364, B2364)</f>
        <v>0.53388888888888886</v>
      </c>
      <c r="AD2364" s="40">
        <f>AVERAGEIFS($D$2:D2364, $B$2:B2364, B2364)</f>
        <v>0.62962962962962965</v>
      </c>
    </row>
    <row r="2365" spans="1:30" x14ac:dyDescent="0.25">
      <c r="A2365" s="39">
        <v>46291</v>
      </c>
      <c r="B2365" t="s">
        <v>17</v>
      </c>
      <c r="C2365">
        <v>6</v>
      </c>
      <c r="D2365" s="40">
        <v>1</v>
      </c>
      <c r="E2365">
        <v>3</v>
      </c>
      <c r="F2365">
        <v>3</v>
      </c>
      <c r="G2365">
        <v>12</v>
      </c>
      <c r="H2365">
        <v>9</v>
      </c>
      <c r="I2365">
        <v>1</v>
      </c>
      <c r="J2365">
        <v>0.75</v>
      </c>
      <c r="K2365">
        <v>1</v>
      </c>
      <c r="L2365">
        <v>1</v>
      </c>
      <c r="M2365">
        <v>0</v>
      </c>
      <c r="N2365">
        <v>0</v>
      </c>
      <c r="O2365">
        <v>0</v>
      </c>
      <c r="P2365">
        <v>1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 s="40">
        <f>AVERAGEIFS($C$2:C2365, $B$2:B2365, B2365)</f>
        <v>12.0625</v>
      </c>
      <c r="AB2365" s="40">
        <f>AVERAGEIFS($I$2:I2365, $B$2:B2365, B2365)</f>
        <v>0.48937499999999989</v>
      </c>
      <c r="AC2365" s="40">
        <f>AVERAGEIFS($J$2:J2365, $B$2:B2365, B2365)</f>
        <v>0.49249999999999999</v>
      </c>
      <c r="AD2365" s="40">
        <f>AVERAGEIFS($D$2:D2365, $B$2:B2365, B2365)</f>
        <v>0.4375</v>
      </c>
    </row>
    <row r="2366" spans="1:30" x14ac:dyDescent="0.25">
      <c r="A2366" s="39">
        <v>46291</v>
      </c>
      <c r="B2366" t="s">
        <v>111</v>
      </c>
      <c r="C2366">
        <v>4</v>
      </c>
      <c r="D2366" s="40">
        <v>1</v>
      </c>
      <c r="E2366">
        <v>3</v>
      </c>
      <c r="F2366">
        <v>3</v>
      </c>
      <c r="G2366">
        <v>12</v>
      </c>
      <c r="H2366">
        <v>9</v>
      </c>
      <c r="I2366">
        <v>1</v>
      </c>
      <c r="J2366">
        <v>0.75</v>
      </c>
      <c r="K2366">
        <v>1</v>
      </c>
      <c r="L2366">
        <v>1</v>
      </c>
      <c r="M2366">
        <v>0</v>
      </c>
      <c r="N2366">
        <v>0</v>
      </c>
      <c r="O2366">
        <v>0</v>
      </c>
      <c r="P2366">
        <v>1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 s="40">
        <f>AVERAGEIFS($C$2:C2366, $B$2:B2366, B2366)</f>
        <v>12.91566265060241</v>
      </c>
      <c r="AB2366" s="40">
        <f>AVERAGEIFS($I$2:I2366, $B$2:B2366, B2366)</f>
        <v>0.48132530120481931</v>
      </c>
      <c r="AC2366" s="40">
        <f>AVERAGEIFS($J$2:J2366, $B$2:B2366, B2366)</f>
        <v>0.50144578313253019</v>
      </c>
      <c r="AD2366" s="40">
        <f>AVERAGEIFS($D$2:D2366, $B$2:B2366, B2366)</f>
        <v>0.50602409638554213</v>
      </c>
    </row>
    <row r="2367" spans="1:30" x14ac:dyDescent="0.25">
      <c r="A2367" s="39">
        <v>46291</v>
      </c>
      <c r="B2367" t="s">
        <v>13</v>
      </c>
      <c r="C2367">
        <v>18</v>
      </c>
      <c r="D2367" s="40">
        <v>1</v>
      </c>
      <c r="E2367">
        <v>3</v>
      </c>
      <c r="F2367">
        <v>3</v>
      </c>
      <c r="G2367">
        <v>12</v>
      </c>
      <c r="H2367">
        <v>9</v>
      </c>
      <c r="I2367">
        <v>1</v>
      </c>
      <c r="J2367">
        <v>0.75</v>
      </c>
      <c r="K2367">
        <v>1</v>
      </c>
      <c r="L2367">
        <v>1</v>
      </c>
      <c r="M2367">
        <v>0</v>
      </c>
      <c r="N2367">
        <v>0</v>
      </c>
      <c r="O2367">
        <v>0</v>
      </c>
      <c r="P2367">
        <v>1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0</v>
      </c>
      <c r="W2367">
        <v>0</v>
      </c>
      <c r="X2367">
        <v>0</v>
      </c>
      <c r="Y2367">
        <v>0</v>
      </c>
      <c r="Z2367">
        <v>0</v>
      </c>
      <c r="AA2367" s="40">
        <f>AVERAGEIFS($C$2:C2367, $B$2:B2367, B2367)</f>
        <v>23.432989690721648</v>
      </c>
      <c r="AB2367" s="40">
        <f>AVERAGEIFS($I$2:I2367, $B$2:B2367, B2367)</f>
        <v>0.44639175257731956</v>
      </c>
      <c r="AC2367" s="40">
        <f>AVERAGEIFS($J$2:J2367, $B$2:B2367, B2367)</f>
        <v>0.47546391752577316</v>
      </c>
      <c r="AD2367" s="40">
        <f>AVERAGEIFS($D$2:D2367, $B$2:B2367, B2367)</f>
        <v>0.41237113402061853</v>
      </c>
    </row>
    <row r="2368" spans="1:30" x14ac:dyDescent="0.25">
      <c r="A2368" s="39">
        <v>46291</v>
      </c>
      <c r="B2368" t="s">
        <v>49</v>
      </c>
      <c r="C2368">
        <v>7</v>
      </c>
      <c r="D2368" s="40">
        <v>1</v>
      </c>
      <c r="E2368">
        <v>3</v>
      </c>
      <c r="F2368">
        <v>3</v>
      </c>
      <c r="G2368">
        <v>12</v>
      </c>
      <c r="H2368">
        <v>9</v>
      </c>
      <c r="I2368">
        <v>1</v>
      </c>
      <c r="J2368">
        <v>0.75</v>
      </c>
      <c r="K2368">
        <v>1</v>
      </c>
      <c r="L2368">
        <v>1</v>
      </c>
      <c r="M2368">
        <v>0</v>
      </c>
      <c r="N2368">
        <v>0</v>
      </c>
      <c r="O2368">
        <v>0</v>
      </c>
      <c r="P2368">
        <v>1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0</v>
      </c>
      <c r="X2368">
        <v>0</v>
      </c>
      <c r="Y2368">
        <v>0</v>
      </c>
      <c r="Z2368">
        <v>0</v>
      </c>
      <c r="AA2368" s="40">
        <f>AVERAGEIFS($C$2:C2368, $B$2:B2368, B2368)</f>
        <v>10.774193548387096</v>
      </c>
      <c r="AB2368" s="40">
        <f>AVERAGEIFS($I$2:I2368, $B$2:B2368, B2368)</f>
        <v>0.52741935483870972</v>
      </c>
      <c r="AC2368" s="40">
        <f>AVERAGEIFS($J$2:J2368, $B$2:B2368, B2368)</f>
        <v>0.51516129032258062</v>
      </c>
      <c r="AD2368" s="40">
        <f>AVERAGEIFS($D$2:D2368, $B$2:B2368, B2368)</f>
        <v>0.54838709677419351</v>
      </c>
    </row>
    <row r="2369" spans="1:30" x14ac:dyDescent="0.25">
      <c r="A2369" s="39">
        <v>46291</v>
      </c>
      <c r="B2369" t="s">
        <v>29</v>
      </c>
      <c r="C2369">
        <v>12</v>
      </c>
      <c r="D2369" s="40">
        <v>0</v>
      </c>
      <c r="E2369">
        <v>3</v>
      </c>
      <c r="F2369">
        <v>0</v>
      </c>
      <c r="G2369">
        <v>12</v>
      </c>
      <c r="H2369">
        <v>3</v>
      </c>
      <c r="I2369">
        <v>0</v>
      </c>
      <c r="J2369">
        <v>0.25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 s="40">
        <f>AVERAGEIFS($C$2:C2369, $B$2:B2369, B2369)</f>
        <v>12.032786885245901</v>
      </c>
      <c r="AB2369" s="40">
        <f>AVERAGEIFS($I$2:I2369, $B$2:B2369, B2369)</f>
        <v>0.48852459016393446</v>
      </c>
      <c r="AC2369" s="40">
        <f>AVERAGEIFS($J$2:J2369, $B$2:B2369, B2369)</f>
        <v>0.49573770491803276</v>
      </c>
      <c r="AD2369" s="40">
        <f>AVERAGEIFS($D$2:D2369, $B$2:B2369, B2369)</f>
        <v>0.54098360655737709</v>
      </c>
    </row>
    <row r="2370" spans="1:30" x14ac:dyDescent="0.25">
      <c r="A2370" s="39">
        <v>46291</v>
      </c>
      <c r="B2370" t="s">
        <v>118</v>
      </c>
      <c r="C2370">
        <v>5</v>
      </c>
      <c r="D2370" s="40">
        <v>0</v>
      </c>
      <c r="E2370">
        <v>3</v>
      </c>
      <c r="F2370">
        <v>0</v>
      </c>
      <c r="G2370">
        <v>12</v>
      </c>
      <c r="H2370">
        <v>3</v>
      </c>
      <c r="I2370">
        <v>0</v>
      </c>
      <c r="J2370">
        <v>0.25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 s="40">
        <f>AVERAGEIFS($C$2:C2370, $B$2:B2370, B2370)</f>
        <v>14.181818181818182</v>
      </c>
      <c r="AB2370" s="40">
        <f>AVERAGEIFS($I$2:I2370, $B$2:B2370, B2370)</f>
        <v>0.46424242424242423</v>
      </c>
      <c r="AC2370" s="40">
        <f>AVERAGEIFS($J$2:J2370, $B$2:B2370, B2370)</f>
        <v>0.49818181818181823</v>
      </c>
      <c r="AD2370" s="40">
        <f>AVERAGEIFS($D$2:D2370, $B$2:B2370, B2370)</f>
        <v>0.48484848484848486</v>
      </c>
    </row>
    <row r="2371" spans="1:30" x14ac:dyDescent="0.25">
      <c r="A2371" s="39">
        <v>46291</v>
      </c>
      <c r="B2371" t="s">
        <v>18</v>
      </c>
      <c r="C2371">
        <v>7</v>
      </c>
      <c r="D2371" s="40">
        <v>0</v>
      </c>
      <c r="E2371">
        <v>3</v>
      </c>
      <c r="F2371">
        <v>0</v>
      </c>
      <c r="G2371">
        <v>12</v>
      </c>
      <c r="H2371">
        <v>3</v>
      </c>
      <c r="I2371">
        <v>0</v>
      </c>
      <c r="J2371">
        <v>0.25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 s="40">
        <f>AVERAGEIFS($C$2:C2371, $B$2:B2371, B2371)</f>
        <v>15.596153846153847</v>
      </c>
      <c r="AB2371" s="40">
        <f>AVERAGEIFS($I$2:I2371, $B$2:B2371, B2371)</f>
        <v>0.4365384615384616</v>
      </c>
      <c r="AC2371" s="40">
        <f>AVERAGEIFS($J$2:J2371, $B$2:B2371, B2371)</f>
        <v>0.47615384615384626</v>
      </c>
      <c r="AD2371" s="40">
        <f>AVERAGEIFS($D$2:D2371, $B$2:B2371, B2371)</f>
        <v>0.36538461538461536</v>
      </c>
    </row>
    <row r="2372" spans="1:30" x14ac:dyDescent="0.25">
      <c r="A2372" s="39">
        <v>46291</v>
      </c>
      <c r="B2372" t="s">
        <v>253</v>
      </c>
      <c r="C2372">
        <v>11</v>
      </c>
      <c r="D2372" s="40">
        <v>0</v>
      </c>
      <c r="E2372">
        <v>3</v>
      </c>
      <c r="F2372">
        <v>0</v>
      </c>
      <c r="G2372">
        <v>12</v>
      </c>
      <c r="H2372">
        <v>3</v>
      </c>
      <c r="I2372">
        <v>0</v>
      </c>
      <c r="J2372">
        <v>0.25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0</v>
      </c>
      <c r="W2372">
        <v>0</v>
      </c>
      <c r="X2372">
        <v>0</v>
      </c>
      <c r="Y2372">
        <v>0</v>
      </c>
      <c r="Z2372">
        <v>0</v>
      </c>
      <c r="AA2372" s="40">
        <f>AVERAGEIFS($C$2:C2372, $B$2:B2372, B2372)</f>
        <v>8</v>
      </c>
      <c r="AB2372" s="40">
        <f>AVERAGEIFS($I$2:I2372, $B$2:B2372, B2372)</f>
        <v>0.10833333333333334</v>
      </c>
      <c r="AC2372" s="40">
        <f>AVERAGEIFS($J$2:J2372, $B$2:B2372, B2372)</f>
        <v>0.31</v>
      </c>
      <c r="AD2372" s="40">
        <f>AVERAGEIFS($D$2:D2372, $B$2:B2372, B2372)</f>
        <v>0</v>
      </c>
    </row>
    <row r="2373" spans="1:30" x14ac:dyDescent="0.25">
      <c r="A2373" s="39">
        <v>46291</v>
      </c>
      <c r="B2373" t="s">
        <v>242</v>
      </c>
      <c r="C2373">
        <v>5</v>
      </c>
      <c r="D2373" s="40">
        <v>0</v>
      </c>
      <c r="E2373">
        <v>3</v>
      </c>
      <c r="F2373">
        <v>0</v>
      </c>
      <c r="G2373">
        <v>12</v>
      </c>
      <c r="H2373">
        <v>3</v>
      </c>
      <c r="I2373">
        <v>0</v>
      </c>
      <c r="J2373">
        <v>0.25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 s="40">
        <f>AVERAGEIFS($C$2:C2373, $B$2:B2373, B2373)</f>
        <v>19.886363636363637</v>
      </c>
      <c r="AB2373" s="40">
        <f>AVERAGEIFS($I$2:I2373, $B$2:B2373, B2373)</f>
        <v>0.51295454545454544</v>
      </c>
      <c r="AC2373" s="40">
        <f>AVERAGEIFS($J$2:J2373, $B$2:B2373, B2373)</f>
        <v>0.51454545454545431</v>
      </c>
      <c r="AD2373" s="40">
        <f>AVERAGEIFS($D$2:D2373, $B$2:B2373, B2373)</f>
        <v>0.52272727272727271</v>
      </c>
    </row>
    <row r="2374" spans="1:30" x14ac:dyDescent="0.25">
      <c r="A2374" s="39">
        <v>46291</v>
      </c>
      <c r="B2374" t="s">
        <v>120</v>
      </c>
      <c r="C2374">
        <v>11</v>
      </c>
      <c r="D2374" s="40">
        <v>0</v>
      </c>
      <c r="E2374">
        <v>3</v>
      </c>
      <c r="F2374">
        <v>0</v>
      </c>
      <c r="G2374">
        <v>12</v>
      </c>
      <c r="H2374">
        <v>3</v>
      </c>
      <c r="I2374">
        <v>0</v>
      </c>
      <c r="J2374">
        <v>0.25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 s="40">
        <f>AVERAGEIFS($C$2:C2374, $B$2:B2374, B2374)</f>
        <v>14.41</v>
      </c>
      <c r="AB2374" s="40">
        <f>AVERAGEIFS($I$2:I2374, $B$2:B2374, B2374)</f>
        <v>0.51080000000000003</v>
      </c>
      <c r="AC2374" s="40">
        <f>AVERAGEIFS($J$2:J2374, $B$2:B2374, B2374)</f>
        <v>0.50229999999999986</v>
      </c>
      <c r="AD2374" s="40">
        <f>AVERAGEIFS($D$2:D2374, $B$2:B2374, B2374)</f>
        <v>0.5</v>
      </c>
    </row>
    <row r="2375" spans="1:30" x14ac:dyDescent="0.25">
      <c r="A2375" s="39">
        <v>46291</v>
      </c>
      <c r="B2375" t="s">
        <v>120</v>
      </c>
      <c r="C2375">
        <v>19</v>
      </c>
      <c r="D2375" s="40">
        <v>1</v>
      </c>
      <c r="E2375">
        <v>5</v>
      </c>
      <c r="F2375">
        <v>3</v>
      </c>
      <c r="G2375">
        <v>25</v>
      </c>
      <c r="H2375">
        <v>13</v>
      </c>
      <c r="I2375">
        <v>0.6</v>
      </c>
      <c r="J2375">
        <v>0.52</v>
      </c>
      <c r="K2375">
        <v>1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1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1</v>
      </c>
      <c r="AA2375" s="40">
        <f>AVERAGEIFS($C$2:C2375, $B$2:B2375, B2375)</f>
        <v>14.455445544554456</v>
      </c>
      <c r="AB2375" s="40">
        <f>AVERAGEIFS($I$2:I2375, $B$2:B2375, B2375)</f>
        <v>0.5116831683168318</v>
      </c>
      <c r="AC2375" s="40">
        <f>AVERAGEIFS($J$2:J2375, $B$2:B2375, B2375)</f>
        <v>0.50247524752475237</v>
      </c>
      <c r="AD2375" s="40">
        <f>AVERAGEIFS($D$2:D2375, $B$2:B2375, B2375)</f>
        <v>0.50495049504950495</v>
      </c>
    </row>
    <row r="2376" spans="1:30" x14ac:dyDescent="0.25">
      <c r="A2376" s="39">
        <v>46291</v>
      </c>
      <c r="B2376" t="s">
        <v>2</v>
      </c>
      <c r="C2376">
        <v>37</v>
      </c>
      <c r="D2376" s="40">
        <v>1</v>
      </c>
      <c r="E2376">
        <v>5</v>
      </c>
      <c r="F2376">
        <v>3</v>
      </c>
      <c r="G2376">
        <v>25</v>
      </c>
      <c r="H2376">
        <v>13</v>
      </c>
      <c r="I2376">
        <v>0.6</v>
      </c>
      <c r="J2376">
        <v>0.52</v>
      </c>
      <c r="K2376">
        <v>1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1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1</v>
      </c>
      <c r="AA2376" s="40">
        <f>AVERAGEIFS($C$2:C2376, $B$2:B2376, B2376)</f>
        <v>29.864406779661017</v>
      </c>
      <c r="AB2376" s="40">
        <f>AVERAGEIFS($I$2:I2376, $B$2:B2376, B2376)</f>
        <v>0.62711864406779672</v>
      </c>
      <c r="AC2376" s="40">
        <f>AVERAGEIFS($J$2:J2376, $B$2:B2376, B2376)</f>
        <v>0.56593220338983063</v>
      </c>
      <c r="AD2376" s="40">
        <f>AVERAGEIFS($D$2:D2376, $B$2:B2376, B2376)</f>
        <v>0.64406779661016944</v>
      </c>
    </row>
    <row r="2377" spans="1:30" x14ac:dyDescent="0.25">
      <c r="A2377" s="39">
        <v>46291</v>
      </c>
      <c r="B2377" t="s">
        <v>242</v>
      </c>
      <c r="C2377">
        <v>24</v>
      </c>
      <c r="D2377" s="40">
        <v>1</v>
      </c>
      <c r="E2377">
        <v>5</v>
      </c>
      <c r="F2377">
        <v>3</v>
      </c>
      <c r="G2377">
        <v>25</v>
      </c>
      <c r="H2377">
        <v>13</v>
      </c>
      <c r="I2377">
        <v>0.6</v>
      </c>
      <c r="J2377">
        <v>0.52</v>
      </c>
      <c r="K2377">
        <v>1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1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1</v>
      </c>
      <c r="AA2377" s="40">
        <f>AVERAGEIFS($C$2:C2377, $B$2:B2377, B2377)</f>
        <v>19.977777777777778</v>
      </c>
      <c r="AB2377" s="40">
        <f>AVERAGEIFS($I$2:I2377, $B$2:B2377, B2377)</f>
        <v>0.51488888888888895</v>
      </c>
      <c r="AC2377" s="40">
        <f>AVERAGEIFS($J$2:J2377, $B$2:B2377, B2377)</f>
        <v>0.51466666666666638</v>
      </c>
      <c r="AD2377" s="40">
        <f>AVERAGEIFS($D$2:D2377, $B$2:B2377, B2377)</f>
        <v>0.53333333333333333</v>
      </c>
    </row>
    <row r="2378" spans="1:30" x14ac:dyDescent="0.25">
      <c r="A2378" s="39">
        <v>46291</v>
      </c>
      <c r="B2378" t="s">
        <v>243</v>
      </c>
      <c r="C2378">
        <v>9</v>
      </c>
      <c r="D2378" s="40">
        <v>1</v>
      </c>
      <c r="E2378">
        <v>5</v>
      </c>
      <c r="F2378">
        <v>3</v>
      </c>
      <c r="G2378">
        <v>25</v>
      </c>
      <c r="H2378">
        <v>13</v>
      </c>
      <c r="I2378">
        <v>0.6</v>
      </c>
      <c r="J2378">
        <v>0.52</v>
      </c>
      <c r="K2378">
        <v>1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1</v>
      </c>
      <c r="T2378">
        <v>0</v>
      </c>
      <c r="U2378">
        <v>0</v>
      </c>
      <c r="V2378">
        <v>0</v>
      </c>
      <c r="W2378">
        <v>0</v>
      </c>
      <c r="X2378">
        <v>0</v>
      </c>
      <c r="Y2378">
        <v>0</v>
      </c>
      <c r="Z2378">
        <v>1</v>
      </c>
      <c r="AA2378" s="40">
        <f>AVERAGEIFS($C$2:C2378, $B$2:B2378, B2378)</f>
        <v>12.038461538461538</v>
      </c>
      <c r="AB2378" s="40">
        <f>AVERAGEIFS($I$2:I2378, $B$2:B2378, B2378)</f>
        <v>0.49038461538461536</v>
      </c>
      <c r="AC2378" s="40">
        <f>AVERAGEIFS($J$2:J2378, $B$2:B2378, B2378)</f>
        <v>0.47769230769230775</v>
      </c>
      <c r="AD2378" s="40">
        <f>AVERAGEIFS($D$2:D2378, $B$2:B2378, B2378)</f>
        <v>0.57692307692307687</v>
      </c>
    </row>
    <row r="2379" spans="1:30" x14ac:dyDescent="0.25">
      <c r="A2379" s="39">
        <v>46291</v>
      </c>
      <c r="B2379" t="s">
        <v>111</v>
      </c>
      <c r="C2379">
        <v>18</v>
      </c>
      <c r="D2379" s="40">
        <v>1</v>
      </c>
      <c r="E2379">
        <v>5</v>
      </c>
      <c r="F2379">
        <v>3</v>
      </c>
      <c r="G2379">
        <v>25</v>
      </c>
      <c r="H2379">
        <v>13</v>
      </c>
      <c r="I2379">
        <v>0.6</v>
      </c>
      <c r="J2379">
        <v>0.52</v>
      </c>
      <c r="K2379">
        <v>1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1</v>
      </c>
      <c r="T2379">
        <v>0</v>
      </c>
      <c r="U2379">
        <v>0</v>
      </c>
      <c r="V2379">
        <v>0</v>
      </c>
      <c r="W2379">
        <v>0</v>
      </c>
      <c r="X2379">
        <v>0</v>
      </c>
      <c r="Y2379">
        <v>0</v>
      </c>
      <c r="Z2379">
        <v>1</v>
      </c>
      <c r="AA2379" s="40">
        <f>AVERAGEIFS($C$2:C2379, $B$2:B2379, B2379)</f>
        <v>12.976190476190476</v>
      </c>
      <c r="AB2379" s="40">
        <f>AVERAGEIFS($I$2:I2379, $B$2:B2379, B2379)</f>
        <v>0.4827380952380953</v>
      </c>
      <c r="AC2379" s="40">
        <f>AVERAGEIFS($J$2:J2379, $B$2:B2379, B2379)</f>
        <v>0.50166666666666671</v>
      </c>
      <c r="AD2379" s="40">
        <f>AVERAGEIFS($D$2:D2379, $B$2:B2379, B2379)</f>
        <v>0.51190476190476186</v>
      </c>
    </row>
    <row r="2380" spans="1:30" x14ac:dyDescent="0.25">
      <c r="A2380" s="39">
        <v>46291</v>
      </c>
      <c r="B2380" t="s">
        <v>17</v>
      </c>
      <c r="C2380">
        <v>5</v>
      </c>
      <c r="D2380" s="40">
        <v>1</v>
      </c>
      <c r="E2380">
        <v>5</v>
      </c>
      <c r="F2380">
        <v>3</v>
      </c>
      <c r="G2380">
        <v>25</v>
      </c>
      <c r="H2380">
        <v>13</v>
      </c>
      <c r="I2380">
        <v>0.6</v>
      </c>
      <c r="J2380">
        <v>0.52</v>
      </c>
      <c r="K2380">
        <v>1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1</v>
      </c>
      <c r="T2380">
        <v>0</v>
      </c>
      <c r="U2380">
        <v>0</v>
      </c>
      <c r="V2380">
        <v>0</v>
      </c>
      <c r="W2380">
        <v>0</v>
      </c>
      <c r="X2380">
        <v>0</v>
      </c>
      <c r="Y2380">
        <v>0</v>
      </c>
      <c r="Z2380">
        <v>1</v>
      </c>
      <c r="AA2380" s="40">
        <f>AVERAGEIFS($C$2:C2380, $B$2:B2380, B2380)</f>
        <v>11.975308641975309</v>
      </c>
      <c r="AB2380" s="40">
        <f>AVERAGEIFS($I$2:I2380, $B$2:B2380, B2380)</f>
        <v>0.49074074074074064</v>
      </c>
      <c r="AC2380" s="40">
        <f>AVERAGEIFS($J$2:J2380, $B$2:B2380, B2380)</f>
        <v>0.4928395061728395</v>
      </c>
      <c r="AD2380" s="40">
        <f>AVERAGEIFS($D$2:D2380, $B$2:B2380, B2380)</f>
        <v>0.44444444444444442</v>
      </c>
    </row>
    <row r="2381" spans="1:30" x14ac:dyDescent="0.25">
      <c r="A2381" s="39">
        <v>46291</v>
      </c>
      <c r="B2381" t="s">
        <v>259</v>
      </c>
      <c r="C2381">
        <v>11</v>
      </c>
      <c r="D2381" s="40">
        <v>1</v>
      </c>
      <c r="E2381">
        <v>5</v>
      </c>
      <c r="F2381">
        <v>3</v>
      </c>
      <c r="G2381">
        <v>25</v>
      </c>
      <c r="H2381">
        <v>13</v>
      </c>
      <c r="I2381">
        <v>0.6</v>
      </c>
      <c r="J2381">
        <v>0.52</v>
      </c>
      <c r="K2381">
        <v>1</v>
      </c>
      <c r="L2381">
        <v>0</v>
      </c>
      <c r="M2381">
        <v>0</v>
      </c>
      <c r="N2381">
        <v>0</v>
      </c>
      <c r="O2381">
        <v>0</v>
      </c>
      <c r="P2381">
        <v>0</v>
      </c>
      <c r="Q2381">
        <v>0</v>
      </c>
      <c r="R2381">
        <v>0</v>
      </c>
      <c r="S2381">
        <v>1</v>
      </c>
      <c r="T2381">
        <v>0</v>
      </c>
      <c r="U2381">
        <v>0</v>
      </c>
      <c r="V2381">
        <v>0</v>
      </c>
      <c r="W2381">
        <v>0</v>
      </c>
      <c r="X2381">
        <v>0</v>
      </c>
      <c r="Y2381">
        <v>0</v>
      </c>
      <c r="Z2381">
        <v>1</v>
      </c>
      <c r="AA2381" s="40">
        <f>AVERAGEIFS($C$2:C2381, $B$2:B2381, B2381)</f>
        <v>11.25</v>
      </c>
      <c r="AB2381" s="40">
        <f>AVERAGEIFS($I$2:I2381, $B$2:B2381, B2381)</f>
        <v>0.6875</v>
      </c>
      <c r="AC2381" s="40">
        <f>AVERAGEIFS($J$2:J2381, $B$2:B2381, B2381)</f>
        <v>0.58000000000000007</v>
      </c>
      <c r="AD2381" s="40">
        <f>AVERAGEIFS($D$2:D2381, $B$2:B2381, B2381)</f>
        <v>0.75</v>
      </c>
    </row>
    <row r="2382" spans="1:30" x14ac:dyDescent="0.25">
      <c r="A2382" s="39">
        <v>46291</v>
      </c>
      <c r="B2382" t="s">
        <v>90</v>
      </c>
      <c r="C2382">
        <v>27</v>
      </c>
      <c r="D2382" s="40">
        <v>1</v>
      </c>
      <c r="E2382">
        <v>5</v>
      </c>
      <c r="F2382">
        <v>3</v>
      </c>
      <c r="G2382">
        <v>25</v>
      </c>
      <c r="H2382">
        <v>13</v>
      </c>
      <c r="I2382">
        <v>0.6</v>
      </c>
      <c r="J2382">
        <v>0.52</v>
      </c>
      <c r="K2382">
        <v>1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1</v>
      </c>
      <c r="T2382">
        <v>0</v>
      </c>
      <c r="U2382">
        <v>0</v>
      </c>
      <c r="V2382">
        <v>0</v>
      </c>
      <c r="W2382">
        <v>0</v>
      </c>
      <c r="X2382">
        <v>0</v>
      </c>
      <c r="Y2382">
        <v>0</v>
      </c>
      <c r="Z2382">
        <v>1</v>
      </c>
      <c r="AA2382" s="40">
        <f>AVERAGEIFS($C$2:C2382, $B$2:B2382, B2382)</f>
        <v>23.8125</v>
      </c>
      <c r="AB2382" s="40">
        <f>AVERAGEIFS($I$2:I2382, $B$2:B2382, B2382)</f>
        <v>0.58333333333333326</v>
      </c>
      <c r="AC2382" s="40">
        <f>AVERAGEIFS($J$2:J2382, $B$2:B2382, B2382)</f>
        <v>0.54458333333333309</v>
      </c>
      <c r="AD2382" s="40">
        <f>AVERAGEIFS($D$2:D2382, $B$2:B2382, B2382)</f>
        <v>0.625</v>
      </c>
    </row>
    <row r="2383" spans="1:30" x14ac:dyDescent="0.25">
      <c r="A2383" s="39">
        <v>46291</v>
      </c>
      <c r="B2383" t="s">
        <v>28</v>
      </c>
      <c r="C2383">
        <v>21</v>
      </c>
      <c r="D2383" s="40">
        <v>0</v>
      </c>
      <c r="E2383">
        <v>5</v>
      </c>
      <c r="F2383">
        <v>2</v>
      </c>
      <c r="G2383">
        <v>25</v>
      </c>
      <c r="H2383">
        <v>12</v>
      </c>
      <c r="I2383">
        <v>0.4</v>
      </c>
      <c r="J2383">
        <v>0.48</v>
      </c>
      <c r="K2383">
        <v>0</v>
      </c>
      <c r="L2383">
        <v>1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1</v>
      </c>
      <c r="Z2383">
        <v>0</v>
      </c>
      <c r="AA2383" s="40">
        <f>AVERAGEIFS($C$2:C2383, $B$2:B2383, B2383)</f>
        <v>11.692307692307692</v>
      </c>
      <c r="AB2383" s="40">
        <f>AVERAGEIFS($I$2:I2383, $B$2:B2383, B2383)</f>
        <v>0.58076923076923082</v>
      </c>
      <c r="AC2383" s="40">
        <f>AVERAGEIFS($J$2:J2383, $B$2:B2383, B2383)</f>
        <v>0.56230769230769218</v>
      </c>
      <c r="AD2383" s="40">
        <f>AVERAGEIFS($D$2:D2383, $B$2:B2383, B2383)</f>
        <v>0.53846153846153844</v>
      </c>
    </row>
    <row r="2384" spans="1:30" x14ac:dyDescent="0.25">
      <c r="A2384" s="39">
        <v>46291</v>
      </c>
      <c r="B2384" t="s">
        <v>182</v>
      </c>
      <c r="C2384">
        <v>18</v>
      </c>
      <c r="D2384" s="40">
        <v>0</v>
      </c>
      <c r="E2384">
        <v>5</v>
      </c>
      <c r="F2384">
        <v>2</v>
      </c>
      <c r="G2384">
        <v>25</v>
      </c>
      <c r="H2384">
        <v>12</v>
      </c>
      <c r="I2384">
        <v>0.4</v>
      </c>
      <c r="J2384">
        <v>0.48</v>
      </c>
      <c r="K2384">
        <v>0</v>
      </c>
      <c r="L2384">
        <v>1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>
        <v>0</v>
      </c>
      <c r="Y2384">
        <v>1</v>
      </c>
      <c r="Z2384">
        <v>0</v>
      </c>
      <c r="AA2384" s="40">
        <f>AVERAGEIFS($C$2:C2384, $B$2:B2384, B2384)</f>
        <v>14.957446808510639</v>
      </c>
      <c r="AB2384" s="40">
        <f>AVERAGEIFS($I$2:I2384, $B$2:B2384, B2384)</f>
        <v>0.62234042553191493</v>
      </c>
      <c r="AC2384" s="40">
        <f>AVERAGEIFS($J$2:J2384, $B$2:B2384, B2384)</f>
        <v>0.56617021276595747</v>
      </c>
      <c r="AD2384" s="40">
        <f>AVERAGEIFS($D$2:D2384, $B$2:B2384, B2384)</f>
        <v>0.68085106382978722</v>
      </c>
    </row>
    <row r="2385" spans="1:30" x14ac:dyDescent="0.25">
      <c r="A2385" s="39">
        <v>46291</v>
      </c>
      <c r="B2385" t="s">
        <v>113</v>
      </c>
      <c r="C2385">
        <v>25</v>
      </c>
      <c r="D2385" s="40">
        <v>0</v>
      </c>
      <c r="E2385">
        <v>5</v>
      </c>
      <c r="F2385">
        <v>2</v>
      </c>
      <c r="G2385">
        <v>25</v>
      </c>
      <c r="H2385">
        <v>12</v>
      </c>
      <c r="I2385">
        <v>0.4</v>
      </c>
      <c r="J2385">
        <v>0.48</v>
      </c>
      <c r="K2385">
        <v>0</v>
      </c>
      <c r="L2385">
        <v>1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>
        <v>0</v>
      </c>
      <c r="Y2385">
        <v>1</v>
      </c>
      <c r="Z2385">
        <v>0</v>
      </c>
      <c r="AA2385" s="40">
        <f>AVERAGEIFS($C$2:C2385, $B$2:B2385, B2385)</f>
        <v>21.363636363636363</v>
      </c>
      <c r="AB2385" s="40">
        <f>AVERAGEIFS($I$2:I2385, $B$2:B2385, B2385)</f>
        <v>0.56672727272727286</v>
      </c>
      <c r="AC2385" s="40">
        <f>AVERAGEIFS($J$2:J2385, $B$2:B2385, B2385)</f>
        <v>0.53290909090909089</v>
      </c>
      <c r="AD2385" s="40">
        <f>AVERAGEIFS($D$2:D2385, $B$2:B2385, B2385)</f>
        <v>0.61818181818181817</v>
      </c>
    </row>
    <row r="2386" spans="1:30" x14ac:dyDescent="0.25">
      <c r="A2386" s="39">
        <v>46291</v>
      </c>
      <c r="B2386" t="s">
        <v>133</v>
      </c>
      <c r="C2386">
        <v>7</v>
      </c>
      <c r="D2386" s="40">
        <v>0</v>
      </c>
      <c r="E2386">
        <v>5</v>
      </c>
      <c r="F2386">
        <v>2</v>
      </c>
      <c r="G2386">
        <v>25</v>
      </c>
      <c r="H2386">
        <v>12</v>
      </c>
      <c r="I2386">
        <v>0.4</v>
      </c>
      <c r="J2386">
        <v>0.48</v>
      </c>
      <c r="K2386">
        <v>0</v>
      </c>
      <c r="L2386">
        <v>1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0</v>
      </c>
      <c r="W2386">
        <v>0</v>
      </c>
      <c r="X2386">
        <v>0</v>
      </c>
      <c r="Y2386">
        <v>1</v>
      </c>
      <c r="Z2386">
        <v>0</v>
      </c>
      <c r="AA2386" s="40">
        <f>AVERAGEIFS($C$2:C2386, $B$2:B2386, B2386)</f>
        <v>13.913043478260869</v>
      </c>
      <c r="AB2386" s="40">
        <f>AVERAGEIFS($I$2:I2386, $B$2:B2386, B2386)</f>
        <v>0.4978260869565217</v>
      </c>
      <c r="AC2386" s="40">
        <f>AVERAGEIFS($J$2:J2386, $B$2:B2386, B2386)</f>
        <v>0.48521739130434793</v>
      </c>
      <c r="AD2386" s="40">
        <f>AVERAGEIFS($D$2:D2386, $B$2:B2386, B2386)</f>
        <v>0.47826086956521741</v>
      </c>
    </row>
    <row r="2387" spans="1:30" x14ac:dyDescent="0.25">
      <c r="A2387" s="39">
        <v>46291</v>
      </c>
      <c r="B2387" t="s">
        <v>15</v>
      </c>
      <c r="C2387">
        <v>32</v>
      </c>
      <c r="D2387" s="40">
        <v>0</v>
      </c>
      <c r="E2387">
        <v>5</v>
      </c>
      <c r="F2387">
        <v>2</v>
      </c>
      <c r="G2387">
        <v>25</v>
      </c>
      <c r="H2387">
        <v>12</v>
      </c>
      <c r="I2387">
        <v>0.4</v>
      </c>
      <c r="J2387">
        <v>0.48</v>
      </c>
      <c r="K2387">
        <v>0</v>
      </c>
      <c r="L2387">
        <v>1</v>
      </c>
      <c r="M2387">
        <v>0</v>
      </c>
      <c r="N2387">
        <v>0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1</v>
      </c>
      <c r="Z2387">
        <v>0</v>
      </c>
      <c r="AA2387" s="40">
        <f>AVERAGEIFS($C$2:C2387, $B$2:B2387, B2387)</f>
        <v>25.49462365591398</v>
      </c>
      <c r="AB2387" s="40">
        <f>AVERAGEIFS($I$2:I2387, $B$2:B2387, B2387)</f>
        <v>0.46666666666666667</v>
      </c>
      <c r="AC2387" s="40">
        <f>AVERAGEIFS($J$2:J2387, $B$2:B2387, B2387)</f>
        <v>0.4972043010752687</v>
      </c>
      <c r="AD2387" s="40">
        <f>AVERAGEIFS($D$2:D2387, $B$2:B2387, B2387)</f>
        <v>0.39784946236559138</v>
      </c>
    </row>
    <row r="2388" spans="1:30" x14ac:dyDescent="0.25">
      <c r="A2388" s="39">
        <v>46291</v>
      </c>
      <c r="B2388" t="s">
        <v>253</v>
      </c>
      <c r="C2388">
        <v>10</v>
      </c>
      <c r="D2388" s="40">
        <v>0</v>
      </c>
      <c r="E2388">
        <v>5</v>
      </c>
      <c r="F2388">
        <v>2</v>
      </c>
      <c r="G2388">
        <v>25</v>
      </c>
      <c r="H2388">
        <v>12</v>
      </c>
      <c r="I2388">
        <v>0.4</v>
      </c>
      <c r="J2388">
        <v>0.48</v>
      </c>
      <c r="K2388">
        <v>0</v>
      </c>
      <c r="L2388">
        <v>1</v>
      </c>
      <c r="M2388">
        <v>0</v>
      </c>
      <c r="N2388">
        <v>0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1</v>
      </c>
      <c r="Z2388">
        <v>0</v>
      </c>
      <c r="AA2388" s="40">
        <f>AVERAGEIFS($C$2:C2388, $B$2:B2388, B2388)</f>
        <v>8.2857142857142865</v>
      </c>
      <c r="AB2388" s="40">
        <f>AVERAGEIFS($I$2:I2388, $B$2:B2388, B2388)</f>
        <v>0.15</v>
      </c>
      <c r="AC2388" s="40">
        <f>AVERAGEIFS($J$2:J2388, $B$2:B2388, B2388)</f>
        <v>0.33428571428571424</v>
      </c>
      <c r="AD2388" s="40">
        <f>AVERAGEIFS($D$2:D2388, $B$2:B2388, B2388)</f>
        <v>0</v>
      </c>
    </row>
    <row r="2389" spans="1:30" x14ac:dyDescent="0.25">
      <c r="A2389" s="39">
        <v>46291</v>
      </c>
      <c r="B2389" t="s">
        <v>49</v>
      </c>
      <c r="C2389">
        <v>10</v>
      </c>
      <c r="D2389" s="40">
        <v>0</v>
      </c>
      <c r="E2389">
        <v>5</v>
      </c>
      <c r="F2389">
        <v>2</v>
      </c>
      <c r="G2389">
        <v>25</v>
      </c>
      <c r="H2389">
        <v>12</v>
      </c>
      <c r="I2389">
        <v>0.4</v>
      </c>
      <c r="J2389">
        <v>0.48</v>
      </c>
      <c r="K2389">
        <v>0</v>
      </c>
      <c r="L2389">
        <v>1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1</v>
      </c>
      <c r="Z2389">
        <v>0</v>
      </c>
      <c r="AA2389" s="40">
        <f>AVERAGEIFS($C$2:C2389, $B$2:B2389, B2389)</f>
        <v>10.75</v>
      </c>
      <c r="AB2389" s="40">
        <f>AVERAGEIFS($I$2:I2389, $B$2:B2389, B2389)</f>
        <v>0.5234375</v>
      </c>
      <c r="AC2389" s="40">
        <f>AVERAGEIFS($J$2:J2389, $B$2:B2389, B2389)</f>
        <v>0.51406249999999998</v>
      </c>
      <c r="AD2389" s="40">
        <f>AVERAGEIFS($D$2:D2389, $B$2:B2389, B2389)</f>
        <v>0.53125</v>
      </c>
    </row>
    <row r="2390" spans="1:30" x14ac:dyDescent="0.25">
      <c r="A2390" s="39">
        <v>46291</v>
      </c>
      <c r="B2390" t="s">
        <v>12</v>
      </c>
      <c r="C2390">
        <v>25</v>
      </c>
      <c r="D2390" s="40">
        <v>0</v>
      </c>
      <c r="E2390">
        <v>5</v>
      </c>
      <c r="F2390">
        <v>2</v>
      </c>
      <c r="G2390">
        <v>25</v>
      </c>
      <c r="H2390">
        <v>12</v>
      </c>
      <c r="I2390">
        <v>0.4</v>
      </c>
      <c r="J2390">
        <v>0.48</v>
      </c>
      <c r="K2390">
        <v>0</v>
      </c>
      <c r="L2390">
        <v>1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1</v>
      </c>
      <c r="Z2390">
        <v>0</v>
      </c>
      <c r="AA2390" s="40">
        <f>AVERAGEIFS($C$2:C2390, $B$2:B2390, B2390)</f>
        <v>25.439655172413794</v>
      </c>
      <c r="AB2390" s="40">
        <f>AVERAGEIFS($I$2:I2390, $B$2:B2390, B2390)</f>
        <v>0.52931034482758621</v>
      </c>
      <c r="AC2390" s="40">
        <f>AVERAGEIFS($J$2:J2390, $B$2:B2390, B2390)</f>
        <v>0.51663793103448297</v>
      </c>
      <c r="AD2390" s="40">
        <f>AVERAGEIFS($D$2:D2390, $B$2:B2390, B2390)</f>
        <v>0.5431034482758621</v>
      </c>
    </row>
    <row r="2391" spans="1:30" x14ac:dyDescent="0.25">
      <c r="A2391" s="39">
        <v>46292</v>
      </c>
      <c r="B2391" t="s">
        <v>65</v>
      </c>
      <c r="C2391">
        <v>21</v>
      </c>
      <c r="D2391" s="40">
        <v>1</v>
      </c>
      <c r="E2391">
        <v>3</v>
      </c>
      <c r="F2391">
        <v>3</v>
      </c>
      <c r="G2391">
        <v>10</v>
      </c>
      <c r="H2391">
        <v>9</v>
      </c>
      <c r="I2391">
        <v>1</v>
      </c>
      <c r="J2391">
        <v>0.9</v>
      </c>
      <c r="K2391">
        <v>0</v>
      </c>
      <c r="L2391">
        <v>1</v>
      </c>
      <c r="M2391">
        <v>0</v>
      </c>
      <c r="N2391">
        <v>0</v>
      </c>
      <c r="O2391">
        <v>0</v>
      </c>
      <c r="P2391">
        <v>1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1</v>
      </c>
      <c r="Z2391">
        <v>0</v>
      </c>
      <c r="AA2391" s="40">
        <f>AVERAGEIFS($C$2:C2391, $B$2:B2391, B2391)</f>
        <v>19.21875</v>
      </c>
      <c r="AB2391" s="40">
        <f>AVERAGEIFS($I$2:I2391, $B$2:B2391, B2391)</f>
        <v>0.5943750000000001</v>
      </c>
      <c r="AC2391" s="40">
        <f>AVERAGEIFS($J$2:J2391, $B$2:B2391, B2391)</f>
        <v>0.54656249999999995</v>
      </c>
      <c r="AD2391" s="40">
        <f>AVERAGEIFS($D$2:D2391, $B$2:B2391, B2391)</f>
        <v>0.6875</v>
      </c>
    </row>
    <row r="2392" spans="1:30" x14ac:dyDescent="0.25">
      <c r="A2392" s="39">
        <v>46292</v>
      </c>
      <c r="B2392" t="s">
        <v>182</v>
      </c>
      <c r="C2392">
        <v>25</v>
      </c>
      <c r="D2392" s="40">
        <v>1</v>
      </c>
      <c r="E2392">
        <v>3</v>
      </c>
      <c r="F2392">
        <v>3</v>
      </c>
      <c r="G2392">
        <v>10</v>
      </c>
      <c r="H2392">
        <v>9</v>
      </c>
      <c r="I2392">
        <v>1</v>
      </c>
      <c r="J2392">
        <v>0.9</v>
      </c>
      <c r="K2392">
        <v>0</v>
      </c>
      <c r="L2392">
        <v>1</v>
      </c>
      <c r="M2392">
        <v>0</v>
      </c>
      <c r="N2392">
        <v>0</v>
      </c>
      <c r="O2392">
        <v>0</v>
      </c>
      <c r="P2392">
        <v>1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1</v>
      </c>
      <c r="Z2392">
        <v>0</v>
      </c>
      <c r="AA2392" s="40">
        <f>AVERAGEIFS($C$2:C2392, $B$2:B2392, B2392)</f>
        <v>15.166666666666666</v>
      </c>
      <c r="AB2392" s="40">
        <f>AVERAGEIFS($I$2:I2392, $B$2:B2392, B2392)</f>
        <v>0.63020833333333337</v>
      </c>
      <c r="AC2392" s="40">
        <f>AVERAGEIFS($J$2:J2392, $B$2:B2392, B2392)</f>
        <v>0.573125</v>
      </c>
      <c r="AD2392" s="40">
        <f>AVERAGEIFS($D$2:D2392, $B$2:B2392, B2392)</f>
        <v>0.6875</v>
      </c>
    </row>
    <row r="2393" spans="1:30" x14ac:dyDescent="0.25">
      <c r="A2393" s="39">
        <v>46292</v>
      </c>
      <c r="B2393" t="s">
        <v>21</v>
      </c>
      <c r="C2393">
        <v>16</v>
      </c>
      <c r="D2393" s="40">
        <v>1</v>
      </c>
      <c r="E2393">
        <v>3</v>
      </c>
      <c r="F2393">
        <v>3</v>
      </c>
      <c r="G2393">
        <v>10</v>
      </c>
      <c r="H2393">
        <v>9</v>
      </c>
      <c r="I2393">
        <v>1</v>
      </c>
      <c r="J2393">
        <v>0.9</v>
      </c>
      <c r="K2393">
        <v>0</v>
      </c>
      <c r="L2393">
        <v>1</v>
      </c>
      <c r="M2393">
        <v>0</v>
      </c>
      <c r="N2393">
        <v>0</v>
      </c>
      <c r="O2393">
        <v>0</v>
      </c>
      <c r="P2393">
        <v>1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1</v>
      </c>
      <c r="Z2393">
        <v>0</v>
      </c>
      <c r="AA2393" s="40">
        <f>AVERAGEIFS($C$2:C2393, $B$2:B2393, B2393)</f>
        <v>15.903846153846153</v>
      </c>
      <c r="AB2393" s="40">
        <f>AVERAGEIFS($I$2:I2393, $B$2:B2393, B2393)</f>
        <v>0.49096153846153834</v>
      </c>
      <c r="AC2393" s="40">
        <f>AVERAGEIFS($J$2:J2393, $B$2:B2393, B2393)</f>
        <v>0.49653846153846148</v>
      </c>
      <c r="AD2393" s="40">
        <f>AVERAGEIFS($D$2:D2393, $B$2:B2393, B2393)</f>
        <v>0.5</v>
      </c>
    </row>
    <row r="2394" spans="1:30" x14ac:dyDescent="0.25">
      <c r="A2394" s="39">
        <v>46292</v>
      </c>
      <c r="B2394" t="s">
        <v>133</v>
      </c>
      <c r="C2394">
        <v>22</v>
      </c>
      <c r="D2394" s="40">
        <v>1</v>
      </c>
      <c r="E2394">
        <v>3</v>
      </c>
      <c r="F2394">
        <v>3</v>
      </c>
      <c r="G2394">
        <v>10</v>
      </c>
      <c r="H2394">
        <v>9</v>
      </c>
      <c r="I2394">
        <v>1</v>
      </c>
      <c r="J2394">
        <v>0.9</v>
      </c>
      <c r="K2394">
        <v>0</v>
      </c>
      <c r="L2394">
        <v>1</v>
      </c>
      <c r="M2394">
        <v>0</v>
      </c>
      <c r="N2394">
        <v>0</v>
      </c>
      <c r="O2394">
        <v>0</v>
      </c>
      <c r="P2394">
        <v>1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1</v>
      </c>
      <c r="Z2394">
        <v>0</v>
      </c>
      <c r="AA2394" s="40">
        <f>AVERAGEIFS($C$2:C2394, $B$2:B2394, B2394)</f>
        <v>14.25</v>
      </c>
      <c r="AB2394" s="40">
        <f>AVERAGEIFS($I$2:I2394, $B$2:B2394, B2394)</f>
        <v>0.51874999999999993</v>
      </c>
      <c r="AC2394" s="40">
        <f>AVERAGEIFS($J$2:J2394, $B$2:B2394, B2394)</f>
        <v>0.50250000000000006</v>
      </c>
      <c r="AD2394" s="40">
        <f>AVERAGEIFS($D$2:D2394, $B$2:B2394, B2394)</f>
        <v>0.5</v>
      </c>
    </row>
    <row r="2395" spans="1:30" x14ac:dyDescent="0.25">
      <c r="A2395" s="39">
        <v>46292</v>
      </c>
      <c r="B2395" t="s">
        <v>113</v>
      </c>
      <c r="C2395">
        <v>27</v>
      </c>
      <c r="D2395" s="40">
        <v>1</v>
      </c>
      <c r="E2395">
        <v>3</v>
      </c>
      <c r="F2395">
        <v>3</v>
      </c>
      <c r="G2395">
        <v>10</v>
      </c>
      <c r="H2395">
        <v>9</v>
      </c>
      <c r="I2395">
        <v>1</v>
      </c>
      <c r="J2395">
        <v>0.9</v>
      </c>
      <c r="K2395">
        <v>0</v>
      </c>
      <c r="L2395">
        <v>1</v>
      </c>
      <c r="M2395">
        <v>0</v>
      </c>
      <c r="N2395">
        <v>0</v>
      </c>
      <c r="O2395">
        <v>0</v>
      </c>
      <c r="P2395">
        <v>1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1</v>
      </c>
      <c r="Z2395">
        <v>0</v>
      </c>
      <c r="AA2395" s="40">
        <f>AVERAGEIFS($C$2:C2395, $B$2:B2395, B2395)</f>
        <v>21.464285714285715</v>
      </c>
      <c r="AB2395" s="40">
        <f>AVERAGEIFS($I$2:I2395, $B$2:B2395, B2395)</f>
        <v>0.57446428571428576</v>
      </c>
      <c r="AC2395" s="40">
        <f>AVERAGEIFS($J$2:J2395, $B$2:B2395, B2395)</f>
        <v>0.53946428571428562</v>
      </c>
      <c r="AD2395" s="40">
        <f>AVERAGEIFS($D$2:D2395, $B$2:B2395, B2395)</f>
        <v>0.625</v>
      </c>
    </row>
    <row r="2396" spans="1:30" x14ac:dyDescent="0.25">
      <c r="A2396" s="39">
        <v>46292</v>
      </c>
      <c r="B2396" t="s">
        <v>15</v>
      </c>
      <c r="C2396">
        <v>33</v>
      </c>
      <c r="D2396" s="40">
        <v>1</v>
      </c>
      <c r="E2396">
        <v>3</v>
      </c>
      <c r="F2396">
        <v>3</v>
      </c>
      <c r="G2396">
        <v>10</v>
      </c>
      <c r="H2396">
        <v>9</v>
      </c>
      <c r="I2396">
        <v>1</v>
      </c>
      <c r="J2396">
        <v>0.9</v>
      </c>
      <c r="K2396">
        <v>0</v>
      </c>
      <c r="L2396">
        <v>1</v>
      </c>
      <c r="M2396">
        <v>0</v>
      </c>
      <c r="N2396">
        <v>0</v>
      </c>
      <c r="O2396">
        <v>0</v>
      </c>
      <c r="P2396">
        <v>1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0</v>
      </c>
      <c r="Y2396">
        <v>1</v>
      </c>
      <c r="Z2396">
        <v>0</v>
      </c>
      <c r="AA2396" s="40">
        <f>AVERAGEIFS($C$2:C2396, $B$2:B2396, B2396)</f>
        <v>25.574468085106382</v>
      </c>
      <c r="AB2396" s="40">
        <f>AVERAGEIFS($I$2:I2396, $B$2:B2396, B2396)</f>
        <v>0.47234042553191485</v>
      </c>
      <c r="AC2396" s="40">
        <f>AVERAGEIFS($J$2:J2396, $B$2:B2396, B2396)</f>
        <v>0.50148936170212755</v>
      </c>
      <c r="AD2396" s="40">
        <f>AVERAGEIFS($D$2:D2396, $B$2:B2396, B2396)</f>
        <v>0.40425531914893614</v>
      </c>
    </row>
    <row r="2397" spans="1:30" x14ac:dyDescent="0.25">
      <c r="A2397" s="39">
        <v>46292</v>
      </c>
      <c r="B2397" t="s">
        <v>36</v>
      </c>
      <c r="C2397">
        <v>13</v>
      </c>
      <c r="D2397" s="40">
        <v>0</v>
      </c>
      <c r="E2397">
        <v>3</v>
      </c>
      <c r="F2397">
        <v>0</v>
      </c>
      <c r="G2397">
        <v>10</v>
      </c>
      <c r="H2397">
        <v>1</v>
      </c>
      <c r="I2397">
        <v>0</v>
      </c>
      <c r="J2397">
        <v>0.1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 s="40">
        <f>AVERAGEIFS($C$2:C2397, $B$2:B2397, B2397)</f>
        <v>15.875</v>
      </c>
      <c r="AB2397" s="40">
        <f>AVERAGEIFS($I$2:I2397, $B$2:B2397, B2397)</f>
        <v>0.47083333333333338</v>
      </c>
      <c r="AC2397" s="40">
        <f>AVERAGEIFS($J$2:J2397, $B$2:B2397, B2397)</f>
        <v>0.45791666666666675</v>
      </c>
      <c r="AD2397" s="40">
        <f>AVERAGEIFS($D$2:D2397, $B$2:B2397, B2397)</f>
        <v>0.45833333333333331</v>
      </c>
    </row>
    <row r="2398" spans="1:30" x14ac:dyDescent="0.25">
      <c r="A2398" s="39">
        <v>46292</v>
      </c>
      <c r="B2398" t="s">
        <v>1</v>
      </c>
      <c r="C2398">
        <v>33</v>
      </c>
      <c r="D2398" s="40">
        <v>0</v>
      </c>
      <c r="E2398">
        <v>3</v>
      </c>
      <c r="F2398">
        <v>0</v>
      </c>
      <c r="G2398">
        <v>10</v>
      </c>
      <c r="H2398">
        <v>1</v>
      </c>
      <c r="I2398">
        <v>0</v>
      </c>
      <c r="J2398">
        <v>0.1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 s="40">
        <f>AVERAGEIFS($C$2:C2398, $B$2:B2398, B2398)</f>
        <v>26.448275862068964</v>
      </c>
      <c r="AB2398" s="40">
        <f>AVERAGEIFS($I$2:I2398, $B$2:B2398, B2398)</f>
        <v>0.51551724137931032</v>
      </c>
      <c r="AC2398" s="40">
        <f>AVERAGEIFS($J$2:J2398, $B$2:B2398, B2398)</f>
        <v>0.48448275862068968</v>
      </c>
      <c r="AD2398" s="40">
        <f>AVERAGEIFS($D$2:D2398, $B$2:B2398, B2398)</f>
        <v>0.62068965517241381</v>
      </c>
    </row>
    <row r="2399" spans="1:30" x14ac:dyDescent="0.25">
      <c r="A2399" s="39">
        <v>46292</v>
      </c>
      <c r="B2399" t="s">
        <v>22</v>
      </c>
      <c r="C2399">
        <v>19</v>
      </c>
      <c r="D2399" s="40">
        <v>0</v>
      </c>
      <c r="E2399">
        <v>3</v>
      </c>
      <c r="F2399">
        <v>0</v>
      </c>
      <c r="G2399">
        <v>10</v>
      </c>
      <c r="H2399">
        <v>1</v>
      </c>
      <c r="I2399">
        <v>0</v>
      </c>
      <c r="J2399">
        <v>0.1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 s="40">
        <f>AVERAGEIFS($C$2:C2399, $B$2:B2399, B2399)</f>
        <v>15.577777777777778</v>
      </c>
      <c r="AB2399" s="40">
        <f>AVERAGEIFS($I$2:I2399, $B$2:B2399, B2399)</f>
        <v>0.43733333333333341</v>
      </c>
      <c r="AC2399" s="40">
        <f>AVERAGEIFS($J$2:J2399, $B$2:B2399, B2399)</f>
        <v>0.46288888888888902</v>
      </c>
      <c r="AD2399" s="40">
        <f>AVERAGEIFS($D$2:D2399, $B$2:B2399, B2399)</f>
        <v>0.42222222222222222</v>
      </c>
    </row>
    <row r="2400" spans="1:30" x14ac:dyDescent="0.25">
      <c r="A2400" s="39">
        <v>46292</v>
      </c>
      <c r="B2400" t="s">
        <v>18</v>
      </c>
      <c r="C2400">
        <v>17</v>
      </c>
      <c r="D2400" s="40">
        <v>0</v>
      </c>
      <c r="E2400">
        <v>3</v>
      </c>
      <c r="F2400">
        <v>0</v>
      </c>
      <c r="G2400">
        <v>10</v>
      </c>
      <c r="H2400">
        <v>1</v>
      </c>
      <c r="I2400">
        <v>0</v>
      </c>
      <c r="J2400">
        <v>0.1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 s="40">
        <f>AVERAGEIFS($C$2:C2400, $B$2:B2400, B2400)</f>
        <v>15.622641509433961</v>
      </c>
      <c r="AB2400" s="40">
        <f>AVERAGEIFS($I$2:I2400, $B$2:B2400, B2400)</f>
        <v>0.4283018867924529</v>
      </c>
      <c r="AC2400" s="40">
        <f>AVERAGEIFS($J$2:J2400, $B$2:B2400, B2400)</f>
        <v>0.46905660377358505</v>
      </c>
      <c r="AD2400" s="40">
        <f>AVERAGEIFS($D$2:D2400, $B$2:B2400, B2400)</f>
        <v>0.35849056603773582</v>
      </c>
    </row>
    <row r="2401" spans="1:30" x14ac:dyDescent="0.25">
      <c r="A2401" s="39">
        <v>46292</v>
      </c>
      <c r="B2401" t="s">
        <v>23</v>
      </c>
      <c r="C2401">
        <v>13</v>
      </c>
      <c r="D2401" s="40">
        <v>0</v>
      </c>
      <c r="E2401">
        <v>3</v>
      </c>
      <c r="F2401">
        <v>0</v>
      </c>
      <c r="G2401">
        <v>10</v>
      </c>
      <c r="H2401">
        <v>1</v>
      </c>
      <c r="I2401">
        <v>0</v>
      </c>
      <c r="J2401">
        <v>0.1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 s="40">
        <f>AVERAGEIFS($C$2:C2401, $B$2:B2401, B2401)</f>
        <v>11.592233009708737</v>
      </c>
      <c r="AB2401" s="40">
        <f>AVERAGEIFS($I$2:I2401, $B$2:B2401, B2401)</f>
        <v>0.46941747572815534</v>
      </c>
      <c r="AC2401" s="40">
        <f>AVERAGEIFS($J$2:J2401, $B$2:B2401, B2401)</f>
        <v>0.48708737864077684</v>
      </c>
      <c r="AD2401" s="40">
        <f>AVERAGEIFS($D$2:D2401, $B$2:B2401, B2401)</f>
        <v>0.43689320388349512</v>
      </c>
    </row>
    <row r="2402" spans="1:30" x14ac:dyDescent="0.25">
      <c r="A2402" s="39">
        <v>46292</v>
      </c>
      <c r="B2402" t="s">
        <v>5</v>
      </c>
      <c r="C2402">
        <v>20</v>
      </c>
      <c r="D2402" s="40">
        <v>0</v>
      </c>
      <c r="E2402">
        <v>3</v>
      </c>
      <c r="F2402">
        <v>0</v>
      </c>
      <c r="G2402">
        <v>10</v>
      </c>
      <c r="H2402">
        <v>1</v>
      </c>
      <c r="I2402">
        <v>0</v>
      </c>
      <c r="J2402">
        <v>0.1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 s="40">
        <f>AVERAGEIFS($C$2:C2402, $B$2:B2402, B2402)</f>
        <v>22.254545454545454</v>
      </c>
      <c r="AB2402" s="40">
        <f>AVERAGEIFS($I$2:I2402, $B$2:B2402, B2402)</f>
        <v>0.44999999999999996</v>
      </c>
      <c r="AC2402" s="40">
        <f>AVERAGEIFS($J$2:J2402, $B$2:B2402, B2402)</f>
        <v>0.47581818181818181</v>
      </c>
      <c r="AD2402" s="40">
        <f>AVERAGEIFS($D$2:D2402, $B$2:B2402, B2402)</f>
        <v>0.4</v>
      </c>
    </row>
    <row r="2403" spans="1:30" x14ac:dyDescent="0.25">
      <c r="A2403" s="39">
        <v>46296</v>
      </c>
      <c r="B2403" t="s">
        <v>120</v>
      </c>
      <c r="C2403">
        <v>12</v>
      </c>
      <c r="D2403" s="40">
        <v>1</v>
      </c>
      <c r="E2403">
        <v>3</v>
      </c>
      <c r="F2403">
        <v>3</v>
      </c>
      <c r="G2403">
        <v>12</v>
      </c>
      <c r="H2403">
        <v>9</v>
      </c>
      <c r="I2403">
        <v>1</v>
      </c>
      <c r="J2403">
        <v>0.75</v>
      </c>
      <c r="K2403">
        <v>1</v>
      </c>
      <c r="L2403">
        <v>0</v>
      </c>
      <c r="M2403">
        <v>0</v>
      </c>
      <c r="N2403">
        <v>1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1</v>
      </c>
      <c r="AA2403" s="40">
        <f>AVERAGEIFS($C$2:C2403, $B$2:B2403, B2403)</f>
        <v>14.431372549019608</v>
      </c>
      <c r="AB2403" s="40">
        <f>AVERAGEIFS($I$2:I2403, $B$2:B2403, B2403)</f>
        <v>0.51647058823529424</v>
      </c>
      <c r="AC2403" s="40">
        <f>AVERAGEIFS($J$2:J2403, $B$2:B2403, B2403)</f>
        <v>0.50490196078431371</v>
      </c>
      <c r="AD2403" s="40">
        <f>AVERAGEIFS($D$2:D2403, $B$2:B2403, B2403)</f>
        <v>0.50980392156862742</v>
      </c>
    </row>
    <row r="2404" spans="1:30" x14ac:dyDescent="0.25">
      <c r="A2404" s="39">
        <v>46296</v>
      </c>
      <c r="B2404" t="s">
        <v>2</v>
      </c>
      <c r="C2404">
        <v>34</v>
      </c>
      <c r="D2404" s="40">
        <v>1</v>
      </c>
      <c r="E2404">
        <v>3</v>
      </c>
      <c r="F2404">
        <v>3</v>
      </c>
      <c r="G2404">
        <v>12</v>
      </c>
      <c r="H2404">
        <v>9</v>
      </c>
      <c r="I2404">
        <v>1</v>
      </c>
      <c r="J2404">
        <v>0.75</v>
      </c>
      <c r="K2404">
        <v>1</v>
      </c>
      <c r="L2404">
        <v>0</v>
      </c>
      <c r="M2404">
        <v>0</v>
      </c>
      <c r="N2404">
        <v>1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1</v>
      </c>
      <c r="AA2404" s="40">
        <f>AVERAGEIFS($C$2:C2404, $B$2:B2404, B2404)</f>
        <v>29.933333333333334</v>
      </c>
      <c r="AB2404" s="40">
        <f>AVERAGEIFS($I$2:I2404, $B$2:B2404, B2404)</f>
        <v>0.63333333333333341</v>
      </c>
      <c r="AC2404" s="40">
        <f>AVERAGEIFS($J$2:J2404, $B$2:B2404, B2404)</f>
        <v>0.56900000000000017</v>
      </c>
      <c r="AD2404" s="40">
        <f>AVERAGEIFS($D$2:D2404, $B$2:B2404, B2404)</f>
        <v>0.65</v>
      </c>
    </row>
    <row r="2405" spans="1:30" x14ac:dyDescent="0.25">
      <c r="A2405" s="39">
        <v>46296</v>
      </c>
      <c r="B2405" t="s">
        <v>242</v>
      </c>
      <c r="C2405">
        <v>29</v>
      </c>
      <c r="D2405" s="40">
        <v>1</v>
      </c>
      <c r="E2405">
        <v>3</v>
      </c>
      <c r="F2405">
        <v>3</v>
      </c>
      <c r="G2405">
        <v>12</v>
      </c>
      <c r="H2405">
        <v>9</v>
      </c>
      <c r="I2405">
        <v>1</v>
      </c>
      <c r="J2405">
        <v>0.75</v>
      </c>
      <c r="K2405">
        <v>1</v>
      </c>
      <c r="L2405">
        <v>0</v>
      </c>
      <c r="M2405">
        <v>0</v>
      </c>
      <c r="N2405">
        <v>1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1</v>
      </c>
      <c r="AA2405" s="40">
        <f>AVERAGEIFS($C$2:C2405, $B$2:B2405, B2405)</f>
        <v>20.173913043478262</v>
      </c>
      <c r="AB2405" s="40">
        <f>AVERAGEIFS($I$2:I2405, $B$2:B2405, B2405)</f>
        <v>0.52543478260869569</v>
      </c>
      <c r="AC2405" s="40">
        <f>AVERAGEIFS($J$2:J2405, $B$2:B2405, B2405)</f>
        <v>0.51978260869565196</v>
      </c>
      <c r="AD2405" s="40">
        <f>AVERAGEIFS($D$2:D2405, $B$2:B2405, B2405)</f>
        <v>0.54347826086956519</v>
      </c>
    </row>
    <row r="2406" spans="1:30" x14ac:dyDescent="0.25">
      <c r="A2406" s="39">
        <v>46296</v>
      </c>
      <c r="B2406" t="s">
        <v>127</v>
      </c>
      <c r="C2406">
        <v>19</v>
      </c>
      <c r="D2406" s="40">
        <v>1</v>
      </c>
      <c r="E2406">
        <v>3</v>
      </c>
      <c r="F2406">
        <v>3</v>
      </c>
      <c r="G2406">
        <v>12</v>
      </c>
      <c r="H2406">
        <v>9</v>
      </c>
      <c r="I2406">
        <v>1</v>
      </c>
      <c r="J2406">
        <v>0.75</v>
      </c>
      <c r="K2406">
        <v>1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1</v>
      </c>
      <c r="AA2406" s="40">
        <f>AVERAGEIFS($C$2:C2406, $B$2:B2406, B2406)</f>
        <v>21.436893203883496</v>
      </c>
      <c r="AB2406" s="40">
        <f>AVERAGEIFS($I$2:I2406, $B$2:B2406, B2406)</f>
        <v>0.46</v>
      </c>
      <c r="AC2406" s="40">
        <f>AVERAGEIFS($J$2:J2406, $B$2:B2406, B2406)</f>
        <v>0.4827184466019418</v>
      </c>
      <c r="AD2406" s="40">
        <f>AVERAGEIFS($D$2:D2406, $B$2:B2406, B2406)</f>
        <v>0.4563106796116505</v>
      </c>
    </row>
    <row r="2407" spans="1:30" x14ac:dyDescent="0.25">
      <c r="A2407" s="39">
        <v>46296</v>
      </c>
      <c r="B2407" t="s">
        <v>31</v>
      </c>
      <c r="C2407">
        <v>21</v>
      </c>
      <c r="D2407" s="40">
        <v>1</v>
      </c>
      <c r="E2407">
        <v>3</v>
      </c>
      <c r="F2407">
        <v>3</v>
      </c>
      <c r="G2407">
        <v>12</v>
      </c>
      <c r="H2407">
        <v>9</v>
      </c>
      <c r="I2407">
        <v>1</v>
      </c>
      <c r="J2407">
        <v>0.75</v>
      </c>
      <c r="K2407">
        <v>1</v>
      </c>
      <c r="L2407">
        <v>0</v>
      </c>
      <c r="M2407">
        <v>0</v>
      </c>
      <c r="N2407">
        <v>1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1</v>
      </c>
      <c r="AA2407" s="40">
        <f>AVERAGEIFS($C$2:C2407, $B$2:B2407, B2407)</f>
        <v>19.403508771929825</v>
      </c>
      <c r="AB2407" s="40">
        <f>AVERAGEIFS($I$2:I2407, $B$2:B2407, B2407)</f>
        <v>0.48210526315789476</v>
      </c>
      <c r="AC2407" s="40">
        <f>AVERAGEIFS($J$2:J2407, $B$2:B2407, B2407)</f>
        <v>0.48263157894736847</v>
      </c>
      <c r="AD2407" s="40">
        <f>AVERAGEIFS($D$2:D2407, $B$2:B2407, B2407)</f>
        <v>0.50877192982456143</v>
      </c>
    </row>
    <row r="2408" spans="1:30" x14ac:dyDescent="0.25">
      <c r="A2408" s="39">
        <v>46296</v>
      </c>
      <c r="B2408" t="s">
        <v>17</v>
      </c>
      <c r="C2408">
        <v>6</v>
      </c>
      <c r="D2408" s="40">
        <v>1</v>
      </c>
      <c r="E2408">
        <v>3</v>
      </c>
      <c r="F2408">
        <v>3</v>
      </c>
      <c r="G2408">
        <v>12</v>
      </c>
      <c r="H2408">
        <v>9</v>
      </c>
      <c r="I2408">
        <v>1</v>
      </c>
      <c r="J2408">
        <v>0.75</v>
      </c>
      <c r="K2408">
        <v>1</v>
      </c>
      <c r="L2408">
        <v>0</v>
      </c>
      <c r="M2408">
        <v>0</v>
      </c>
      <c r="N2408">
        <v>1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1</v>
      </c>
      <c r="AA2408" s="40">
        <f>AVERAGEIFS($C$2:C2408, $B$2:B2408, B2408)</f>
        <v>11.902439024390244</v>
      </c>
      <c r="AB2408" s="40">
        <f>AVERAGEIFS($I$2:I2408, $B$2:B2408, B2408)</f>
        <v>0.49695121951219501</v>
      </c>
      <c r="AC2408" s="40">
        <f>AVERAGEIFS($J$2:J2408, $B$2:B2408, B2408)</f>
        <v>0.49597560975609756</v>
      </c>
      <c r="AD2408" s="40">
        <f>AVERAGEIFS($D$2:D2408, $B$2:B2408, B2408)</f>
        <v>0.45121951219512196</v>
      </c>
    </row>
    <row r="2409" spans="1:30" x14ac:dyDescent="0.25">
      <c r="A2409" s="39">
        <v>46296</v>
      </c>
      <c r="B2409" t="s">
        <v>28</v>
      </c>
      <c r="C2409">
        <v>8</v>
      </c>
      <c r="D2409" s="40">
        <v>1</v>
      </c>
      <c r="E2409">
        <v>3</v>
      </c>
      <c r="F2409">
        <v>3</v>
      </c>
      <c r="G2409">
        <v>12</v>
      </c>
      <c r="H2409">
        <v>9</v>
      </c>
      <c r="I2409">
        <v>1</v>
      </c>
      <c r="J2409">
        <v>0.75</v>
      </c>
      <c r="K2409">
        <v>1</v>
      </c>
      <c r="L2409">
        <v>0</v>
      </c>
      <c r="M2409">
        <v>0</v>
      </c>
      <c r="N2409">
        <v>1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0</v>
      </c>
      <c r="W2409">
        <v>0</v>
      </c>
      <c r="X2409">
        <v>0</v>
      </c>
      <c r="Y2409">
        <v>0</v>
      </c>
      <c r="Z2409">
        <v>1</v>
      </c>
      <c r="AA2409" s="40">
        <f>AVERAGEIFS($C$2:C2409, $B$2:B2409, B2409)</f>
        <v>11.428571428571429</v>
      </c>
      <c r="AB2409" s="40">
        <f>AVERAGEIFS($I$2:I2409, $B$2:B2409, B2409)</f>
        <v>0.61071428571428577</v>
      </c>
      <c r="AC2409" s="40">
        <f>AVERAGEIFS($J$2:J2409, $B$2:B2409, B2409)</f>
        <v>0.57571428571428562</v>
      </c>
      <c r="AD2409" s="40">
        <f>AVERAGEIFS($D$2:D2409, $B$2:B2409, B2409)</f>
        <v>0.5714285714285714</v>
      </c>
    </row>
    <row r="2410" spans="1:30" x14ac:dyDescent="0.25">
      <c r="A2410" s="39">
        <v>46296</v>
      </c>
      <c r="B2410" t="s">
        <v>259</v>
      </c>
      <c r="C2410">
        <v>14</v>
      </c>
      <c r="D2410" s="40">
        <v>1</v>
      </c>
      <c r="E2410">
        <v>3</v>
      </c>
      <c r="F2410">
        <v>3</v>
      </c>
      <c r="G2410">
        <v>12</v>
      </c>
      <c r="H2410">
        <v>9</v>
      </c>
      <c r="I2410">
        <v>1</v>
      </c>
      <c r="J2410">
        <v>0.75</v>
      </c>
      <c r="K2410">
        <v>1</v>
      </c>
      <c r="L2410">
        <v>0</v>
      </c>
      <c r="M2410">
        <v>0</v>
      </c>
      <c r="N2410">
        <v>1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1</v>
      </c>
      <c r="AA2410" s="40">
        <f>AVERAGEIFS($C$2:C2410, $B$2:B2410, B2410)</f>
        <v>11.8</v>
      </c>
      <c r="AB2410" s="40">
        <f>AVERAGEIFS($I$2:I2410, $B$2:B2410, B2410)</f>
        <v>0.75</v>
      </c>
      <c r="AC2410" s="40">
        <f>AVERAGEIFS($J$2:J2410, $B$2:B2410, B2410)</f>
        <v>0.6140000000000001</v>
      </c>
      <c r="AD2410" s="40">
        <f>AVERAGEIFS($D$2:D2410, $B$2:B2410, B2410)</f>
        <v>0.8</v>
      </c>
    </row>
    <row r="2411" spans="1:30" x14ac:dyDescent="0.25">
      <c r="A2411" s="39">
        <v>46296</v>
      </c>
      <c r="B2411" t="s">
        <v>182</v>
      </c>
      <c r="C2411">
        <v>9</v>
      </c>
      <c r="D2411" s="40">
        <v>0</v>
      </c>
      <c r="E2411">
        <v>3</v>
      </c>
      <c r="F2411">
        <v>0</v>
      </c>
      <c r="G2411">
        <v>12</v>
      </c>
      <c r="H2411">
        <v>3</v>
      </c>
      <c r="I2411">
        <v>0</v>
      </c>
      <c r="J2411">
        <v>0.25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 s="40">
        <f>AVERAGEIFS($C$2:C2411, $B$2:B2411, B2411)</f>
        <v>15.040816326530612</v>
      </c>
      <c r="AB2411" s="40">
        <f>AVERAGEIFS($I$2:I2411, $B$2:B2411, B2411)</f>
        <v>0.61734693877551017</v>
      </c>
      <c r="AC2411" s="40">
        <f>AVERAGEIFS($J$2:J2411, $B$2:B2411, B2411)</f>
        <v>0.56653061224489787</v>
      </c>
      <c r="AD2411" s="40">
        <f>AVERAGEIFS($D$2:D2411, $B$2:B2411, B2411)</f>
        <v>0.67346938775510201</v>
      </c>
    </row>
    <row r="2412" spans="1:30" x14ac:dyDescent="0.25">
      <c r="A2412" s="39">
        <v>46296</v>
      </c>
      <c r="B2412" t="s">
        <v>1</v>
      </c>
      <c r="C2412">
        <v>21</v>
      </c>
      <c r="D2412" s="40">
        <v>0</v>
      </c>
      <c r="E2412">
        <v>3</v>
      </c>
      <c r="F2412">
        <v>0</v>
      </c>
      <c r="G2412">
        <v>12</v>
      </c>
      <c r="H2412">
        <v>3</v>
      </c>
      <c r="I2412">
        <v>0</v>
      </c>
      <c r="J2412">
        <v>0.25</v>
      </c>
      <c r="K2412">
        <v>0</v>
      </c>
      <c r="L2412">
        <v>0</v>
      </c>
      <c r="M2412">
        <v>0</v>
      </c>
      <c r="N2412">
        <v>0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 s="40">
        <f>AVERAGEIFS($C$2:C2412, $B$2:B2412, B2412)</f>
        <v>26.266666666666666</v>
      </c>
      <c r="AB2412" s="40">
        <f>AVERAGEIFS($I$2:I2412, $B$2:B2412, B2412)</f>
        <v>0.49833333333333329</v>
      </c>
      <c r="AC2412" s="40">
        <f>AVERAGEIFS($J$2:J2412, $B$2:B2412, B2412)</f>
        <v>0.47666666666666668</v>
      </c>
      <c r="AD2412" s="40">
        <f>AVERAGEIFS($D$2:D2412, $B$2:B2412, B2412)</f>
        <v>0.6</v>
      </c>
    </row>
    <row r="2413" spans="1:30" x14ac:dyDescent="0.25">
      <c r="A2413" s="39">
        <v>46296</v>
      </c>
      <c r="B2413" t="s">
        <v>113</v>
      </c>
      <c r="C2413">
        <v>13</v>
      </c>
      <c r="D2413" s="40">
        <v>0</v>
      </c>
      <c r="E2413">
        <v>3</v>
      </c>
      <c r="F2413">
        <v>0</v>
      </c>
      <c r="G2413">
        <v>12</v>
      </c>
      <c r="H2413">
        <v>3</v>
      </c>
      <c r="I2413">
        <v>0</v>
      </c>
      <c r="J2413">
        <v>0.25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 s="40">
        <f>AVERAGEIFS($C$2:C2413, $B$2:B2413, B2413)</f>
        <v>21.315789473684209</v>
      </c>
      <c r="AB2413" s="40">
        <f>AVERAGEIFS($I$2:I2413, $B$2:B2413, B2413)</f>
        <v>0.56438596491228077</v>
      </c>
      <c r="AC2413" s="40">
        <f>AVERAGEIFS($J$2:J2413, $B$2:B2413, B2413)</f>
        <v>0.53438596491228063</v>
      </c>
      <c r="AD2413" s="40">
        <f>AVERAGEIFS($D$2:D2413, $B$2:B2413, B2413)</f>
        <v>0.61403508771929827</v>
      </c>
    </row>
    <row r="2414" spans="1:30" x14ac:dyDescent="0.25">
      <c r="A2414" s="39">
        <v>46296</v>
      </c>
      <c r="B2414" t="s">
        <v>3</v>
      </c>
      <c r="C2414">
        <v>19</v>
      </c>
      <c r="D2414" s="40">
        <v>0</v>
      </c>
      <c r="E2414">
        <v>3</v>
      </c>
      <c r="F2414">
        <v>0</v>
      </c>
      <c r="G2414">
        <v>12</v>
      </c>
      <c r="H2414">
        <v>3</v>
      </c>
      <c r="I2414">
        <v>0</v>
      </c>
      <c r="J2414">
        <v>0.25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 s="40">
        <f>AVERAGEIFS($C$2:C2414, $B$2:B2414, B2414)</f>
        <v>22.243243243243242</v>
      </c>
      <c r="AB2414" s="40">
        <f>AVERAGEIFS($I$2:I2414, $B$2:B2414, B2414)</f>
        <v>0.4756756756756757</v>
      </c>
      <c r="AC2414" s="40">
        <f>AVERAGEIFS($J$2:J2414, $B$2:B2414, B2414)</f>
        <v>0.47972972972972971</v>
      </c>
      <c r="AD2414" s="40">
        <f>AVERAGEIFS($D$2:D2414, $B$2:B2414, B2414)</f>
        <v>0.51351351351351349</v>
      </c>
    </row>
    <row r="2415" spans="1:30" x14ac:dyDescent="0.25">
      <c r="A2415" s="39">
        <v>46296</v>
      </c>
      <c r="B2415" t="s">
        <v>111</v>
      </c>
      <c r="C2415">
        <v>10</v>
      </c>
      <c r="D2415" s="40">
        <v>0</v>
      </c>
      <c r="E2415">
        <v>3</v>
      </c>
      <c r="F2415">
        <v>0</v>
      </c>
      <c r="G2415">
        <v>12</v>
      </c>
      <c r="H2415">
        <v>3</v>
      </c>
      <c r="I2415">
        <v>0</v>
      </c>
      <c r="J2415">
        <v>0.25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0</v>
      </c>
      <c r="Y2415">
        <v>0</v>
      </c>
      <c r="Z2415">
        <v>0</v>
      </c>
      <c r="AA2415" s="40">
        <f>AVERAGEIFS($C$2:C2415, $B$2:B2415, B2415)</f>
        <v>12.941176470588236</v>
      </c>
      <c r="AB2415" s="40">
        <f>AVERAGEIFS($I$2:I2415, $B$2:B2415, B2415)</f>
        <v>0.47705882352941181</v>
      </c>
      <c r="AC2415" s="40">
        <f>AVERAGEIFS($J$2:J2415, $B$2:B2415, B2415)</f>
        <v>0.49870588235294128</v>
      </c>
      <c r="AD2415" s="40">
        <f>AVERAGEIFS($D$2:D2415, $B$2:B2415, B2415)</f>
        <v>0.50588235294117645</v>
      </c>
    </row>
    <row r="2416" spans="1:30" x14ac:dyDescent="0.25">
      <c r="A2416" s="39">
        <v>46296</v>
      </c>
      <c r="B2416" t="s">
        <v>253</v>
      </c>
      <c r="C2416">
        <v>14</v>
      </c>
      <c r="D2416" s="40">
        <v>0</v>
      </c>
      <c r="E2416">
        <v>3</v>
      </c>
      <c r="F2416">
        <v>0</v>
      </c>
      <c r="G2416">
        <v>12</v>
      </c>
      <c r="H2416">
        <v>3</v>
      </c>
      <c r="I2416">
        <v>0</v>
      </c>
      <c r="J2416">
        <v>0.25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 s="40">
        <f>AVERAGEIFS($C$2:C2416, $B$2:B2416, B2416)</f>
        <v>9</v>
      </c>
      <c r="AB2416" s="40">
        <f>AVERAGEIFS($I$2:I2416, $B$2:B2416, B2416)</f>
        <v>0.13125000000000001</v>
      </c>
      <c r="AC2416" s="40">
        <f>AVERAGEIFS($J$2:J2416, $B$2:B2416, B2416)</f>
        <v>0.32374999999999998</v>
      </c>
      <c r="AD2416" s="40">
        <f>AVERAGEIFS($D$2:D2416, $B$2:B2416, B2416)</f>
        <v>0</v>
      </c>
    </row>
    <row r="2417" spans="1:30" x14ac:dyDescent="0.25">
      <c r="A2417" s="39">
        <v>46296</v>
      </c>
      <c r="B2417" t="s">
        <v>38</v>
      </c>
      <c r="C2417">
        <v>18</v>
      </c>
      <c r="D2417" s="40">
        <v>0</v>
      </c>
      <c r="E2417">
        <v>3</v>
      </c>
      <c r="F2417">
        <v>0</v>
      </c>
      <c r="G2417">
        <v>12</v>
      </c>
      <c r="H2417">
        <v>3</v>
      </c>
      <c r="I2417">
        <v>0</v>
      </c>
      <c r="J2417">
        <v>0.25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 s="40">
        <f>AVERAGEIFS($C$2:C2417, $B$2:B2417, B2417)</f>
        <v>16.428571428571427</v>
      </c>
      <c r="AB2417" s="40">
        <f>AVERAGEIFS($I$2:I2417, $B$2:B2417, B2417)</f>
        <v>0.71785714285714286</v>
      </c>
      <c r="AC2417" s="40">
        <f>AVERAGEIFS($J$2:J2417, $B$2:B2417, B2417)</f>
        <v>0.60571428571428565</v>
      </c>
      <c r="AD2417" s="40">
        <f>AVERAGEIFS($D$2:D2417, $B$2:B2417, B2417)</f>
        <v>0.8571428571428571</v>
      </c>
    </row>
    <row r="2418" spans="1:30" x14ac:dyDescent="0.25">
      <c r="A2418" s="39">
        <v>46296</v>
      </c>
      <c r="B2418" t="s">
        <v>252</v>
      </c>
      <c r="C2418">
        <v>8</v>
      </c>
      <c r="D2418" s="40">
        <v>0</v>
      </c>
      <c r="E2418">
        <v>3</v>
      </c>
      <c r="F2418">
        <v>0</v>
      </c>
      <c r="G2418">
        <v>12</v>
      </c>
      <c r="H2418">
        <v>3</v>
      </c>
      <c r="I2418">
        <v>0</v>
      </c>
      <c r="J2418">
        <v>0.25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 s="40">
        <f>AVERAGEIFS($C$2:C2418, $B$2:B2418, B2418)</f>
        <v>9.125</v>
      </c>
      <c r="AB2418" s="40">
        <f>AVERAGEIFS($I$2:I2418, $B$2:B2418, B2418)</f>
        <v>0.36249999999999999</v>
      </c>
      <c r="AC2418" s="40">
        <f>AVERAGEIFS($J$2:J2418, $B$2:B2418, B2418)</f>
        <v>0.42000000000000004</v>
      </c>
      <c r="AD2418" s="40">
        <f>AVERAGEIFS($D$2:D2418, $B$2:B2418, B2418)</f>
        <v>0.375</v>
      </c>
    </row>
  </sheetData>
  <autoFilter ref="A1:AD2077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67"/>
  <sheetViews>
    <sheetView workbookViewId="0">
      <pane xSplit="1" ySplit="1" topLeftCell="C38" activePane="bottomRight" state="frozen"/>
      <selection pane="topRight" activeCell="B1" sqref="B1"/>
      <selection pane="bottomLeft" activeCell="A2" sqref="A2"/>
      <selection pane="bottomRight" activeCell="D26" sqref="D2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117</v>
      </c>
      <c r="I2" s="4">
        <f>AVERAGEIFS('OB History S3'!C:C,'OB History S3'!B:B,A2)</f>
        <v>13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6</v>
      </c>
      <c r="M2" s="42">
        <f>LOOKUP(2, 1/('OB History S3'!$B:$B=A2), 'OB History S3'!$AD:$AD)</f>
        <v>0.33333333333333331</v>
      </c>
      <c r="N2" s="12">
        <f>SUMIFS('OB History S3'!F:F,'OB History S3'!B:B,A2)</f>
        <v>15</v>
      </c>
      <c r="O2" s="2">
        <f>SUMIFS('OB History S3'!E:E,'OB History S3'!B:B,A2)-N2</f>
        <v>22</v>
      </c>
      <c r="P2" s="42">
        <f>LOOKUP(2, 1/('OB History S3'!$B:$B=A2), 'OB History S3'!$AB:$AB)</f>
        <v>0.37777777777777777</v>
      </c>
      <c r="Q2" s="12">
        <f>SUMIFS('OB History S3'!H:H,'OB History S3'!B:B,A2)</f>
        <v>67</v>
      </c>
      <c r="R2" s="2">
        <f>SUMIFS('OB History S3'!G:G,'OB History S3'!B:B,A2)-Q2</f>
        <v>83</v>
      </c>
      <c r="S2" s="42">
        <f>LOOKUP(2, 1/('OB History S3'!$B:$B=A2), 'OB History S3'!$AC:$AC)</f>
        <v>0.42777777777777781</v>
      </c>
      <c r="T2" s="2">
        <f>COUNTIFS('OB History S3'!$B:$B,$A$2,'OB History S3'!K:K, 1)</f>
        <v>0</v>
      </c>
      <c r="U2" s="2">
        <f>COUNTIFS('OB History S3'!$B:$B,$A$2,'OB History S3'!L:L, 1)</f>
        <v>2</v>
      </c>
      <c r="V2" s="2">
        <f>COUNTIFS('OB History S3'!$B:$B,$A$2,'OB History S3'!M:M, 1)</f>
        <v>1</v>
      </c>
      <c r="W2" s="2">
        <f>COUNTIFS('OB History S3'!$B:$B,$A$2,'OB History S3'!N:N, 1)</f>
        <v>2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1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217</v>
      </c>
      <c r="I3" s="4">
        <f>AVERAGEIFS('OB History S3'!C:C,'OB History S3'!B:B,A3)</f>
        <v>14.466666666666667</v>
      </c>
      <c r="J3" s="13">
        <f t="array" ref="J3">MAX(IF('OB History S3'!B:B=A3, 'OB History S3'!C:C))</f>
        <v>25</v>
      </c>
      <c r="K3" s="12">
        <f>COUNTIFS('OB History S3'!B:B,A3,'OB History S3'!D:D, 1)</f>
        <v>5</v>
      </c>
      <c r="L3" s="2">
        <f>COUNTIFS('OB History S3'!B:B,A3,'OB History S3'!D:D, 0)</f>
        <v>10</v>
      </c>
      <c r="M3" s="42">
        <f>LOOKUP(2, 1/('OB History S3'!$B:$B=A3), 'OB History S3'!$AD:$AD)</f>
        <v>0.33333333333333331</v>
      </c>
      <c r="N3" s="12">
        <f>SUMIFS('OB History S3'!F:F,'OB History S3'!B:B,A3)</f>
        <v>32</v>
      </c>
      <c r="O3" s="2">
        <f>SUMIFS('OB History S3'!E:E,'OB History S3'!B:B,A3)-N3</f>
        <v>35</v>
      </c>
      <c r="P3" s="42">
        <f>LOOKUP(2, 1/('OB History S3'!$B:$B=A3), 'OB History S3'!$AB:$AB)</f>
        <v>0.49333333333333335</v>
      </c>
      <c r="Q3" s="12">
        <f>SUMIFS('OB History S3'!H:H,'OB History S3'!B:B,A3)</f>
        <v>135</v>
      </c>
      <c r="R3" s="2">
        <f>SUMIFS('OB History S3'!G:G,'OB History S3'!B:B,A3)-Q3</f>
        <v>136</v>
      </c>
      <c r="S3" s="42">
        <f>LOOKUP(2, 1/('OB History S3'!$B:$B=A3), 'OB History S3'!$AC:$AC)</f>
        <v>0.50666666666666671</v>
      </c>
      <c r="T3" s="2">
        <f>COUNTIFS('OB History S3'!$B:$B,$A$3,'OB History S3'!K:K, 1)</f>
        <v>4</v>
      </c>
      <c r="U3" s="2">
        <f>COUNTIFS('OB History S3'!$B:$B,$A$3,'OB History S3'!L:L, 1)</f>
        <v>3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1</v>
      </c>
      <c r="Y3" s="2">
        <f>COUNTIFS('OB History S3'!$B:$B,$A$3,'OB History S3'!P:P, 1)</f>
        <v>2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1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3</v>
      </c>
      <c r="AG3" s="2">
        <f>COUNTIFS('OB History S3'!$B:$B,$A$3,'OB History S3'!X:X, 1)</f>
        <v>2</v>
      </c>
      <c r="AH3" s="2">
        <f>COUNTIFS('OB History S3'!$B:$B,$A$3,'OB History S3'!Y:Y, 1)</f>
        <v>7</v>
      </c>
      <c r="AI3" s="2">
        <f>COUNTIFS('OB History S3'!$B:$B,$A$3,'OB History S3'!Z:Z, 1)</f>
        <v>3</v>
      </c>
    </row>
    <row r="4" spans="1:35" x14ac:dyDescent="0.25">
      <c r="A4" s="1" t="s">
        <v>31</v>
      </c>
      <c r="B4" s="2" t="s">
        <v>70</v>
      </c>
      <c r="C4" s="2" t="s">
        <v>70</v>
      </c>
      <c r="D4" s="5">
        <v>1</v>
      </c>
      <c r="E4" s="5">
        <v>1</v>
      </c>
      <c r="F4" s="5"/>
      <c r="G4" s="5"/>
      <c r="H4" s="12">
        <f>SUMIFS('OB History S3'!C:C,'OB History S3'!B:B,A4)</f>
        <v>321</v>
      </c>
      <c r="I4" s="4">
        <f>AVERAGEIFS('OB History S3'!C:C,'OB History S3'!B:B,A4)</f>
        <v>17.833333333333332</v>
      </c>
      <c r="J4" s="13">
        <f t="array" ref="J4">MAX(IF('OB History S3'!B:B=A4, 'OB History S3'!C:C))</f>
        <v>34</v>
      </c>
      <c r="K4" s="12">
        <f>COUNTIFS('OB History S3'!B:B,A4,'OB History S3'!D:D, 1)</f>
        <v>9</v>
      </c>
      <c r="L4" s="2">
        <f>COUNTIFS('OB History S3'!B:B,A4,'OB History S3'!D:D, 0)</f>
        <v>9</v>
      </c>
      <c r="M4" s="42">
        <f>LOOKUP(2, 1/('OB History S3'!$B:$B=A4), 'OB History S3'!$AD:$AD)</f>
        <v>0.5</v>
      </c>
      <c r="N4" s="12">
        <f>SUMIFS('OB History S3'!F:F,'OB History S3'!B:B,A4)</f>
        <v>35</v>
      </c>
      <c r="O4" s="2">
        <f>SUMIFS('OB History S3'!E:E,'OB History S3'!B:B,A4)-N4</f>
        <v>33</v>
      </c>
      <c r="P4" s="42">
        <f>LOOKUP(2, 1/('OB History S3'!$B:$B=A4), 'OB History S3'!$AB:$AB)</f>
        <v>0.5294444444444445</v>
      </c>
      <c r="Q4" s="12">
        <f>SUMIFS('OB History S3'!H:H,'OB History S3'!B:B,A4)</f>
        <v>134</v>
      </c>
      <c r="R4" s="2">
        <f>SUMIFS('OB History S3'!G:G,'OB History S3'!B:B,A4)-Q4</f>
        <v>140</v>
      </c>
      <c r="S4" s="42">
        <f>LOOKUP(2, 1/('OB History S3'!$B:$B=A4), 'OB History S3'!$AC:$AC)</f>
        <v>0.49555555555555547</v>
      </c>
      <c r="T4" s="2">
        <f>COUNTIFS('OB History S3'!$B:$B,$A$4,'OB History S3'!K:K, 1)</f>
        <v>3</v>
      </c>
      <c r="U4" s="2">
        <f>COUNTIFS('OB History S3'!$B:$B,$A$4,'OB History S3'!L:L, 1)</f>
        <v>5</v>
      </c>
      <c r="V4" s="2">
        <f>COUNTIFS('OB History S3'!$B:$B,$A$4,'OB History S3'!M:M, 1)</f>
        <v>1</v>
      </c>
      <c r="W4" s="2">
        <f>COUNTIFS('OB History S3'!$B:$B,$A$4,'OB History S3'!N:N, 1)</f>
        <v>3</v>
      </c>
      <c r="X4" s="2">
        <f>COUNTIFS('OB History S3'!$B:$B,$A$4,'OB History S3'!O:O, 1)</f>
        <v>2</v>
      </c>
      <c r="Y4" s="2">
        <f>COUNTIFS('OB History S3'!$B:$B,$A$4,'OB History S3'!P:P, 1)</f>
        <v>2</v>
      </c>
      <c r="Z4" s="2">
        <f>COUNTIFS('OB History S3'!$B:$B,$A$4,'OB History S3'!Q:Q, 1)</f>
        <v>1</v>
      </c>
      <c r="AA4" s="2">
        <f>COUNTIFS('OB History S3'!$B:$B,$A$4,'OB History S3'!R:R, 1)</f>
        <v>1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1</v>
      </c>
      <c r="AF4" s="2">
        <f>COUNTIFS('OB History S3'!$B:$B,$A$4,'OB History S3'!W:W, 1)</f>
        <v>1</v>
      </c>
      <c r="AG4" s="2">
        <f>COUNTIFS('OB History S3'!$B:$B,$A$4,'OB History S3'!X:X, 1)</f>
        <v>4</v>
      </c>
      <c r="AH4" s="2">
        <f>COUNTIFS('OB History S3'!$B:$B,$A$4,'OB History S3'!Y:Y, 1)</f>
        <v>6</v>
      </c>
      <c r="AI4" s="2">
        <f>COUNTIFS('OB History S3'!$B:$B,$A$4,'OB History S3'!Z:Z, 1)</f>
        <v>5</v>
      </c>
    </row>
    <row r="5" spans="1:35" x14ac:dyDescent="0.25">
      <c r="A5" s="1" t="s">
        <v>237</v>
      </c>
      <c r="B5" s="2" t="s">
        <v>70</v>
      </c>
      <c r="C5" s="2" t="s">
        <v>70</v>
      </c>
      <c r="D5" s="5">
        <v>1</v>
      </c>
      <c r="E5" s="5"/>
      <c r="F5" s="5"/>
      <c r="G5" s="5"/>
      <c r="H5" s="12">
        <f>SUMIFS('OB History S3'!C:C,'OB History S3'!B:B,A5)</f>
        <v>125</v>
      </c>
      <c r="I5" s="4">
        <f>AVERAGEIFS('OB History S3'!C:C,'OB History S3'!B:B,A5)</f>
        <v>10.416666666666666</v>
      </c>
      <c r="J5" s="13">
        <f t="array" ref="J5">MAX(IF('OB History S3'!B:B=A5, 'OB History S3'!C:C))</f>
        <v>19</v>
      </c>
      <c r="K5" s="12">
        <f>COUNTIFS('OB History S3'!B:B,A5,'OB History S3'!D:D, 1)</f>
        <v>6</v>
      </c>
      <c r="L5" s="2">
        <f>COUNTIFS('OB History S3'!B:B,A5,'OB History S3'!D:D, 0)</f>
        <v>6</v>
      </c>
      <c r="M5" s="42">
        <f>LOOKUP(2, 1/('OB History S3'!$B:$B=A5), 'OB History S3'!$AD:$AD)</f>
        <v>0.5</v>
      </c>
      <c r="N5" s="12">
        <f>SUMIFS('OB History S3'!F:F,'OB History S3'!B:B,A5)</f>
        <v>28</v>
      </c>
      <c r="O5" s="2">
        <f>SUMIFS('OB History S3'!E:E,'OB History S3'!B:B,A5)-N5</f>
        <v>25</v>
      </c>
      <c r="P5" s="42">
        <f>LOOKUP(2, 1/('OB History S3'!$B:$B=A5), 'OB History S3'!$AB:$AB)</f>
        <v>0.54583333333333328</v>
      </c>
      <c r="Q5" s="12">
        <f>SUMIFS('OB History S3'!H:H,'OB History S3'!B:B,A5)</f>
        <v>117</v>
      </c>
      <c r="R5" s="2">
        <f>SUMIFS('OB History S3'!G:G,'OB History S3'!B:B,A5)-Q5</f>
        <v>104</v>
      </c>
      <c r="S5" s="42">
        <f>LOOKUP(2, 1/('OB History S3'!$B:$B=A5), 'OB History S3'!$AC:$AC)</f>
        <v>0.54166666666666663</v>
      </c>
      <c r="T5" s="2">
        <f>COUNTIFS('OB History S3'!$B:$B,$A$5,'OB History S3'!K:K, 1)</f>
        <v>3</v>
      </c>
      <c r="U5" s="2">
        <f>COUNTIFS('OB History S3'!$B:$B,$A$5,'OB History S3'!L:L, 1)</f>
        <v>2</v>
      </c>
      <c r="V5" s="2">
        <f>COUNTIFS('OB History S3'!$B:$B,$A$5,'OB History S3'!M:M, 1)</f>
        <v>0</v>
      </c>
      <c r="W5" s="2">
        <f>COUNTIFS('OB History S3'!$B:$B,$A$5,'OB History S3'!N:N, 1)</f>
        <v>4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2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3</v>
      </c>
      <c r="AG5" s="2">
        <f>COUNTIFS('OB History S3'!$B:$B,$A$5,'OB History S3'!X:X, 1)</f>
        <v>4</v>
      </c>
      <c r="AH5" s="2">
        <f>COUNTIFS('OB History S3'!$B:$B,$A$5,'OB History S3'!Y:Y, 1)</f>
        <v>4</v>
      </c>
      <c r="AI5" s="2">
        <f>COUNTIFS('OB History S3'!$B:$B,$A$5,'OB History S3'!Z:Z, 1)</f>
        <v>4</v>
      </c>
    </row>
    <row r="6" spans="1:35" x14ac:dyDescent="0.25">
      <c r="A6" s="1" t="s">
        <v>250</v>
      </c>
      <c r="B6" s="2" t="s">
        <v>70</v>
      </c>
      <c r="C6" s="2" t="s">
        <v>70</v>
      </c>
      <c r="D6" s="5"/>
      <c r="E6" s="5"/>
      <c r="F6" s="5"/>
      <c r="G6" s="5"/>
      <c r="H6" s="12">
        <f>SUMIFS('OB History S3'!C:C,'OB History S3'!B:B,A6)</f>
        <v>5</v>
      </c>
      <c r="I6" s="4">
        <f>AVERAGEIFS('OB History S3'!C:C,'OB History S3'!B:B,A6)</f>
        <v>5</v>
      </c>
      <c r="J6" s="13">
        <f t="array" ref="J6">MAX(IF('OB History S3'!B:B=A6, 'OB History S3'!C:C))</f>
        <v>5</v>
      </c>
      <c r="K6" s="12">
        <f>COUNTIFS('OB History S3'!B:B,A6,'OB History S3'!D:D, 1)</f>
        <v>0</v>
      </c>
      <c r="L6" s="2">
        <f>COUNTIFS('OB History S3'!B:B,A6,'OB History S3'!D:D, 0)</f>
        <v>1</v>
      </c>
      <c r="M6" s="42">
        <f>LOOKUP(2, 1/('OB History S3'!$B:$B=A6), 'OB History S3'!$AD:$AD)</f>
        <v>0</v>
      </c>
      <c r="N6" s="12">
        <f>SUMIFS('OB History S3'!F:F,'OB History S3'!B:B,A6)</f>
        <v>2</v>
      </c>
      <c r="O6" s="2">
        <f>SUMIFS('OB History S3'!E:E,'OB History S3'!B:B,A6)-N6</f>
        <v>3</v>
      </c>
      <c r="P6" s="42">
        <f>LOOKUP(2, 1/('OB History S3'!$B:$B=A6), 'OB History S3'!$AB:$AB)</f>
        <v>0.4</v>
      </c>
      <c r="Q6" s="12">
        <f>SUMIFS('OB History S3'!H:H,'OB History S3'!B:B,A6)</f>
        <v>8</v>
      </c>
      <c r="R6" s="2">
        <f>SUMIFS('OB History S3'!G:G,'OB History S3'!B:B,A6)-Q6</f>
        <v>12</v>
      </c>
      <c r="S6" s="42">
        <f>LOOKUP(2, 1/('OB History S3'!$B:$B=A6), 'OB History S3'!$AC:$AC)</f>
        <v>0.4</v>
      </c>
      <c r="T6" s="2">
        <f>COUNTIFS('OB History S3'!$B:$B,$A$6,'OB History S3'!K:K, 1)</f>
        <v>0</v>
      </c>
      <c r="U6" s="2">
        <f>COUNTIFS('OB History S3'!$B:$B,$A$6,'OB History S3'!L:L, 1)</f>
        <v>0</v>
      </c>
      <c r="V6" s="2">
        <f>COUNTIFS('OB History S3'!$B:$B,$A$6,'OB History S3'!M:M, 1)</f>
        <v>0</v>
      </c>
      <c r="W6" s="2">
        <f>COUNTIFS('OB History S3'!$B:$B,$A$6,'OB History S3'!N:N, 1)</f>
        <v>0</v>
      </c>
      <c r="X6" s="2">
        <f>COUNTIFS('OB History S3'!$B:$B,$A$6,'OB History S3'!O:O, 1)</f>
        <v>1</v>
      </c>
      <c r="Y6" s="2">
        <f>COUNTIFS('OB History S3'!$B:$B,$A$6,'OB History S3'!P:P, 1)</f>
        <v>0</v>
      </c>
      <c r="Z6" s="2">
        <f>COUNTIFS('OB History S3'!$B:$B,$A$6,'OB History S3'!Q:Q, 1)</f>
        <v>0</v>
      </c>
      <c r="AA6" s="2">
        <f>COUNTIFS('OB History S3'!$B:$B,$A$6,'OB History S3'!R:R, 1)</f>
        <v>1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0</v>
      </c>
      <c r="AH6" s="2">
        <f>COUNTIFS('OB History S3'!$B:$B,$A$6,'OB History S3'!Y:Y, 1)</f>
        <v>0</v>
      </c>
      <c r="AI6" s="2">
        <f>COUNTIFS('OB History S3'!$B:$B,$A$6,'OB History S3'!Z:Z, 1)</f>
        <v>0</v>
      </c>
    </row>
    <row r="7" spans="1:35" x14ac:dyDescent="0.25">
      <c r="A7" s="1" t="s">
        <v>65</v>
      </c>
      <c r="B7" s="2" t="s">
        <v>54</v>
      </c>
      <c r="C7" s="1" t="s">
        <v>131</v>
      </c>
      <c r="D7" s="5">
        <v>2</v>
      </c>
      <c r="E7" s="5">
        <v>1</v>
      </c>
      <c r="F7" s="5"/>
      <c r="G7" s="5"/>
      <c r="H7" s="12">
        <f>SUMIFS('OB History S3'!C:C,'OB History S3'!B:B,A7)</f>
        <v>507</v>
      </c>
      <c r="I7" s="4">
        <f>AVERAGEIFS('OB History S3'!C:C,'OB History S3'!B:B,A7)</f>
        <v>20.28</v>
      </c>
      <c r="J7" s="13">
        <f t="array" ref="J7">MAX(IF('OB History S3'!B:B=A7, 'OB History S3'!C:C))</f>
        <v>37</v>
      </c>
      <c r="K7" s="12">
        <f>COUNTIFS('OB History S3'!B:B,A7,'OB History S3'!D:D, 1)</f>
        <v>18</v>
      </c>
      <c r="L7" s="2">
        <f>COUNTIFS('OB History S3'!B:B,A7,'OB History S3'!D:D, 0)</f>
        <v>7</v>
      </c>
      <c r="M7" s="42">
        <f>LOOKUP(2, 1/('OB History S3'!$B:$B=A7), 'OB History S3'!$AD:$AD)</f>
        <v>0.72</v>
      </c>
      <c r="N7" s="12">
        <f>SUMIFS('OB History S3'!F:F,'OB History S3'!B:B,A7)</f>
        <v>61</v>
      </c>
      <c r="O7" s="2">
        <f>SUMIFS('OB History S3'!E:E,'OB History S3'!B:B,A7)-N7</f>
        <v>41</v>
      </c>
      <c r="P7" s="42">
        <f>LOOKUP(2, 1/('OB History S3'!$B:$B=A7), 'OB History S3'!$AB:$AB)</f>
        <v>0.6008</v>
      </c>
      <c r="Q7" s="12">
        <f>SUMIFS('OB History S3'!H:H,'OB History S3'!B:B,A7)</f>
        <v>230</v>
      </c>
      <c r="R7" s="2">
        <f>SUMIFS('OB History S3'!G:G,'OB History S3'!B:B,A7)-Q7</f>
        <v>191</v>
      </c>
      <c r="S7" s="42">
        <f>LOOKUP(2, 1/('OB History S3'!$B:$B=A7), 'OB History S3'!$AC:$AC)</f>
        <v>0.55519999999999992</v>
      </c>
      <c r="T7" s="2">
        <f>COUNTIFS('OB History S3'!$B:$B,$A$7,'OB History S3'!K:K, 1)</f>
        <v>7</v>
      </c>
      <c r="U7" s="2">
        <f>COUNTIFS('OB History S3'!$B:$B,$A$7,'OB History S3'!L:L, 1)</f>
        <v>8</v>
      </c>
      <c r="V7" s="2">
        <f>COUNTIFS('OB History S3'!$B:$B,$A$7,'OB History S3'!M:M, 1)</f>
        <v>2</v>
      </c>
      <c r="W7" s="2">
        <f>COUNTIFS('OB History S3'!$B:$B,$A$7,'OB History S3'!N:N, 1)</f>
        <v>2</v>
      </c>
      <c r="X7" s="2">
        <f>COUNTIFS('OB History S3'!$B:$B,$A$7,'OB History S3'!O:O, 1)</f>
        <v>5</v>
      </c>
      <c r="Y7" s="2">
        <f>COUNTIFS('OB History S3'!$B:$B,$A$7,'OB History S3'!P:P, 1)</f>
        <v>2</v>
      </c>
      <c r="Z7" s="2">
        <f>COUNTIFS('OB History S3'!$B:$B,$A$7,'OB History S3'!Q:Q, 1)</f>
        <v>1</v>
      </c>
      <c r="AA7" s="2">
        <f>COUNTIFS('OB History S3'!$B:$B,$A$7,'OB History S3'!R:R, 1)</f>
        <v>2</v>
      </c>
      <c r="AB7" s="2">
        <f>COUNTIFS('OB History S3'!$B:$B,$A$7,'OB History S3'!S:S, 1)</f>
        <v>0</v>
      </c>
      <c r="AC7" s="2">
        <f>COUNTIFS('OB History S3'!$B:$B,$A$7,'OB History S3'!T:T, 1)</f>
        <v>1</v>
      </c>
      <c r="AD7" s="2">
        <f>COUNTIFS('OB History S3'!$B:$B,$A$7,'OB History S3'!U:U, 1)</f>
        <v>1</v>
      </c>
      <c r="AE7" s="2">
        <f>COUNTIFS('OB History S3'!$B:$B,$A$7,'OB History S3'!V:V, 1)</f>
        <v>1</v>
      </c>
      <c r="AF7" s="2">
        <f>COUNTIFS('OB History S3'!$B:$B,$A$7,'OB History S3'!W:W, 1)</f>
        <v>2</v>
      </c>
      <c r="AG7" s="2">
        <f>COUNTIFS('OB History S3'!$B:$B,$A$7,'OB History S3'!X:X, 1)</f>
        <v>7</v>
      </c>
      <c r="AH7" s="2">
        <f>COUNTIFS('OB History S3'!$B:$B,$A$7,'OB History S3'!Y:Y, 1)</f>
        <v>9</v>
      </c>
      <c r="AI7" s="2">
        <f>COUNTIFS('OB History S3'!$B:$B,$A$7,'OB History S3'!Z:Z, 1)</f>
        <v>9</v>
      </c>
    </row>
    <row r="8" spans="1:35" x14ac:dyDescent="0.25">
      <c r="A8" s="1" t="s">
        <v>28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120</v>
      </c>
      <c r="I8" s="4">
        <f>AVERAGEIFS('OB History S3'!C:C,'OB History S3'!B:B,A8)</f>
        <v>12</v>
      </c>
      <c r="J8" s="13">
        <f t="array" ref="J8">MAX(IF('OB History S3'!B:B=A8, 'OB History S3'!C:C))</f>
        <v>21</v>
      </c>
      <c r="K8" s="12">
        <f>COUNTIFS('OB History S3'!B:B,A8,'OB History S3'!D:D, 1)</f>
        <v>4</v>
      </c>
      <c r="L8" s="2">
        <f>COUNTIFS('OB History S3'!B:B,A8,'OB History S3'!D:D, 0)</f>
        <v>6</v>
      </c>
      <c r="M8" s="42">
        <f>LOOKUP(2, 1/('OB History S3'!$B:$B=A8), 'OB History S3'!$AD:$AD)</f>
        <v>0.4</v>
      </c>
      <c r="N8" s="12">
        <f>SUMIFS('OB History S3'!F:F,'OB History S3'!B:B,A8)</f>
        <v>21</v>
      </c>
      <c r="O8" s="2">
        <f>SUMIFS('OB History S3'!E:E,'OB History S3'!B:B,A8)-N8</f>
        <v>21</v>
      </c>
      <c r="P8" s="42">
        <f>LOOKUP(2, 1/('OB History S3'!$B:$B=A8), 'OB History S3'!$AB:$AB)</f>
        <v>0.52</v>
      </c>
      <c r="Q8" s="12">
        <f>SUMIFS('OB History S3'!H:H,'OB History S3'!B:B,A8)</f>
        <v>94</v>
      </c>
      <c r="R8" s="2">
        <f>SUMIFS('OB History S3'!G:G,'OB History S3'!B:B,A8)-Q8</f>
        <v>89</v>
      </c>
      <c r="S8" s="42">
        <f>LOOKUP(2, 1/('OB History S3'!$B:$B=A8), 'OB History S3'!$AC:$AC)</f>
        <v>0.53</v>
      </c>
      <c r="T8" s="2">
        <f>COUNTIFS('OB History S3'!$B:$B,$A$8,'OB History S3'!K:K, 1)</f>
        <v>2</v>
      </c>
      <c r="U8" s="2">
        <f>COUNTIFS('OB History S3'!$B:$B,$A$8,'OB History S3'!L:L, 1)</f>
        <v>3</v>
      </c>
      <c r="V8" s="2">
        <f>COUNTIFS('OB History S3'!$B:$B,$A$8,'OB History S3'!M:M, 1)</f>
        <v>0</v>
      </c>
      <c r="W8" s="2">
        <f>COUNTIFS('OB History S3'!$B:$B,$A$8,'OB History S3'!N:N, 1)</f>
        <v>2</v>
      </c>
      <c r="X8" s="2">
        <f>COUNTIFS('OB History S3'!$B:$B,$A$8,'OB History S3'!O:O, 1)</f>
        <v>2</v>
      </c>
      <c r="Y8" s="2">
        <f>COUNTIFS('OB History S3'!$B:$B,$A$8,'OB History S3'!P:P, 1)</f>
        <v>1</v>
      </c>
      <c r="Z8" s="2">
        <f>COUNTIFS('OB History S3'!$B:$B,$A$8,'OB History S3'!Q:Q, 1)</f>
        <v>1</v>
      </c>
      <c r="AA8" s="2">
        <f>COUNTIFS('OB History S3'!$B:$B,$A$8,'OB History S3'!R:R, 1)</f>
        <v>2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2</v>
      </c>
      <c r="AH8" s="2">
        <f>COUNTIFS('OB History S3'!$B:$B,$A$8,'OB History S3'!Y:Y, 1)</f>
        <v>3</v>
      </c>
      <c r="AI8" s="2">
        <f>COUNTIFS('OB History S3'!$B:$B,$A$8,'OB History S3'!Z:Z, 1)</f>
        <v>3</v>
      </c>
    </row>
    <row r="9" spans="1:35" x14ac:dyDescent="0.25">
      <c r="A9" s="1" t="s">
        <v>29</v>
      </c>
      <c r="B9" s="6" t="s">
        <v>98</v>
      </c>
      <c r="C9" s="2" t="s">
        <v>70</v>
      </c>
      <c r="D9" s="5"/>
      <c r="E9" s="5"/>
      <c r="F9" s="5"/>
      <c r="G9" s="5"/>
      <c r="H9" s="12">
        <f>SUMIFS('OB History S3'!C:C,'OB History S3'!B:B,A9)</f>
        <v>204</v>
      </c>
      <c r="I9" s="4">
        <f>AVERAGEIFS('OB History S3'!C:C,'OB History S3'!B:B,A9)</f>
        <v>12</v>
      </c>
      <c r="J9" s="13">
        <f t="array" ref="J9">MAX(IF('OB History S3'!B:B=A9, 'OB History S3'!C:C))</f>
        <v>20</v>
      </c>
      <c r="K9" s="12">
        <f>COUNTIFS('OB History S3'!B:B,A9,'OB History S3'!D:D, 1)</f>
        <v>7</v>
      </c>
      <c r="L9" s="2">
        <f>COUNTIFS('OB History S3'!B:B,A9,'OB History S3'!D:D, 0)</f>
        <v>10</v>
      </c>
      <c r="M9" s="42">
        <f>LOOKUP(2, 1/('OB History S3'!$B:$B=A9), 'OB History S3'!$AD:$AD)</f>
        <v>0.41176470588235292</v>
      </c>
      <c r="N9" s="12">
        <f>SUMIFS('OB History S3'!F:F,'OB History S3'!B:B,A9)</f>
        <v>32</v>
      </c>
      <c r="O9" s="2">
        <f>SUMIFS('OB History S3'!E:E,'OB History S3'!B:B,A9)-N9</f>
        <v>39</v>
      </c>
      <c r="P9" s="42">
        <f>LOOKUP(2, 1/('OB History S3'!$B:$B=A9), 'OB History S3'!$AB:$AB)</f>
        <v>0.43529411764705889</v>
      </c>
      <c r="Q9" s="12">
        <f>SUMIFS('OB History S3'!H:H,'OB History S3'!B:B,A9)</f>
        <v>145</v>
      </c>
      <c r="R9" s="2">
        <f>SUMIFS('OB History S3'!G:G,'OB History S3'!B:B,A9)-Q9</f>
        <v>151</v>
      </c>
      <c r="S9" s="42">
        <f>LOOKUP(2, 1/('OB History S3'!$B:$B=A9), 'OB History S3'!$AC:$AC)</f>
        <v>0.48000000000000009</v>
      </c>
      <c r="T9" s="2">
        <f>COUNTIFS('OB History S3'!$B:$B,$A$9,'OB History S3'!K:K, 1)</f>
        <v>4</v>
      </c>
      <c r="U9" s="2">
        <f>COUNTIFS('OB History S3'!$B:$B,$A$9,'OB History S3'!L:L, 1)</f>
        <v>0</v>
      </c>
      <c r="V9" s="2">
        <f>COUNTIFS('OB History S3'!$B:$B,$A$9,'OB History S3'!M:M, 1)</f>
        <v>0</v>
      </c>
      <c r="W9" s="2">
        <f>COUNTIFS('OB History S3'!$B:$B,$A$9,'OB History S3'!N:N, 1)</f>
        <v>7</v>
      </c>
      <c r="X9" s="2">
        <f>COUNTIFS('OB History S3'!$B:$B,$A$9,'OB History S3'!O:O, 1)</f>
        <v>2</v>
      </c>
      <c r="Y9" s="2">
        <f>COUNTIFS('OB History S3'!$B:$B,$A$9,'OB History S3'!P:P, 1)</f>
        <v>1</v>
      </c>
      <c r="Z9" s="2">
        <f>COUNTIFS('OB History S3'!$B:$B,$A$9,'OB History S3'!Q:Q, 1)</f>
        <v>0</v>
      </c>
      <c r="AA9" s="2">
        <f>COUNTIFS('OB History S3'!$B:$B,$A$9,'OB History S3'!R:R, 1)</f>
        <v>0</v>
      </c>
      <c r="AB9" s="2">
        <f>COUNTIFS('OB History S3'!$B:$B,$A$9,'OB History S3'!S:S, 1)</f>
        <v>2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1</v>
      </c>
      <c r="AG9" s="2">
        <f>COUNTIFS('OB History S3'!$B:$B,$A$9,'OB History S3'!X:X, 1)</f>
        <v>7</v>
      </c>
      <c r="AH9" s="2">
        <f>COUNTIFS('OB History S3'!$B:$B,$A$9,'OB History S3'!Y:Y, 1)</f>
        <v>2</v>
      </c>
      <c r="AI9" s="2">
        <f>COUNTIFS('OB History S3'!$B:$B,$A$9,'OB History S3'!Z:Z, 1)</f>
        <v>6</v>
      </c>
    </row>
    <row r="10" spans="1:35" x14ac:dyDescent="0.25">
      <c r="A10" s="1" t="s">
        <v>17</v>
      </c>
      <c r="B10" s="2" t="s">
        <v>70</v>
      </c>
      <c r="C10" s="2" t="s">
        <v>70</v>
      </c>
      <c r="D10" s="5"/>
      <c r="E10" s="5"/>
      <c r="F10" s="5"/>
      <c r="G10" s="5"/>
      <c r="H10" s="12">
        <f>SUMIFS('OB History S3'!C:C,'OB History S3'!B:B,A10)</f>
        <v>417</v>
      </c>
      <c r="I10" s="4">
        <f>AVERAGEIFS('OB History S3'!C:C,'OB History S3'!B:B,A10)</f>
        <v>11.914285714285715</v>
      </c>
      <c r="J10" s="13">
        <f t="array" ref="J10">MAX(IF('OB History S3'!B:B=A10, 'OB History S3'!C:C))</f>
        <v>23</v>
      </c>
      <c r="K10" s="12">
        <f>COUNTIFS('OB History S3'!B:B,A10,'OB History S3'!D:D, 1)</f>
        <v>15</v>
      </c>
      <c r="L10" s="2">
        <f>COUNTIFS('OB History S3'!B:B,A10,'OB History S3'!D:D, 0)</f>
        <v>20</v>
      </c>
      <c r="M10" s="42">
        <f>LOOKUP(2, 1/('OB History S3'!$B:$B=A10), 'OB History S3'!$AD:$AD)</f>
        <v>0.42857142857142855</v>
      </c>
      <c r="N10" s="12">
        <f>SUMIFS('OB History S3'!F:F,'OB History S3'!B:B,A10)</f>
        <v>73</v>
      </c>
      <c r="O10" s="2">
        <f>SUMIFS('OB History S3'!E:E,'OB History S3'!B:B,A10)-N10</f>
        <v>72</v>
      </c>
      <c r="P10" s="42">
        <f>LOOKUP(2, 1/('OB History S3'!$B:$B=A10), 'OB History S3'!$AB:$AB)</f>
        <v>0.52857142857142869</v>
      </c>
      <c r="Q10" s="12">
        <f>SUMIFS('OB History S3'!H:H,'OB History S3'!B:B,A10)</f>
        <v>304</v>
      </c>
      <c r="R10" s="2">
        <f>SUMIFS('OB History S3'!G:G,'OB History S3'!B:B,A10)-Q10</f>
        <v>301</v>
      </c>
      <c r="S10" s="42">
        <f>LOOKUP(2, 1/('OB History S3'!$B:$B=A10), 'OB History S3'!$AC:$AC)</f>
        <v>0.51457142857142857</v>
      </c>
      <c r="T10" s="2">
        <f>COUNTIFS('OB History S3'!$B:$B,$A$10,'OB History S3'!K:K, 1)</f>
        <v>9</v>
      </c>
      <c r="U10" s="2">
        <f>COUNTIFS('OB History S3'!$B:$B,$A$10,'OB History S3'!L:L, 1)</f>
        <v>4</v>
      </c>
      <c r="V10" s="2">
        <f>COUNTIFS('OB History S3'!$B:$B,$A$10,'OB History S3'!M:M, 1)</f>
        <v>0</v>
      </c>
      <c r="W10" s="2">
        <f>COUNTIFS('OB History S3'!$B:$B,$A$10,'OB History S3'!N:N, 1)</f>
        <v>10</v>
      </c>
      <c r="X10" s="2">
        <f>COUNTIFS('OB History S3'!$B:$B,$A$10,'OB History S3'!O:O, 1)</f>
        <v>2</v>
      </c>
      <c r="Y10" s="2">
        <f>COUNTIFS('OB History S3'!$B:$B,$A$10,'OB History S3'!P:P, 1)</f>
        <v>3</v>
      </c>
      <c r="Z10" s="2">
        <f>COUNTIFS('OB History S3'!$B:$B,$A$10,'OB History S3'!Q:Q, 1)</f>
        <v>1</v>
      </c>
      <c r="AA10" s="2">
        <f>COUNTIFS('OB History S3'!$B:$B,$A$10,'OB History S3'!R:R, 1)</f>
        <v>1</v>
      </c>
      <c r="AB10" s="2">
        <f>COUNTIFS('OB History S3'!$B:$B,$A$10,'OB History S3'!S:S, 1)</f>
        <v>3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2</v>
      </c>
      <c r="AF10" s="2">
        <f>COUNTIFS('OB History S3'!$B:$B,$A$10,'OB History S3'!W:W, 1)</f>
        <v>5</v>
      </c>
      <c r="AG10" s="2">
        <f>COUNTIFS('OB History S3'!$B:$B,$A$10,'OB History S3'!X:X, 1)</f>
        <v>15</v>
      </c>
      <c r="AH10" s="2">
        <f>COUNTIFS('OB History S3'!$B:$B,$A$10,'OB History S3'!Y:Y, 1)</f>
        <v>4</v>
      </c>
      <c r="AI10" s="2">
        <f>COUNTIFS('OB History S3'!$B:$B,$A$10,'OB History S3'!Z:Z, 1)</f>
        <v>13</v>
      </c>
    </row>
    <row r="11" spans="1:35" x14ac:dyDescent="0.25">
      <c r="A11" s="1" t="s">
        <v>36</v>
      </c>
      <c r="B11" s="6" t="s">
        <v>54</v>
      </c>
      <c r="C11" s="2" t="s">
        <v>70</v>
      </c>
      <c r="D11" s="5"/>
      <c r="E11" s="5">
        <v>1</v>
      </c>
      <c r="F11" s="5"/>
      <c r="G11" s="5"/>
      <c r="H11" s="12">
        <f>SUMIFS('OB History S3'!C:C,'OB History S3'!B:B,A11)</f>
        <v>253</v>
      </c>
      <c r="I11" s="4">
        <f>AVERAGEIFS('OB History S3'!C:C,'OB History S3'!B:B,A11)</f>
        <v>19.46153846153846</v>
      </c>
      <c r="J11" s="13">
        <f t="array" ref="J11">MAX(IF('OB History S3'!B:B=A11, 'OB History S3'!C:C))</f>
        <v>42</v>
      </c>
      <c r="K11" s="12">
        <f>COUNTIFS('OB History S3'!B:B,A11,'OB History S3'!D:D, 1)</f>
        <v>7</v>
      </c>
      <c r="L11" s="2">
        <f>COUNTIFS('OB History S3'!B:B,A11,'OB History S3'!D:D, 0)</f>
        <v>6</v>
      </c>
      <c r="M11" s="42">
        <f>LOOKUP(2, 1/('OB History S3'!$B:$B=A11), 'OB History S3'!$AD:$AD)</f>
        <v>0.53846153846153844</v>
      </c>
      <c r="N11" s="12">
        <f>SUMIFS('OB History S3'!F:F,'OB History S3'!B:B,A11)</f>
        <v>28</v>
      </c>
      <c r="O11" s="2">
        <f>SUMIFS('OB History S3'!E:E,'OB History S3'!B:B,A11)-N11</f>
        <v>24</v>
      </c>
      <c r="P11" s="42">
        <f>LOOKUP(2, 1/('OB History S3'!$B:$B=A11), 'OB History S3'!$AB:$AB)</f>
        <v>0.54230769230769227</v>
      </c>
      <c r="Q11" s="12">
        <f>SUMIFS('OB History S3'!H:H,'OB History S3'!B:B,A11)</f>
        <v>112</v>
      </c>
      <c r="R11" s="2">
        <f>SUMIFS('OB History S3'!G:G,'OB History S3'!B:B,A11)-Q11</f>
        <v>109</v>
      </c>
      <c r="S11" s="42">
        <f>LOOKUP(2, 1/('OB History S3'!$B:$B=A11), 'OB History S3'!$AC:$AC)</f>
        <v>0.49153846153846159</v>
      </c>
      <c r="T11" s="2">
        <f>COUNTIFS('OB History S3'!$B:$B,$A$11,'OB History S3'!K:K, 1)</f>
        <v>4</v>
      </c>
      <c r="U11" s="2">
        <f>COUNTIFS('OB History S3'!$B:$B,$A$11,'OB History S3'!L:L, 1)</f>
        <v>2</v>
      </c>
      <c r="V11" s="2">
        <f>COUNTIFS('OB History S3'!$B:$B,$A$11,'OB History S3'!M:M, 1)</f>
        <v>1</v>
      </c>
      <c r="W11" s="2">
        <f>COUNTIFS('OB History S3'!$B:$B,$A$11,'OB History S3'!N:N, 1)</f>
        <v>3</v>
      </c>
      <c r="X11" s="2">
        <f>COUNTIFS('OB History S3'!$B:$B,$A$11,'OB History S3'!O:O, 1)</f>
        <v>0</v>
      </c>
      <c r="Y11" s="2">
        <f>COUNTIFS('OB History S3'!$B:$B,$A$11,'OB History S3'!P:P, 1)</f>
        <v>1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1</v>
      </c>
      <c r="AE11" s="2">
        <f>COUNTIFS('OB History S3'!$B:$B,$A$11,'OB History S3'!V:V, 1)</f>
        <v>1</v>
      </c>
      <c r="AF11" s="2">
        <f>COUNTIFS('OB History S3'!$B:$B,$A$11,'OB History S3'!W:W, 1)</f>
        <v>1</v>
      </c>
      <c r="AG11" s="2">
        <f>COUNTIFS('OB History S3'!$B:$B,$A$11,'OB History S3'!X:X, 1)</f>
        <v>4</v>
      </c>
      <c r="AH11" s="2">
        <f>COUNTIFS('OB History S3'!$B:$B,$A$11,'OB History S3'!Y:Y, 1)</f>
        <v>5</v>
      </c>
      <c r="AI11" s="2">
        <f>COUNTIFS('OB History S3'!$B:$B,$A$11,'OB History S3'!Z:Z, 1)</f>
        <v>4</v>
      </c>
    </row>
    <row r="12" spans="1:35" x14ac:dyDescent="0.25">
      <c r="A12" s="1" t="s">
        <v>150</v>
      </c>
      <c r="B12" s="6" t="s">
        <v>70</v>
      </c>
      <c r="C12" s="2" t="s">
        <v>70</v>
      </c>
      <c r="D12" s="5">
        <v>1</v>
      </c>
      <c r="E12" s="5"/>
      <c r="F12" s="5"/>
      <c r="G12" s="5"/>
      <c r="H12" s="12">
        <f>SUMIFS('OB History S3'!C:C,'OB History S3'!B:B,A12)</f>
        <v>183</v>
      </c>
      <c r="I12" s="4">
        <f>AVERAGEIFS('OB History S3'!C:C,'OB History S3'!B:B,A12)</f>
        <v>26.142857142857142</v>
      </c>
      <c r="J12" s="13">
        <f t="array" ref="J12">MAX(IF('OB History S3'!B:B=A12, 'OB History S3'!C:C))</f>
        <v>34</v>
      </c>
      <c r="K12" s="12">
        <f>COUNTIFS('OB History S3'!B:B,A12,'OB History S3'!D:D, 1)</f>
        <v>6</v>
      </c>
      <c r="L12" s="2">
        <f>COUNTIFS('OB History S3'!B:B,A12,'OB History S3'!D:D, 0)</f>
        <v>1</v>
      </c>
      <c r="M12" s="42">
        <f>LOOKUP(2, 1/('OB History S3'!$B:$B=A12), 'OB History S3'!$AD:$AD)</f>
        <v>0.8571428571428571</v>
      </c>
      <c r="N12" s="12">
        <f>SUMIFS('OB History S3'!F:F,'OB History S3'!B:B,A12)</f>
        <v>19</v>
      </c>
      <c r="O12" s="2">
        <f>SUMIFS('OB History S3'!E:E,'OB History S3'!B:B,A12)-N12</f>
        <v>12</v>
      </c>
      <c r="P12" s="42">
        <f>LOOKUP(2, 1/('OB History S3'!$B:$B=A12), 'OB History S3'!$AB:$AB)</f>
        <v>0.62428571428571433</v>
      </c>
      <c r="Q12" s="12">
        <f>SUMIFS('OB History S3'!H:H,'OB History S3'!B:B,A12)</f>
        <v>72</v>
      </c>
      <c r="R12" s="2">
        <f>SUMIFS('OB History S3'!G:G,'OB History S3'!B:B,A12)-Q12</f>
        <v>52</v>
      </c>
      <c r="S12" s="42">
        <f>LOOKUP(2, 1/('OB History S3'!$B:$B=A12), 'OB History S3'!$AC:$AC)</f>
        <v>0.59428571428571431</v>
      </c>
      <c r="T12" s="2">
        <f>COUNTIFS('OB History S3'!$B:$B,$A$12,'OB History S3'!K:K, 1)</f>
        <v>3</v>
      </c>
      <c r="U12" s="2">
        <f>COUNTIFS('OB History S3'!$B:$B,$A$12,'OB History S3'!L:L, 1)</f>
        <v>1</v>
      </c>
      <c r="V12" s="2">
        <f>COUNTIFS('OB History S3'!$B:$B,$A$12,'OB History S3'!M:M, 1)</f>
        <v>1</v>
      </c>
      <c r="W12" s="2">
        <f>COUNTIFS('OB History S3'!$B:$B,$A$12,'OB History S3'!N:N, 1)</f>
        <v>2</v>
      </c>
      <c r="X12" s="2">
        <f>COUNTIFS('OB History S3'!$B:$B,$A$12,'OB History S3'!O:O, 1)</f>
        <v>1</v>
      </c>
      <c r="Y12" s="2">
        <f>COUNTIFS('OB History S3'!$B:$B,$A$12,'OB History S3'!P:P, 1)</f>
        <v>1</v>
      </c>
      <c r="Z12" s="2">
        <f>COUNTIFS('OB History S3'!$B:$B,$A$12,'OB History S3'!Q:Q, 1)</f>
        <v>0</v>
      </c>
      <c r="AA12" s="2">
        <f>COUNTIFS('OB History S3'!$B:$B,$A$12,'OB History S3'!R:R, 1)</f>
        <v>0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1</v>
      </c>
      <c r="AG12" s="2">
        <f>COUNTIFS('OB History S3'!$B:$B,$A$12,'OB History S3'!X:X, 1)</f>
        <v>2</v>
      </c>
      <c r="AH12" s="2">
        <f>COUNTIFS('OB History S3'!$B:$B,$A$12,'OB History S3'!Y:Y, 1)</f>
        <v>2</v>
      </c>
      <c r="AI12" s="2">
        <f>COUNTIFS('OB History S3'!$B:$B,$A$12,'OB History S3'!Z:Z, 1)</f>
        <v>5</v>
      </c>
    </row>
    <row r="13" spans="1:35" x14ac:dyDescent="0.25">
      <c r="A13" s="1" t="s">
        <v>182</v>
      </c>
      <c r="B13" s="6" t="s">
        <v>70</v>
      </c>
      <c r="C13" s="2" t="s">
        <v>70</v>
      </c>
      <c r="D13" s="5">
        <v>2</v>
      </c>
      <c r="E13" s="5">
        <v>1</v>
      </c>
      <c r="F13" s="5"/>
      <c r="G13" s="5"/>
      <c r="H13" s="12">
        <f>SUMIFS('OB History S3'!C:C,'OB History S3'!B:B,A13)</f>
        <v>681</v>
      </c>
      <c r="I13" s="4">
        <f>AVERAGEIFS('OB History S3'!C:C,'OB History S3'!B:B,A13)</f>
        <v>15.477272727272727</v>
      </c>
      <c r="J13" s="13">
        <f t="array" ref="J13">MAX(IF('OB History S3'!B:B=A13, 'OB History S3'!C:C))</f>
        <v>31</v>
      </c>
      <c r="K13" s="12">
        <f>COUNTIFS('OB History S3'!B:B,A13,'OB History S3'!D:D, 1)</f>
        <v>30</v>
      </c>
      <c r="L13" s="2">
        <f>COUNTIFS('OB History S3'!B:B,A13,'OB History S3'!D:D, 0)</f>
        <v>14</v>
      </c>
      <c r="M13" s="42">
        <f>LOOKUP(2, 1/('OB History S3'!$B:$B=A13), 'OB History S3'!$AD:$AD)</f>
        <v>0.68181818181818177</v>
      </c>
      <c r="N13" s="12">
        <f>SUMIFS('OB History S3'!F:F,'OB History S3'!B:B,A13)</f>
        <v>106</v>
      </c>
      <c r="O13" s="2">
        <f>SUMIFS('OB History S3'!E:E,'OB History S3'!B:B,A13)-N13</f>
        <v>72</v>
      </c>
      <c r="P13" s="42">
        <f>LOOKUP(2, 1/('OB History S3'!$B:$B=A13), 'OB History S3'!$AB:$AB)</f>
        <v>0.61363636363636365</v>
      </c>
      <c r="Q13" s="12">
        <f>SUMIFS('OB History S3'!H:H,'OB History S3'!B:B,A13)</f>
        <v>414</v>
      </c>
      <c r="R13" s="2">
        <f>SUMIFS('OB History S3'!G:G,'OB History S3'!B:B,A13)-Q13</f>
        <v>330</v>
      </c>
      <c r="S13" s="42">
        <f>LOOKUP(2, 1/('OB History S3'!$B:$B=A13), 'OB History S3'!$AC:$AC)</f>
        <v>0.56818181818181812</v>
      </c>
      <c r="T13" s="2">
        <f>COUNTIFS('OB History S3'!$B:$B,$A$13,'OB History S3'!K:K, 1)</f>
        <v>9</v>
      </c>
      <c r="U13" s="2">
        <f>COUNTIFS('OB History S3'!$B:$B,$A$13,'OB History S3'!L:L, 1)</f>
        <v>13</v>
      </c>
      <c r="V13" s="2">
        <f>COUNTIFS('OB History S3'!$B:$B,$A$13,'OB History S3'!M:M, 1)</f>
        <v>1</v>
      </c>
      <c r="W13" s="2">
        <f>COUNTIFS('OB History S3'!$B:$B,$A$13,'OB History S3'!N:N, 1)</f>
        <v>13</v>
      </c>
      <c r="X13" s="2">
        <f>COUNTIFS('OB History S3'!$B:$B,$A$13,'OB History S3'!O:O, 1)</f>
        <v>3</v>
      </c>
      <c r="Y13" s="2">
        <f>COUNTIFS('OB History S3'!$B:$B,$A$13,'OB History S3'!P:P, 1)</f>
        <v>5</v>
      </c>
      <c r="Z13" s="2">
        <f>COUNTIFS('OB History S3'!$B:$B,$A$13,'OB History S3'!Q:Q, 1)</f>
        <v>2</v>
      </c>
      <c r="AA13" s="2">
        <f>COUNTIFS('OB History S3'!$B:$B,$A$13,'OB History S3'!R:R, 1)</f>
        <v>5</v>
      </c>
      <c r="AB13" s="2">
        <f>COUNTIFS('OB History S3'!$B:$B,$A$13,'OB History S3'!S:S, 1)</f>
        <v>0</v>
      </c>
      <c r="AC13" s="2">
        <f>COUNTIFS('OB History S3'!$B:$B,$A$13,'OB History S3'!T:T, 1)</f>
        <v>1</v>
      </c>
      <c r="AD13" s="2">
        <f>COUNTIFS('OB History S3'!$B:$B,$A$13,'OB History S3'!U:U, 1)</f>
        <v>1</v>
      </c>
      <c r="AE13" s="2">
        <f>COUNTIFS('OB History S3'!$B:$B,$A$13,'OB History S3'!V:V, 1)</f>
        <v>0</v>
      </c>
      <c r="AF13" s="2">
        <f>COUNTIFS('OB History S3'!$B:$B,$A$13,'OB History S3'!W:W, 1)</f>
        <v>6</v>
      </c>
      <c r="AG13" s="2">
        <f>COUNTIFS('OB History S3'!$B:$B,$A$13,'OB History S3'!X:X, 1)</f>
        <v>18</v>
      </c>
      <c r="AH13" s="2">
        <f>COUNTIFS('OB History S3'!$B:$B,$A$13,'OB History S3'!Y:Y, 1)</f>
        <v>17</v>
      </c>
      <c r="AI13" s="2">
        <f>COUNTIFS('OB History S3'!$B:$B,$A$13,'OB History S3'!Z:Z, 1)</f>
        <v>12</v>
      </c>
    </row>
    <row r="14" spans="1:35" x14ac:dyDescent="0.25">
      <c r="A14" s="1" t="s">
        <v>19</v>
      </c>
      <c r="B14" s="6" t="s">
        <v>70</v>
      </c>
      <c r="C14" s="2" t="s">
        <v>70</v>
      </c>
      <c r="D14" s="5"/>
      <c r="E14" s="5"/>
      <c r="F14" s="5"/>
      <c r="G14" s="5"/>
      <c r="H14" s="12">
        <f>SUMIFS('OB History S3'!C:C,'OB History S3'!B:B,A14)</f>
        <v>108</v>
      </c>
      <c r="I14" s="4">
        <f>AVERAGEIFS('OB History S3'!C:C,'OB History S3'!B:B,A14)</f>
        <v>21.6</v>
      </c>
      <c r="J14" s="13">
        <f t="array" ref="J14">MAX(IF('OB History S3'!B:B=A14, 'OB History S3'!C:C))</f>
        <v>27</v>
      </c>
      <c r="K14" s="12">
        <f>COUNTIFS('OB History S3'!B:B,A14,'OB History S3'!D:D, 1)</f>
        <v>1</v>
      </c>
      <c r="L14" s="2">
        <f>COUNTIFS('OB History S3'!B:B,A14,'OB History S3'!D:D, 0)</f>
        <v>4</v>
      </c>
      <c r="M14" s="42">
        <f>LOOKUP(2, 1/('OB History S3'!$B:$B=A14), 'OB History S3'!$AD:$AD)</f>
        <v>0.2</v>
      </c>
      <c r="N14" s="12">
        <f>SUMIFS('OB History S3'!F:F,'OB History S3'!B:B,A14)</f>
        <v>9</v>
      </c>
      <c r="O14" s="2">
        <f>SUMIFS('OB History S3'!E:E,'OB History S3'!B:B,A14)-N14</f>
        <v>12</v>
      </c>
      <c r="P14" s="42">
        <f>LOOKUP(2, 1/('OB History S3'!$B:$B=A14), 'OB History S3'!$AB:$AB)</f>
        <v>0.42599999999999999</v>
      </c>
      <c r="Q14" s="12">
        <f>SUMIFS('OB History S3'!H:H,'OB History S3'!B:B,A14)</f>
        <v>43</v>
      </c>
      <c r="R14" s="2">
        <f>SUMIFS('OB History S3'!G:G,'OB History S3'!B:B,A14)-Q14</f>
        <v>42</v>
      </c>
      <c r="S14" s="42">
        <f>LOOKUP(2, 1/('OB History S3'!$B:$B=A14), 'OB History S3'!$AC:$AC)</f>
        <v>0.49399999999999994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0</v>
      </c>
      <c r="X14" s="2">
        <f>COUNTIFS('OB History S3'!$B:$B,$A$14,'OB History S3'!O:O, 1)</f>
        <v>0</v>
      </c>
      <c r="Y14" s="2">
        <f>COUNTIFS('OB History S3'!$B:$B,$A$14,'OB History S3'!P:P, 1)</f>
        <v>1</v>
      </c>
      <c r="Z14" s="2">
        <f>COUNTIFS('OB History S3'!$B:$B,$A$14,'OB History S3'!Q:Q, 1)</f>
        <v>1</v>
      </c>
      <c r="AA14" s="2">
        <f>COUNTIFS('OB History S3'!$B:$B,$A$14,'OB History S3'!R:R, 1)</f>
        <v>0</v>
      </c>
      <c r="AB14" s="2">
        <f>COUNTIFS('OB History S3'!$B:$B,$A$14,'OB History S3'!S:S, 1)</f>
        <v>2</v>
      </c>
      <c r="AC14" s="2">
        <f>COUNTIFS('OB History S3'!$B:$B,$A$14,'OB History S3'!T:T, 1)</f>
        <v>0</v>
      </c>
      <c r="AD14" s="2">
        <f>COUNTIFS('OB History S3'!$B:$B,$A$14,'OB History S3'!U:U, 1)</f>
        <v>1</v>
      </c>
      <c r="AE14" s="2">
        <f>COUNTIFS('OB History S3'!$B:$B,$A$14,'OB History S3'!V:V, 1)</f>
        <v>0</v>
      </c>
      <c r="AF14" s="2">
        <f>COUNTIFS('OB History S3'!$B:$B,$A$14,'OB History S3'!W:W, 1)</f>
        <v>1</v>
      </c>
      <c r="AG14" s="2">
        <f>COUNTIFS('OB History S3'!$B:$B,$A$14,'OB History S3'!X:X, 1)</f>
        <v>1</v>
      </c>
      <c r="AH14" s="2">
        <f>COUNTIFS('OB History S3'!$B:$B,$A$14,'OB History S3'!Y:Y, 1)</f>
        <v>2</v>
      </c>
      <c r="AI14" s="2">
        <f>COUNTIFS('OB History S3'!$B:$B,$A$14,'OB History S3'!Z:Z, 1)</f>
        <v>0</v>
      </c>
    </row>
    <row r="15" spans="1:35" x14ac:dyDescent="0.25">
      <c r="A15" s="1" t="s">
        <v>238</v>
      </c>
      <c r="B15" s="6" t="s">
        <v>70</v>
      </c>
      <c r="C15" s="2" t="s">
        <v>70</v>
      </c>
      <c r="D15" s="5"/>
      <c r="E15" s="5"/>
      <c r="F15" s="5"/>
      <c r="G15" s="5"/>
      <c r="H15" s="12">
        <f>SUMIFS('OB History S3'!C:C,'OB History S3'!B:B,A15)</f>
        <v>7</v>
      </c>
      <c r="I15" s="4">
        <f>AVERAGEIFS('OB History S3'!C:C,'OB History S3'!B:B,A15)</f>
        <v>7</v>
      </c>
      <c r="J15" s="13">
        <f t="array" ref="J15">MAX(IF('OB History S3'!B:B=A15, 'OB History S3'!C:C))</f>
        <v>7</v>
      </c>
      <c r="K15" s="12">
        <f>COUNTIFS('OB History S3'!B:B,A15,'OB History S3'!D:D, 1)</f>
        <v>1</v>
      </c>
      <c r="L15" s="2">
        <f>COUNTIFS('OB History S3'!B:B,A15,'OB History S3'!D:D, 0)</f>
        <v>0</v>
      </c>
      <c r="M15" s="42">
        <f>LOOKUP(2, 1/('OB History S3'!$B:$B=A15), 'OB History S3'!$AD:$AD)</f>
        <v>1</v>
      </c>
      <c r="N15" s="12">
        <f>SUMIFS('OB History S3'!F:F,'OB History S3'!B:B,A15)</f>
        <v>3</v>
      </c>
      <c r="O15" s="2">
        <f>SUMIFS('OB History S3'!E:E,'OB History S3'!B:B,A15)-N15</f>
        <v>2</v>
      </c>
      <c r="P15" s="42">
        <f>LOOKUP(2, 1/('OB History S3'!$B:$B=A15), 'OB History S3'!$AB:$AB)</f>
        <v>0.6</v>
      </c>
      <c r="Q15" s="12">
        <f>SUMIFS('OB History S3'!H:H,'OB History S3'!B:B,A15)</f>
        <v>11</v>
      </c>
      <c r="R15" s="2">
        <f>SUMIFS('OB History S3'!G:G,'OB History S3'!B:B,A15)-Q15</f>
        <v>10</v>
      </c>
      <c r="S15" s="42">
        <f>LOOKUP(2, 1/('OB History S3'!$B:$B=A15), 'OB History S3'!$AC:$AC)</f>
        <v>0.52</v>
      </c>
      <c r="T15" s="2">
        <f>COUNTIFS('OB History S3'!$B:$B,$A$15,'OB History S3'!K:K, 1)</f>
        <v>0</v>
      </c>
      <c r="U15" s="2">
        <f>COUNTIFS('OB History S3'!$B:$B,$A$15,'OB History S3'!L:L, 1)</f>
        <v>0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0</v>
      </c>
      <c r="Y15" s="2">
        <f>COUNTIFS('OB History S3'!$B:$B,$A$15,'OB History S3'!P:P, 1)</f>
        <v>0</v>
      </c>
      <c r="Z15" s="2">
        <f>COUNTIFS('OB History S3'!$B:$B,$A$15,'OB History S3'!Q:Q, 1)</f>
        <v>0</v>
      </c>
      <c r="AA15" s="2">
        <f>COUNTIFS('OB History S3'!$B:$B,$A$15,'OB History S3'!R:R, 1)</f>
        <v>1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0</v>
      </c>
      <c r="AG15" s="2">
        <f>COUNTIFS('OB History S3'!$B:$B,$A$15,'OB History S3'!X:X, 1)</f>
        <v>1</v>
      </c>
      <c r="AH15" s="2">
        <f>COUNTIFS('OB History S3'!$B:$B,$A$15,'OB History S3'!Y:Y, 1)</f>
        <v>0</v>
      </c>
      <c r="AI15" s="2">
        <f>COUNTIFS('OB History S3'!$B:$B,$A$15,'OB History S3'!Z:Z, 1)</f>
        <v>0</v>
      </c>
    </row>
    <row r="16" spans="1:35" x14ac:dyDescent="0.25">
      <c r="A16" s="1" t="s">
        <v>92</v>
      </c>
      <c r="B16" s="6" t="s">
        <v>70</v>
      </c>
      <c r="C16" s="2" t="s">
        <v>70</v>
      </c>
      <c r="D16" s="5"/>
      <c r="E16" s="5"/>
      <c r="F16" s="5"/>
      <c r="G16" s="5"/>
      <c r="H16" s="12">
        <f>SUMIFS('OB History S3'!C:C,'OB History S3'!B:B,A16)</f>
        <v>75</v>
      </c>
      <c r="I16" s="4">
        <f>AVERAGEIFS('OB History S3'!C:C,'OB History S3'!B:B,A16)</f>
        <v>15</v>
      </c>
      <c r="J16" s="13">
        <f t="array" ref="J16">MAX(IF('OB History S3'!B:B=A16, 'OB History S3'!C:C))</f>
        <v>19</v>
      </c>
      <c r="K16" s="12">
        <f>COUNTIFS('OB History S3'!B:B,A16,'OB History S3'!D:D, 1)</f>
        <v>2</v>
      </c>
      <c r="L16" s="2">
        <f>COUNTIFS('OB History S3'!B:B,A16,'OB History S3'!D:D, 0)</f>
        <v>3</v>
      </c>
      <c r="M16" s="42">
        <f>LOOKUP(2, 1/('OB History S3'!$B:$B=A16), 'OB History S3'!$AD:$AD)</f>
        <v>0.4</v>
      </c>
      <c r="N16" s="12">
        <f>SUMIFS('OB History S3'!F:F,'OB History S3'!B:B,A16)</f>
        <v>11</v>
      </c>
      <c r="O16" s="2">
        <f>SUMIFS('OB History S3'!E:E,'OB History S3'!B:B,A16)-N16</f>
        <v>11</v>
      </c>
      <c r="P16" s="42">
        <f>LOOKUP(2, 1/('OB History S3'!$B:$B=A16), 'OB History S3'!$AB:$AB)</f>
        <v>0.51</v>
      </c>
      <c r="Q16" s="12">
        <f>SUMIFS('OB History S3'!H:H,'OB History S3'!B:B,A16)</f>
        <v>50</v>
      </c>
      <c r="R16" s="2">
        <f>SUMIFS('OB History S3'!G:G,'OB History S3'!B:B,A16)-Q16</f>
        <v>44</v>
      </c>
      <c r="S16" s="42">
        <f>LOOKUP(2, 1/('OB History S3'!$B:$B=A16), 'OB History S3'!$AC:$AC)</f>
        <v>0.53600000000000003</v>
      </c>
      <c r="T16" s="2">
        <f>COUNTIFS('OB History S3'!$B:$B,$A$16,'OB History S3'!K:K, 1)</f>
        <v>1</v>
      </c>
      <c r="U16" s="2">
        <f>COUNTIFS('OB History S3'!$B:$B,$A$16,'OB History S3'!L:L, 1)</f>
        <v>2</v>
      </c>
      <c r="V16" s="2">
        <f>COUNTIFS('OB History S3'!$B:$B,$A$16,'OB History S3'!M:M, 1)</f>
        <v>0</v>
      </c>
      <c r="W16" s="2">
        <f>COUNTIFS('OB History S3'!$B:$B,$A$16,'OB History S3'!N:N, 1)</f>
        <v>1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2</v>
      </c>
      <c r="AC16" s="2">
        <f>COUNTIFS('OB History S3'!$B:$B,$A$16,'OB History S3'!T:T, 1)</f>
        <v>0</v>
      </c>
      <c r="AD16" s="2">
        <f>COUNTIFS('OB History S3'!$B:$B,$A$16,'OB History S3'!U:U, 1)</f>
        <v>1</v>
      </c>
      <c r="AE16" s="2">
        <f>COUNTIFS('OB History S3'!$B:$B,$A$16,'OB History S3'!V:V, 1)</f>
        <v>0</v>
      </c>
      <c r="AF16" s="2">
        <f>COUNTIFS('OB History S3'!$B:$B,$A$16,'OB History S3'!W:W, 1)</f>
        <v>2</v>
      </c>
      <c r="AG16" s="2">
        <f>COUNTIFS('OB History S3'!$B:$B,$A$16,'OB History S3'!X:X, 1)</f>
        <v>2</v>
      </c>
      <c r="AH16" s="2">
        <f>COUNTIFS('OB History S3'!$B:$B,$A$16,'OB History S3'!Y:Y, 1)</f>
        <v>0</v>
      </c>
      <c r="AI16" s="2">
        <f>COUNTIFS('OB History S3'!$B:$B,$A$16,'OB History S3'!Z:Z, 1)</f>
        <v>0</v>
      </c>
    </row>
    <row r="17" spans="1:35" x14ac:dyDescent="0.25">
      <c r="A17" s="1" t="s">
        <v>118</v>
      </c>
      <c r="B17" s="6" t="s">
        <v>54</v>
      </c>
      <c r="C17" s="2" t="s">
        <v>70</v>
      </c>
      <c r="D17" s="5"/>
      <c r="E17" s="5"/>
      <c r="F17" s="5"/>
      <c r="G17" s="5"/>
      <c r="H17" s="12">
        <f>SUMIFS('OB History S3'!C:C,'OB History S3'!B:B,A17)</f>
        <v>166</v>
      </c>
      <c r="I17" s="4">
        <f>AVERAGEIFS('OB History S3'!C:C,'OB History S3'!B:B,A17)</f>
        <v>15.090909090909092</v>
      </c>
      <c r="J17" s="13">
        <f t="array" ref="J17">MAX(IF('OB History S3'!B:B=A17, 'OB History S3'!C:C))</f>
        <v>27</v>
      </c>
      <c r="K17" s="12">
        <f>COUNTIFS('OB History S3'!B:B,A17,'OB History S3'!D:D, 1)</f>
        <v>7</v>
      </c>
      <c r="L17" s="2">
        <f>COUNTIFS('OB History S3'!B:B,A17,'OB History S3'!D:D, 0)</f>
        <v>4</v>
      </c>
      <c r="M17" s="42">
        <f>LOOKUP(2, 1/('OB History S3'!$B:$B=A17), 'OB History S3'!$AD:$AD)</f>
        <v>0.63636363636363635</v>
      </c>
      <c r="N17" s="12">
        <f>SUMIFS('OB History S3'!F:F,'OB History S3'!B:B,A17)</f>
        <v>24</v>
      </c>
      <c r="O17" s="2">
        <f>SUMIFS('OB History S3'!E:E,'OB History S3'!B:B,A17)-N17</f>
        <v>22</v>
      </c>
      <c r="P17" s="42">
        <f>LOOKUP(2, 1/('OB History S3'!$B:$B=A17), 'OB History S3'!$AB:$AB)</f>
        <v>0.50181818181818183</v>
      </c>
      <c r="Q17" s="12">
        <f>SUMIFS('OB History S3'!H:H,'OB History S3'!B:B,A17)</f>
        <v>103</v>
      </c>
      <c r="R17" s="2">
        <f>SUMIFS('OB History S3'!G:G,'OB History S3'!B:B,A17)-Q17</f>
        <v>91</v>
      </c>
      <c r="S17" s="42">
        <f>LOOKUP(2, 1/('OB History S3'!$B:$B=A17), 'OB History S3'!$AC:$AC)</f>
        <v>0.52272727272727271</v>
      </c>
      <c r="T17" s="2">
        <f>COUNTIFS('OB History S3'!$B:$B,$A$17,'OB History S3'!K:K, 1)</f>
        <v>3</v>
      </c>
      <c r="U17" s="2">
        <f>COUNTIFS('OB History S3'!$B:$B,$A$17,'OB History S3'!L:L, 1)</f>
        <v>1</v>
      </c>
      <c r="V17" s="2">
        <f>COUNTIFS('OB History S3'!$B:$B,$A$17,'OB History S3'!M:M, 1)</f>
        <v>3</v>
      </c>
      <c r="W17" s="2">
        <f>COUNTIFS('OB History S3'!$B:$B,$A$17,'OB History S3'!N:N, 1)</f>
        <v>3</v>
      </c>
      <c r="X17" s="2">
        <f>COUNTIFS('OB History S3'!$B:$B,$A$17,'OB History S3'!O:O, 1)</f>
        <v>1</v>
      </c>
      <c r="Y17" s="2">
        <f>COUNTIFS('OB History S3'!$B:$B,$A$17,'OB History S3'!P:P, 1)</f>
        <v>0</v>
      </c>
      <c r="Z17" s="2">
        <f>COUNTIFS('OB History S3'!$B:$B,$A$17,'OB History S3'!Q:Q, 1)</f>
        <v>0</v>
      </c>
      <c r="AA17" s="2">
        <f>COUNTIFS('OB History S3'!$B:$B,$A$17,'OB History S3'!R:R, 1)</f>
        <v>1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1</v>
      </c>
      <c r="AG17" s="2">
        <f>COUNTIFS('OB History S3'!$B:$B,$A$17,'OB History S3'!X:X, 1)</f>
        <v>3</v>
      </c>
      <c r="AH17" s="2">
        <f>COUNTIFS('OB History S3'!$B:$B,$A$17,'OB History S3'!Y:Y, 1)</f>
        <v>5</v>
      </c>
      <c r="AI17" s="2">
        <f>COUNTIFS('OB History S3'!$B:$B,$A$17,'OB History S3'!Z:Z, 1)</f>
        <v>3</v>
      </c>
    </row>
    <row r="18" spans="1:35" x14ac:dyDescent="0.25">
      <c r="A18" s="1" t="s">
        <v>21</v>
      </c>
      <c r="B18" s="6" t="s">
        <v>254</v>
      </c>
      <c r="C18" s="6" t="s">
        <v>70</v>
      </c>
      <c r="D18" s="5"/>
      <c r="E18" s="5">
        <v>2</v>
      </c>
      <c r="F18" s="5"/>
      <c r="G18" s="5"/>
      <c r="H18" s="12">
        <f>SUMIFS('OB History S3'!C:C,'OB History S3'!B:B,A18)</f>
        <v>257</v>
      </c>
      <c r="I18" s="4">
        <f>AVERAGEIFS('OB History S3'!C:C,'OB History S3'!B:B,A18)</f>
        <v>18.357142857142858</v>
      </c>
      <c r="J18" s="13">
        <f t="array" ref="J18">MAX(IF('OB History S3'!B:B=A18, 'OB History S3'!C:C))</f>
        <v>28</v>
      </c>
      <c r="K18" s="12">
        <f>COUNTIFS('OB History S3'!B:B,A18,'OB History S3'!D:D, 1)</f>
        <v>8</v>
      </c>
      <c r="L18" s="2">
        <f>COUNTIFS('OB History S3'!B:B,A18,'OB History S3'!D:D, 0)</f>
        <v>6</v>
      </c>
      <c r="M18" s="42">
        <f>LOOKUP(2, 1/('OB History S3'!$B:$B=A18), 'OB History S3'!$AD:$AD)</f>
        <v>0.5714285714285714</v>
      </c>
      <c r="N18" s="12">
        <f>SUMIFS('OB History S3'!F:F,'OB History S3'!B:B,A18)</f>
        <v>33</v>
      </c>
      <c r="O18" s="2">
        <f>SUMIFS('OB History S3'!E:E,'OB History S3'!B:B,A18)-N18</f>
        <v>29</v>
      </c>
      <c r="P18" s="42">
        <f>LOOKUP(2, 1/('OB History S3'!$B:$B=A18), 'OB History S3'!$AB:$AB)</f>
        <v>0.53785714285714292</v>
      </c>
      <c r="Q18" s="12">
        <f>SUMIFS('OB History S3'!H:H,'OB History S3'!B:B,A18)</f>
        <v>130</v>
      </c>
      <c r="R18" s="2">
        <f>SUMIFS('OB History S3'!G:G,'OB History S3'!B:B,A18)-Q18</f>
        <v>128</v>
      </c>
      <c r="S18" s="42">
        <f>LOOKUP(2, 1/('OB History S3'!$B:$B=A18), 'OB History S3'!$AC:$AC)</f>
        <v>0.50928571428571434</v>
      </c>
      <c r="T18" s="2">
        <f>COUNTIFS('OB History S3'!$B:$B,$A$18,'OB History S3'!K:K, 1)</f>
        <v>4</v>
      </c>
      <c r="U18" s="2">
        <f>COUNTIFS('OB History S3'!$B:$B,$A$18,'OB History S3'!L:L, 1)</f>
        <v>3</v>
      </c>
      <c r="V18" s="2">
        <f>COUNTIFS('OB History S3'!$B:$B,$A$18,'OB History S3'!M:M, 1)</f>
        <v>0</v>
      </c>
      <c r="W18" s="2">
        <f>COUNTIFS('OB History S3'!$B:$B,$A$18,'OB History S3'!N:N, 1)</f>
        <v>5</v>
      </c>
      <c r="X18" s="2">
        <f>COUNTIFS('OB History S3'!$B:$B,$A$18,'OB History S3'!O:O, 1)</f>
        <v>4</v>
      </c>
      <c r="Y18" s="2">
        <f>COUNTIFS('OB History S3'!$B:$B,$A$18,'OB History S3'!P:P, 1)</f>
        <v>2</v>
      </c>
      <c r="Z18" s="2">
        <f>COUNTIFS('OB History S3'!$B:$B,$A$18,'OB History S3'!Q:Q, 1)</f>
        <v>1</v>
      </c>
      <c r="AA18" s="2">
        <f>COUNTIFS('OB History S3'!$B:$B,$A$18,'OB History S3'!R:R, 1)</f>
        <v>3</v>
      </c>
      <c r="AB18" s="2">
        <f>COUNTIFS('OB History S3'!$B:$B,$A$18,'OB History S3'!S:S, 1)</f>
        <v>1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2</v>
      </c>
      <c r="AG18" s="2">
        <f>COUNTIFS('OB History S3'!$B:$B,$A$18,'OB History S3'!X:X, 1)</f>
        <v>5</v>
      </c>
      <c r="AH18" s="2">
        <f>COUNTIFS('OB History S3'!$B:$B,$A$18,'OB History S3'!Y:Y, 1)</f>
        <v>2</v>
      </c>
      <c r="AI18" s="2">
        <f>COUNTIFS('OB History S3'!$B:$B,$A$18,'OB History S3'!Z:Z, 1)</f>
        <v>1</v>
      </c>
    </row>
    <row r="19" spans="1:35" x14ac:dyDescent="0.25">
      <c r="A19" s="1" t="s">
        <v>20</v>
      </c>
      <c r="B19" s="6" t="s">
        <v>98</v>
      </c>
      <c r="C19" s="6" t="s">
        <v>70</v>
      </c>
      <c r="D19" s="5"/>
      <c r="E19" s="5"/>
      <c r="F19" s="5">
        <v>1</v>
      </c>
      <c r="G19" s="5"/>
      <c r="H19" s="12">
        <f>SUMIFS('OB History S3'!C:C,'OB History S3'!B:B,A19)</f>
        <v>250</v>
      </c>
      <c r="I19" s="4">
        <f>AVERAGEIFS('OB History S3'!C:C,'OB History S3'!B:B,A19)</f>
        <v>16.666666666666668</v>
      </c>
      <c r="J19" s="13">
        <f t="array" ref="J19">MAX(IF('OB History S3'!B:B=A19, 'OB History S3'!C:C))</f>
        <v>31</v>
      </c>
      <c r="K19" s="12">
        <f>COUNTIFS('OB History S3'!B:B,A19,'OB History S3'!D:D, 1)</f>
        <v>5</v>
      </c>
      <c r="L19" s="2">
        <f>COUNTIFS('OB History S3'!B:B,A19,'OB History S3'!D:D, 0)</f>
        <v>10</v>
      </c>
      <c r="M19" s="42">
        <f>LOOKUP(2, 1/('OB History S3'!$B:$B=A19), 'OB History S3'!$AD:$AD)</f>
        <v>0.33333333333333331</v>
      </c>
      <c r="N19" s="12">
        <f>SUMIFS('OB History S3'!F:F,'OB History S3'!B:B,A19)</f>
        <v>24</v>
      </c>
      <c r="O19" s="2">
        <f>SUMIFS('OB History S3'!E:E,'OB History S3'!B:B,A19)-N19</f>
        <v>36</v>
      </c>
      <c r="P19" s="42">
        <f>LOOKUP(2, 1/('OB History S3'!$B:$B=A19), 'OB History S3'!$AB:$AB)</f>
        <v>0.37866666666666665</v>
      </c>
      <c r="Q19" s="12">
        <f>SUMIFS('OB History S3'!H:H,'OB History S3'!B:B,A19)</f>
        <v>110</v>
      </c>
      <c r="R19" s="2">
        <f>SUMIFS('OB History S3'!G:G,'OB History S3'!B:B,A19)-Q19</f>
        <v>135</v>
      </c>
      <c r="S19" s="42">
        <f>LOOKUP(2, 1/('OB History S3'!$B:$B=A19), 'OB History S3'!$AC:$AC)</f>
        <v>0.4313333333333334</v>
      </c>
      <c r="T19" s="2">
        <f>COUNTIFS('OB History S3'!$B:$B,$A$19,'OB History S3'!K:K, 1)</f>
        <v>4</v>
      </c>
      <c r="U19" s="2">
        <f>COUNTIFS('OB History S3'!$B:$B,$A$19,'OB History S3'!L:L, 1)</f>
        <v>2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1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2</v>
      </c>
      <c r="AG19" s="2">
        <f>COUNTIFS('OB History S3'!$B:$B,$A$19,'OB History S3'!X:X, 1)</f>
        <v>4</v>
      </c>
      <c r="AH19" s="2">
        <f>COUNTIFS('OB History S3'!$B:$B,$A$19,'OB History S3'!Y:Y, 1)</f>
        <v>3</v>
      </c>
      <c r="AI19" s="2">
        <f>COUNTIFS('OB History S3'!$B:$B,$A$19,'OB History S3'!Z:Z, 1)</f>
        <v>5</v>
      </c>
    </row>
    <row r="20" spans="1:35" x14ac:dyDescent="0.25">
      <c r="A20" s="1" t="s">
        <v>124</v>
      </c>
      <c r="B20" s="6" t="s">
        <v>70</v>
      </c>
      <c r="C20" s="6" t="s">
        <v>70</v>
      </c>
      <c r="D20" s="5"/>
      <c r="E20" s="5"/>
      <c r="F20" s="5"/>
      <c r="G20" s="5"/>
      <c r="H20" s="12">
        <f>SUMIFS('OB History S3'!C:C,'OB History S3'!B:B,A20)</f>
        <v>117</v>
      </c>
      <c r="I20" s="4">
        <f>AVERAGEIFS('OB History S3'!C:C,'OB History S3'!B:B,A20)</f>
        <v>16.714285714285715</v>
      </c>
      <c r="J20" s="13">
        <f t="array" ref="J20">MAX(IF('OB History S3'!B:B=A20, 'OB History S3'!C:C))</f>
        <v>33</v>
      </c>
      <c r="K20" s="12">
        <f>COUNTIFS('OB History S3'!B:B,A20,'OB History S3'!D:D, 1)</f>
        <v>5</v>
      </c>
      <c r="L20" s="2">
        <f>COUNTIFS('OB History S3'!B:B,A20,'OB History S3'!D:D, 0)</f>
        <v>2</v>
      </c>
      <c r="M20" s="42">
        <f>LOOKUP(2, 1/('OB History S3'!$B:$B=A20), 'OB History S3'!$AD:$AD)</f>
        <v>0.7142857142857143</v>
      </c>
      <c r="N20" s="12">
        <f>SUMIFS('OB History S3'!F:F,'OB History S3'!B:B,A20)</f>
        <v>15</v>
      </c>
      <c r="O20" s="2">
        <f>SUMIFS('OB History S3'!E:E,'OB History S3'!B:B,A20)-N20</f>
        <v>11</v>
      </c>
      <c r="P20" s="42">
        <f>LOOKUP(2, 1/('OB History S3'!$B:$B=A20), 'OB History S3'!$AB:$AB)</f>
        <v>0.55999999999999994</v>
      </c>
      <c r="Q20" s="12">
        <f>SUMIFS('OB History S3'!H:H,'OB History S3'!B:B,A20)</f>
        <v>61</v>
      </c>
      <c r="R20" s="2">
        <f>SUMIFS('OB History S3'!G:G,'OB History S3'!B:B,A20)-Q20</f>
        <v>48</v>
      </c>
      <c r="S20" s="42">
        <f>LOOKUP(2, 1/('OB History S3'!$B:$B=A20), 'OB History S3'!$AC:$AC)</f>
        <v>0.54571428571428571</v>
      </c>
      <c r="T20" s="2">
        <f>COUNTIFS('OB History S3'!$B:$B,$A$20,'OB History S3'!K:K, 1)</f>
        <v>2</v>
      </c>
      <c r="U20" s="2">
        <f>COUNTIFS('OB History S3'!$B:$B,$A$20,'OB History S3'!L:L, 1)</f>
        <v>2</v>
      </c>
      <c r="V20" s="2">
        <f>COUNTIFS('OB History S3'!$B:$B,$A$20,'OB History S3'!M:M, 1)</f>
        <v>1</v>
      </c>
      <c r="W20" s="2">
        <f>COUNTIFS('OB History S3'!$B:$B,$A$20,'OB History S3'!N:N, 1)</f>
        <v>2</v>
      </c>
      <c r="X20" s="2">
        <f>COUNTIFS('OB History S3'!$B:$B,$A$20,'OB History S3'!O:O, 1)</f>
        <v>0</v>
      </c>
      <c r="Y20" s="2">
        <f>COUNTIFS('OB History S3'!$B:$B,$A$20,'OB History S3'!P:P, 1)</f>
        <v>0</v>
      </c>
      <c r="Z20" s="2">
        <f>COUNTIFS('OB History S3'!$B:$B,$A$20,'OB History S3'!Q:Q, 1)</f>
        <v>1</v>
      </c>
      <c r="AA20" s="2">
        <f>COUNTIFS('OB History S3'!$B:$B,$A$20,'OB History S3'!R:R, 1)</f>
        <v>0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1</v>
      </c>
      <c r="AG20" s="2">
        <f>COUNTIFS('OB History S3'!$B:$B,$A$20,'OB History S3'!X:X, 1)</f>
        <v>3</v>
      </c>
      <c r="AH20" s="2">
        <f>COUNTIFS('OB History S3'!$B:$B,$A$20,'OB History S3'!Y:Y, 1)</f>
        <v>1</v>
      </c>
      <c r="AI20" s="2">
        <f>COUNTIFS('OB History S3'!$B:$B,$A$20,'OB History S3'!Z:Z, 1)</f>
        <v>2</v>
      </c>
    </row>
    <row r="21" spans="1:35" x14ac:dyDescent="0.25">
      <c r="A21" s="1" t="s">
        <v>244</v>
      </c>
      <c r="B21" s="6" t="s">
        <v>70</v>
      </c>
      <c r="C21" s="6" t="s">
        <v>70</v>
      </c>
      <c r="D21" s="5"/>
      <c r="E21" s="5"/>
      <c r="F21" s="5"/>
      <c r="G21" s="5"/>
      <c r="H21" s="12">
        <f>SUMIFS('OB History S3'!C:C,'OB History S3'!B:B,A21)</f>
        <v>11</v>
      </c>
      <c r="I21" s="4">
        <f>AVERAGEIFS('OB History S3'!C:C,'OB History S3'!B:B,A21)</f>
        <v>2.75</v>
      </c>
      <c r="J21" s="13">
        <f t="array" ref="J21">MAX(IF('OB History S3'!B:B=A21, 'OB History S3'!C:C))</f>
        <v>8</v>
      </c>
      <c r="K21" s="12">
        <f>COUNTIFS('OB History S3'!B:B,A21,'OB History S3'!D:D, 1)</f>
        <v>4</v>
      </c>
      <c r="L21" s="2">
        <f>COUNTIFS('OB History S3'!B:B,A21,'OB History S3'!D:D, 0)</f>
        <v>0</v>
      </c>
      <c r="M21" s="42">
        <f>LOOKUP(2, 1/('OB History S3'!$B:$B=A21), 'OB History S3'!$AD:$AD)</f>
        <v>1</v>
      </c>
      <c r="N21" s="12">
        <f>SUMIFS('OB History S3'!F:F,'OB History S3'!B:B,A21)</f>
        <v>12</v>
      </c>
      <c r="O21" s="2">
        <f>SUMIFS('OB History S3'!E:E,'OB History S3'!B:B,A21)-N21</f>
        <v>4</v>
      </c>
      <c r="P21" s="42">
        <f>LOOKUP(2, 1/('OB History S3'!$B:$B=A21), 'OB History S3'!$AB:$AB)</f>
        <v>0.77500000000000002</v>
      </c>
      <c r="Q21" s="12">
        <f>SUMIFS('OB History S3'!H:H,'OB History S3'!B:B,A21)</f>
        <v>39</v>
      </c>
      <c r="R21" s="2">
        <f>SUMIFS('OB History S3'!G:G,'OB History S3'!B:B,A21)-Q21</f>
        <v>24</v>
      </c>
      <c r="S21" s="42">
        <f>LOOKUP(2, 1/('OB History S3'!$B:$B=A21), 'OB History S3'!$AC:$AC)</f>
        <v>0.63250000000000006</v>
      </c>
      <c r="T21" s="2">
        <f>COUNTIFS('OB History S3'!$B:$B,$A$21,'OB History S3'!K:K, 1)</f>
        <v>1</v>
      </c>
      <c r="U21" s="2">
        <f>COUNTIFS('OB History S3'!$B:$B,$A$21,'OB History S3'!L:L, 1)</f>
        <v>2</v>
      </c>
      <c r="V21" s="2">
        <f>COUNTIFS('OB History S3'!$B:$B,$A$21,'OB History S3'!M:M, 1)</f>
        <v>0</v>
      </c>
      <c r="W21" s="2">
        <f>COUNTIFS('OB History S3'!$B:$B,$A$21,'OB History S3'!N:N, 1)</f>
        <v>3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1</v>
      </c>
      <c r="AA21" s="2">
        <f>COUNTIFS('OB History S3'!$B:$B,$A$21,'OB History S3'!R:R, 1)</f>
        <v>1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2</v>
      </c>
      <c r="AI21" s="2">
        <f>COUNTIFS('OB History S3'!$B:$B,$A$21,'OB History S3'!Z:Z, 1)</f>
        <v>1</v>
      </c>
    </row>
    <row r="22" spans="1:35" x14ac:dyDescent="0.25">
      <c r="A22" s="1" t="s">
        <v>44</v>
      </c>
      <c r="B22" s="6" t="s">
        <v>70</v>
      </c>
      <c r="C22" s="6" t="s">
        <v>70</v>
      </c>
      <c r="D22" s="5"/>
      <c r="E22" s="5"/>
      <c r="F22" s="5"/>
      <c r="G22" s="5"/>
      <c r="H22" s="12">
        <f>SUMIFS('OB History S3'!C:C,'OB History S3'!B:B,A22)</f>
        <v>6</v>
      </c>
      <c r="I22" s="4">
        <f>AVERAGEIFS('OB History S3'!C:C,'OB History S3'!B:B,A22)</f>
        <v>6</v>
      </c>
      <c r="J22" s="13">
        <f t="array" ref="J22">MAX(IF('OB History S3'!B:B=A22, 'OB History S3'!C:C))</f>
        <v>6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1</v>
      </c>
      <c r="O22" s="2">
        <f>SUMIFS('OB History S3'!E:E,'OB History S3'!B:B,A22)-N22</f>
        <v>3</v>
      </c>
      <c r="P22" s="42">
        <f>LOOKUP(2, 1/('OB History S3'!$B:$B=A22), 'OB History S3'!$AB:$AB)</f>
        <v>0.25</v>
      </c>
      <c r="Q22" s="12">
        <f>SUMIFS('OB History S3'!H:H,'OB History S3'!B:B,A22)</f>
        <v>6</v>
      </c>
      <c r="R22" s="2">
        <f>SUMIFS('OB History S3'!G:G,'OB History S3'!B:B,A22)-Q22</f>
        <v>11</v>
      </c>
      <c r="S22" s="42">
        <f>LOOKUP(2, 1/('OB History S3'!$B:$B=A22), 'OB History S3'!$AC:$AC)</f>
        <v>0.35</v>
      </c>
      <c r="T22" s="2">
        <f>COUNTIFS('OB History S3'!$B:$B,$A$22,'OB History S3'!K:K, 1)</f>
        <v>0</v>
      </c>
      <c r="U22" s="2">
        <f>COUNTIFS('OB History S3'!$B:$B,$A$22,'OB History S3'!L:L, 1)</f>
        <v>0</v>
      </c>
      <c r="V22" s="2">
        <f>COUNTIFS('OB History S3'!$B:$B,$A$22,'OB History S3'!M:M, 1)</f>
        <v>1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0</v>
      </c>
    </row>
    <row r="23" spans="1:35" x14ac:dyDescent="0.25">
      <c r="A23" s="1" t="s">
        <v>46</v>
      </c>
      <c r="B23" s="6" t="s">
        <v>70</v>
      </c>
      <c r="C23" s="6" t="s">
        <v>70</v>
      </c>
      <c r="D23" s="5"/>
      <c r="E23" s="5"/>
      <c r="F23" s="5"/>
      <c r="G23" s="5"/>
      <c r="H23" s="12">
        <f>SUMIFS('OB History S3'!C:C,'OB History S3'!B:B,A23)</f>
        <v>61</v>
      </c>
      <c r="I23" s="4">
        <f>AVERAGEIFS('OB History S3'!C:C,'OB History S3'!B:B,A23)</f>
        <v>12.2</v>
      </c>
      <c r="J23" s="13">
        <f t="array" ref="J23">MAX(IF('OB History S3'!B:B=A23, 'OB History S3'!C:C))</f>
        <v>24</v>
      </c>
      <c r="K23" s="12">
        <f>COUNTIFS('OB History S3'!B:B,A23,'OB History S3'!D:D, 1)</f>
        <v>2</v>
      </c>
      <c r="L23" s="2">
        <f>COUNTIFS('OB History S3'!B:B,A23,'OB History S3'!D:D, 0)</f>
        <v>3</v>
      </c>
      <c r="M23" s="42">
        <f>LOOKUP(2, 1/('OB History S3'!$B:$B=A23), 'OB History S3'!$AD:$AD)</f>
        <v>0.4</v>
      </c>
      <c r="N23" s="12">
        <f>SUMIFS('OB History S3'!F:F,'OB History S3'!B:B,A23)</f>
        <v>7</v>
      </c>
      <c r="O23" s="2">
        <f>SUMIFS('OB History S3'!E:E,'OB History S3'!B:B,A23)-N23</f>
        <v>12</v>
      </c>
      <c r="P23" s="42">
        <f>LOOKUP(2, 1/('OB History S3'!$B:$B=A23), 'OB History S3'!$AB:$AB)</f>
        <v>0.32</v>
      </c>
      <c r="Q23" s="12">
        <f>SUMIFS('OB History S3'!H:H,'OB History S3'!B:B,A23)</f>
        <v>33</v>
      </c>
      <c r="R23" s="2">
        <f>SUMIFS('OB History S3'!G:G,'OB History S3'!B:B,A23)-Q23</f>
        <v>47</v>
      </c>
      <c r="S23" s="42">
        <f>LOOKUP(2, 1/('OB History S3'!$B:$B=A23), 'OB History S3'!$AC:$AC)</f>
        <v>0.39200000000000002</v>
      </c>
      <c r="T23" s="2">
        <f>COUNTIFS('OB History S3'!$B:$B,$A$23,'OB History S3'!K:K, 1)</f>
        <v>0</v>
      </c>
      <c r="U23" s="2">
        <f>COUNTIFS('OB History S3'!$B:$B,$A$23,'OB History S3'!L:L, 1)</f>
        <v>1</v>
      </c>
      <c r="V23" s="2">
        <f>COUNTIFS('OB History S3'!$B:$B,$A$23,'OB History S3'!M:M, 1)</f>
        <v>1</v>
      </c>
      <c r="W23" s="2">
        <f>COUNTIFS('OB History S3'!$B:$B,$A$23,'OB History S3'!N:N, 1)</f>
        <v>1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1</v>
      </c>
      <c r="AB23" s="2">
        <f>COUNTIFS('OB History S3'!$B:$B,$A$23,'OB History S3'!S:S, 1)</f>
        <v>0</v>
      </c>
      <c r="AC23" s="2">
        <f>COUNTIFS('OB History S3'!$B:$B,$A$23,'OB History S3'!T:T, 1)</f>
        <v>1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1</v>
      </c>
      <c r="AG23" s="2">
        <f>COUNTIFS('OB History S3'!$B:$B,$A$23,'OB History S3'!X:X, 1)</f>
        <v>1</v>
      </c>
      <c r="AH23" s="2">
        <f>COUNTIFS('OB History S3'!$B:$B,$A$23,'OB History S3'!Y:Y, 1)</f>
        <v>0</v>
      </c>
      <c r="AI23" s="2">
        <f>COUNTIFS('OB History S3'!$B:$B,$A$23,'OB History S3'!Z:Z, 1)</f>
        <v>0</v>
      </c>
    </row>
    <row r="24" spans="1:35" x14ac:dyDescent="0.25">
      <c r="A24" s="1" t="s">
        <v>38</v>
      </c>
      <c r="B24" s="6" t="s">
        <v>70</v>
      </c>
      <c r="C24" s="6" t="s">
        <v>70</v>
      </c>
      <c r="D24" s="5">
        <v>1</v>
      </c>
      <c r="E24" s="5"/>
      <c r="F24" s="5"/>
      <c r="G24" s="5"/>
      <c r="H24" s="12">
        <f>SUMIFS('OB History S3'!C:C,'OB History S3'!B:B,A24)</f>
        <v>92</v>
      </c>
      <c r="I24" s="4">
        <f>AVERAGEIFS('OB History S3'!C:C,'OB History S3'!B:B,A24)</f>
        <v>18.399999999999999</v>
      </c>
      <c r="J24" s="13">
        <f t="array" ref="J24">MAX(IF('OB History S3'!B:B=A24, 'OB History S3'!C:C))</f>
        <v>26</v>
      </c>
      <c r="K24" s="12">
        <f>COUNTIFS('OB History S3'!B:B,A24,'OB History S3'!D:D, 1)</f>
        <v>3</v>
      </c>
      <c r="L24" s="2">
        <f>COUNTIFS('OB History S3'!B:B,A24,'OB History S3'!D:D, 0)</f>
        <v>2</v>
      </c>
      <c r="M24" s="42">
        <f>LOOKUP(2, 1/('OB History S3'!$B:$B=A24), 'OB History S3'!$AD:$AD)</f>
        <v>0.6</v>
      </c>
      <c r="N24" s="12">
        <f>SUMIFS('OB History S3'!F:F,'OB History S3'!B:B,A24)</f>
        <v>10</v>
      </c>
      <c r="O24" s="2">
        <f>SUMIFS('OB History S3'!E:E,'OB History S3'!B:B,A24)-N24</f>
        <v>9</v>
      </c>
      <c r="P24" s="42">
        <f>LOOKUP(2, 1/('OB History S3'!$B:$B=A24), 'OB History S3'!$AB:$AB)</f>
        <v>0.5</v>
      </c>
      <c r="Q24" s="12">
        <f>SUMIFS('OB History S3'!H:H,'OB History S3'!B:B,A24)</f>
        <v>40</v>
      </c>
      <c r="R24" s="2">
        <f>SUMIFS('OB History S3'!G:G,'OB History S3'!B:B,A24)-Q24</f>
        <v>40</v>
      </c>
      <c r="S24" s="42">
        <f>LOOKUP(2, 1/('OB History S3'!$B:$B=A24), 'OB History S3'!$AC:$AC)</f>
        <v>0.48799999999999999</v>
      </c>
      <c r="T24" s="2">
        <f>COUNTIFS('OB History S3'!$B:$B,$A$24,'OB History S3'!K:K, 1)</f>
        <v>2</v>
      </c>
      <c r="U24" s="2">
        <f>COUNTIFS('OB History S3'!$B:$B,$A$24,'OB History S3'!L:L, 1)</f>
        <v>2</v>
      </c>
      <c r="V24" s="2">
        <f>COUNTIFS('OB History S3'!$B:$B,$A$24,'OB History S3'!M:M, 1)</f>
        <v>1</v>
      </c>
      <c r="W24" s="2">
        <f>COUNTIFS('OB History S3'!$B:$B,$A$24,'OB History S3'!N:N, 1)</f>
        <v>1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1</v>
      </c>
      <c r="AH24" s="2">
        <f>COUNTIFS('OB History S3'!$B:$B,$A$24,'OB History S3'!Y:Y, 1)</f>
        <v>1</v>
      </c>
      <c r="AI24" s="2">
        <f>COUNTIFS('OB History S3'!$B:$B,$A$24,'OB History S3'!Z:Z, 1)</f>
        <v>2</v>
      </c>
    </row>
    <row r="25" spans="1:35" x14ac:dyDescent="0.25">
      <c r="A25" s="1" t="s">
        <v>1</v>
      </c>
      <c r="B25" s="6" t="s">
        <v>254</v>
      </c>
      <c r="C25" s="2" t="s">
        <v>70</v>
      </c>
      <c r="D25" s="5">
        <v>3</v>
      </c>
      <c r="E25" s="5">
        <v>1</v>
      </c>
      <c r="F25" s="5">
        <v>1</v>
      </c>
      <c r="G25" s="5"/>
      <c r="H25" s="12">
        <f>SUMIFS('OB History S3'!C:C,'OB History S3'!B:B,A25)</f>
        <v>333</v>
      </c>
      <c r="I25" s="4">
        <f>AVERAGEIFS('OB History S3'!C:C,'OB History S3'!B:B,A25)</f>
        <v>25.615384615384617</v>
      </c>
      <c r="J25" s="13">
        <f t="array" ref="J25">MAX(IF('OB History S3'!B:B=A25, 'OB History S3'!C:C))</f>
        <v>47</v>
      </c>
      <c r="K25" s="12">
        <f>COUNTIFS('OB History S3'!B:B,A25,'OB History S3'!D:D, 1)</f>
        <v>7</v>
      </c>
      <c r="L25" s="2">
        <f>COUNTIFS('OB History S3'!B:B,A25,'OB History S3'!D:D, 0)</f>
        <v>6</v>
      </c>
      <c r="M25" s="42">
        <f>LOOKUP(2, 1/('OB History S3'!$B:$B=A25), 'OB History S3'!$AD:$AD)</f>
        <v>0.53846153846153844</v>
      </c>
      <c r="N25" s="12">
        <f>SUMIFS('OB History S3'!F:F,'OB History S3'!B:B,A25)</f>
        <v>23</v>
      </c>
      <c r="O25" s="2">
        <f>SUMIFS('OB History S3'!E:E,'OB History S3'!B:B,A25)-N25</f>
        <v>27</v>
      </c>
      <c r="P25" s="42">
        <f>LOOKUP(2, 1/('OB History S3'!$B:$B=A25), 'OB History S3'!$AB:$AB)</f>
        <v>0.42692307692307691</v>
      </c>
      <c r="Q25" s="12">
        <f>SUMIFS('OB History S3'!H:H,'OB History S3'!B:B,A25)</f>
        <v>87</v>
      </c>
      <c r="R25" s="2">
        <f>SUMIFS('OB History S3'!G:G,'OB History S3'!B:B,A25)-Q25</f>
        <v>106</v>
      </c>
      <c r="S25" s="42">
        <f>LOOKUP(2, 1/('OB History S3'!$B:$B=A25), 'OB History S3'!$AC:$AC)</f>
        <v>0.43076923076923074</v>
      </c>
      <c r="T25" s="2">
        <f>COUNTIFS('OB History S3'!$B:$B,$A$25,'OB History S3'!K:K, 1)</f>
        <v>3</v>
      </c>
      <c r="U25" s="2">
        <f>COUNTIFS('OB History S3'!$B:$B,$A$25,'OB History S3'!L:L, 1)</f>
        <v>3</v>
      </c>
      <c r="V25" s="2">
        <f>COUNTIFS('OB History S3'!$B:$B,$A$25,'OB History S3'!M:M, 1)</f>
        <v>1</v>
      </c>
      <c r="W25" s="2">
        <f>COUNTIFS('OB History S3'!$B:$B,$A$25,'OB History S3'!N:N, 1)</f>
        <v>2</v>
      </c>
      <c r="X25" s="2">
        <f>COUNTIFS('OB History S3'!$B:$B,$A$25,'OB History S3'!O:O, 1)</f>
        <v>5</v>
      </c>
      <c r="Y25" s="2">
        <f>COUNTIFS('OB History S3'!$B:$B,$A$25,'OB History S3'!P:P, 1)</f>
        <v>2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1</v>
      </c>
      <c r="AG25" s="2">
        <f>COUNTIFS('OB History S3'!$B:$B,$A$25,'OB History S3'!X:X, 1)</f>
        <v>4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23</v>
      </c>
      <c r="B26" s="6" t="s">
        <v>143</v>
      </c>
      <c r="C26" s="2" t="s">
        <v>70</v>
      </c>
      <c r="D26" s="5">
        <v>1</v>
      </c>
      <c r="E26" s="5"/>
      <c r="F26" s="5"/>
      <c r="G26" s="5"/>
      <c r="H26" s="12">
        <f>SUMIFS('OB History S3'!C:C,'OB History S3'!B:B,A26)</f>
        <v>390</v>
      </c>
      <c r="I26" s="4">
        <f>AVERAGEIFS('OB History S3'!C:C,'OB History S3'!B:B,A26)</f>
        <v>12.580645161290322</v>
      </c>
      <c r="J26" s="13">
        <f t="array" ref="J26">MAX(IF('OB History S3'!B:B=A26, 'OB History S3'!C:C))</f>
        <v>22</v>
      </c>
      <c r="K26" s="12">
        <f>COUNTIFS('OB History S3'!B:B,A26,'OB History S3'!D:D, 1)</f>
        <v>14</v>
      </c>
      <c r="L26" s="2">
        <f>COUNTIFS('OB History S3'!B:B,A26,'OB History S3'!D:D, 0)</f>
        <v>17</v>
      </c>
      <c r="M26" s="42">
        <f>LOOKUP(2, 1/('OB History S3'!$B:$B=A26), 'OB History S3'!$AD:$AD)</f>
        <v>0.45161290322580644</v>
      </c>
      <c r="N26" s="12">
        <f>SUMIFS('OB History S3'!F:F,'OB History S3'!B:B,A26)</f>
        <v>67</v>
      </c>
      <c r="O26" s="2">
        <f>SUMIFS('OB History S3'!E:E,'OB History S3'!B:B,A26)-N26</f>
        <v>70</v>
      </c>
      <c r="P26" s="42">
        <f>LOOKUP(2, 1/('OB History S3'!$B:$B=A26), 'OB History S3'!$AB:$AB)</f>
        <v>0.49677419354838709</v>
      </c>
      <c r="Q26" s="12">
        <f>SUMIFS('OB History S3'!H:H,'OB History S3'!B:B,A26)</f>
        <v>274</v>
      </c>
      <c r="R26" s="2">
        <f>SUMIFS('OB History S3'!G:G,'OB History S3'!B:B,A26)-Q26</f>
        <v>298</v>
      </c>
      <c r="S26" s="42">
        <f>LOOKUP(2, 1/('OB History S3'!$B:$B=A26), 'OB History S3'!$AC:$AC)</f>
        <v>0.47774193548387095</v>
      </c>
      <c r="T26" s="2">
        <f>COUNTIFS('OB History S3'!$B:$B,$A$26,'OB History S3'!K:K, 1)</f>
        <v>6</v>
      </c>
      <c r="U26" s="2">
        <f>COUNTIFS('OB History S3'!$B:$B,$A$26,'OB History S3'!L:L, 1)</f>
        <v>9</v>
      </c>
      <c r="V26" s="2">
        <f>COUNTIFS('OB History S3'!$B:$B,$A$26,'OB History S3'!M:M, 1)</f>
        <v>1</v>
      </c>
      <c r="W26" s="2">
        <f>COUNTIFS('OB History S3'!$B:$B,$A$26,'OB History S3'!N:N, 1)</f>
        <v>9</v>
      </c>
      <c r="X26" s="2">
        <f>COUNTIFS('OB History S3'!$B:$B,$A$26,'OB History S3'!O:O, 1)</f>
        <v>2</v>
      </c>
      <c r="Y26" s="2">
        <f>COUNTIFS('OB History S3'!$B:$B,$A$26,'OB History S3'!P:P, 1)</f>
        <v>1</v>
      </c>
      <c r="Z26" s="2">
        <f>COUNTIFS('OB History S3'!$B:$B,$A$26,'OB History S3'!Q:Q, 1)</f>
        <v>1</v>
      </c>
      <c r="AA26" s="2">
        <f>COUNTIFS('OB History S3'!$B:$B,$A$26,'OB History S3'!R:R, 1)</f>
        <v>0</v>
      </c>
      <c r="AB26" s="2">
        <f>COUNTIFS('OB History S3'!$B:$B,$A$26,'OB History S3'!S:S, 1)</f>
        <v>0</v>
      </c>
      <c r="AC26" s="2">
        <f>COUNTIFS('OB History S3'!$B:$B,$A$26,'OB History S3'!T:T, 1)</f>
        <v>1</v>
      </c>
      <c r="AD26" s="2">
        <f>COUNTIFS('OB History S3'!$B:$B,$A$26,'OB History S3'!U:U, 1)</f>
        <v>1</v>
      </c>
      <c r="AE26" s="2">
        <f>COUNTIFS('OB History S3'!$B:$B,$A$26,'OB History S3'!V:V, 1)</f>
        <v>0</v>
      </c>
      <c r="AF26" s="2">
        <f>COUNTIFS('OB History S3'!$B:$B,$A$26,'OB History S3'!W:W, 1)</f>
        <v>2</v>
      </c>
      <c r="AG26" s="2">
        <f>COUNTIFS('OB History S3'!$B:$B,$A$26,'OB History S3'!X:X, 1)</f>
        <v>16</v>
      </c>
      <c r="AH26" s="2">
        <f>COUNTIFS('OB History S3'!$B:$B,$A$26,'OB History S3'!Y:Y, 1)</f>
        <v>10</v>
      </c>
      <c r="AI26" s="2">
        <f>COUNTIFS('OB History S3'!$B:$B,$A$26,'OB History S3'!Z:Z, 1)</f>
        <v>7</v>
      </c>
    </row>
    <row r="27" spans="1:35" x14ac:dyDescent="0.25">
      <c r="A27" s="1" t="s">
        <v>258</v>
      </c>
      <c r="B27" s="6" t="s">
        <v>70</v>
      </c>
      <c r="C27" s="2" t="s">
        <v>70</v>
      </c>
      <c r="D27" s="5"/>
      <c r="E27" s="5"/>
      <c r="F27" s="5"/>
      <c r="G27" s="5"/>
      <c r="H27" s="12">
        <f>SUMIFS('OB History S3'!C:C,'OB History S3'!B:B,A27)</f>
        <v>2</v>
      </c>
      <c r="I27" s="4">
        <f>AVERAGEIFS('OB History S3'!C:C,'OB History S3'!B:B,A27)</f>
        <v>2</v>
      </c>
      <c r="J27" s="13">
        <f t="array" ref="J27">MAX(IF('OB History S3'!B:B=A27, 'OB History S3'!C:C))</f>
        <v>2</v>
      </c>
      <c r="K27" s="12">
        <f>COUNTIFS('OB History S3'!B:B,A27,'OB History S3'!D:D, 1)</f>
        <v>0</v>
      </c>
      <c r="L27" s="2">
        <f>COUNTIFS('OB History S3'!B:B,A27,'OB History S3'!D:D, 0)</f>
        <v>1</v>
      </c>
      <c r="M27" s="42">
        <f>LOOKUP(2, 1/('OB History S3'!$B:$B=A27), 'OB History S3'!$AD:$AD)</f>
        <v>0</v>
      </c>
      <c r="N27" s="12">
        <f>SUMIFS('OB History S3'!F:F,'OB History S3'!B:B,A27)</f>
        <v>0</v>
      </c>
      <c r="O27" s="2">
        <f>SUMIFS('OB History S3'!E:E,'OB History S3'!B:B,A27)-N27</f>
        <v>3</v>
      </c>
      <c r="P27" s="42">
        <f>LOOKUP(2, 1/('OB History S3'!$B:$B=A27), 'OB History S3'!$AB:$AB)</f>
        <v>0</v>
      </c>
      <c r="Q27" s="12">
        <f>SUMIFS('OB History S3'!H:H,'OB History S3'!B:B,A27)</f>
        <v>4</v>
      </c>
      <c r="R27" s="2">
        <f>SUMIFS('OB History S3'!G:G,'OB History S3'!B:B,A27)-Q27</f>
        <v>9</v>
      </c>
      <c r="S27" s="42">
        <f>LOOKUP(2, 1/('OB History S3'!$B:$B=A27), 'OB History S3'!$AC:$AC)</f>
        <v>0.31</v>
      </c>
      <c r="T27" s="2">
        <f>COUNTIFS('OB History S3'!$B:$B,$A$27,'OB History S3'!K:K, 1)</f>
        <v>0</v>
      </c>
      <c r="U27" s="2">
        <f>COUNTIFS('OB History S3'!$B:$B,$A$27,'OB History S3'!L:L, 1)</f>
        <v>0</v>
      </c>
      <c r="V27" s="2">
        <f>COUNTIFS('OB History S3'!$B:$B,$A$27,'OB History S3'!M:M, 1)</f>
        <v>0</v>
      </c>
      <c r="W27" s="2">
        <f>COUNTIFS('OB History S3'!$B:$B,$A$27,'OB History S3'!N:N, 1)</f>
        <v>0</v>
      </c>
      <c r="X27" s="2">
        <f>COUNTIFS('OB History S3'!$B:$B,$A$27,'OB History S3'!O:O, 1)</f>
        <v>0</v>
      </c>
      <c r="Y27" s="2">
        <f>COUNTIFS('OB History S3'!$B:$B,$A$27,'OB History S3'!P:P, 1)</f>
        <v>0</v>
      </c>
      <c r="Z27" s="2">
        <f>COUNTIFS('OB History S3'!$B:$B,$A$27,'OB History S3'!Q:Q, 1)</f>
        <v>0</v>
      </c>
      <c r="AA27" s="2">
        <f>COUNTIFS('OB History S3'!$B:$B,$A$27,'OB History S3'!R:R, 1)</f>
        <v>0</v>
      </c>
      <c r="AB27" s="2">
        <f>COUNTIFS('OB History S3'!$B:$B,$A$27,'OB History S3'!S:S, 1)</f>
        <v>0</v>
      </c>
      <c r="AC27" s="2">
        <f>COUNTIFS('OB History S3'!$B:$B,$A$27,'OB History S3'!T:T, 1)</f>
        <v>0</v>
      </c>
      <c r="AD27" s="2">
        <f>COUNTIFS('OB History S3'!$B:$B,$A$27,'OB History S3'!U:U, 1)</f>
        <v>0</v>
      </c>
      <c r="AE27" s="2">
        <f>COUNTIFS('OB History S3'!$B:$B,$A$27,'OB History S3'!V:V, 1)</f>
        <v>0</v>
      </c>
      <c r="AF27" s="2">
        <f>COUNTIFS('OB History S3'!$B:$B,$A$27,'OB History S3'!W:W, 1)</f>
        <v>0</v>
      </c>
      <c r="AG27" s="2">
        <f>COUNTIFS('OB History S3'!$B:$B,$A$27,'OB History S3'!X:X, 1)</f>
        <v>0</v>
      </c>
      <c r="AH27" s="2">
        <f>COUNTIFS('OB History S3'!$B:$B,$A$27,'OB History S3'!Y:Y, 1)</f>
        <v>0</v>
      </c>
      <c r="AI27" s="2">
        <f>COUNTIFS('OB History S3'!$B:$B,$A$27,'OB History S3'!Z:Z, 1)</f>
        <v>0</v>
      </c>
    </row>
    <row r="28" spans="1:35" x14ac:dyDescent="0.25">
      <c r="A28" s="1" t="s">
        <v>40</v>
      </c>
      <c r="B28" s="6" t="s">
        <v>70</v>
      </c>
      <c r="C28" s="2" t="s">
        <v>70</v>
      </c>
      <c r="D28" s="5"/>
      <c r="E28" s="5"/>
      <c r="F28" s="5"/>
      <c r="G28" s="5"/>
      <c r="H28" s="12">
        <f>SUMIFS('OB History S3'!C:C,'OB History S3'!B:B,A28)</f>
        <v>44</v>
      </c>
      <c r="I28" s="4">
        <f>AVERAGEIFS('OB History S3'!C:C,'OB History S3'!B:B,A28)</f>
        <v>22</v>
      </c>
      <c r="J28" s="13">
        <f t="array" ref="J28">MAX(IF('OB History S3'!B:B=A28, 'OB History S3'!C:C))</f>
        <v>26</v>
      </c>
      <c r="K28" s="12">
        <f>COUNTIFS('OB History S3'!B:B,A28,'OB History S3'!D:D, 1)</f>
        <v>1</v>
      </c>
      <c r="L28" s="2">
        <f>COUNTIFS('OB History S3'!B:B,A28,'OB History S3'!D:D, 0)</f>
        <v>1</v>
      </c>
      <c r="M28" s="42">
        <f>LOOKUP(2, 1/('OB History S3'!$B:$B=A28), 'OB History S3'!$AD:$AD)</f>
        <v>0.5</v>
      </c>
      <c r="N28" s="12">
        <f>SUMIFS('OB History S3'!F:F,'OB History S3'!B:B,A28)</f>
        <v>5</v>
      </c>
      <c r="O28" s="2">
        <f>SUMIFS('OB History S3'!E:E,'OB History S3'!B:B,A28)-N28</f>
        <v>4</v>
      </c>
      <c r="P28" s="42">
        <f>LOOKUP(2, 1/('OB History S3'!$B:$B=A28), 'OB History S3'!$AB:$AB)</f>
        <v>0.57499999999999996</v>
      </c>
      <c r="Q28" s="12">
        <f>SUMIFS('OB History S3'!H:H,'OB History S3'!B:B,A28)</f>
        <v>18</v>
      </c>
      <c r="R28" s="2">
        <f>SUMIFS('OB History S3'!G:G,'OB History S3'!B:B,A28)-Q28</f>
        <v>14</v>
      </c>
      <c r="S28" s="42">
        <f>LOOKUP(2, 1/('OB History S3'!$B:$B=A28), 'OB History S3'!$AC:$AC)</f>
        <v>0.57000000000000006</v>
      </c>
      <c r="T28" s="2">
        <f>COUNTIFS('OB History S3'!$B:$B,$A$28,'OB History S3'!K:K, 1)</f>
        <v>1</v>
      </c>
      <c r="U28" s="2">
        <f>COUNTIFS('OB History S3'!$B:$B,$A$28,'OB History S3'!L:L, 1)</f>
        <v>0</v>
      </c>
      <c r="V28" s="2">
        <f>COUNTIFS('OB History S3'!$B:$B,$A$28,'OB History S3'!M:M, 1)</f>
        <v>0</v>
      </c>
      <c r="W28" s="2">
        <f>COUNTIFS('OB History S3'!$B:$B,$A$28,'OB History S3'!N:N, 1)</f>
        <v>0</v>
      </c>
      <c r="X28" s="2">
        <f>COUNTIFS('OB History S3'!$B:$B,$A$28,'OB History S3'!O:O, 1)</f>
        <v>0</v>
      </c>
      <c r="Y28" s="2">
        <f>COUNTIFS('OB History S3'!$B:$B,$A$28,'OB History S3'!P:P, 1)</f>
        <v>1</v>
      </c>
      <c r="Z28" s="2">
        <f>COUNTIFS('OB History S3'!$B:$B,$A$28,'OB History S3'!Q:Q, 1)</f>
        <v>0</v>
      </c>
      <c r="AA28" s="2">
        <f>COUNTIFS('OB History S3'!$B:$B,$A$28,'OB History S3'!R:R, 1)</f>
        <v>0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1</v>
      </c>
      <c r="AG28" s="2">
        <f>COUNTIFS('OB History S3'!$B:$B,$A$28,'OB History S3'!X:X, 1)</f>
        <v>0</v>
      </c>
      <c r="AH28" s="2">
        <f>COUNTIFS('OB History S3'!$B:$B,$A$28,'OB History S3'!Y:Y, 1)</f>
        <v>1</v>
      </c>
      <c r="AI28" s="2">
        <f>COUNTIFS('OB History S3'!$B:$B,$A$28,'OB History S3'!Z:Z, 1)</f>
        <v>1</v>
      </c>
    </row>
    <row r="29" spans="1:35" x14ac:dyDescent="0.25">
      <c r="A29" s="1" t="s">
        <v>111</v>
      </c>
      <c r="B29" s="2" t="s">
        <v>70</v>
      </c>
      <c r="C29" s="2" t="s">
        <v>70</v>
      </c>
      <c r="D29" s="5">
        <v>1</v>
      </c>
      <c r="E29" s="5"/>
      <c r="F29" s="5"/>
      <c r="G29" s="5"/>
      <c r="H29" s="12">
        <f>SUMIFS('OB History S3'!C:C,'OB History S3'!B:B,A29)</f>
        <v>639</v>
      </c>
      <c r="I29" s="4">
        <f>AVERAGEIFS('OB History S3'!C:C,'OB History S3'!B:B,A29)</f>
        <v>13.891304347826088</v>
      </c>
      <c r="J29" s="13">
        <f t="array" ref="J29">MAX(IF('OB History S3'!B:B=A29, 'OB History S3'!C:C))</f>
        <v>30</v>
      </c>
      <c r="K29" s="12">
        <f>COUNTIFS('OB History S3'!B:B,A29,'OB History S3'!D:D, 1)</f>
        <v>24</v>
      </c>
      <c r="L29" s="2">
        <f>COUNTIFS('OB History S3'!B:B,A29,'OB History S3'!D:D, 0)</f>
        <v>22</v>
      </c>
      <c r="M29" s="42">
        <f>LOOKUP(2, 1/('OB History S3'!$B:$B=A29), 'OB History S3'!$AD:$AD)</f>
        <v>0.52173913043478259</v>
      </c>
      <c r="N29" s="12">
        <f>SUMIFS('OB History S3'!F:F,'OB History S3'!B:B,A29)</f>
        <v>96</v>
      </c>
      <c r="O29" s="2">
        <f>SUMIFS('OB History S3'!E:E,'OB History S3'!B:B,A29)-N29</f>
        <v>96</v>
      </c>
      <c r="P29" s="42">
        <f>LOOKUP(2, 1/('OB History S3'!$B:$B=A29), 'OB History S3'!$AB:$AB)</f>
        <v>0.49565217391304356</v>
      </c>
      <c r="Q29" s="12">
        <f>SUMIFS('OB History S3'!H:H,'OB History S3'!B:B,A29)</f>
        <v>405</v>
      </c>
      <c r="R29" s="2">
        <f>SUMIFS('OB History S3'!G:G,'OB History S3'!B:B,A29)-Q29</f>
        <v>401</v>
      </c>
      <c r="S29" s="42">
        <f>LOOKUP(2, 1/('OB History S3'!$B:$B=A29), 'OB History S3'!$AC:$AC)</f>
        <v>0.50586956521739135</v>
      </c>
      <c r="T29" s="2">
        <f>COUNTIFS('OB History S3'!$B:$B,$A$29,'OB History S3'!K:K, 1)</f>
        <v>11</v>
      </c>
      <c r="U29" s="2">
        <f>COUNTIFS('OB History S3'!$B:$B,$A$29,'OB History S3'!L:L, 1)</f>
        <v>8</v>
      </c>
      <c r="V29" s="2">
        <f>COUNTIFS('OB History S3'!$B:$B,$A$29,'OB History S3'!M:M, 1)</f>
        <v>1</v>
      </c>
      <c r="W29" s="2">
        <f>COUNTIFS('OB History S3'!$B:$B,$A$29,'OB History S3'!N:N, 1)</f>
        <v>14</v>
      </c>
      <c r="X29" s="2">
        <f>COUNTIFS('OB History S3'!$B:$B,$A$29,'OB History S3'!O:O, 1)</f>
        <v>2</v>
      </c>
      <c r="Y29" s="2">
        <f>COUNTIFS('OB History S3'!$B:$B,$A$29,'OB History S3'!P:P, 1)</f>
        <v>6</v>
      </c>
      <c r="Z29" s="2">
        <f>COUNTIFS('OB History S3'!$B:$B,$A$29,'OB History S3'!Q:Q, 1)</f>
        <v>4</v>
      </c>
      <c r="AA29" s="2">
        <f>COUNTIFS('OB History S3'!$B:$B,$A$29,'OB History S3'!R:R, 1)</f>
        <v>4</v>
      </c>
      <c r="AB29" s="2">
        <f>COUNTIFS('OB History S3'!$B:$B,$A$29,'OB History S3'!S:S, 1)</f>
        <v>1</v>
      </c>
      <c r="AC29" s="2">
        <f>COUNTIFS('OB History S3'!$B:$B,$A$29,'OB History S3'!T:T, 1)</f>
        <v>1</v>
      </c>
      <c r="AD29" s="2">
        <f>COUNTIFS('OB History S3'!$B:$B,$A$29,'OB History S3'!U:U, 1)</f>
        <v>1</v>
      </c>
      <c r="AE29" s="2">
        <f>COUNTIFS('OB History S3'!$B:$B,$A$29,'OB History S3'!V:V, 1)</f>
        <v>0</v>
      </c>
      <c r="AF29" s="2">
        <f>COUNTIFS('OB History S3'!$B:$B,$A$29,'OB History S3'!W:W, 1)</f>
        <v>3</v>
      </c>
      <c r="AG29" s="2">
        <f>COUNTIFS('OB History S3'!$B:$B,$A$29,'OB History S3'!X:X, 1)</f>
        <v>14</v>
      </c>
      <c r="AH29" s="2">
        <f>COUNTIFS('OB History S3'!$B:$B,$A$29,'OB History S3'!Y:Y, 1)</f>
        <v>15</v>
      </c>
      <c r="AI29" s="2">
        <f>COUNTIFS('OB History S3'!$B:$B,$A$29,'OB History S3'!Z:Z, 1)</f>
        <v>10</v>
      </c>
    </row>
    <row r="30" spans="1:35" x14ac:dyDescent="0.25">
      <c r="A30" s="1" t="s">
        <v>22</v>
      </c>
      <c r="B30" s="6" t="s">
        <v>54</v>
      </c>
      <c r="C30" s="2" t="s">
        <v>70</v>
      </c>
      <c r="D30" s="5">
        <v>1</v>
      </c>
      <c r="E30" s="5"/>
      <c r="F30" s="5"/>
      <c r="G30" s="5"/>
      <c r="H30" s="12">
        <f>SUMIFS('OB History S3'!C:C,'OB History S3'!B:B,A30)</f>
        <v>261</v>
      </c>
      <c r="I30" s="4">
        <f>AVERAGEIFS('OB History S3'!C:C,'OB History S3'!B:B,A30)</f>
        <v>15.352941176470589</v>
      </c>
      <c r="J30" s="13">
        <f t="array" ref="J30">MAX(IF('OB History S3'!B:B=A30, 'OB History S3'!C:C))</f>
        <v>24</v>
      </c>
      <c r="K30" s="12">
        <f>COUNTIFS('OB History S3'!B:B,A30,'OB History S3'!D:D, 1)</f>
        <v>8</v>
      </c>
      <c r="L30" s="2">
        <f>COUNTIFS('OB History S3'!B:B,A30,'OB History S3'!D:D, 0)</f>
        <v>9</v>
      </c>
      <c r="M30" s="42">
        <f>LOOKUP(2, 1/('OB History S3'!$B:$B=A30), 'OB History S3'!$AD:$AD)</f>
        <v>0.47058823529411764</v>
      </c>
      <c r="N30" s="12">
        <f>SUMIFS('OB History S3'!F:F,'OB History S3'!B:B,A30)</f>
        <v>33</v>
      </c>
      <c r="O30" s="2">
        <f>SUMIFS('OB History S3'!E:E,'OB History S3'!B:B,A30)-N30</f>
        <v>35</v>
      </c>
      <c r="P30" s="42">
        <f>LOOKUP(2, 1/('OB History S3'!$B:$B=A30), 'OB History S3'!$AB:$AB)</f>
        <v>0.48705882352941171</v>
      </c>
      <c r="Q30" s="12">
        <f>SUMIFS('OB History S3'!H:H,'OB History S3'!B:B,A30)</f>
        <v>134</v>
      </c>
      <c r="R30" s="2">
        <f>SUMIFS('OB History S3'!G:G,'OB History S3'!B:B,A30)-Q30</f>
        <v>148</v>
      </c>
      <c r="S30" s="42">
        <f>LOOKUP(2, 1/('OB History S3'!$B:$B=A30), 'OB History S3'!$AC:$AC)</f>
        <v>0.46647058823529408</v>
      </c>
      <c r="T30" s="2">
        <f>COUNTIFS('OB History S3'!$B:$B,$A$30,'OB History S3'!K:K, 1)</f>
        <v>6</v>
      </c>
      <c r="U30" s="2">
        <f>COUNTIFS('OB History S3'!$B:$B,$A$30,'OB History S3'!L:L, 1)</f>
        <v>1</v>
      </c>
      <c r="V30" s="2">
        <f>COUNTIFS('OB History S3'!$B:$B,$A$30,'OB History S3'!M:M, 1)</f>
        <v>1</v>
      </c>
      <c r="W30" s="2">
        <f>COUNTIFS('OB History S3'!$B:$B,$A$30,'OB History S3'!N:N, 1)</f>
        <v>2</v>
      </c>
      <c r="X30" s="2">
        <f>COUNTIFS('OB History S3'!$B:$B,$A$30,'OB History S3'!O:O, 1)</f>
        <v>0</v>
      </c>
      <c r="Y30" s="2">
        <f>COUNTIFS('OB History S3'!$B:$B,$A$30,'OB History S3'!P:P, 1)</f>
        <v>0</v>
      </c>
      <c r="Z30" s="2">
        <f>COUNTIFS('OB History S3'!$B:$B,$A$30,'OB History S3'!Q:Q, 1)</f>
        <v>3</v>
      </c>
      <c r="AA30" s="2">
        <f>COUNTIFS('OB History S3'!$B:$B,$A$30,'OB History S3'!R:R, 1)</f>
        <v>0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1</v>
      </c>
      <c r="AG30" s="2">
        <f>COUNTIFS('OB History S3'!$B:$B,$A$30,'OB History S3'!X:X, 1)</f>
        <v>8</v>
      </c>
      <c r="AH30" s="2">
        <f>COUNTIFS('OB History S3'!$B:$B,$A$30,'OB History S3'!Y:Y, 1)</f>
        <v>6</v>
      </c>
      <c r="AI30" s="2">
        <f>COUNTIFS('OB History S3'!$B:$B,$A$30,'OB History S3'!Z:Z, 1)</f>
        <v>5</v>
      </c>
    </row>
    <row r="31" spans="1:35" x14ac:dyDescent="0.25">
      <c r="A31" s="1" t="s">
        <v>47</v>
      </c>
      <c r="B31" s="6" t="s">
        <v>54</v>
      </c>
      <c r="C31" s="6" t="s">
        <v>70</v>
      </c>
      <c r="D31" s="5"/>
      <c r="E31" s="5"/>
      <c r="F31" s="5"/>
      <c r="G31" s="5"/>
      <c r="H31" s="12">
        <f>SUMIFS('OB History S3'!C:C,'OB History S3'!B:B,A31)</f>
        <v>21</v>
      </c>
      <c r="I31" s="4">
        <f>AVERAGEIFS('OB History S3'!C:C,'OB History S3'!B:B,A31)</f>
        <v>21</v>
      </c>
      <c r="J31" s="13">
        <f t="array" ref="J31">MAX(IF('OB History S3'!B:B=A31, 'OB History S3'!C:C))</f>
        <v>21</v>
      </c>
      <c r="K31" s="12">
        <f>COUNTIFS('OB History S3'!B:B,A31,'OB History S3'!D:D, 1)</f>
        <v>0</v>
      </c>
      <c r="L31" s="2">
        <f>COUNTIFS('OB History S3'!B:B,A31,'OB History S3'!D:D, 0)</f>
        <v>1</v>
      </c>
      <c r="M31" s="42">
        <f>LOOKUP(2, 1/('OB History S3'!$B:$B=A31), 'OB History S3'!$AD:$AD)</f>
        <v>0</v>
      </c>
      <c r="N31" s="12">
        <f>SUMIFS('OB History S3'!F:F,'OB History S3'!B:B,A31)</f>
        <v>2</v>
      </c>
      <c r="O31" s="2">
        <f>SUMIFS('OB History S3'!E:E,'OB History S3'!B:B,A31)-N31</f>
        <v>3</v>
      </c>
      <c r="P31" s="42">
        <f>LOOKUP(2, 1/('OB History S3'!$B:$B=A31), 'OB History S3'!$AB:$AB)</f>
        <v>0.4</v>
      </c>
      <c r="Q31" s="12">
        <f>SUMIFS('OB History S3'!H:H,'OB History S3'!B:B,A31)</f>
        <v>10</v>
      </c>
      <c r="R31" s="2">
        <f>SUMIFS('OB History S3'!G:G,'OB History S3'!B:B,A31)-Q31</f>
        <v>9</v>
      </c>
      <c r="S31" s="42">
        <f>LOOKUP(2, 1/('OB History S3'!$B:$B=A31), 'OB History S3'!$AC:$AC)</f>
        <v>0.53</v>
      </c>
      <c r="T31" s="2">
        <f>COUNTIFS('OB History S3'!$B:$B,$A$31,'OB History S3'!K:K, 1)</f>
        <v>1</v>
      </c>
      <c r="U31" s="2">
        <f>COUNTIFS('OB History S3'!$B:$B,$A$31,'OB History S3'!L:L, 1)</f>
        <v>0</v>
      </c>
      <c r="V31" s="2">
        <f>COUNTIFS('OB History S3'!$B:$B,$A$31,'OB History S3'!M:M, 1)</f>
        <v>0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1</v>
      </c>
    </row>
    <row r="32" spans="1:35" x14ac:dyDescent="0.25">
      <c r="A32" s="1" t="s">
        <v>45</v>
      </c>
      <c r="B32" s="2" t="s">
        <v>70</v>
      </c>
      <c r="C32" s="2" t="s">
        <v>70</v>
      </c>
      <c r="D32" s="5"/>
      <c r="E32" s="5"/>
      <c r="F32" s="5"/>
      <c r="G32" s="5"/>
      <c r="H32" s="12">
        <f>SUMIFS('OB History S3'!C:C,'OB History S3'!B:B,A32)</f>
        <v>38</v>
      </c>
      <c r="I32" s="4">
        <f>AVERAGEIFS('OB History S3'!C:C,'OB History S3'!B:B,A32)</f>
        <v>12.666666666666666</v>
      </c>
      <c r="J32" s="13">
        <f t="array" ref="J32">MAX(IF('OB History S3'!B:B=A32, 'OB History S3'!C:C))</f>
        <v>21</v>
      </c>
      <c r="K32" s="12">
        <f>COUNTIFS('OB History S3'!B:B,A32,'OB History S3'!D:D, 1)</f>
        <v>0</v>
      </c>
      <c r="L32" s="2">
        <f>COUNTIFS('OB History S3'!B:B,A32,'OB History S3'!D:D, 0)</f>
        <v>3</v>
      </c>
      <c r="M32" s="42">
        <f>LOOKUP(2, 1/('OB History S3'!$B:$B=A32), 'OB History S3'!$AD:$AD)</f>
        <v>0</v>
      </c>
      <c r="N32" s="12">
        <f>SUMIFS('OB History S3'!F:F,'OB History S3'!B:B,A32)</f>
        <v>4</v>
      </c>
      <c r="O32" s="2">
        <f>SUMIFS('OB History S3'!E:E,'OB History S3'!B:B,A32)-N32</f>
        <v>9</v>
      </c>
      <c r="P32" s="42">
        <f>LOOKUP(2, 1/('OB History S3'!$B:$B=A32), 'OB History S3'!$AB:$AB)</f>
        <v>0.26666666666666666</v>
      </c>
      <c r="Q32" s="12">
        <f>SUMIFS('OB History S3'!H:H,'OB History S3'!B:B,A32)</f>
        <v>23</v>
      </c>
      <c r="R32" s="2">
        <f>SUMIFS('OB History S3'!G:G,'OB History S3'!B:B,A32)-Q32</f>
        <v>29</v>
      </c>
      <c r="S32" s="42">
        <f>LOOKUP(2, 1/('OB History S3'!$B:$B=A32), 'OB History S3'!$AC:$AC)</f>
        <v>0.42</v>
      </c>
      <c r="T32" s="2">
        <f>COUNTIFS('OB History S3'!$B:$B,$A$32,'OB History S3'!K:K, 1)</f>
        <v>2</v>
      </c>
      <c r="U32" s="2">
        <f>COUNTIFS('OB History S3'!$B:$B,$A$32,'OB History S3'!L:L, 1)</f>
        <v>0</v>
      </c>
      <c r="V32" s="2">
        <f>COUNTIFS('OB History S3'!$B:$B,$A$32,'OB History S3'!M:M, 1)</f>
        <v>0</v>
      </c>
      <c r="W32" s="2">
        <f>COUNTIFS('OB History S3'!$B:$B,$A$32,'OB History S3'!N:N, 1)</f>
        <v>0</v>
      </c>
      <c r="X32" s="2">
        <f>COUNTIFS('OB History S3'!$B:$B,$A$32,'OB History S3'!O:O, 1)</f>
        <v>0</v>
      </c>
      <c r="Y32" s="2">
        <f>COUNTIFS('OB History S3'!$B:$B,$A$32,'OB History S3'!P:P, 1)</f>
        <v>0</v>
      </c>
      <c r="Z32" s="2">
        <f>COUNTIFS('OB History S3'!$B:$B,$A$32,'OB History S3'!Q:Q, 1)</f>
        <v>0</v>
      </c>
      <c r="AA32" s="2">
        <f>COUNTIFS('OB History S3'!$B:$B,$A$32,'OB History S3'!R:R, 1)</f>
        <v>0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0</v>
      </c>
      <c r="AH32" s="2">
        <f>COUNTIFS('OB History S3'!$B:$B,$A$32,'OB History S3'!Y:Y, 1)</f>
        <v>0</v>
      </c>
      <c r="AI32" s="2">
        <f>COUNTIFS('OB History S3'!$B:$B,$A$32,'OB History S3'!Z:Z, 1)</f>
        <v>2</v>
      </c>
    </row>
    <row r="33" spans="1:35" ht="15.75" x14ac:dyDescent="0.25">
      <c r="A33" s="1" t="s">
        <v>18</v>
      </c>
      <c r="B33" s="36" t="s">
        <v>54</v>
      </c>
      <c r="C33" s="2" t="s">
        <v>70</v>
      </c>
      <c r="D33" s="5"/>
      <c r="E33" s="5"/>
      <c r="F33" s="5"/>
      <c r="G33" s="5"/>
      <c r="H33" s="12">
        <f>SUMIFS('OB History S3'!C:C,'OB History S3'!B:B,A33)</f>
        <v>320</v>
      </c>
      <c r="I33" s="4">
        <f>AVERAGEIFS('OB History S3'!C:C,'OB History S3'!B:B,A33)</f>
        <v>17.777777777777779</v>
      </c>
      <c r="J33" s="13">
        <f t="array" ref="J33">MAX(IF('OB History S3'!B:B=A33, 'OB History S3'!C:C))</f>
        <v>34</v>
      </c>
      <c r="K33" s="12">
        <f>COUNTIFS('OB History S3'!B:B,A33,'OB History S3'!D:D, 1)</f>
        <v>4</v>
      </c>
      <c r="L33" s="2">
        <f>COUNTIFS('OB History S3'!B:B,A33,'OB History S3'!D:D, 0)</f>
        <v>14</v>
      </c>
      <c r="M33" s="42">
        <f>LOOKUP(2, 1/('OB History S3'!$B:$B=A33), 'OB History S3'!$AD:$AD)</f>
        <v>0.22222222222222221</v>
      </c>
      <c r="N33" s="12">
        <f>SUMIFS('OB History S3'!F:F,'OB History S3'!B:B,A33)</f>
        <v>25</v>
      </c>
      <c r="O33" s="2">
        <f>SUMIFS('OB History S3'!E:E,'OB History S3'!B:B,A33)-N33</f>
        <v>49</v>
      </c>
      <c r="P33" s="42">
        <f>LOOKUP(2, 1/('OB History S3'!$B:$B=A33), 'OB History S3'!$AB:$AB)</f>
        <v>0.3</v>
      </c>
      <c r="Q33" s="12">
        <f>SUMIFS('OB History S3'!H:H,'OB History S3'!B:B,A33)</f>
        <v>134</v>
      </c>
      <c r="R33" s="2">
        <f>SUMIFS('OB History S3'!G:G,'OB History S3'!B:B,A33)-Q33</f>
        <v>177</v>
      </c>
      <c r="S33" s="42">
        <f>LOOKUP(2, 1/('OB History S3'!$B:$B=A33), 'OB History S3'!$AC:$AC)</f>
        <v>0.40722222222222215</v>
      </c>
      <c r="T33" s="2">
        <f>COUNTIFS('OB History S3'!$B:$B,$A$33,'OB History S3'!K:K, 1)</f>
        <v>4</v>
      </c>
      <c r="U33" s="2">
        <f>COUNTIFS('OB History S3'!$B:$B,$A$33,'OB History S3'!L:L, 1)</f>
        <v>2</v>
      </c>
      <c r="V33" s="2">
        <f>COUNTIFS('OB History S3'!$B:$B,$A$33,'OB History S3'!M:M, 1)</f>
        <v>1</v>
      </c>
      <c r="W33" s="2">
        <f>COUNTIFS('OB History S3'!$B:$B,$A$33,'OB History S3'!N:N, 1)</f>
        <v>1</v>
      </c>
      <c r="X33" s="2">
        <f>COUNTIFS('OB History S3'!$B:$B,$A$33,'OB History S3'!O:O, 1)</f>
        <v>0</v>
      </c>
      <c r="Y33" s="2">
        <f>COUNTIFS('OB History S3'!$B:$B,$A$33,'OB History S3'!P:P, 1)</f>
        <v>1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1</v>
      </c>
      <c r="AE33" s="2">
        <f>COUNTIFS('OB History S3'!$B:$B,$A$33,'OB History S3'!V:V, 1)</f>
        <v>1</v>
      </c>
      <c r="AF33" s="2">
        <f>COUNTIFS('OB History S3'!$B:$B,$A$33,'OB History S3'!W:W, 1)</f>
        <v>2</v>
      </c>
      <c r="AG33" s="2">
        <f>COUNTIFS('OB History S3'!$B:$B,$A$33,'OB History S3'!X:X, 1)</f>
        <v>4</v>
      </c>
      <c r="AH33" s="2">
        <f>COUNTIFS('OB History S3'!$B:$B,$A$33,'OB History S3'!Y:Y, 1)</f>
        <v>4</v>
      </c>
      <c r="AI33" s="2">
        <f>COUNTIFS('OB History S3'!$B:$B,$A$33,'OB History S3'!Z:Z, 1)</f>
        <v>4</v>
      </c>
    </row>
    <row r="34" spans="1:35" ht="15.75" x14ac:dyDescent="0.25">
      <c r="A34" s="1" t="s">
        <v>257</v>
      </c>
      <c r="B34" s="36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17</v>
      </c>
      <c r="I34" s="4">
        <f>AVERAGEIFS('OB History S3'!C:C,'OB History S3'!B:B,A34)</f>
        <v>5.666666666666667</v>
      </c>
      <c r="J34" s="13">
        <f t="array" ref="J34">MAX(IF('OB History S3'!B:B=A34, 'OB History S3'!C:C))</f>
        <v>9</v>
      </c>
      <c r="K34" s="12">
        <f>COUNTIFS('OB History S3'!B:B,A34,'OB History S3'!D:D, 1)</f>
        <v>1</v>
      </c>
      <c r="L34" s="2">
        <f>COUNTIFS('OB History S3'!B:B,A34,'OB History S3'!D:D, 0)</f>
        <v>2</v>
      </c>
      <c r="M34" s="42">
        <f>LOOKUP(2, 1/('OB History S3'!$B:$B=A34), 'OB History S3'!$AD:$AD)</f>
        <v>0.33333333333333331</v>
      </c>
      <c r="N34" s="12">
        <f>SUMIFS('OB History S3'!F:F,'OB History S3'!B:B,A34)</f>
        <v>4</v>
      </c>
      <c r="O34" s="2">
        <f>SUMIFS('OB History S3'!E:E,'OB History S3'!B:B,A34)-N34</f>
        <v>6</v>
      </c>
      <c r="P34" s="42">
        <f>LOOKUP(2, 1/('OB History S3'!$B:$B=A34), 'OB History S3'!$AB:$AB)</f>
        <v>0.41666666666666669</v>
      </c>
      <c r="Q34" s="12">
        <f>SUMIFS('OB History S3'!H:H,'OB History S3'!B:B,A34)</f>
        <v>18</v>
      </c>
      <c r="R34" s="2">
        <f>SUMIFS('OB History S3'!G:G,'OB History S3'!B:B,A34)-Q34</f>
        <v>22</v>
      </c>
      <c r="S34" s="42">
        <f>LOOKUP(2, 1/('OB History S3'!$B:$B=A34), 'OB History S3'!$AC:$AC)</f>
        <v>0.4466666666666666</v>
      </c>
      <c r="T34" s="2">
        <f>COUNTIFS('OB History S3'!$B:$B,$A$34,'OB History S3'!K:K, 1)</f>
        <v>0</v>
      </c>
      <c r="U34" s="2">
        <f>COUNTIFS('OB History S3'!$B:$B,$A$34,'OB History S3'!L:L, 1)</f>
        <v>0</v>
      </c>
      <c r="V34" s="2">
        <f>COUNTIFS('OB History S3'!$B:$B,$A$34,'OB History S3'!M:M, 1)</f>
        <v>0</v>
      </c>
      <c r="W34" s="2">
        <f>COUNTIFS('OB History S3'!$B:$B,$A$34,'OB History S3'!N:N, 1)</f>
        <v>0</v>
      </c>
      <c r="X34" s="2">
        <f>COUNTIFS('OB History S3'!$B:$B,$A$34,'OB History S3'!O:O, 1)</f>
        <v>0</v>
      </c>
      <c r="Y34" s="2">
        <f>COUNTIFS('OB History S3'!$B:$B,$A$34,'OB History S3'!P:P, 1)</f>
        <v>0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1</v>
      </c>
      <c r="AF34" s="2">
        <f>COUNTIFS('OB History S3'!$B:$B,$A$34,'OB History S3'!W:W, 1)</f>
        <v>0</v>
      </c>
      <c r="AG34" s="2">
        <f>COUNTIFS('OB History S3'!$B:$B,$A$34,'OB History S3'!X:X, 1)</f>
        <v>1</v>
      </c>
      <c r="AH34" s="2">
        <f>COUNTIFS('OB History S3'!$B:$B,$A$34,'OB History S3'!Y:Y, 1)</f>
        <v>0</v>
      </c>
      <c r="AI34" s="2">
        <f>COUNTIFS('OB History S3'!$B:$B,$A$34,'OB History S3'!Z:Z, 1)</f>
        <v>2</v>
      </c>
    </row>
    <row r="35" spans="1:35" ht="15.75" x14ac:dyDescent="0.25">
      <c r="A35" s="1" t="s">
        <v>211</v>
      </c>
      <c r="B35" s="36" t="s">
        <v>70</v>
      </c>
      <c r="C35" s="2" t="s">
        <v>70</v>
      </c>
      <c r="D35" s="5"/>
      <c r="E35" s="5"/>
      <c r="F35" s="5"/>
      <c r="G35" s="5"/>
      <c r="H35" s="12">
        <f>SUMIFS('OB History S3'!C:C,'OB History S3'!B:B,A35)</f>
        <v>3</v>
      </c>
      <c r="I35" s="4">
        <f>AVERAGEIFS('OB History S3'!C:C,'OB History S3'!B:B,A35)</f>
        <v>3</v>
      </c>
      <c r="J35" s="13">
        <f t="array" ref="J35">MAX(IF('OB History S3'!B:B=A35, 'OB History S3'!C:C))</f>
        <v>3</v>
      </c>
      <c r="K35" s="12">
        <f>COUNTIFS('OB History S3'!B:B,A35,'OB History S3'!D:D, 1)</f>
        <v>0</v>
      </c>
      <c r="L35" s="2">
        <f>COUNTIFS('OB History S3'!B:B,A35,'OB History S3'!D:D, 0)</f>
        <v>1</v>
      </c>
      <c r="M35" s="42">
        <f>LOOKUP(2, 1/('OB History S3'!$B:$B=A35), 'OB History S3'!$AD:$AD)</f>
        <v>0</v>
      </c>
      <c r="N35" s="12">
        <f>SUMIFS('OB History S3'!F:F,'OB History S3'!B:B,A35)</f>
        <v>1</v>
      </c>
      <c r="O35" s="2">
        <f>SUMIFS('OB History S3'!E:E,'OB History S3'!B:B,A35)-N35</f>
        <v>3</v>
      </c>
      <c r="P35" s="42">
        <f>LOOKUP(2, 1/('OB History S3'!$B:$B=A35), 'OB History S3'!$AB:$AB)</f>
        <v>0.25</v>
      </c>
      <c r="Q35" s="12">
        <f>SUMIFS('OB History S3'!H:H,'OB History S3'!B:B,A35)</f>
        <v>8</v>
      </c>
      <c r="R35" s="2">
        <f>SUMIFS('OB History S3'!G:G,'OB History S3'!B:B,A35)-Q35</f>
        <v>10</v>
      </c>
      <c r="S35" s="42">
        <f>LOOKUP(2, 1/('OB History S3'!$B:$B=A35), 'OB History S3'!$AC:$AC)</f>
        <v>0.44</v>
      </c>
      <c r="T35" s="2">
        <f>COUNTIFS('OB History S3'!$B:$B,$A$35,'OB History S3'!K:K, 1)</f>
        <v>0</v>
      </c>
      <c r="U35" s="2">
        <f>COUNTIFS('OB History S3'!$B:$B,$A$35,'OB History S3'!L:L, 1)</f>
        <v>0</v>
      </c>
      <c r="V35" s="2">
        <f>COUNTIFS('OB History S3'!$B:$B,$A$35,'OB History S3'!M:M, 1)</f>
        <v>0</v>
      </c>
      <c r="W35" s="2">
        <f>COUNTIFS('OB History S3'!$B:$B,$A$35,'OB History S3'!N:N, 1)</f>
        <v>0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0</v>
      </c>
      <c r="AG35" s="2">
        <f>COUNTIFS('OB History S3'!$B:$B,$A$35,'OB History S3'!X:X, 1)</f>
        <v>1</v>
      </c>
      <c r="AH35" s="2">
        <f>COUNTIFS('OB History S3'!$B:$B,$A$35,'OB History S3'!Y:Y, 1)</f>
        <v>0</v>
      </c>
      <c r="AI35" s="2">
        <f>COUNTIFS('OB History S3'!$B:$B,$A$35,'OB History S3'!Z:Z, 1)</f>
        <v>0</v>
      </c>
    </row>
    <row r="36" spans="1:35" ht="15.75" x14ac:dyDescent="0.25">
      <c r="A36" s="1" t="s">
        <v>41</v>
      </c>
      <c r="B36" s="36" t="s">
        <v>70</v>
      </c>
      <c r="C36" s="2" t="s">
        <v>70</v>
      </c>
      <c r="D36" s="5"/>
      <c r="E36" s="5"/>
      <c r="F36" s="5"/>
      <c r="G36" s="5"/>
      <c r="H36" s="12">
        <f>SUMIFS('OB History S3'!C:C,'OB History S3'!B:B,A36)</f>
        <v>64</v>
      </c>
      <c r="I36" s="4">
        <f>AVERAGEIFS('OB History S3'!C:C,'OB History S3'!B:B,A36)</f>
        <v>10.666666666666666</v>
      </c>
      <c r="J36" s="13">
        <f t="array" ref="J36">MAX(IF('OB History S3'!B:B=A36, 'OB History S3'!C:C))</f>
        <v>21</v>
      </c>
      <c r="K36" s="12">
        <f>COUNTIFS('OB History S3'!B:B,A36,'OB History S3'!D:D, 1)</f>
        <v>4</v>
      </c>
      <c r="L36" s="2">
        <f>COUNTIFS('OB History S3'!B:B,A36,'OB History S3'!D:D, 0)</f>
        <v>2</v>
      </c>
      <c r="M36" s="42">
        <f>LOOKUP(2, 1/('OB History S3'!$B:$B=A36), 'OB History S3'!$AD:$AD)</f>
        <v>0.66666666666666663</v>
      </c>
      <c r="N36" s="12">
        <f>SUMIFS('OB History S3'!F:F,'OB History S3'!B:B,A36)</f>
        <v>14</v>
      </c>
      <c r="O36" s="2">
        <f>SUMIFS('OB History S3'!E:E,'OB History S3'!B:B,A36)-N36</f>
        <v>12</v>
      </c>
      <c r="P36" s="42">
        <f>LOOKUP(2, 1/('OB History S3'!$B:$B=A36), 'OB History S3'!$AB:$AB)</f>
        <v>0.51666666666666672</v>
      </c>
      <c r="Q36" s="12">
        <f>SUMIFS('OB History S3'!H:H,'OB History S3'!B:B,A36)</f>
        <v>55</v>
      </c>
      <c r="R36" s="2">
        <f>SUMIFS('OB History S3'!G:G,'OB History S3'!B:B,A36)-Q36</f>
        <v>53</v>
      </c>
      <c r="S36" s="42">
        <f>LOOKUP(2, 1/('OB History S3'!$B:$B=A36), 'OB History S3'!$AC:$AC)</f>
        <v>0.50166666666666659</v>
      </c>
      <c r="T36" s="2">
        <f>COUNTIFS('OB History S3'!$B:$B,$A$36,'OB History S3'!K:K, 1)</f>
        <v>4</v>
      </c>
      <c r="U36" s="2">
        <f>COUNTIFS('OB History S3'!$B:$B,$A$36,'OB History S3'!L:L, 1)</f>
        <v>2</v>
      </c>
      <c r="V36" s="2">
        <f>COUNTIFS('OB History S3'!$B:$B,$A$36,'OB History S3'!M:M, 1)</f>
        <v>1</v>
      </c>
      <c r="W36" s="2">
        <f>COUNTIFS('OB History S3'!$B:$B,$A$36,'OB History S3'!N:N, 1)</f>
        <v>1</v>
      </c>
      <c r="X36" s="2">
        <f>COUNTIFS('OB History S3'!$B:$B,$A$36,'OB History S3'!O:O, 1)</f>
        <v>0</v>
      </c>
      <c r="Y36" s="2">
        <f>COUNTIFS('OB History S3'!$B:$B,$A$36,'OB History S3'!P:P, 1)</f>
        <v>0</v>
      </c>
      <c r="Z36" s="2">
        <f>COUNTIFS('OB History S3'!$B:$B,$A$36,'OB History S3'!Q:Q, 1)</f>
        <v>0</v>
      </c>
      <c r="AA36" s="2">
        <f>COUNTIFS('OB History S3'!$B:$B,$A$36,'OB History S3'!R:R, 1)</f>
        <v>0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1</v>
      </c>
      <c r="AG36" s="2">
        <f>COUNTIFS('OB History S3'!$B:$B,$A$36,'OB History S3'!X:X, 1)</f>
        <v>1</v>
      </c>
      <c r="AH36" s="2">
        <f>COUNTIFS('OB History S3'!$B:$B,$A$36,'OB History S3'!Y:Y, 1)</f>
        <v>3</v>
      </c>
      <c r="AI36" s="2">
        <f>COUNTIFS('OB History S3'!$B:$B,$A$36,'OB History S3'!Z:Z, 1)</f>
        <v>1</v>
      </c>
    </row>
    <row r="37" spans="1:35" x14ac:dyDescent="0.25">
      <c r="A37" s="1" t="s">
        <v>3</v>
      </c>
      <c r="B37" s="6" t="s">
        <v>54</v>
      </c>
      <c r="C37" s="1" t="s">
        <v>131</v>
      </c>
      <c r="D37" s="5"/>
      <c r="E37" s="5"/>
      <c r="F37" s="5"/>
      <c r="G37" s="5"/>
      <c r="H37" s="12">
        <f>SUMIFS('OB History S3'!C:C,'OB History S3'!B:B,A37)</f>
        <v>409</v>
      </c>
      <c r="I37" s="4">
        <f>AVERAGEIFS('OB History S3'!C:C,'OB History S3'!B:B,A37)</f>
        <v>21.526315789473685</v>
      </c>
      <c r="J37" s="13">
        <f t="array" ref="J37">MAX(IF('OB History S3'!B:B=A37, 'OB History S3'!C:C))</f>
        <v>33</v>
      </c>
      <c r="K37" s="12">
        <f>COUNTIFS('OB History S3'!B:B,A37,'OB History S3'!D:D, 1)</f>
        <v>9</v>
      </c>
      <c r="L37" s="2">
        <f>COUNTIFS('OB History S3'!B:B,A37,'OB History S3'!D:D, 0)</f>
        <v>10</v>
      </c>
      <c r="M37" s="42">
        <f>LOOKUP(2, 1/('OB History S3'!$B:$B=A37), 'OB History S3'!$AD:$AD)</f>
        <v>0.47368421052631576</v>
      </c>
      <c r="N37" s="12">
        <f>SUMIFS('OB History S3'!F:F,'OB History S3'!B:B,A37)</f>
        <v>34</v>
      </c>
      <c r="O37" s="2">
        <f>SUMIFS('OB History S3'!E:E,'OB History S3'!B:B,A37)-N37</f>
        <v>39</v>
      </c>
      <c r="P37" s="42">
        <f>LOOKUP(2, 1/('OB History S3'!$B:$B=A37), 'OB History S3'!$AB:$AB)</f>
        <v>0.46315789473684205</v>
      </c>
      <c r="Q37" s="12">
        <f>SUMIFS('OB History S3'!H:H,'OB History S3'!B:B,A37)</f>
        <v>136</v>
      </c>
      <c r="R37" s="2">
        <f>SUMIFS('OB History S3'!G:G,'OB History S3'!B:B,A37)-Q37</f>
        <v>160</v>
      </c>
      <c r="S37" s="42">
        <f>LOOKUP(2, 1/('OB History S3'!$B:$B=A37), 'OB History S3'!$AC:$AC)</f>
        <v>0.45421052631578951</v>
      </c>
      <c r="T37" s="2">
        <f>COUNTIFS('OB History S3'!$B:$B,$A$37,'OB History S3'!K:K, 1)</f>
        <v>2</v>
      </c>
      <c r="U37" s="2">
        <f>COUNTIFS('OB History S3'!$B:$B,$A$37,'OB History S3'!L:L, 1)</f>
        <v>5</v>
      </c>
      <c r="V37" s="2">
        <f>COUNTIFS('OB History S3'!$B:$B,$A$37,'OB History S3'!M:M, 1)</f>
        <v>0</v>
      </c>
      <c r="W37" s="2">
        <f>COUNTIFS('OB History S3'!$B:$B,$A$37,'OB History S3'!N:N, 1)</f>
        <v>2</v>
      </c>
      <c r="X37" s="2">
        <f>COUNTIFS('OB History S3'!$B:$B,$A$37,'OB History S3'!O:O, 1)</f>
        <v>2</v>
      </c>
      <c r="Y37" s="2">
        <f>COUNTIFS('OB History S3'!$B:$B,$A$37,'OB History S3'!P:P, 1)</f>
        <v>1</v>
      </c>
      <c r="Z37" s="2">
        <f>COUNTIFS('OB History S3'!$B:$B,$A$37,'OB History S3'!Q:Q, 1)</f>
        <v>1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2</v>
      </c>
      <c r="AE37" s="2">
        <f>COUNTIFS('OB History S3'!$B:$B,$A$37,'OB History S3'!V:V, 1)</f>
        <v>1</v>
      </c>
      <c r="AF37" s="2">
        <f>COUNTIFS('OB History S3'!$B:$B,$A$37,'OB History S3'!W:W, 1)</f>
        <v>1</v>
      </c>
      <c r="AG37" s="2">
        <f>COUNTIFS('OB History S3'!$B:$B,$A$37,'OB History S3'!X:X, 1)</f>
        <v>5</v>
      </c>
      <c r="AH37" s="2">
        <f>COUNTIFS('OB History S3'!$B:$B,$A$37,'OB History S3'!Y:Y, 1)</f>
        <v>7</v>
      </c>
      <c r="AI37" s="2">
        <f>COUNTIFS('OB History S3'!$B:$B,$A$37,'OB History S3'!Z:Z, 1)</f>
        <v>5</v>
      </c>
    </row>
    <row r="38" spans="1:35" x14ac:dyDescent="0.25">
      <c r="A38" s="1" t="s">
        <v>120</v>
      </c>
      <c r="B38" s="6" t="s">
        <v>70</v>
      </c>
      <c r="C38" s="6" t="s">
        <v>70</v>
      </c>
      <c r="D38" s="5">
        <v>1</v>
      </c>
      <c r="E38" s="5"/>
      <c r="F38" s="5"/>
      <c r="G38" s="5"/>
      <c r="H38" s="12">
        <f>SUMIFS('OB History S3'!C:C,'OB History S3'!B:B,A38)</f>
        <v>737</v>
      </c>
      <c r="I38" s="4">
        <f>AVERAGEIFS('OB History S3'!C:C,'OB History S3'!B:B,A38)</f>
        <v>15.354166666666666</v>
      </c>
      <c r="J38" s="13">
        <f t="array" ref="J38">MAX(IF('OB History S3'!B:B=A38, 'OB History S3'!C:C))</f>
        <v>30</v>
      </c>
      <c r="K38" s="12">
        <f>COUNTIFS('OB History S3'!B:B,A38,'OB History S3'!D:D, 1)</f>
        <v>28</v>
      </c>
      <c r="L38" s="2">
        <f>COUNTIFS('OB History S3'!B:B,A38,'OB History S3'!D:D, 0)</f>
        <v>20</v>
      </c>
      <c r="M38" s="42">
        <f>LOOKUP(2, 1/('OB History S3'!$B:$B=A38), 'OB History S3'!$AD:$AD)</f>
        <v>0.58333333333333337</v>
      </c>
      <c r="N38" s="12">
        <f>SUMIFS('OB History S3'!F:F,'OB History S3'!B:B,A38)</f>
        <v>105</v>
      </c>
      <c r="O38" s="2">
        <f>SUMIFS('OB History S3'!E:E,'OB History S3'!B:B,A38)-N38</f>
        <v>93</v>
      </c>
      <c r="P38" s="42">
        <f>LOOKUP(2, 1/('OB History S3'!$B:$B=A38), 'OB History S3'!$AB:$AB)</f>
        <v>0.53812500000000008</v>
      </c>
      <c r="Q38" s="12">
        <f>SUMIFS('OB History S3'!H:H,'OB History S3'!B:B,A38)</f>
        <v>417</v>
      </c>
      <c r="R38" s="2">
        <f>SUMIFS('OB History S3'!G:G,'OB History S3'!B:B,A38)-Q38</f>
        <v>405</v>
      </c>
      <c r="S38" s="42">
        <f>LOOKUP(2, 1/('OB History S3'!$B:$B=A38), 'OB History S3'!$AC:$AC)</f>
        <v>0.51145833333333346</v>
      </c>
      <c r="T38" s="2">
        <f>COUNTIFS('OB History S3'!$B:$B,$A$38,'OB History S3'!K:K, 1)</f>
        <v>10</v>
      </c>
      <c r="U38" s="2">
        <f>COUNTIFS('OB History S3'!$B:$B,$A$38,'OB History S3'!L:L, 1)</f>
        <v>7</v>
      </c>
      <c r="V38" s="2">
        <f>COUNTIFS('OB History S3'!$B:$B,$A$38,'OB History S3'!M:M, 1)</f>
        <v>0</v>
      </c>
      <c r="W38" s="2">
        <f>COUNTIFS('OB History S3'!$B:$B,$A$38,'OB History S3'!N:N, 1)</f>
        <v>12</v>
      </c>
      <c r="X38" s="2">
        <f>COUNTIFS('OB History S3'!$B:$B,$A$38,'OB History S3'!O:O, 1)</f>
        <v>1</v>
      </c>
      <c r="Y38" s="2">
        <f>COUNTIFS('OB History S3'!$B:$B,$A$38,'OB History S3'!P:P, 1)</f>
        <v>4</v>
      </c>
      <c r="Z38" s="2">
        <f>COUNTIFS('OB History S3'!$B:$B,$A$38,'OB History S3'!Q:Q, 1)</f>
        <v>4</v>
      </c>
      <c r="AA38" s="2">
        <f>COUNTIFS('OB History S3'!$B:$B,$A$38,'OB History S3'!R:R, 1)</f>
        <v>2</v>
      </c>
      <c r="AB38" s="2">
        <f>COUNTIFS('OB History S3'!$B:$B,$A$38,'OB History S3'!S:S, 1)</f>
        <v>1</v>
      </c>
      <c r="AC38" s="2">
        <f>COUNTIFS('OB History S3'!$B:$B,$A$38,'OB History S3'!T:T, 1)</f>
        <v>1</v>
      </c>
      <c r="AD38" s="2">
        <f>COUNTIFS('OB History S3'!$B:$B,$A$38,'OB History S3'!U:U, 1)</f>
        <v>1</v>
      </c>
      <c r="AE38" s="2">
        <f>COUNTIFS('OB History S3'!$B:$B,$A$38,'OB History S3'!V:V, 1)</f>
        <v>1</v>
      </c>
      <c r="AF38" s="2">
        <f>COUNTIFS('OB History S3'!$B:$B,$A$38,'OB History S3'!W:W, 1)</f>
        <v>6</v>
      </c>
      <c r="AG38" s="2">
        <f>COUNTIFS('OB History S3'!$B:$B,$A$38,'OB History S3'!X:X, 1)</f>
        <v>24</v>
      </c>
      <c r="AH38" s="2">
        <f>COUNTIFS('OB History S3'!$B:$B,$A$38,'OB History S3'!Y:Y, 1)</f>
        <v>18</v>
      </c>
      <c r="AI38" s="2">
        <f>COUNTIFS('OB History S3'!$B:$B,$A$38,'OB History S3'!Z:Z, 1)</f>
        <v>12</v>
      </c>
    </row>
    <row r="39" spans="1:35" x14ac:dyDescent="0.25">
      <c r="A39" s="1" t="s">
        <v>14</v>
      </c>
      <c r="B39" s="6" t="s">
        <v>70</v>
      </c>
      <c r="C39" s="6" t="s">
        <v>70</v>
      </c>
      <c r="D39" s="5">
        <v>2</v>
      </c>
      <c r="E39" s="5"/>
      <c r="F39" s="5"/>
      <c r="G39" s="5"/>
      <c r="H39" s="12">
        <f>SUMIFS('OB History S3'!C:C,'OB History S3'!B:B,A39)</f>
        <v>324</v>
      </c>
      <c r="I39" s="4">
        <f>AVERAGEIFS('OB History S3'!C:C,'OB History S3'!B:B,A39)</f>
        <v>27</v>
      </c>
      <c r="J39" s="13">
        <f t="array" ref="J39">MAX(IF('OB History S3'!B:B=A39, 'OB History S3'!C:C))</f>
        <v>43</v>
      </c>
      <c r="K39" s="12">
        <f>COUNTIFS('OB History S3'!B:B,A39,'OB History S3'!D:D, 1)</f>
        <v>1</v>
      </c>
      <c r="L39" s="2">
        <f>COUNTIFS('OB History S3'!B:B,A39,'OB History S3'!D:D, 0)</f>
        <v>11</v>
      </c>
      <c r="M39" s="42">
        <f>LOOKUP(2, 1/('OB History S3'!$B:$B=A39), 'OB History S3'!$AD:$AD)</f>
        <v>8.3333333333333329E-2</v>
      </c>
      <c r="N39" s="12">
        <f>SUMIFS('OB History S3'!F:F,'OB History S3'!B:B,A39)</f>
        <v>16</v>
      </c>
      <c r="O39" s="2">
        <f>SUMIFS('OB History S3'!E:E,'OB History S3'!B:B,A39)-N39</f>
        <v>34</v>
      </c>
      <c r="P39" s="42">
        <f>LOOKUP(2, 1/('OB History S3'!$B:$B=A39), 'OB History S3'!$AB:$AB)</f>
        <v>0.29166666666666663</v>
      </c>
      <c r="Q39" s="12">
        <f>SUMIFS('OB History S3'!H:H,'OB History S3'!B:B,A39)</f>
        <v>87</v>
      </c>
      <c r="R39" s="2">
        <f>SUMIFS('OB History S3'!G:G,'OB History S3'!B:B,A39)-Q39</f>
        <v>121</v>
      </c>
      <c r="S39" s="42">
        <f>LOOKUP(2, 1/('OB History S3'!$B:$B=A39), 'OB History S3'!$AC:$AC)</f>
        <v>0.40583333333333327</v>
      </c>
      <c r="T39" s="2">
        <f>COUNTIFS('OB History S3'!$B:$B,$A$39,'OB History S3'!K:K, 1)</f>
        <v>2</v>
      </c>
      <c r="U39" s="2">
        <f>COUNTIFS('OB History S3'!$B:$B,$A$39,'OB History S3'!L:L, 1)</f>
        <v>0</v>
      </c>
      <c r="V39" s="2">
        <f>COUNTIFS('OB History S3'!$B:$B,$A$39,'OB History S3'!M:M, 1)</f>
        <v>0</v>
      </c>
      <c r="W39" s="2">
        <f>COUNTIFS('OB History S3'!$B:$B,$A$39,'OB History S3'!N:N, 1)</f>
        <v>3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1</v>
      </c>
      <c r="AE39" s="2">
        <f>COUNTIFS('OB History S3'!$B:$B,$A$39,'OB History S3'!V:V, 1)</f>
        <v>0</v>
      </c>
      <c r="AF39" s="2">
        <f>COUNTIFS('OB History S3'!$B:$B,$A$39,'OB History S3'!W:W, 1)</f>
        <v>1</v>
      </c>
      <c r="AG39" s="2">
        <f>COUNTIFS('OB History S3'!$B:$B,$A$39,'OB History S3'!X:X, 1)</f>
        <v>4</v>
      </c>
      <c r="AH39" s="2">
        <f>COUNTIFS('OB History S3'!$B:$B,$A$39,'OB History S3'!Y:Y, 1)</f>
        <v>2</v>
      </c>
      <c r="AI39" s="2">
        <f>COUNTIFS('OB History S3'!$B:$B,$A$39,'OB History S3'!Z:Z, 1)</f>
        <v>2</v>
      </c>
    </row>
    <row r="40" spans="1:35" x14ac:dyDescent="0.25">
      <c r="A40" s="1" t="s">
        <v>133</v>
      </c>
      <c r="B40" s="2" t="s">
        <v>54</v>
      </c>
      <c r="C40" s="2" t="s">
        <v>70</v>
      </c>
      <c r="D40" s="5">
        <v>1</v>
      </c>
      <c r="E40" s="5"/>
      <c r="F40" s="5">
        <v>1</v>
      </c>
      <c r="G40" s="5"/>
      <c r="H40" s="12">
        <f>SUMIFS('OB History S3'!C:C,'OB History S3'!B:B,A40)</f>
        <v>311</v>
      </c>
      <c r="I40" s="4">
        <f>AVERAGEIFS('OB History S3'!C:C,'OB History S3'!B:B,A40)</f>
        <v>14.136363636363637</v>
      </c>
      <c r="J40" s="13">
        <f t="array" ref="J40">MAX(IF('OB History S3'!B:B=A40, 'OB History S3'!C:C))</f>
        <v>26</v>
      </c>
      <c r="K40" s="12">
        <f>COUNTIFS('OB History S3'!B:B,A40,'OB History S3'!D:D, 1)</f>
        <v>12</v>
      </c>
      <c r="L40" s="2">
        <f>COUNTIFS('OB History S3'!B:B,A40,'OB History S3'!D:D, 0)</f>
        <v>10</v>
      </c>
      <c r="M40" s="42">
        <f>LOOKUP(2, 1/('OB History S3'!$B:$B=A40), 'OB History S3'!$AD:$AD)</f>
        <v>0.54545454545454541</v>
      </c>
      <c r="N40" s="12">
        <f>SUMIFS('OB History S3'!F:F,'OB History S3'!B:B,A40)</f>
        <v>51</v>
      </c>
      <c r="O40" s="2">
        <f>SUMIFS('OB History S3'!E:E,'OB History S3'!B:B,A40)-N40</f>
        <v>44</v>
      </c>
      <c r="P40" s="42">
        <f>LOOKUP(2, 1/('OB History S3'!$B:$B=A40), 'OB History S3'!$AB:$AB)</f>
        <v>0.5431818181818181</v>
      </c>
      <c r="Q40" s="12">
        <f>SUMIFS('OB History S3'!H:H,'OB History S3'!B:B,A40)</f>
        <v>199</v>
      </c>
      <c r="R40" s="2">
        <f>SUMIFS('OB History S3'!G:G,'OB History S3'!B:B,A40)-Q40</f>
        <v>197</v>
      </c>
      <c r="S40" s="42">
        <f>LOOKUP(2, 1/('OB History S3'!$B:$B=A40), 'OB History S3'!$AC:$AC)</f>
        <v>0.51000000000000012</v>
      </c>
      <c r="T40" s="2">
        <f>COUNTIFS('OB History S3'!$B:$B,$A$40,'OB History S3'!K:K, 1)</f>
        <v>5</v>
      </c>
      <c r="U40" s="2">
        <f>COUNTIFS('OB History S3'!$B:$B,$A$40,'OB History S3'!L:L, 1)</f>
        <v>8</v>
      </c>
      <c r="V40" s="2">
        <f>COUNTIFS('OB History S3'!$B:$B,$A$40,'OB History S3'!M:M, 1)</f>
        <v>0</v>
      </c>
      <c r="W40" s="2">
        <f>COUNTIFS('OB History S3'!$B:$B,$A$40,'OB History S3'!N:N, 1)</f>
        <v>3</v>
      </c>
      <c r="X40" s="2">
        <f>COUNTIFS('OB History S3'!$B:$B,$A$40,'OB History S3'!O:O, 1)</f>
        <v>3</v>
      </c>
      <c r="Y40" s="2">
        <f>COUNTIFS('OB History S3'!$B:$B,$A$40,'OB History S3'!P:P, 1)</f>
        <v>5</v>
      </c>
      <c r="Z40" s="2">
        <f>COUNTIFS('OB History S3'!$B:$B,$A$40,'OB History S3'!Q:Q, 1)</f>
        <v>1</v>
      </c>
      <c r="AA40" s="2">
        <f>COUNTIFS('OB History S3'!$B:$B,$A$40,'OB History S3'!R:R, 1)</f>
        <v>1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1</v>
      </c>
      <c r="AE40" s="2">
        <f>COUNTIFS('OB History S3'!$B:$B,$A$40,'OB History S3'!V:V, 1)</f>
        <v>0</v>
      </c>
      <c r="AF40" s="2">
        <f>COUNTIFS('OB History S3'!$B:$B,$A$40,'OB History S3'!W:W, 1)</f>
        <v>1</v>
      </c>
      <c r="AG40" s="2">
        <f>COUNTIFS('OB History S3'!$B:$B,$A$40,'OB History S3'!X:X, 1)</f>
        <v>8</v>
      </c>
      <c r="AH40" s="2">
        <f>COUNTIFS('OB History S3'!$B:$B,$A$40,'OB History S3'!Y:Y, 1)</f>
        <v>8</v>
      </c>
      <c r="AI40" s="2">
        <f>COUNTIFS('OB History S3'!$B:$B,$A$40,'OB History S3'!Z:Z, 1)</f>
        <v>7</v>
      </c>
    </row>
    <row r="41" spans="1:35" x14ac:dyDescent="0.25">
      <c r="A41" s="1" t="s">
        <v>249</v>
      </c>
      <c r="B41" s="2" t="s">
        <v>70</v>
      </c>
      <c r="C41" s="2" t="s">
        <v>70</v>
      </c>
      <c r="D41" s="5"/>
      <c r="E41" s="5"/>
      <c r="F41" s="5"/>
      <c r="G41" s="5"/>
      <c r="H41" s="12">
        <f>SUMIFS('OB History S3'!C:C,'OB History S3'!B:B,A41)</f>
        <v>3</v>
      </c>
      <c r="I41" s="4">
        <f>AVERAGEIFS('OB History S3'!C:C,'OB History S3'!B:B,A41)</f>
        <v>3</v>
      </c>
      <c r="J41" s="13">
        <f t="array" ref="J41">MAX(IF('OB History S3'!B:B=A41, 'OB History S3'!C:C))</f>
        <v>3</v>
      </c>
      <c r="K41" s="12">
        <f>COUNTIFS('OB History S3'!B:B,A41,'OB History S3'!D:D, 1)</f>
        <v>1</v>
      </c>
      <c r="L41" s="2">
        <f>COUNTIFS('OB History S3'!B:B,A41,'OB History S3'!D:D, 0)</f>
        <v>0</v>
      </c>
      <c r="M41" s="42">
        <f>LOOKUP(2, 1/('OB History S3'!$B:$B=A41), 'OB History S3'!$AD:$AD)</f>
        <v>1</v>
      </c>
      <c r="N41" s="12">
        <f>SUMIFS('OB History S3'!F:F,'OB History S3'!B:B,A41)</f>
        <v>3</v>
      </c>
      <c r="O41" s="2">
        <f>SUMIFS('OB History S3'!E:E,'OB History S3'!B:B,A41)-N41</f>
        <v>2</v>
      </c>
      <c r="P41" s="42">
        <f>LOOKUP(2, 1/('OB History S3'!$B:$B=A41), 'OB History S3'!$AB:$AB)</f>
        <v>0.6</v>
      </c>
      <c r="Q41" s="12">
        <f>SUMIFS('OB History S3'!H:H,'OB History S3'!B:B,A41)</f>
        <v>11</v>
      </c>
      <c r="R41" s="2">
        <f>SUMIFS('OB History S3'!G:G,'OB History S3'!B:B,A41)-Q41</f>
        <v>10</v>
      </c>
      <c r="S41" s="42">
        <f>LOOKUP(2, 1/('OB History S3'!$B:$B=A41), 'OB History S3'!$AC:$AC)</f>
        <v>0.52</v>
      </c>
      <c r="T41" s="2">
        <f>COUNTIFS('OB History S3'!$B:$B,$A$41,'OB History S3'!K:K, 1)</f>
        <v>1</v>
      </c>
      <c r="U41" s="2">
        <f>COUNTIFS('OB History S3'!$B:$B,$A$41,'OB History S3'!L:L, 1)</f>
        <v>0</v>
      </c>
      <c r="V41" s="2">
        <f>COUNTIFS('OB History S3'!$B:$B,$A$41,'OB History S3'!M:M, 1)</f>
        <v>0</v>
      </c>
      <c r="W41" s="2">
        <f>COUNTIFS('OB History S3'!$B:$B,$A$41,'OB History S3'!N:N, 1)</f>
        <v>0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0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0</v>
      </c>
      <c r="AH41" s="2">
        <f>COUNTIFS('OB History S3'!$B:$B,$A$41,'OB History S3'!Y:Y, 1)</f>
        <v>1</v>
      </c>
      <c r="AI41" s="2">
        <f>COUNTIFS('OB History S3'!$B:$B,$A$41,'OB History S3'!Z:Z, 1)</f>
        <v>1</v>
      </c>
    </row>
    <row r="42" spans="1:35" x14ac:dyDescent="0.25">
      <c r="A42" s="1" t="s">
        <v>12</v>
      </c>
      <c r="B42" s="6" t="s">
        <v>98</v>
      </c>
      <c r="C42" s="1" t="s">
        <v>131</v>
      </c>
      <c r="D42" s="5">
        <v>2</v>
      </c>
      <c r="E42" s="5">
        <v>1</v>
      </c>
      <c r="F42" s="5">
        <v>1</v>
      </c>
      <c r="G42" s="5"/>
      <c r="H42" s="12">
        <f>SUMIFS('OB History S3'!C:C,'OB History S3'!B:B,A42)</f>
        <v>674</v>
      </c>
      <c r="I42" s="4">
        <f>AVERAGEIFS('OB History S3'!C:C,'OB History S3'!B:B,A42)</f>
        <v>24.071428571428573</v>
      </c>
      <c r="J42" s="13">
        <f t="array" ref="J42">MAX(IF('OB History S3'!B:B=A42, 'OB History S3'!C:C))</f>
        <v>40</v>
      </c>
      <c r="K42" s="12">
        <f>COUNTIFS('OB History S3'!B:B,A42,'OB History S3'!D:D, 1)</f>
        <v>12</v>
      </c>
      <c r="L42" s="2">
        <f>COUNTIFS('OB History S3'!B:B,A42,'OB History S3'!D:D, 0)</f>
        <v>16</v>
      </c>
      <c r="M42" s="42">
        <f>LOOKUP(2, 1/('OB History S3'!$B:$B=A42), 'OB History S3'!$AD:$AD)</f>
        <v>0.42857142857142855</v>
      </c>
      <c r="N42" s="12">
        <f>SUMIFS('OB History S3'!F:F,'OB History S3'!B:B,A42)</f>
        <v>58</v>
      </c>
      <c r="O42" s="2">
        <f>SUMIFS('OB History S3'!E:E,'OB History S3'!B:B,A42)-N42</f>
        <v>61</v>
      </c>
      <c r="P42" s="42">
        <f>LOOKUP(2, 1/('OB History S3'!$B:$B=A42), 'OB History S3'!$AB:$AB)</f>
        <v>0.49464285714285722</v>
      </c>
      <c r="Q42" s="12">
        <f>SUMIFS('OB History S3'!H:H,'OB History S3'!B:B,A42)</f>
        <v>240</v>
      </c>
      <c r="R42" s="2">
        <f>SUMIFS('OB History S3'!G:G,'OB History S3'!B:B,A42)-Q42</f>
        <v>262</v>
      </c>
      <c r="S42" s="42">
        <f>LOOKUP(2, 1/('OB History S3'!$B:$B=A42), 'OB History S3'!$AC:$AC)</f>
        <v>0.48107142857142854</v>
      </c>
      <c r="T42" s="2">
        <f>COUNTIFS('OB History S3'!$B:$B,$A$42,'OB History S3'!K:K, 1)</f>
        <v>5</v>
      </c>
      <c r="U42" s="2">
        <f>COUNTIFS('OB History S3'!$B:$B,$A$42,'OB History S3'!L:L, 1)</f>
        <v>5</v>
      </c>
      <c r="V42" s="2">
        <f>COUNTIFS('OB History S3'!$B:$B,$A$42,'OB History S3'!M:M, 1)</f>
        <v>1</v>
      </c>
      <c r="W42" s="2">
        <f>COUNTIFS('OB History S3'!$B:$B,$A$42,'OB History S3'!N:N, 1)</f>
        <v>12</v>
      </c>
      <c r="X42" s="2">
        <f>COUNTIFS('OB History S3'!$B:$B,$A$42,'OB History S3'!O:O, 1)</f>
        <v>3</v>
      </c>
      <c r="Y42" s="2">
        <f>COUNTIFS('OB History S3'!$B:$B,$A$42,'OB History S3'!P:P, 1)</f>
        <v>0</v>
      </c>
      <c r="Z42" s="2">
        <f>COUNTIFS('OB History S3'!$B:$B,$A$42,'OB History S3'!Q:Q, 1)</f>
        <v>1</v>
      </c>
      <c r="AA42" s="2">
        <f>COUNTIFS('OB History S3'!$B:$B,$A$42,'OB History S3'!R:R, 1)</f>
        <v>3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1</v>
      </c>
      <c r="AE42" s="2">
        <f>COUNTIFS('OB History S3'!$B:$B,$A$42,'OB History S3'!V:V, 1)</f>
        <v>0</v>
      </c>
      <c r="AF42" s="2">
        <f>COUNTIFS('OB History S3'!$B:$B,$A$42,'OB History S3'!W:W, 1)</f>
        <v>2</v>
      </c>
      <c r="AG42" s="2">
        <f>COUNTIFS('OB History S3'!$B:$B,$A$42,'OB History S3'!X:X, 1)</f>
        <v>10</v>
      </c>
      <c r="AH42" s="2">
        <f>COUNTIFS('OB History S3'!$B:$B,$A$42,'OB History S3'!Y:Y, 1)</f>
        <v>8</v>
      </c>
      <c r="AI42" s="2">
        <f>COUNTIFS('OB History S3'!$B:$B,$A$42,'OB History S3'!Z:Z, 1)</f>
        <v>6</v>
      </c>
    </row>
    <row r="43" spans="1:35" x14ac:dyDescent="0.25">
      <c r="A43" s="1" t="s">
        <v>2</v>
      </c>
      <c r="B43" s="6" t="s">
        <v>54</v>
      </c>
      <c r="C43" s="2" t="s">
        <v>70</v>
      </c>
      <c r="D43" s="5">
        <v>8</v>
      </c>
      <c r="E43" s="5"/>
      <c r="F43" s="5">
        <v>1</v>
      </c>
      <c r="G43" s="5"/>
      <c r="H43" s="12">
        <f>SUMIFS('OB History S3'!C:C,'OB History S3'!B:B,A43)</f>
        <v>959</v>
      </c>
      <c r="I43" s="4">
        <f>AVERAGEIFS('OB History S3'!C:C,'OB History S3'!B:B,A43)</f>
        <v>33.068965517241381</v>
      </c>
      <c r="J43" s="13">
        <f t="array" ref="J43">MAX(IF('OB History S3'!B:B=A43, 'OB History S3'!C:C))</f>
        <v>53</v>
      </c>
      <c r="K43" s="12">
        <f>COUNTIFS('OB History S3'!B:B,A43,'OB History S3'!D:D, 1)</f>
        <v>23</v>
      </c>
      <c r="L43" s="2">
        <f>COUNTIFS('OB History S3'!B:B,A43,'OB History S3'!D:D, 0)</f>
        <v>6</v>
      </c>
      <c r="M43" s="42">
        <f>LOOKUP(2, 1/('OB History S3'!$B:$B=A43), 'OB History S3'!$AD:$AD)</f>
        <v>0.7931034482758621</v>
      </c>
      <c r="N43" s="12">
        <f>SUMIFS('OB History S3'!F:F,'OB History S3'!B:B,A43)</f>
        <v>78</v>
      </c>
      <c r="O43" s="2">
        <f>SUMIFS('OB History S3'!E:E,'OB History S3'!B:B,A43)-N43</f>
        <v>41</v>
      </c>
      <c r="P43" s="42">
        <f>LOOKUP(2, 1/('OB History S3'!$B:$B=A43), 'OB History S3'!$AB:$AB)</f>
        <v>0.67931034482758623</v>
      </c>
      <c r="Q43" s="12">
        <f>SUMIFS('OB History S3'!H:H,'OB History S3'!B:B,A43)</f>
        <v>286</v>
      </c>
      <c r="R43" s="2">
        <f>SUMIFS('OB History S3'!G:G,'OB History S3'!B:B,A43)-Q43</f>
        <v>205</v>
      </c>
      <c r="S43" s="42">
        <f>LOOKUP(2, 1/('OB History S3'!$B:$B=A43), 'OB History S3'!$AC:$AC)</f>
        <v>0.59862068965517234</v>
      </c>
      <c r="T43" s="2">
        <f>COUNTIFS('OB History S3'!$B:$B,$A$43,'OB History S3'!K:K, 1)</f>
        <v>11</v>
      </c>
      <c r="U43" s="2">
        <f>COUNTIFS('OB History S3'!$B:$B,$A$43,'OB History S3'!L:L, 1)</f>
        <v>9</v>
      </c>
      <c r="V43" s="2">
        <f>COUNTIFS('OB History S3'!$B:$B,$A$43,'OB History S3'!M:M, 1)</f>
        <v>2</v>
      </c>
      <c r="W43" s="2">
        <f>COUNTIFS('OB History S3'!$B:$B,$A$43,'OB History S3'!N:N, 1)</f>
        <v>7</v>
      </c>
      <c r="X43" s="2">
        <f>COUNTIFS('OB History S3'!$B:$B,$A$43,'OB History S3'!O:O, 1)</f>
        <v>2</v>
      </c>
      <c r="Y43" s="2">
        <f>COUNTIFS('OB History S3'!$B:$B,$A$43,'OB History S3'!P:P, 1)</f>
        <v>5</v>
      </c>
      <c r="Z43" s="2">
        <f>COUNTIFS('OB History S3'!$B:$B,$A$43,'OB History S3'!Q:Q, 1)</f>
        <v>5</v>
      </c>
      <c r="AA43" s="2">
        <f>COUNTIFS('OB History S3'!$B:$B,$A$43,'OB History S3'!R:R, 1)</f>
        <v>3</v>
      </c>
      <c r="AB43" s="2">
        <f>COUNTIFS('OB History S3'!$B:$B,$A$43,'OB History S3'!S:S, 1)</f>
        <v>1</v>
      </c>
      <c r="AC43" s="2">
        <f>COUNTIFS('OB History S3'!$B:$B,$A$43,'OB History S3'!T:T, 1)</f>
        <v>2</v>
      </c>
      <c r="AD43" s="2">
        <f>COUNTIFS('OB History S3'!$B:$B,$A$43,'OB History S3'!U:U, 1)</f>
        <v>2</v>
      </c>
      <c r="AE43" s="2">
        <f>COUNTIFS('OB History S3'!$B:$B,$A$43,'OB History S3'!V:V, 1)</f>
        <v>0</v>
      </c>
      <c r="AF43" s="2">
        <f>COUNTIFS('OB History S3'!$B:$B,$A$43,'OB History S3'!W:W, 1)</f>
        <v>2</v>
      </c>
      <c r="AG43" s="2">
        <f>COUNTIFS('OB History S3'!$B:$B,$A$43,'OB History S3'!X:X, 1)</f>
        <v>11</v>
      </c>
      <c r="AH43" s="2">
        <f>COUNTIFS('OB History S3'!$B:$B,$A$43,'OB History S3'!Y:Y, 1)</f>
        <v>9</v>
      </c>
      <c r="AI43" s="2">
        <f>COUNTIFS('OB History S3'!$B:$B,$A$43,'OB History S3'!Z:Z, 1)</f>
        <v>7</v>
      </c>
    </row>
    <row r="44" spans="1:35" x14ac:dyDescent="0.25">
      <c r="A44" s="1" t="s">
        <v>5</v>
      </c>
      <c r="B44" s="6" t="s">
        <v>98</v>
      </c>
      <c r="C44" s="1" t="s">
        <v>131</v>
      </c>
      <c r="D44" s="5"/>
      <c r="E44" s="5"/>
      <c r="F44" s="5"/>
      <c r="G44" s="5"/>
      <c r="H44" s="12">
        <f>SUMIFS('OB History S3'!C:C,'OB History S3'!B:B,A44)</f>
        <v>534</v>
      </c>
      <c r="I44" s="4">
        <f>AVERAGEIFS('OB History S3'!C:C,'OB History S3'!B:B,A44)</f>
        <v>23.217391304347824</v>
      </c>
      <c r="J44" s="13">
        <f t="array" ref="J44">MAX(IF('OB History S3'!B:B=A44, 'OB History S3'!C:C))</f>
        <v>36</v>
      </c>
      <c r="K44" s="12">
        <f>COUNTIFS('OB History S3'!B:B,A44,'OB History S3'!D:D, 1)</f>
        <v>8</v>
      </c>
      <c r="L44" s="2">
        <f>COUNTIFS('OB History S3'!B:B,A44,'OB History S3'!D:D, 0)</f>
        <v>15</v>
      </c>
      <c r="M44" s="42">
        <f>LOOKUP(2, 1/('OB History S3'!$B:$B=A44), 'OB History S3'!$AD:$AD)</f>
        <v>0.34782608695652173</v>
      </c>
      <c r="N44" s="12">
        <f>SUMIFS('OB History S3'!F:F,'OB History S3'!B:B,A44)</f>
        <v>44</v>
      </c>
      <c r="O44" s="2">
        <f>SUMIFS('OB History S3'!E:E,'OB History S3'!B:B,A44)-N44</f>
        <v>56</v>
      </c>
      <c r="P44" s="42">
        <f>LOOKUP(2, 1/('OB History S3'!$B:$B=A44), 'OB History S3'!$AB:$AB)</f>
        <v>0.42391304347826086</v>
      </c>
      <c r="Q44" s="12">
        <f>SUMIFS('OB History S3'!H:H,'OB History S3'!B:B,A44)</f>
        <v>198</v>
      </c>
      <c r="R44" s="2">
        <f>SUMIFS('OB History S3'!G:G,'OB History S3'!B:B,A44)-Q44</f>
        <v>216</v>
      </c>
      <c r="S44" s="42">
        <f>LOOKUP(2, 1/('OB History S3'!$B:$B=A44), 'OB History S3'!$AC:$AC)</f>
        <v>0.46608695652173915</v>
      </c>
      <c r="T44" s="2">
        <f>COUNTIFS('OB History S3'!$B:$B,$A$44,'OB History S3'!K:K, 1)</f>
        <v>9</v>
      </c>
      <c r="U44" s="2">
        <f>COUNTIFS('OB History S3'!$B:$B,$A$44,'OB History S3'!L:L, 1)</f>
        <v>0</v>
      </c>
      <c r="V44" s="2">
        <f>COUNTIFS('OB History S3'!$B:$B,$A$44,'OB History S3'!M:M, 1)</f>
        <v>3</v>
      </c>
      <c r="W44" s="2">
        <f>COUNTIFS('OB History S3'!$B:$B,$A$44,'OB History S3'!N:N, 1)</f>
        <v>4</v>
      </c>
      <c r="X44" s="2">
        <f>COUNTIFS('OB History S3'!$B:$B,$A$44,'OB History S3'!O:O, 1)</f>
        <v>1</v>
      </c>
      <c r="Y44" s="2">
        <f>COUNTIFS('OB History S3'!$B:$B,$A$44,'OB History S3'!P:P, 1)</f>
        <v>2</v>
      </c>
      <c r="Z44" s="2">
        <f>COUNTIFS('OB History S3'!$B:$B,$A$44,'OB History S3'!Q:Q, 1)</f>
        <v>1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4</v>
      </c>
      <c r="AG44" s="2">
        <f>COUNTIFS('OB History S3'!$B:$B,$A$44,'OB History S3'!X:X, 1)</f>
        <v>7</v>
      </c>
      <c r="AH44" s="2">
        <f>COUNTIFS('OB History S3'!$B:$B,$A$44,'OB History S3'!Y:Y, 1)</f>
        <v>4</v>
      </c>
      <c r="AI44" s="2">
        <f>COUNTIFS('OB History S3'!$B:$B,$A$44,'OB History S3'!Z:Z, 1)</f>
        <v>8</v>
      </c>
    </row>
    <row r="45" spans="1:35" x14ac:dyDescent="0.25">
      <c r="A45" s="1" t="s">
        <v>32</v>
      </c>
      <c r="B45" s="2" t="s">
        <v>70</v>
      </c>
      <c r="C45" s="2" t="s">
        <v>70</v>
      </c>
      <c r="D45" s="5">
        <v>2</v>
      </c>
      <c r="E45" s="5"/>
      <c r="F45" s="5"/>
      <c r="G45" s="5"/>
      <c r="H45" s="12">
        <f>SUMIFS('OB History S3'!C:C,'OB History S3'!B:B,A45)</f>
        <v>469</v>
      </c>
      <c r="I45" s="4">
        <f>AVERAGEIFS('OB History S3'!C:C,'OB History S3'!B:B,A45)</f>
        <v>15.129032258064516</v>
      </c>
      <c r="J45" s="13">
        <f t="array" ref="J45">MAX(IF('OB History S3'!B:B=A45, 'OB History S3'!C:C))</f>
        <v>26</v>
      </c>
      <c r="K45" s="12">
        <f>COUNTIFS('OB History S3'!B:B,A45,'OB History S3'!D:D, 1)</f>
        <v>10</v>
      </c>
      <c r="L45" s="2">
        <f>COUNTIFS('OB History S3'!B:B,A45,'OB History S3'!D:D, 0)</f>
        <v>21</v>
      </c>
      <c r="M45" s="42">
        <f>LOOKUP(2, 1/('OB History S3'!$B:$B=A45), 'OB History S3'!$AD:$AD)</f>
        <v>0.32258064516129031</v>
      </c>
      <c r="N45" s="12">
        <f>SUMIFS('OB History S3'!F:F,'OB History S3'!B:B,A45)</f>
        <v>58</v>
      </c>
      <c r="O45" s="2">
        <f>SUMIFS('OB History S3'!E:E,'OB History S3'!B:B,A45)-N45</f>
        <v>76</v>
      </c>
      <c r="P45" s="42">
        <f>LOOKUP(2, 1/('OB History S3'!$B:$B=A45), 'OB History S3'!$AB:$AB)</f>
        <v>0.42419354838709689</v>
      </c>
      <c r="Q45" s="12">
        <f>SUMIFS('OB History S3'!H:H,'OB History S3'!B:B,A45)</f>
        <v>263</v>
      </c>
      <c r="R45" s="2">
        <f>SUMIFS('OB History S3'!G:G,'OB History S3'!B:B,A45)-Q45</f>
        <v>291</v>
      </c>
      <c r="S45" s="42">
        <f>LOOKUP(2, 1/('OB History S3'!$B:$B=A45), 'OB History S3'!$AC:$AC)</f>
        <v>0.47290322580645161</v>
      </c>
      <c r="T45" s="2">
        <f>COUNTIFS('OB History S3'!$B:$B,$A$45,'OB History S3'!K:K, 1)</f>
        <v>3</v>
      </c>
      <c r="U45" s="2">
        <f>COUNTIFS('OB History S3'!$B:$B,$A$45,'OB History S3'!L:L, 1)</f>
        <v>0</v>
      </c>
      <c r="V45" s="2">
        <f>COUNTIFS('OB History S3'!$B:$B,$A$45,'OB History S3'!M:M, 1)</f>
        <v>1</v>
      </c>
      <c r="W45" s="2">
        <f>COUNTIFS('OB History S3'!$B:$B,$A$45,'OB History S3'!N:N, 1)</f>
        <v>10</v>
      </c>
      <c r="X45" s="2">
        <f>COUNTIFS('OB History S3'!$B:$B,$A$45,'OB History S3'!O:O, 1)</f>
        <v>1</v>
      </c>
      <c r="Y45" s="2">
        <f>COUNTIFS('OB History S3'!$B:$B,$A$45,'OB History S3'!P:P, 1)</f>
        <v>1</v>
      </c>
      <c r="Z45" s="2">
        <f>COUNTIFS('OB History S3'!$B:$B,$A$45,'OB History S3'!Q:Q, 1)</f>
        <v>3</v>
      </c>
      <c r="AA45" s="2">
        <f>COUNTIFS('OB History S3'!$B:$B,$A$45,'OB History S3'!R:R, 1)</f>
        <v>3</v>
      </c>
      <c r="AB45" s="2">
        <f>COUNTIFS('OB History S3'!$B:$B,$A$45,'OB History S3'!S:S, 1)</f>
        <v>2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3</v>
      </c>
      <c r="AG45" s="2">
        <f>COUNTIFS('OB History S3'!$B:$B,$A$45,'OB History S3'!X:X, 1)</f>
        <v>12</v>
      </c>
      <c r="AH45" s="2">
        <f>COUNTIFS('OB History S3'!$B:$B,$A$45,'OB History S3'!Y:Y, 1)</f>
        <v>9</v>
      </c>
      <c r="AI45" s="2">
        <f>COUNTIFS('OB History S3'!$B:$B,$A$45,'OB History S3'!Z:Z, 1)</f>
        <v>9</v>
      </c>
    </row>
    <row r="46" spans="1:35" x14ac:dyDescent="0.25">
      <c r="A46" s="1" t="s">
        <v>207</v>
      </c>
      <c r="B46" s="2" t="s">
        <v>70</v>
      </c>
      <c r="C46" s="2" t="s">
        <v>70</v>
      </c>
      <c r="D46" s="5"/>
      <c r="E46" s="5"/>
      <c r="F46" s="5"/>
      <c r="G46" s="5"/>
      <c r="H46" s="12">
        <f>SUMIFS('OB History S3'!C:C,'OB History S3'!B:B,A46)</f>
        <v>12</v>
      </c>
      <c r="I46" s="4">
        <f>AVERAGEIFS('OB History S3'!C:C,'OB History S3'!B:B,A46)</f>
        <v>6</v>
      </c>
      <c r="J46" s="13">
        <f t="array" ref="J46">MAX(IF('OB History S3'!B:B=A46, 'OB History S3'!C:C))</f>
        <v>7</v>
      </c>
      <c r="K46" s="12">
        <f>COUNTIFS('OB History S3'!B:B,A46,'OB History S3'!D:D, 1)</f>
        <v>0</v>
      </c>
      <c r="L46" s="2">
        <f>COUNTIFS('OB History S3'!B:B,A46,'OB History S3'!D:D, 0)</f>
        <v>2</v>
      </c>
      <c r="M46" s="42">
        <f>LOOKUP(2, 1/('OB History S3'!$B:$B=A46), 'OB History S3'!$AD:$AD)</f>
        <v>0</v>
      </c>
      <c r="N46" s="12">
        <f>SUMIFS('OB History S3'!F:F,'OB History S3'!B:B,A46)</f>
        <v>1</v>
      </c>
      <c r="O46" s="2">
        <f>SUMIFS('OB History S3'!E:E,'OB History S3'!B:B,A46)-N46</f>
        <v>6</v>
      </c>
      <c r="P46" s="42">
        <f>LOOKUP(2, 1/('OB History S3'!$B:$B=A46), 'OB History S3'!$AB:$AB)</f>
        <v>0.125</v>
      </c>
      <c r="Q46" s="12">
        <f>SUMIFS('OB History S3'!H:H,'OB History S3'!B:B,A46)</f>
        <v>9</v>
      </c>
      <c r="R46" s="2">
        <f>SUMIFS('OB History S3'!G:G,'OB History S3'!B:B,A46)-Q46</f>
        <v>19</v>
      </c>
      <c r="S46" s="42">
        <f>LOOKUP(2, 1/('OB History S3'!$B:$B=A46), 'OB History S3'!$AC:$AC)</f>
        <v>0.315</v>
      </c>
      <c r="T46" s="2">
        <f>COUNTIFS('OB History S3'!$B:$B,$A$46,'OB History S3'!K:K, 1)</f>
        <v>0</v>
      </c>
      <c r="U46" s="2">
        <f>COUNTIFS('OB History S3'!$B:$B,$A$46,'OB History S3'!L:L, 1)</f>
        <v>1</v>
      </c>
      <c r="V46" s="2">
        <f>COUNTIFS('OB History S3'!$B:$B,$A$46,'OB History S3'!M:M, 1)</f>
        <v>0</v>
      </c>
      <c r="W46" s="2">
        <f>COUNTIFS('OB History S3'!$B:$B,$A$46,'OB History S3'!N:N, 1)</f>
        <v>0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0</v>
      </c>
      <c r="AH46" s="2">
        <f>COUNTIFS('OB History S3'!$B:$B,$A$46,'OB History S3'!Y:Y, 1)</f>
        <v>0</v>
      </c>
      <c r="AI46" s="2">
        <f>COUNTIFS('OB History S3'!$B:$B,$A$46,'OB History S3'!Z:Z, 1)</f>
        <v>0</v>
      </c>
    </row>
    <row r="47" spans="1:35" x14ac:dyDescent="0.25">
      <c r="A47" s="1" t="s">
        <v>113</v>
      </c>
      <c r="B47" s="2" t="s">
        <v>70</v>
      </c>
      <c r="C47" s="2" t="s">
        <v>70</v>
      </c>
      <c r="D47" s="5">
        <v>5</v>
      </c>
      <c r="E47" s="5"/>
      <c r="F47" s="5"/>
      <c r="G47" s="5"/>
      <c r="H47" s="12">
        <f>SUMIFS('OB History S3'!C:C,'OB History S3'!B:B,A47)</f>
        <v>756</v>
      </c>
      <c r="I47" s="4">
        <f>AVERAGEIFS('OB History S3'!C:C,'OB History S3'!B:B,A47)</f>
        <v>23.625</v>
      </c>
      <c r="J47" s="13">
        <f t="array" ref="J47">MAX(IF('OB History S3'!B:B=A47, 'OB History S3'!C:C))</f>
        <v>52</v>
      </c>
      <c r="K47" s="12">
        <f>COUNTIFS('OB History S3'!B:B,A47,'OB History S3'!D:D, 1)</f>
        <v>23</v>
      </c>
      <c r="L47" s="2">
        <f>COUNTIFS('OB History S3'!B:B,A47,'OB History S3'!D:D, 0)</f>
        <v>9</v>
      </c>
      <c r="M47" s="42">
        <f>LOOKUP(2, 1/('OB History S3'!$B:$B=A47), 'OB History S3'!$AD:$AD)</f>
        <v>0.71875</v>
      </c>
      <c r="N47" s="12">
        <f>SUMIFS('OB History S3'!F:F,'OB History S3'!B:B,A47)</f>
        <v>77</v>
      </c>
      <c r="O47" s="2">
        <f>SUMIFS('OB History S3'!E:E,'OB History S3'!B:B,A47)-N47</f>
        <v>51</v>
      </c>
      <c r="P47" s="42">
        <f>LOOKUP(2, 1/('OB History S3'!$B:$B=A47), 'OB History S3'!$AB:$AB)</f>
        <v>0.61781249999999988</v>
      </c>
      <c r="Q47" s="12">
        <f>SUMIFS('OB History S3'!H:H,'OB History S3'!B:B,A47)</f>
        <v>285</v>
      </c>
      <c r="R47" s="2">
        <f>SUMIFS('OB History S3'!G:G,'OB History S3'!B:B,A47)-Q47</f>
        <v>236</v>
      </c>
      <c r="S47" s="42">
        <f>LOOKUP(2, 1/('OB History S3'!$B:$B=A47), 'OB History S3'!$AC:$AC)</f>
        <v>0.56218749999999995</v>
      </c>
      <c r="T47" s="2">
        <f>COUNTIFS('OB History S3'!$B:$B,$A$47,'OB History S3'!K:K, 1)</f>
        <v>10</v>
      </c>
      <c r="U47" s="2">
        <f>COUNTIFS('OB History S3'!$B:$B,$A$47,'OB History S3'!L:L, 1)</f>
        <v>11</v>
      </c>
      <c r="V47" s="2">
        <f>COUNTIFS('OB History S3'!$B:$B,$A$47,'OB History S3'!M:M, 1)</f>
        <v>1</v>
      </c>
      <c r="W47" s="2">
        <f>COUNTIFS('OB History S3'!$B:$B,$A$47,'OB History S3'!N:N, 1)</f>
        <v>6</v>
      </c>
      <c r="X47" s="2">
        <f>COUNTIFS('OB History S3'!$B:$B,$A$47,'OB History S3'!O:O, 1)</f>
        <v>4</v>
      </c>
      <c r="Y47" s="2">
        <f>COUNTIFS('OB History S3'!$B:$B,$A$47,'OB History S3'!P:P, 1)</f>
        <v>4</v>
      </c>
      <c r="Z47" s="2">
        <f>COUNTIFS('OB History S3'!$B:$B,$A$47,'OB History S3'!Q:Q, 1)</f>
        <v>4</v>
      </c>
      <c r="AA47" s="2">
        <f>COUNTIFS('OB History S3'!$B:$B,$A$47,'OB History S3'!R:R, 1)</f>
        <v>1</v>
      </c>
      <c r="AB47" s="2">
        <f>COUNTIFS('OB History S3'!$B:$B,$A$47,'OB History S3'!S:S, 1)</f>
        <v>0</v>
      </c>
      <c r="AC47" s="2">
        <f>COUNTIFS('OB History S3'!$B:$B,$A$47,'OB History S3'!T:T, 1)</f>
        <v>1</v>
      </c>
      <c r="AD47" s="2">
        <f>COUNTIFS('OB History S3'!$B:$B,$A$47,'OB History S3'!U:U, 1)</f>
        <v>0</v>
      </c>
      <c r="AE47" s="2">
        <f>COUNTIFS('OB History S3'!$B:$B,$A$47,'OB History S3'!V:V, 1)</f>
        <v>0</v>
      </c>
      <c r="AF47" s="2">
        <f>COUNTIFS('OB History S3'!$B:$B,$A$47,'OB History S3'!W:W, 1)</f>
        <v>6</v>
      </c>
      <c r="AG47" s="2">
        <f>COUNTIFS('OB History S3'!$B:$B,$A$47,'OB History S3'!X:X, 1)</f>
        <v>11</v>
      </c>
      <c r="AH47" s="2">
        <f>COUNTIFS('OB History S3'!$B:$B,$A$47,'OB History S3'!Y:Y, 1)</f>
        <v>10</v>
      </c>
      <c r="AI47" s="2">
        <f>COUNTIFS('OB History S3'!$B:$B,$A$47,'OB History S3'!Z:Z, 1)</f>
        <v>7</v>
      </c>
    </row>
    <row r="48" spans="1:35" x14ac:dyDescent="0.25">
      <c r="A48" s="1" t="s">
        <v>34</v>
      </c>
      <c r="B48" s="6" t="s">
        <v>54</v>
      </c>
      <c r="C48" s="2" t="s">
        <v>70</v>
      </c>
      <c r="D48" s="5"/>
      <c r="E48" s="5"/>
      <c r="F48" s="5"/>
      <c r="G48" s="5"/>
      <c r="H48" s="12">
        <f>SUMIFS('OB History S3'!C:C,'OB History S3'!B:B,A48)</f>
        <v>173</v>
      </c>
      <c r="I48" s="4">
        <f>AVERAGEIFS('OB History S3'!C:C,'OB History S3'!B:B,A48)</f>
        <v>21.625</v>
      </c>
      <c r="J48" s="13">
        <f t="array" ref="J48">MAX(IF('OB History S3'!B:B=A48, 'OB History S3'!C:C))</f>
        <v>28</v>
      </c>
      <c r="K48" s="12">
        <f>COUNTIFS('OB History S3'!B:B,A48,'OB History S3'!D:D, 1)</f>
        <v>6</v>
      </c>
      <c r="L48" s="2">
        <f>COUNTIFS('OB History S3'!B:B,A48,'OB History S3'!D:D, 0)</f>
        <v>2</v>
      </c>
      <c r="M48" s="42">
        <f>LOOKUP(2, 1/('OB History S3'!$B:$B=A48), 'OB History S3'!$AD:$AD)</f>
        <v>0.75</v>
      </c>
      <c r="N48" s="12">
        <f>SUMIFS('OB History S3'!F:F,'OB History S3'!B:B,A48)</f>
        <v>19</v>
      </c>
      <c r="O48" s="2">
        <f>SUMIFS('OB History S3'!E:E,'OB History S3'!B:B,A48)-N48</f>
        <v>12</v>
      </c>
      <c r="P48" s="42">
        <f>LOOKUP(2, 1/('OB History S3'!$B:$B=A48), 'OB History S3'!$AB:$AB)</f>
        <v>0.60624999999999996</v>
      </c>
      <c r="Q48" s="12">
        <f>SUMIFS('OB History S3'!H:H,'OB History S3'!B:B,A48)</f>
        <v>73</v>
      </c>
      <c r="R48" s="2">
        <f>SUMIFS('OB History S3'!G:G,'OB History S3'!B:B,A48)-Q48</f>
        <v>52</v>
      </c>
      <c r="S48" s="42">
        <f>LOOKUP(2, 1/('OB History S3'!$B:$B=A48), 'OB History S3'!$AC:$AC)</f>
        <v>0.57124999999999992</v>
      </c>
      <c r="T48" s="2">
        <f>COUNTIFS('OB History S3'!$B:$B,$A$48,'OB History S3'!K:K, 1)</f>
        <v>3</v>
      </c>
      <c r="U48" s="2">
        <f>COUNTIFS('OB History S3'!$B:$B,$A$48,'OB History S3'!L:L, 1)</f>
        <v>2</v>
      </c>
      <c r="V48" s="2">
        <f>COUNTIFS('OB History S3'!$B:$B,$A$48,'OB History S3'!M:M, 1)</f>
        <v>2</v>
      </c>
      <c r="W48" s="2">
        <f>COUNTIFS('OB History S3'!$B:$B,$A$48,'OB History S3'!N:N, 1)</f>
        <v>0</v>
      </c>
      <c r="X48" s="2">
        <f>COUNTIFS('OB History S3'!$B:$B,$A$48,'OB History S3'!O:O, 1)</f>
        <v>0</v>
      </c>
      <c r="Y48" s="2">
        <f>COUNTIFS('OB History S3'!$B:$B,$A$48,'OB History S3'!P:P, 1)</f>
        <v>1</v>
      </c>
      <c r="Z48" s="2">
        <f>COUNTIFS('OB History S3'!$B:$B,$A$48,'OB History S3'!Q:Q, 1)</f>
        <v>0</v>
      </c>
      <c r="AA48" s="2">
        <f>COUNTIFS('OB History S3'!$B:$B,$A$48,'OB History S3'!R:R, 1)</f>
        <v>1</v>
      </c>
      <c r="AB48" s="2">
        <f>COUNTIFS('OB History S3'!$B:$B,$A$48,'OB History S3'!S:S, 1)</f>
        <v>0</v>
      </c>
      <c r="AC48" s="2">
        <f>COUNTIFS('OB History S3'!$B:$B,$A$48,'OB History S3'!T:T, 1)</f>
        <v>0</v>
      </c>
      <c r="AD48" s="2">
        <f>COUNTIFS('OB History S3'!$B:$B,$A$48,'OB History S3'!U:U, 1)</f>
        <v>1</v>
      </c>
      <c r="AE48" s="2">
        <f>COUNTIFS('OB History S3'!$B:$B,$A$48,'OB History S3'!V:V, 1)</f>
        <v>0</v>
      </c>
      <c r="AF48" s="2">
        <f>COUNTIFS('OB History S3'!$B:$B,$A$48,'OB History S3'!W:W, 1)</f>
        <v>0</v>
      </c>
      <c r="AG48" s="2">
        <f>COUNTIFS('OB History S3'!$B:$B,$A$48,'OB History S3'!X:X, 1)</f>
        <v>4</v>
      </c>
      <c r="AH48" s="2">
        <f>COUNTIFS('OB History S3'!$B:$B,$A$48,'OB History S3'!Y:Y, 1)</f>
        <v>3</v>
      </c>
      <c r="AI48" s="2">
        <f>COUNTIFS('OB History S3'!$B:$B,$A$48,'OB History S3'!Z:Z, 1)</f>
        <v>2</v>
      </c>
    </row>
    <row r="49" spans="1:35" x14ac:dyDescent="0.25">
      <c r="A49" s="1" t="s">
        <v>259</v>
      </c>
      <c r="B49" s="6" t="s">
        <v>70</v>
      </c>
      <c r="C49" s="2" t="s">
        <v>70</v>
      </c>
      <c r="D49" s="5"/>
      <c r="E49" s="5"/>
      <c r="F49" s="5"/>
      <c r="G49" s="5"/>
      <c r="H49" s="12">
        <f>SUMIFS('OB History S3'!C:C,'OB History S3'!B:B,A49)</f>
        <v>59</v>
      </c>
      <c r="I49" s="4">
        <f>AVERAGEIFS('OB History S3'!C:C,'OB History S3'!B:B,A49)</f>
        <v>11.8</v>
      </c>
      <c r="J49" s="13">
        <f t="array" ref="J49">MAX(IF('OB History S3'!B:B=A49, 'OB History S3'!C:C))</f>
        <v>14</v>
      </c>
      <c r="K49" s="12">
        <f>COUNTIFS('OB History S3'!B:B,A49,'OB History S3'!D:D, 1)</f>
        <v>4</v>
      </c>
      <c r="L49" s="2">
        <f>COUNTIFS('OB History S3'!B:B,A49,'OB History S3'!D:D, 0)</f>
        <v>1</v>
      </c>
      <c r="M49" s="42">
        <f>LOOKUP(2, 1/('OB History S3'!$B:$B=A49), 'OB History S3'!$AD:$AD)</f>
        <v>0.8</v>
      </c>
      <c r="N49" s="12">
        <f>SUMIFS('OB History S3'!F:F,'OB History S3'!B:B,A49)</f>
        <v>14</v>
      </c>
      <c r="O49" s="2">
        <f>SUMIFS('OB History S3'!E:E,'OB History S3'!B:B,A49)-N49</f>
        <v>6</v>
      </c>
      <c r="P49" s="42">
        <f>LOOKUP(2, 1/('OB History S3'!$B:$B=A49), 'OB History S3'!$AB:$AB)</f>
        <v>0.75</v>
      </c>
      <c r="Q49" s="12">
        <f>SUMIFS('OB History S3'!H:H,'OB History S3'!B:B,A49)</f>
        <v>50</v>
      </c>
      <c r="R49" s="2">
        <f>SUMIFS('OB History S3'!G:G,'OB History S3'!B:B,A49)-Q49</f>
        <v>36</v>
      </c>
      <c r="S49" s="42">
        <f>LOOKUP(2, 1/('OB History S3'!$B:$B=A49), 'OB History S3'!$AC:$AC)</f>
        <v>0.6140000000000001</v>
      </c>
      <c r="T49" s="2">
        <f>COUNTIFS('OB History S3'!$B:$B,$A$49,'OB History S3'!K:K, 1)</f>
        <v>2</v>
      </c>
      <c r="U49" s="2">
        <f>COUNTIFS('OB History S3'!$B:$B,$A$49,'OB History S3'!L:L, 1)</f>
        <v>2</v>
      </c>
      <c r="V49" s="2">
        <f>COUNTIFS('OB History S3'!$B:$B,$A$49,'OB History S3'!M:M, 1)</f>
        <v>0</v>
      </c>
      <c r="W49" s="2">
        <f>COUNTIFS('OB History S3'!$B:$B,$A$49,'OB History S3'!N:N, 1)</f>
        <v>2</v>
      </c>
      <c r="X49" s="2">
        <f>COUNTIFS('OB History S3'!$B:$B,$A$49,'OB History S3'!O:O, 1)</f>
        <v>0</v>
      </c>
      <c r="Y49" s="2">
        <f>COUNTIFS('OB History S3'!$B:$B,$A$49,'OB History S3'!P:P, 1)</f>
        <v>0</v>
      </c>
      <c r="Z49" s="2">
        <f>COUNTIFS('OB History S3'!$B:$B,$A$49,'OB History S3'!Q:Q, 1)</f>
        <v>2</v>
      </c>
      <c r="AA49" s="2">
        <f>COUNTIFS('OB History S3'!$B:$B,$A$49,'OB History S3'!R:R, 1)</f>
        <v>1</v>
      </c>
      <c r="AB49" s="2">
        <f>COUNTIFS('OB History S3'!$B:$B,$A$49,'OB History S3'!S:S, 1)</f>
        <v>1</v>
      </c>
      <c r="AC49" s="2">
        <f>COUNTIFS('OB History S3'!$B:$B,$A$49,'OB History S3'!T:T, 1)</f>
        <v>0</v>
      </c>
      <c r="AD49" s="2">
        <f>COUNTIFS('OB History S3'!$B:$B,$A$49,'OB History S3'!U:U, 1)</f>
        <v>0</v>
      </c>
      <c r="AE49" s="2">
        <f>COUNTIFS('OB History S3'!$B:$B,$A$49,'OB History S3'!V:V, 1)</f>
        <v>0</v>
      </c>
      <c r="AF49" s="2">
        <f>COUNTIFS('OB History S3'!$B:$B,$A$49,'OB History S3'!W:W, 1)</f>
        <v>0</v>
      </c>
      <c r="AG49" s="2">
        <f>COUNTIFS('OB History S3'!$B:$B,$A$49,'OB History S3'!X:X, 1)</f>
        <v>1</v>
      </c>
      <c r="AH49" s="2">
        <f>COUNTIFS('OB History S3'!$B:$B,$A$49,'OB History S3'!Y:Y, 1)</f>
        <v>1</v>
      </c>
      <c r="AI49" s="2">
        <f>COUNTIFS('OB History S3'!$B:$B,$A$49,'OB History S3'!Z:Z, 1)</f>
        <v>2</v>
      </c>
    </row>
    <row r="50" spans="1:35" x14ac:dyDescent="0.25">
      <c r="A50" s="1" t="s">
        <v>119</v>
      </c>
      <c r="B50" s="6" t="s">
        <v>54</v>
      </c>
      <c r="C50" s="2" t="s">
        <v>70</v>
      </c>
      <c r="D50" s="5">
        <v>1</v>
      </c>
      <c r="E50" s="5"/>
      <c r="F50" s="5">
        <v>1</v>
      </c>
      <c r="G50" s="5"/>
      <c r="H50" s="12">
        <f>SUMIFS('OB History S3'!C:C,'OB History S3'!B:B,A50)</f>
        <v>145</v>
      </c>
      <c r="I50" s="4">
        <f>AVERAGEIFS('OB History S3'!C:C,'OB History S3'!B:B,A50)</f>
        <v>14.5</v>
      </c>
      <c r="J50" s="13">
        <f t="array" ref="J50">MAX(IF('OB History S3'!B:B=A50, 'OB History S3'!C:C))</f>
        <v>28</v>
      </c>
      <c r="K50" s="12">
        <f>COUNTIFS('OB History S3'!B:B,A50,'OB History S3'!D:D, 1)</f>
        <v>5</v>
      </c>
      <c r="L50" s="2">
        <f>COUNTIFS('OB History S3'!B:B,A50,'OB History S3'!D:D, 0)</f>
        <v>5</v>
      </c>
      <c r="M50" s="42">
        <f>LOOKUP(2, 1/('OB History S3'!$B:$B=A50), 'OB History S3'!$AD:$AD)</f>
        <v>0.5</v>
      </c>
      <c r="N50" s="12">
        <f>SUMIFS('OB History S3'!F:F,'OB History S3'!B:B,A50)</f>
        <v>17</v>
      </c>
      <c r="O50" s="2">
        <f>SUMIFS('OB History S3'!E:E,'OB History S3'!B:B,A50)-N50</f>
        <v>21</v>
      </c>
      <c r="P50" s="42">
        <f>LOOKUP(2, 1/('OB History S3'!$B:$B=A50), 'OB History S3'!$AB:$AB)</f>
        <v>0.42700000000000005</v>
      </c>
      <c r="Q50" s="12">
        <f>SUMIFS('OB History S3'!H:H,'OB History S3'!B:B,A50)</f>
        <v>73</v>
      </c>
      <c r="R50" s="2">
        <f>SUMIFS('OB History S3'!G:G,'OB History S3'!B:B,A50)-Q50</f>
        <v>80</v>
      </c>
      <c r="S50" s="42">
        <f>LOOKUP(2, 1/('OB History S3'!$B:$B=A50), 'OB History S3'!$AC:$AC)</f>
        <v>0.47000000000000003</v>
      </c>
      <c r="T50" s="2">
        <f>COUNTIFS('OB History S3'!$B:$B,$A$50,'OB History S3'!K:K, 1)</f>
        <v>1</v>
      </c>
      <c r="U50" s="2">
        <f>COUNTIFS('OB History S3'!$B:$B,$A$50,'OB History S3'!L:L, 1)</f>
        <v>1</v>
      </c>
      <c r="V50" s="2">
        <f>COUNTIFS('OB History S3'!$B:$B,$A$50,'OB History S3'!M:M, 1)</f>
        <v>2</v>
      </c>
      <c r="W50" s="2">
        <f>COUNTIFS('OB History S3'!$B:$B,$A$50,'OB History S3'!N:N, 1)</f>
        <v>1</v>
      </c>
      <c r="X50" s="2">
        <f>COUNTIFS('OB History S3'!$B:$B,$A$50,'OB History S3'!O:O, 1)</f>
        <v>1</v>
      </c>
      <c r="Y50" s="2">
        <f>COUNTIFS('OB History S3'!$B:$B,$A$50,'OB History S3'!P:P, 1)</f>
        <v>0</v>
      </c>
      <c r="Z50" s="2">
        <f>COUNTIFS('OB History S3'!$B:$B,$A$50,'OB History S3'!Q:Q, 1)</f>
        <v>0</v>
      </c>
      <c r="AA50" s="2">
        <f>COUNTIFS('OB History S3'!$B:$B,$A$50,'OB History S3'!R:R, 1)</f>
        <v>0</v>
      </c>
      <c r="AB50" s="2">
        <f>COUNTIFS('OB History S3'!$B:$B,$A$50,'OB History S3'!S:S, 1)</f>
        <v>1</v>
      </c>
      <c r="AC50" s="2">
        <f>COUNTIFS('OB History S3'!$B:$B,$A$50,'OB History S3'!T:T, 1)</f>
        <v>0</v>
      </c>
      <c r="AD50" s="2">
        <f>COUNTIFS('OB History S3'!$B:$B,$A$50,'OB History S3'!U:U, 1)</f>
        <v>0</v>
      </c>
      <c r="AE50" s="2">
        <f>COUNTIFS('OB History S3'!$B:$B,$A$50,'OB History S3'!V:V, 1)</f>
        <v>0</v>
      </c>
      <c r="AF50" s="2">
        <f>COUNTIFS('OB History S3'!$B:$B,$A$50,'OB History S3'!W:W, 1)</f>
        <v>1</v>
      </c>
      <c r="AG50" s="2">
        <f>COUNTIFS('OB History S3'!$B:$B,$A$50,'OB History S3'!X:X, 1)</f>
        <v>3</v>
      </c>
      <c r="AH50" s="2">
        <f>COUNTIFS('OB History S3'!$B:$B,$A$50,'OB History S3'!Y:Y, 1)</f>
        <v>3</v>
      </c>
      <c r="AI50" s="2">
        <f>COUNTIFS('OB History S3'!$B:$B,$A$50,'OB History S3'!Z:Z, 1)</f>
        <v>3</v>
      </c>
    </row>
    <row r="51" spans="1:35" x14ac:dyDescent="0.25">
      <c r="A51" s="1" t="s">
        <v>15</v>
      </c>
      <c r="B51" s="2" t="s">
        <v>70</v>
      </c>
      <c r="C51" s="2" t="s">
        <v>70</v>
      </c>
      <c r="D51" s="5">
        <v>2</v>
      </c>
      <c r="E51" s="5"/>
      <c r="F51" s="5"/>
      <c r="G51" s="5"/>
      <c r="H51" s="12">
        <f>SUMIFS('OB History S3'!C:C,'OB History S3'!B:B,A51)</f>
        <v>753</v>
      </c>
      <c r="I51" s="4">
        <f>AVERAGEIFS('OB History S3'!C:C,'OB History S3'!B:B,A51)</f>
        <v>25.96551724137931</v>
      </c>
      <c r="J51" s="13">
        <f t="array" ref="J51">MAX(IF('OB History S3'!B:B=A51, 'OB History S3'!C:C))</f>
        <v>46</v>
      </c>
      <c r="K51" s="12">
        <f>COUNTIFS('OB History S3'!B:B,A51,'OB History S3'!D:D, 1)</f>
        <v>13</v>
      </c>
      <c r="L51" s="2">
        <f>COUNTIFS('OB History S3'!B:B,A51,'OB History S3'!D:D, 0)</f>
        <v>16</v>
      </c>
      <c r="M51" s="42">
        <f>LOOKUP(2, 1/('OB History S3'!$B:$B=A51), 'OB History S3'!$AD:$AD)</f>
        <v>0.44827586206896552</v>
      </c>
      <c r="N51" s="12">
        <f>SUMIFS('OB History S3'!F:F,'OB History S3'!B:B,A51)</f>
        <v>60</v>
      </c>
      <c r="O51" s="2">
        <f>SUMIFS('OB History S3'!E:E,'OB History S3'!B:B,A51)-N51</f>
        <v>61</v>
      </c>
      <c r="P51" s="42">
        <f>LOOKUP(2, 1/('OB History S3'!$B:$B=A51), 'OB History S3'!$AB:$AB)</f>
        <v>0.50689655172413794</v>
      </c>
      <c r="Q51" s="12">
        <f>SUMIFS('OB History S3'!H:H,'OB History S3'!B:B,A51)</f>
        <v>254</v>
      </c>
      <c r="R51" s="2">
        <f>SUMIFS('OB History S3'!G:G,'OB History S3'!B:B,A51)-Q51</f>
        <v>247</v>
      </c>
      <c r="S51" s="42">
        <f>LOOKUP(2, 1/('OB History S3'!$B:$B=A51), 'OB History S3'!$AC:$AC)</f>
        <v>0.51827586206896548</v>
      </c>
      <c r="T51" s="2">
        <f>COUNTIFS('OB History S3'!$B:$B,$A$51,'OB History S3'!K:K, 1)</f>
        <v>2</v>
      </c>
      <c r="U51" s="2">
        <f>COUNTIFS('OB History S3'!$B:$B,$A$51,'OB History S3'!L:L, 1)</f>
        <v>8</v>
      </c>
      <c r="V51" s="2">
        <f>COUNTIFS('OB History S3'!$B:$B,$A$51,'OB History S3'!M:M, 1)</f>
        <v>1</v>
      </c>
      <c r="W51" s="2">
        <f>COUNTIFS('OB History S3'!$B:$B,$A$51,'OB History S3'!N:N, 1)</f>
        <v>5</v>
      </c>
      <c r="X51" s="2">
        <f>COUNTIFS('OB History S3'!$B:$B,$A$51,'OB History S3'!O:O, 1)</f>
        <v>1</v>
      </c>
      <c r="Y51" s="2">
        <f>COUNTIFS('OB History S3'!$B:$B,$A$51,'OB History S3'!P:P, 1)</f>
        <v>6</v>
      </c>
      <c r="Z51" s="2">
        <f>COUNTIFS('OB History S3'!$B:$B,$A$51,'OB History S3'!Q:Q, 1)</f>
        <v>2</v>
      </c>
      <c r="AA51" s="2">
        <f>COUNTIFS('OB History S3'!$B:$B,$A$51,'OB History S3'!R:R, 1)</f>
        <v>1</v>
      </c>
      <c r="AB51" s="2">
        <f>COUNTIFS('OB History S3'!$B:$B,$A$51,'OB History S3'!S:S, 1)</f>
        <v>0</v>
      </c>
      <c r="AC51" s="2">
        <f>COUNTIFS('OB History S3'!$B:$B,$A$51,'OB History S3'!T:T, 1)</f>
        <v>1</v>
      </c>
      <c r="AD51" s="2">
        <f>COUNTIFS('OB History S3'!$B:$B,$A$51,'OB History S3'!U:U, 1)</f>
        <v>2</v>
      </c>
      <c r="AE51" s="2">
        <f>COUNTIFS('OB History S3'!$B:$B,$A$51,'OB History S3'!V:V, 1)</f>
        <v>0</v>
      </c>
      <c r="AF51" s="2">
        <f>COUNTIFS('OB History S3'!$B:$B,$A$51,'OB History S3'!W:W, 1)</f>
        <v>1</v>
      </c>
      <c r="AG51" s="2">
        <f>COUNTIFS('OB History S3'!$B:$B,$A$51,'OB History S3'!X:X, 1)</f>
        <v>9</v>
      </c>
      <c r="AH51" s="2">
        <f>COUNTIFS('OB History S3'!$B:$B,$A$51,'OB History S3'!Y:Y, 1)</f>
        <v>11</v>
      </c>
      <c r="AI51" s="2">
        <f>COUNTIFS('OB History S3'!$B:$B,$A$51,'OB History S3'!Z:Z, 1)</f>
        <v>10</v>
      </c>
    </row>
    <row r="52" spans="1:35" x14ac:dyDescent="0.25">
      <c r="A52" s="1" t="s">
        <v>253</v>
      </c>
      <c r="B52" s="2" t="s">
        <v>70</v>
      </c>
      <c r="C52" s="2" t="s">
        <v>70</v>
      </c>
      <c r="D52" s="5"/>
      <c r="E52" s="5"/>
      <c r="F52" s="5"/>
      <c r="G52" s="5"/>
      <c r="H52" s="12">
        <f>SUMIFS('OB History S3'!C:C,'OB History S3'!B:B,A52)</f>
        <v>72</v>
      </c>
      <c r="I52" s="4">
        <f>AVERAGEIFS('OB History S3'!C:C,'OB History S3'!B:B,A52)</f>
        <v>9</v>
      </c>
      <c r="J52" s="13">
        <f t="array" ref="J52">MAX(IF('OB History S3'!B:B=A52, 'OB History S3'!C:C))</f>
        <v>14</v>
      </c>
      <c r="K52" s="12">
        <f>COUNTIFS('OB History S3'!B:B,A52,'OB History S3'!D:D, 1)</f>
        <v>0</v>
      </c>
      <c r="L52" s="2">
        <f>COUNTIFS('OB History S3'!B:B,A52,'OB History S3'!D:D, 0)</f>
        <v>8</v>
      </c>
      <c r="M52" s="42">
        <f>LOOKUP(2, 1/('OB History S3'!$B:$B=A52), 'OB History S3'!$AD:$AD)</f>
        <v>0</v>
      </c>
      <c r="N52" s="12">
        <f>SUMIFS('OB History S3'!F:F,'OB History S3'!B:B,A52)</f>
        <v>5</v>
      </c>
      <c r="O52" s="2">
        <f>SUMIFS('OB History S3'!E:E,'OB History S3'!B:B,A52)-N52</f>
        <v>24</v>
      </c>
      <c r="P52" s="42">
        <f>LOOKUP(2, 1/('OB History S3'!$B:$B=A52), 'OB History S3'!$AB:$AB)</f>
        <v>0.13125000000000001</v>
      </c>
      <c r="Q52" s="12">
        <f>SUMIFS('OB History S3'!H:H,'OB History S3'!B:B,A52)</f>
        <v>42</v>
      </c>
      <c r="R52" s="2">
        <f>SUMIFS('OB History S3'!G:G,'OB History S3'!B:B,A52)-Q52</f>
        <v>77</v>
      </c>
      <c r="S52" s="42">
        <f>LOOKUP(2, 1/('OB History S3'!$B:$B=A52), 'OB History S3'!$AC:$AC)</f>
        <v>0.32374999999999998</v>
      </c>
      <c r="T52" s="2">
        <f>COUNTIFS('OB History S3'!$B:$B,$A$52,'OB History S3'!K:K, 1)</f>
        <v>0</v>
      </c>
      <c r="U52" s="2">
        <f>COUNTIFS('OB History S3'!$B:$B,$A$52,'OB History S3'!L:L, 1)</f>
        <v>2</v>
      </c>
      <c r="V52" s="2">
        <f>COUNTIFS('OB History S3'!$B:$B,$A$52,'OB History S3'!M:M, 1)</f>
        <v>0</v>
      </c>
      <c r="W52" s="2">
        <f>COUNTIFS('OB History S3'!$B:$B,$A$52,'OB History S3'!N:N, 1)</f>
        <v>0</v>
      </c>
      <c r="X52" s="2">
        <f>COUNTIFS('OB History S3'!$B:$B,$A$52,'OB History S3'!O:O, 1)</f>
        <v>0</v>
      </c>
      <c r="Y52" s="2">
        <f>COUNTIFS('OB History S3'!$B:$B,$A$52,'OB History S3'!P:P, 1)</f>
        <v>0</v>
      </c>
      <c r="Z52" s="2">
        <f>COUNTIFS('OB History S3'!$B:$B,$A$52,'OB History S3'!Q:Q, 1)</f>
        <v>0</v>
      </c>
      <c r="AA52" s="2">
        <f>COUNTIFS('OB History S3'!$B:$B,$A$52,'OB History S3'!R:R, 1)</f>
        <v>0</v>
      </c>
      <c r="AB52" s="2">
        <f>COUNTIFS('OB History S3'!$B:$B,$A$52,'OB History S3'!S:S, 1)</f>
        <v>0</v>
      </c>
      <c r="AC52" s="2">
        <f>COUNTIFS('OB History S3'!$B:$B,$A$52,'OB History S3'!T:T, 1)</f>
        <v>0</v>
      </c>
      <c r="AD52" s="2">
        <f>COUNTIFS('OB History S3'!$B:$B,$A$52,'OB History S3'!U:U, 1)</f>
        <v>0</v>
      </c>
      <c r="AE52" s="2">
        <f>COUNTIFS('OB History S3'!$B:$B,$A$52,'OB History S3'!V:V, 1)</f>
        <v>0</v>
      </c>
      <c r="AF52" s="2">
        <f>COUNTIFS('OB History S3'!$B:$B,$A$52,'OB History S3'!W:W, 1)</f>
        <v>0</v>
      </c>
      <c r="AG52" s="2">
        <f>COUNTIFS('OB History S3'!$B:$B,$A$52,'OB History S3'!X:X, 1)</f>
        <v>1</v>
      </c>
      <c r="AH52" s="2">
        <f>COUNTIFS('OB History S3'!$B:$B,$A$52,'OB History S3'!Y:Y, 1)</f>
        <v>1</v>
      </c>
      <c r="AI52" s="2">
        <f>COUNTIFS('OB History S3'!$B:$B,$A$52,'OB History S3'!Z:Z, 1)</f>
        <v>1</v>
      </c>
    </row>
    <row r="53" spans="1:35" x14ac:dyDescent="0.25">
      <c r="A53" s="1" t="s">
        <v>239</v>
      </c>
      <c r="B53" s="2" t="s">
        <v>70</v>
      </c>
      <c r="C53" s="2" t="s">
        <v>70</v>
      </c>
      <c r="D53" s="5"/>
      <c r="E53" s="5"/>
      <c r="F53" s="5"/>
      <c r="G53" s="5"/>
      <c r="H53" s="12">
        <f>SUMIFS('OB History S3'!C:C,'OB History S3'!B:B,A53)</f>
        <v>4</v>
      </c>
      <c r="I53" s="4">
        <f>AVERAGEIFS('OB History S3'!C:C,'OB History S3'!B:B,A53)</f>
        <v>4</v>
      </c>
      <c r="J53" s="13">
        <f t="array" ref="J53">MAX(IF('OB History S3'!B:B=A53, 'OB History S3'!C:C))</f>
        <v>4</v>
      </c>
      <c r="K53" s="12">
        <f>COUNTIFS('OB History S3'!B:B,A53,'OB History S3'!D:D, 1)</f>
        <v>0</v>
      </c>
      <c r="L53" s="2">
        <f>COUNTIFS('OB History S3'!B:B,A53,'OB History S3'!D:D, 0)</f>
        <v>1</v>
      </c>
      <c r="M53" s="42">
        <f>LOOKUP(2, 1/('OB History S3'!$B:$B=A53), 'OB History S3'!$AD:$AD)</f>
        <v>0</v>
      </c>
      <c r="N53" s="12">
        <f>SUMIFS('OB History S3'!F:F,'OB History S3'!B:B,A53)</f>
        <v>0</v>
      </c>
      <c r="O53" s="2">
        <f>SUMIFS('OB History S3'!E:E,'OB History S3'!B:B,A53)-N53</f>
        <v>3</v>
      </c>
      <c r="P53" s="42">
        <f>LOOKUP(2, 1/('OB History S3'!$B:$B=A53), 'OB History S3'!$AB:$AB)</f>
        <v>0</v>
      </c>
      <c r="Q53" s="12">
        <f>SUMIFS('OB History S3'!H:H,'OB History S3'!B:B,A53)</f>
        <v>2</v>
      </c>
      <c r="R53" s="2">
        <f>SUMIFS('OB History S3'!G:G,'OB History S3'!B:B,A53)-Q53</f>
        <v>9</v>
      </c>
      <c r="S53" s="42">
        <f>LOOKUP(2, 1/('OB History S3'!$B:$B=A53), 'OB History S3'!$AC:$AC)</f>
        <v>0.18</v>
      </c>
      <c r="T53" s="2">
        <f>COUNTIFS('OB History S3'!$B:$B,$A$53,'OB History S3'!K:K, 1)</f>
        <v>0</v>
      </c>
      <c r="U53" s="2">
        <f>COUNTIFS('OB History S3'!$B:$B,$A$53,'OB History S3'!L:L, 1)</f>
        <v>0</v>
      </c>
      <c r="V53" s="2">
        <f>COUNTIFS('OB History S3'!$B:$B,$A$53,'OB History S3'!M:M, 1)</f>
        <v>0</v>
      </c>
      <c r="W53" s="2">
        <f>COUNTIFS('OB History S3'!$B:$B,$A$53,'OB History S3'!N:N, 1)</f>
        <v>0</v>
      </c>
      <c r="X53" s="2">
        <f>COUNTIFS('OB History S3'!$B:$B,$A$53,'OB History S3'!O:O, 1)</f>
        <v>0</v>
      </c>
      <c r="Y53" s="2">
        <f>COUNTIFS('OB History S3'!$B:$B,$A$53,'OB History S3'!P:P, 1)</f>
        <v>0</v>
      </c>
      <c r="Z53" s="2">
        <f>COUNTIFS('OB History S3'!$B:$B,$A$53,'OB History S3'!Q:Q, 1)</f>
        <v>0</v>
      </c>
      <c r="AA53" s="2">
        <f>COUNTIFS('OB History S3'!$B:$B,$A$53,'OB History S3'!R:R, 1)</f>
        <v>0</v>
      </c>
      <c r="AB53" s="2">
        <f>COUNTIFS('OB History S3'!$B:$B,$A$53,'OB History S3'!S:S, 1)</f>
        <v>0</v>
      </c>
      <c r="AC53" s="2">
        <f>COUNTIFS('OB History S3'!$B:$B,$A$53,'OB History S3'!T:T, 1)</f>
        <v>0</v>
      </c>
      <c r="AD53" s="2">
        <f>COUNTIFS('OB History S3'!$B:$B,$A$53,'OB History S3'!U:U, 1)</f>
        <v>0</v>
      </c>
      <c r="AE53" s="2">
        <f>COUNTIFS('OB History S3'!$B:$B,$A$53,'OB History S3'!V:V, 1)</f>
        <v>0</v>
      </c>
      <c r="AF53" s="2">
        <f>COUNTIFS('OB History S3'!$B:$B,$A$53,'OB History S3'!W:W, 1)</f>
        <v>0</v>
      </c>
      <c r="AG53" s="2">
        <f>COUNTIFS('OB History S3'!$B:$B,$A$53,'OB History S3'!X:X, 1)</f>
        <v>0</v>
      </c>
      <c r="AH53" s="2">
        <f>COUNTIFS('OB History S3'!$B:$B,$A$53,'OB History S3'!Y:Y, 1)</f>
        <v>0</v>
      </c>
      <c r="AI53" s="2">
        <f>COUNTIFS('OB History S3'!$B:$B,$A$53,'OB History S3'!Z:Z, 1)</f>
        <v>0</v>
      </c>
    </row>
    <row r="54" spans="1:35" x14ac:dyDescent="0.25">
      <c r="A54" s="1" t="s">
        <v>243</v>
      </c>
      <c r="B54" s="2" t="s">
        <v>70</v>
      </c>
      <c r="C54" s="2" t="s">
        <v>70</v>
      </c>
      <c r="D54" s="5"/>
      <c r="E54" s="5"/>
      <c r="F54" s="5">
        <v>1</v>
      </c>
      <c r="G54" s="5"/>
      <c r="H54" s="12">
        <f>SUMIFS('OB History S3'!C:C,'OB History S3'!B:B,A54)</f>
        <v>313</v>
      </c>
      <c r="I54" s="4">
        <f>AVERAGEIFS('OB History S3'!C:C,'OB History S3'!B:B,A54)</f>
        <v>12.038461538461538</v>
      </c>
      <c r="J54" s="13">
        <f t="array" ref="J54">MAX(IF('OB History S3'!B:B=A54, 'OB History S3'!C:C))</f>
        <v>22</v>
      </c>
      <c r="K54" s="12">
        <f>COUNTIFS('OB History S3'!B:B,A54,'OB History S3'!D:D, 1)</f>
        <v>15</v>
      </c>
      <c r="L54" s="2">
        <f>COUNTIFS('OB History S3'!B:B,A54,'OB History S3'!D:D, 0)</f>
        <v>11</v>
      </c>
      <c r="M54" s="42">
        <f>LOOKUP(2, 1/('OB History S3'!$B:$B=A54), 'OB History S3'!$AD:$AD)</f>
        <v>0.57692307692307687</v>
      </c>
      <c r="N54" s="12">
        <f>SUMIFS('OB History S3'!F:F,'OB History S3'!B:B,A54)</f>
        <v>56</v>
      </c>
      <c r="O54" s="2">
        <f>SUMIFS('OB History S3'!E:E,'OB History S3'!B:B,A54)-N54</f>
        <v>55</v>
      </c>
      <c r="P54" s="42">
        <f>LOOKUP(2, 1/('OB History S3'!$B:$B=A54), 'OB History S3'!$AB:$AB)</f>
        <v>0.49038461538461536</v>
      </c>
      <c r="Q54" s="12">
        <f>SUMIFS('OB History S3'!H:H,'OB History S3'!B:B,A54)</f>
        <v>229</v>
      </c>
      <c r="R54" s="2">
        <f>SUMIFS('OB History S3'!G:G,'OB History S3'!B:B,A54)-Q54</f>
        <v>241</v>
      </c>
      <c r="S54" s="42">
        <f>LOOKUP(2, 1/('OB History S3'!$B:$B=A54), 'OB History S3'!$AC:$AC)</f>
        <v>0.47769230769230775</v>
      </c>
      <c r="T54" s="2">
        <f>COUNTIFS('OB History S3'!$B:$B,$A$54,'OB History S3'!K:K, 1)</f>
        <v>10</v>
      </c>
      <c r="U54" s="2">
        <f>COUNTIFS('OB History S3'!$B:$B,$A$54,'OB History S3'!L:L, 1)</f>
        <v>6</v>
      </c>
      <c r="V54" s="2">
        <f>COUNTIFS('OB History S3'!$B:$B,$A$54,'OB History S3'!M:M, 1)</f>
        <v>2</v>
      </c>
      <c r="W54" s="2">
        <f>COUNTIFS('OB History S3'!$B:$B,$A$54,'OB History S3'!N:N, 1)</f>
        <v>5</v>
      </c>
      <c r="X54" s="2">
        <f>COUNTIFS('OB History S3'!$B:$B,$A$54,'OB History S3'!O:O, 1)</f>
        <v>2</v>
      </c>
      <c r="Y54" s="2">
        <f>COUNTIFS('OB History S3'!$B:$B,$A$54,'OB History S3'!P:P, 1)</f>
        <v>1</v>
      </c>
      <c r="Z54" s="2">
        <f>COUNTIFS('OB History S3'!$B:$B,$A$54,'OB History S3'!Q:Q, 1)</f>
        <v>4</v>
      </c>
      <c r="AA54" s="2">
        <f>COUNTIFS('OB History S3'!$B:$B,$A$54,'OB History S3'!R:R, 1)</f>
        <v>2</v>
      </c>
      <c r="AB54" s="2">
        <f>COUNTIFS('OB History S3'!$B:$B,$A$54,'OB History S3'!S:S, 1)</f>
        <v>2</v>
      </c>
      <c r="AC54" s="2">
        <f>COUNTIFS('OB History S3'!$B:$B,$A$54,'OB History S3'!T:T, 1)</f>
        <v>0</v>
      </c>
      <c r="AD54" s="2">
        <f>COUNTIFS('OB History S3'!$B:$B,$A$54,'OB History S3'!U:U, 1)</f>
        <v>2</v>
      </c>
      <c r="AE54" s="2">
        <f>COUNTIFS('OB History S3'!$B:$B,$A$54,'OB History S3'!V:V, 1)</f>
        <v>0</v>
      </c>
      <c r="AF54" s="2">
        <f>COUNTIFS('OB History S3'!$B:$B,$A$54,'OB History S3'!W:W, 1)</f>
        <v>3</v>
      </c>
      <c r="AG54" s="2">
        <f>COUNTIFS('OB History S3'!$B:$B,$A$54,'OB History S3'!X:X, 1)</f>
        <v>7</v>
      </c>
      <c r="AH54" s="2">
        <f>COUNTIFS('OB History S3'!$B:$B,$A$54,'OB History S3'!Y:Y, 1)</f>
        <v>5</v>
      </c>
      <c r="AI54" s="2">
        <f>COUNTIFS('OB History S3'!$B:$B,$A$54,'OB History S3'!Z:Z, 1)</f>
        <v>5</v>
      </c>
    </row>
    <row r="55" spans="1:35" x14ac:dyDescent="0.25">
      <c r="A55" s="1" t="s">
        <v>252</v>
      </c>
      <c r="B55" s="2" t="s">
        <v>70</v>
      </c>
      <c r="C55" s="2" t="s">
        <v>70</v>
      </c>
      <c r="D55" s="5"/>
      <c r="E55" s="5"/>
      <c r="F55" s="5"/>
      <c r="G55" s="5"/>
      <c r="H55" s="12">
        <f>SUMIFS('OB History S3'!C:C,'OB History S3'!B:B,A55)</f>
        <v>73</v>
      </c>
      <c r="I55" s="4">
        <f>AVERAGEIFS('OB History S3'!C:C,'OB History S3'!B:B,A55)</f>
        <v>9.125</v>
      </c>
      <c r="J55" s="13">
        <f t="array" ref="J55">MAX(IF('OB History S3'!B:B=A55, 'OB History S3'!C:C))</f>
        <v>14</v>
      </c>
      <c r="K55" s="12">
        <f>COUNTIFS('OB History S3'!B:B,A55,'OB History S3'!D:D, 1)</f>
        <v>3</v>
      </c>
      <c r="L55" s="2">
        <f>COUNTIFS('OB History S3'!B:B,A55,'OB History S3'!D:D, 0)</f>
        <v>5</v>
      </c>
      <c r="M55" s="42">
        <f>LOOKUP(2, 1/('OB History S3'!$B:$B=A55), 'OB History S3'!$AD:$AD)</f>
        <v>0.375</v>
      </c>
      <c r="N55" s="12">
        <f>SUMIFS('OB History S3'!F:F,'OB History S3'!B:B,A55)</f>
        <v>13</v>
      </c>
      <c r="O55" s="2">
        <f>SUMIFS('OB History S3'!E:E,'OB History S3'!B:B,A55)-N55</f>
        <v>19</v>
      </c>
      <c r="P55" s="42">
        <f>LOOKUP(2, 1/('OB History S3'!$B:$B=A55), 'OB History S3'!$AB:$AB)</f>
        <v>0.36249999999999999</v>
      </c>
      <c r="Q55" s="12">
        <f>SUMIFS('OB History S3'!H:H,'OB History S3'!B:B,A55)</f>
        <v>60</v>
      </c>
      <c r="R55" s="2">
        <f>SUMIFS('OB History S3'!G:G,'OB History S3'!B:B,A55)-Q55</f>
        <v>76</v>
      </c>
      <c r="S55" s="42">
        <f>LOOKUP(2, 1/('OB History S3'!$B:$B=A55), 'OB History S3'!$AC:$AC)</f>
        <v>0.42000000000000004</v>
      </c>
      <c r="T55" s="2">
        <f>COUNTIFS('OB History S3'!$B:$B,$A$55,'OB History S3'!K:K, 1)</f>
        <v>2</v>
      </c>
      <c r="U55" s="2">
        <f>COUNTIFS('OB History S3'!$B:$B,$A$55,'OB History S3'!L:L, 1)</f>
        <v>2</v>
      </c>
      <c r="V55" s="2">
        <f>COUNTIFS('OB History S3'!$B:$B,$A$55,'OB History S3'!M:M, 1)</f>
        <v>0</v>
      </c>
      <c r="W55" s="2">
        <f>COUNTIFS('OB History S3'!$B:$B,$A$55,'OB History S3'!N:N, 1)</f>
        <v>0</v>
      </c>
      <c r="X55" s="2">
        <f>COUNTIFS('OB History S3'!$B:$B,$A$55,'OB History S3'!O:O, 1)</f>
        <v>0</v>
      </c>
      <c r="Y55" s="2">
        <f>COUNTIFS('OB History S3'!$B:$B,$A$55,'OB History S3'!P:P, 1)</f>
        <v>1</v>
      </c>
      <c r="Z55" s="2">
        <f>COUNTIFS('OB History S3'!$B:$B,$A$55,'OB History S3'!Q:Q, 1)</f>
        <v>3</v>
      </c>
      <c r="AA55" s="2">
        <f>COUNTIFS('OB History S3'!$B:$B,$A$55,'OB History S3'!R:R, 1)</f>
        <v>0</v>
      </c>
      <c r="AB55" s="2">
        <f>COUNTIFS('OB History S3'!$B:$B,$A$55,'OB History S3'!S:S, 1)</f>
        <v>0</v>
      </c>
      <c r="AC55" s="2">
        <f>COUNTIFS('OB History S3'!$B:$B,$A$55,'OB History S3'!T:T, 1)</f>
        <v>0</v>
      </c>
      <c r="AD55" s="2">
        <f>COUNTIFS('OB History S3'!$B:$B,$A$55,'OB History S3'!U:U, 1)</f>
        <v>1</v>
      </c>
      <c r="AE55" s="2">
        <f>COUNTIFS('OB History S3'!$B:$B,$A$55,'OB History S3'!V:V, 1)</f>
        <v>0</v>
      </c>
      <c r="AF55" s="2">
        <f>COUNTIFS('OB History S3'!$B:$B,$A$55,'OB History S3'!W:W, 1)</f>
        <v>0</v>
      </c>
      <c r="AG55" s="2">
        <f>COUNTIFS('OB History S3'!$B:$B,$A$55,'OB History S3'!X:X, 1)</f>
        <v>4</v>
      </c>
      <c r="AH55" s="2">
        <f>COUNTIFS('OB History S3'!$B:$B,$A$55,'OB History S3'!Y:Y, 1)</f>
        <v>0</v>
      </c>
      <c r="AI55" s="2">
        <f>COUNTIFS('OB History S3'!$B:$B,$A$55,'OB History S3'!Z:Z, 1)</f>
        <v>0</v>
      </c>
    </row>
    <row r="56" spans="1:35" x14ac:dyDescent="0.25">
      <c r="A56" s="1" t="s">
        <v>242</v>
      </c>
      <c r="B56" s="6" t="s">
        <v>70</v>
      </c>
      <c r="C56" s="2" t="s">
        <v>70</v>
      </c>
      <c r="D56" s="5">
        <v>1</v>
      </c>
      <c r="E56" s="5"/>
      <c r="F56" s="5"/>
      <c r="G56" s="5"/>
      <c r="H56" s="12">
        <f>SUMIFS('OB History S3'!C:C,'OB History S3'!B:B,A56)</f>
        <v>483</v>
      </c>
      <c r="I56" s="4">
        <f>AVERAGEIFS('OB History S3'!C:C,'OB History S3'!B:B,A56)</f>
        <v>21.954545454545453</v>
      </c>
      <c r="J56" s="13">
        <f t="array" ref="J56">MAX(IF('OB History S3'!B:B=A56, 'OB History S3'!C:C))</f>
        <v>38</v>
      </c>
      <c r="K56" s="12">
        <f>COUNTIFS('OB History S3'!B:B,A56,'OB History S3'!D:D, 1)</f>
        <v>8</v>
      </c>
      <c r="L56" s="2">
        <f>COUNTIFS('OB History S3'!B:B,A56,'OB History S3'!D:D, 0)</f>
        <v>14</v>
      </c>
      <c r="M56" s="42">
        <f>LOOKUP(2, 1/('OB History S3'!$B:$B=A56), 'OB History S3'!$AD:$AD)</f>
        <v>0.36363636363636365</v>
      </c>
      <c r="N56" s="12">
        <f>SUMIFS('OB History S3'!F:F,'OB History S3'!B:B,A56)</f>
        <v>35</v>
      </c>
      <c r="O56" s="2">
        <f>SUMIFS('OB History S3'!E:E,'OB History S3'!B:B,A56)-N56</f>
        <v>51</v>
      </c>
      <c r="P56" s="42">
        <f>LOOKUP(2, 1/('OB History S3'!$B:$B=A56), 'OB History S3'!$AB:$AB)</f>
        <v>0.38954545454545458</v>
      </c>
      <c r="Q56" s="12">
        <f>SUMIFS('OB History S3'!H:H,'OB History S3'!B:B,A56)</f>
        <v>166</v>
      </c>
      <c r="R56" s="2">
        <f>SUMIFS('OB History S3'!G:G,'OB History S3'!B:B,A56)-Q56</f>
        <v>191</v>
      </c>
      <c r="S56" s="42">
        <f>LOOKUP(2, 1/('OB History S3'!$B:$B=A56), 'OB History S3'!$AC:$AC)</f>
        <v>0.45727272727272722</v>
      </c>
      <c r="T56" s="2">
        <f>COUNTIFS('OB History S3'!$B:$B,$A$56,'OB History S3'!K:K, 1)</f>
        <v>4</v>
      </c>
      <c r="U56" s="2">
        <f>COUNTIFS('OB History S3'!$B:$B,$A$56,'OB History S3'!L:L, 1)</f>
        <v>2</v>
      </c>
      <c r="V56" s="2">
        <f>COUNTIFS('OB History S3'!$B:$B,$A$56,'OB History S3'!M:M, 1)</f>
        <v>1</v>
      </c>
      <c r="W56" s="2">
        <f>COUNTIFS('OB History S3'!$B:$B,$A$56,'OB History S3'!N:N, 1)</f>
        <v>5</v>
      </c>
      <c r="X56" s="2">
        <f>COUNTIFS('OB History S3'!$B:$B,$A$56,'OB History S3'!O:O, 1)</f>
        <v>0</v>
      </c>
      <c r="Y56" s="2">
        <f>COUNTIFS('OB History S3'!$B:$B,$A$56,'OB History S3'!P:P, 1)</f>
        <v>1</v>
      </c>
      <c r="Z56" s="2">
        <f>COUNTIFS('OB History S3'!$B:$B,$A$56,'OB History S3'!Q:Q, 1)</f>
        <v>4</v>
      </c>
      <c r="AA56" s="2">
        <f>COUNTIFS('OB History S3'!$B:$B,$A$56,'OB History S3'!R:R, 1)</f>
        <v>0</v>
      </c>
      <c r="AB56" s="2">
        <f>COUNTIFS('OB History S3'!$B:$B,$A$56,'OB History S3'!S:S, 1)</f>
        <v>2</v>
      </c>
      <c r="AC56" s="2">
        <f>COUNTIFS('OB History S3'!$B:$B,$A$56,'OB History S3'!T:T, 1)</f>
        <v>0</v>
      </c>
      <c r="AD56" s="2">
        <f>COUNTIFS('OB History S3'!$B:$B,$A$56,'OB History S3'!U:U, 1)</f>
        <v>1</v>
      </c>
      <c r="AE56" s="2">
        <f>COUNTIFS('OB History S3'!$B:$B,$A$56,'OB History S3'!V:V, 1)</f>
        <v>0</v>
      </c>
      <c r="AF56" s="2">
        <f>COUNTIFS('OB History S3'!$B:$B,$A$56,'OB History S3'!W:W, 1)</f>
        <v>2</v>
      </c>
      <c r="AG56" s="2">
        <f>COUNTIFS('OB History S3'!$B:$B,$A$56,'OB History S3'!X:X, 1)</f>
        <v>4</v>
      </c>
      <c r="AH56" s="2">
        <f>COUNTIFS('OB History S3'!$B:$B,$A$56,'OB History S3'!Y:Y, 1)</f>
        <v>4</v>
      </c>
      <c r="AI56" s="2">
        <f>COUNTIFS('OB History S3'!$B:$B,$A$56,'OB History S3'!Z:Z, 1)</f>
        <v>5</v>
      </c>
    </row>
    <row r="57" spans="1:35" x14ac:dyDescent="0.25">
      <c r="A57" s="1" t="s">
        <v>247</v>
      </c>
      <c r="B57" s="6" t="s">
        <v>70</v>
      </c>
      <c r="C57" s="2" t="s">
        <v>70</v>
      </c>
      <c r="D57" s="5"/>
      <c r="E57" s="5"/>
      <c r="F57" s="5"/>
      <c r="G57" s="5"/>
      <c r="H57" s="12">
        <f>SUMIFS('OB History S3'!C:C,'OB History S3'!B:B,A57)</f>
        <v>6</v>
      </c>
      <c r="I57" s="4">
        <f>AVERAGEIFS('OB History S3'!C:C,'OB History S3'!B:B,A57)</f>
        <v>6</v>
      </c>
      <c r="J57" s="13">
        <f t="array" ref="J57">MAX(IF('OB History S3'!B:B=A57, 'OB History S3'!C:C))</f>
        <v>6</v>
      </c>
      <c r="K57" s="12">
        <f>COUNTIFS('OB History S3'!B:B,A57,'OB History S3'!D:D, 1)</f>
        <v>1</v>
      </c>
      <c r="L57" s="2">
        <f>COUNTIFS('OB History S3'!B:B,A57,'OB History S3'!D:D, 0)</f>
        <v>0</v>
      </c>
      <c r="M57" s="42">
        <f>LOOKUP(2, 1/('OB History S3'!$B:$B=A57), 'OB History S3'!$AD:$AD)</f>
        <v>1</v>
      </c>
      <c r="N57" s="12">
        <f>SUMIFS('OB History S3'!F:F,'OB History S3'!B:B,A57)</f>
        <v>3</v>
      </c>
      <c r="O57" s="2">
        <f>SUMIFS('OB History S3'!E:E,'OB History S3'!B:B,A57)-N57</f>
        <v>2</v>
      </c>
      <c r="P57" s="42">
        <f>LOOKUP(2, 1/('OB History S3'!$B:$B=A57), 'OB History S3'!$AB:$AB)</f>
        <v>0.6</v>
      </c>
      <c r="Q57" s="12">
        <f>SUMIFS('OB History S3'!H:H,'OB History S3'!B:B,A57)</f>
        <v>11</v>
      </c>
      <c r="R57" s="2">
        <f>SUMIFS('OB History S3'!G:G,'OB History S3'!B:B,A57)-Q57</f>
        <v>11</v>
      </c>
      <c r="S57" s="42">
        <f>LOOKUP(2, 1/('OB History S3'!$B:$B=A57), 'OB History S3'!$AC:$AC)</f>
        <v>0.5</v>
      </c>
      <c r="T57" s="2">
        <f>COUNTIFS('OB History S3'!$B:$B,$A$57,'OB History S3'!K:K, 1)</f>
        <v>1</v>
      </c>
      <c r="U57" s="2">
        <f>COUNTIFS('OB History S3'!$B:$B,$A$57,'OB History S3'!L:L, 1)</f>
        <v>0</v>
      </c>
      <c r="V57" s="2">
        <f>COUNTIFS('OB History S3'!$B:$B,$A$57,'OB History S3'!M:M, 1)</f>
        <v>0</v>
      </c>
      <c r="W57" s="2">
        <f>COUNTIFS('OB History S3'!$B:$B,$A$57,'OB History S3'!N:N, 1)</f>
        <v>1</v>
      </c>
      <c r="X57" s="2">
        <f>COUNTIFS('OB History S3'!$B:$B,$A$57,'OB History S3'!O:O, 1)</f>
        <v>0</v>
      </c>
      <c r="Y57" s="2">
        <f>COUNTIFS('OB History S3'!$B:$B,$A$57,'OB History S3'!P:P, 1)</f>
        <v>0</v>
      </c>
      <c r="Z57" s="2">
        <f>COUNTIFS('OB History S3'!$B:$B,$A$57,'OB History S3'!Q:Q, 1)</f>
        <v>0</v>
      </c>
      <c r="AA57" s="2">
        <f>COUNTIFS('OB History S3'!$B:$B,$A$57,'OB History S3'!R:R, 1)</f>
        <v>0</v>
      </c>
      <c r="AB57" s="2">
        <f>COUNTIFS('OB History S3'!$B:$B,$A$57,'OB History S3'!S:S, 1)</f>
        <v>0</v>
      </c>
      <c r="AC57" s="2">
        <f>COUNTIFS('OB History S3'!$B:$B,$A$57,'OB History S3'!T:T, 1)</f>
        <v>0</v>
      </c>
      <c r="AD57" s="2">
        <f>COUNTIFS('OB History S3'!$B:$B,$A$57,'OB History S3'!U:U, 1)</f>
        <v>0</v>
      </c>
      <c r="AE57" s="2">
        <f>COUNTIFS('OB History S3'!$B:$B,$A$57,'OB History S3'!V:V, 1)</f>
        <v>0</v>
      </c>
      <c r="AF57" s="2">
        <f>COUNTIFS('OB History S3'!$B:$B,$A$57,'OB History S3'!W:W, 1)</f>
        <v>0</v>
      </c>
      <c r="AG57" s="2">
        <f>COUNTIFS('OB History S3'!$B:$B,$A$57,'OB History S3'!X:X, 1)</f>
        <v>0</v>
      </c>
      <c r="AH57" s="2">
        <f>COUNTIFS('OB History S3'!$B:$B,$A$57,'OB History S3'!Y:Y, 1)</f>
        <v>1</v>
      </c>
      <c r="AI57" s="2">
        <f>COUNTIFS('OB History S3'!$B:$B,$A$57,'OB History S3'!Z:Z, 1)</f>
        <v>0</v>
      </c>
    </row>
    <row r="58" spans="1:35" x14ac:dyDescent="0.25">
      <c r="A58" s="1" t="s">
        <v>127</v>
      </c>
      <c r="B58" s="6" t="s">
        <v>54</v>
      </c>
      <c r="C58" s="2" t="s">
        <v>70</v>
      </c>
      <c r="D58" s="5">
        <v>5</v>
      </c>
      <c r="E58" s="5">
        <v>1</v>
      </c>
      <c r="F58" s="5"/>
      <c r="G58" s="5"/>
      <c r="H58" s="12">
        <f>SUMIFS('OB History S3'!C:C,'OB History S3'!B:B,A58)</f>
        <v>1269</v>
      </c>
      <c r="I58" s="4">
        <f>AVERAGEIFS('OB History S3'!C:C,'OB History S3'!B:B,A58)</f>
        <v>24.882352941176471</v>
      </c>
      <c r="J58" s="13">
        <f t="array" ref="J58">MAX(IF('OB History S3'!B:B=A58, 'OB History S3'!C:C))</f>
        <v>50</v>
      </c>
      <c r="K58" s="12">
        <f>COUNTIFS('OB History S3'!B:B,A58,'OB History S3'!D:D, 1)</f>
        <v>28</v>
      </c>
      <c r="L58" s="2">
        <f>COUNTIFS('OB History S3'!B:B,A58,'OB History S3'!D:D, 0)</f>
        <v>23</v>
      </c>
      <c r="M58" s="42">
        <f>LOOKUP(2, 1/('OB History S3'!$B:$B=A58), 'OB History S3'!$AD:$AD)</f>
        <v>0.5490196078431373</v>
      </c>
      <c r="N58" s="12">
        <f>SUMIFS('OB History S3'!F:F,'OB History S3'!B:B,A58)</f>
        <v>111</v>
      </c>
      <c r="O58" s="2">
        <f>SUMIFS('OB History S3'!E:E,'OB History S3'!B:B,A58)-N58</f>
        <v>100</v>
      </c>
      <c r="P58" s="42">
        <f>LOOKUP(2, 1/('OB History S3'!$B:$B=A58), 'OB History S3'!$AB:$AB)</f>
        <v>0.53588235294117648</v>
      </c>
      <c r="Q58" s="12">
        <f>SUMIFS('OB History S3'!H:H,'OB History S3'!B:B,A58)</f>
        <v>441</v>
      </c>
      <c r="R58" s="2">
        <f>SUMIFS('OB History S3'!G:G,'OB History S3'!B:B,A58)-Q58</f>
        <v>430</v>
      </c>
      <c r="S58" s="42">
        <f>LOOKUP(2, 1/('OB History S3'!$B:$B=A58), 'OB History S3'!$AC:$AC)</f>
        <v>0.51176470588235301</v>
      </c>
      <c r="T58" s="2">
        <f>COUNTIFS('OB History S3'!$B:$B,$A$58,'OB History S3'!K:K, 1)</f>
        <v>11</v>
      </c>
      <c r="U58" s="2">
        <f>COUNTIFS('OB History S3'!$B:$B,$A$58,'OB History S3'!L:L, 1)</f>
        <v>2</v>
      </c>
      <c r="V58" s="2">
        <f>COUNTIFS('OB History S3'!$B:$B,$A$58,'OB History S3'!M:M, 1)</f>
        <v>1</v>
      </c>
      <c r="W58" s="2">
        <f>COUNTIFS('OB History S3'!$B:$B,$A$58,'OB History S3'!N:N, 1)</f>
        <v>19</v>
      </c>
      <c r="X58" s="2">
        <f>COUNTIFS('OB History S3'!$B:$B,$A$58,'OB History S3'!O:O, 1)</f>
        <v>3</v>
      </c>
      <c r="Y58" s="2">
        <f>COUNTIFS('OB History S3'!$B:$B,$A$58,'OB History S3'!P:P, 1)</f>
        <v>3</v>
      </c>
      <c r="Z58" s="2">
        <f>COUNTIFS('OB History S3'!$B:$B,$A$58,'OB History S3'!Q:Q, 1)</f>
        <v>1</v>
      </c>
      <c r="AA58" s="2">
        <f>COUNTIFS('OB History S3'!$B:$B,$A$58,'OB History S3'!R:R, 1)</f>
        <v>2</v>
      </c>
      <c r="AB58" s="2">
        <f>COUNTIFS('OB History S3'!$B:$B,$A$58,'OB History S3'!S:S, 1)</f>
        <v>1</v>
      </c>
      <c r="AC58" s="2">
        <f>COUNTIFS('OB History S3'!$B:$B,$A$58,'OB History S3'!T:T, 1)</f>
        <v>0</v>
      </c>
      <c r="AD58" s="2">
        <f>COUNTIFS('OB History S3'!$B:$B,$A$58,'OB History S3'!U:U, 1)</f>
        <v>0</v>
      </c>
      <c r="AE58" s="2">
        <f>COUNTIFS('OB History S3'!$B:$B,$A$58,'OB History S3'!V:V, 1)</f>
        <v>1</v>
      </c>
      <c r="AF58" s="2">
        <f>COUNTIFS('OB History S3'!$B:$B,$A$58,'OB History S3'!W:W, 1)</f>
        <v>6</v>
      </c>
      <c r="AG58" s="2">
        <f>COUNTIFS('OB History S3'!$B:$B,$A$58,'OB History S3'!X:X, 1)</f>
        <v>17</v>
      </c>
      <c r="AH58" s="2">
        <f>COUNTIFS('OB History S3'!$B:$B,$A$58,'OB History S3'!Y:Y, 1)</f>
        <v>20</v>
      </c>
      <c r="AI58" s="2">
        <f>COUNTIFS('OB History S3'!$B:$B,$A$58,'OB History S3'!Z:Z, 1)</f>
        <v>22</v>
      </c>
    </row>
    <row r="59" spans="1:35" x14ac:dyDescent="0.25">
      <c r="A59" s="1" t="s">
        <v>6</v>
      </c>
      <c r="B59" s="6" t="s">
        <v>98</v>
      </c>
      <c r="C59" s="2" t="s">
        <v>70</v>
      </c>
      <c r="D59" s="5">
        <v>3</v>
      </c>
      <c r="E59" s="5"/>
      <c r="F59" s="5"/>
      <c r="G59" s="5"/>
      <c r="H59" s="12">
        <f>SUMIFS('OB History S3'!C:C,'OB History S3'!B:B,A59)</f>
        <v>655</v>
      </c>
      <c r="I59" s="4">
        <f>AVERAGEIFS('OB History S3'!C:C,'OB History S3'!B:B,A59)</f>
        <v>27.291666666666668</v>
      </c>
      <c r="J59" s="13">
        <f t="array" ref="J59">MAX(IF('OB History S3'!B:B=A59, 'OB History S3'!C:C))</f>
        <v>55</v>
      </c>
      <c r="K59" s="12">
        <f>COUNTIFS('OB History S3'!B:B,A59,'OB History S3'!D:D, 1)</f>
        <v>12</v>
      </c>
      <c r="L59" s="2">
        <f>COUNTIFS('OB History S3'!B:B,A59,'OB History S3'!D:D, 0)</f>
        <v>12</v>
      </c>
      <c r="M59" s="42">
        <f>LOOKUP(2, 1/('OB History S3'!$B:$B=A59), 'OB History S3'!$AD:$AD)</f>
        <v>0.5</v>
      </c>
      <c r="N59" s="12">
        <f>SUMIFS('OB History S3'!F:F,'OB History S3'!B:B,A59)</f>
        <v>50</v>
      </c>
      <c r="O59" s="2">
        <f>SUMIFS('OB History S3'!E:E,'OB History S3'!B:B,A59)-N59</f>
        <v>50</v>
      </c>
      <c r="P59" s="42">
        <f>LOOKUP(2, 1/('OB History S3'!$B:$B=A59), 'OB History S3'!$AB:$AB)</f>
        <v>0.49583333333333335</v>
      </c>
      <c r="Q59" s="12">
        <f>SUMIFS('OB History S3'!H:H,'OB History S3'!B:B,A59)</f>
        <v>216</v>
      </c>
      <c r="R59" s="2">
        <f>SUMIFS('OB History S3'!G:G,'OB History S3'!B:B,A59)-Q59</f>
        <v>198</v>
      </c>
      <c r="S59" s="42">
        <f>LOOKUP(2, 1/('OB History S3'!$B:$B=A59), 'OB History S3'!$AC:$AC)</f>
        <v>0.5229166666666667</v>
      </c>
      <c r="T59" s="2">
        <f>COUNTIFS('OB History S3'!$B:$B,$A$59,'OB History S3'!K:K, 1)</f>
        <v>6</v>
      </c>
      <c r="U59" s="2">
        <f>COUNTIFS('OB History S3'!$B:$B,$A$59,'OB History S3'!L:L, 1)</f>
        <v>3</v>
      </c>
      <c r="V59" s="2">
        <f>COUNTIFS('OB History S3'!$B:$B,$A$59,'OB History S3'!M:M, 1)</f>
        <v>5</v>
      </c>
      <c r="W59" s="2">
        <f>COUNTIFS('OB History S3'!$B:$B,$A$59,'OB History S3'!N:N, 1)</f>
        <v>4</v>
      </c>
      <c r="X59" s="2">
        <f>COUNTIFS('OB History S3'!$B:$B,$A$59,'OB History S3'!O:O, 1)</f>
        <v>2</v>
      </c>
      <c r="Y59" s="2">
        <f>COUNTIFS('OB History S3'!$B:$B,$A$59,'OB History S3'!P:P, 1)</f>
        <v>3</v>
      </c>
      <c r="Z59" s="2">
        <f>COUNTIFS('OB History S3'!$B:$B,$A$59,'OB History S3'!Q:Q, 1)</f>
        <v>3</v>
      </c>
      <c r="AA59" s="2">
        <f>COUNTIFS('OB History S3'!$B:$B,$A$59,'OB History S3'!R:R, 1)</f>
        <v>0</v>
      </c>
      <c r="AB59" s="2">
        <f>COUNTIFS('OB History S3'!$B:$B,$A$59,'OB History S3'!S:S, 1)</f>
        <v>0</v>
      </c>
      <c r="AC59" s="2">
        <f>COUNTIFS('OB History S3'!$B:$B,$A$59,'OB History S3'!T:T, 1)</f>
        <v>0</v>
      </c>
      <c r="AD59" s="2">
        <f>COUNTIFS('OB History S3'!$B:$B,$A$59,'OB History S3'!U:U, 1)</f>
        <v>0</v>
      </c>
      <c r="AE59" s="2">
        <f>COUNTIFS('OB History S3'!$B:$B,$A$59,'OB History S3'!V:V, 1)</f>
        <v>0</v>
      </c>
      <c r="AF59" s="2">
        <f>COUNTIFS('OB History S3'!$B:$B,$A$59,'OB History S3'!W:W, 1)</f>
        <v>4</v>
      </c>
      <c r="AG59" s="2">
        <f>COUNTIFS('OB History S3'!$B:$B,$A$59,'OB History S3'!X:X, 1)</f>
        <v>4</v>
      </c>
      <c r="AH59" s="2">
        <f>COUNTIFS('OB History S3'!$B:$B,$A$59,'OB History S3'!Y:Y, 1)</f>
        <v>9</v>
      </c>
      <c r="AI59" s="2">
        <f>COUNTIFS('OB History S3'!$B:$B,$A$59,'OB History S3'!Z:Z, 1)</f>
        <v>7</v>
      </c>
    </row>
    <row r="60" spans="1:35" x14ac:dyDescent="0.25">
      <c r="A60" s="1" t="s">
        <v>16</v>
      </c>
      <c r="B60" s="6" t="s">
        <v>54</v>
      </c>
      <c r="C60" s="2" t="s">
        <v>70</v>
      </c>
      <c r="D60" s="5"/>
      <c r="E60" s="5"/>
      <c r="F60" s="5"/>
      <c r="G60" s="5"/>
      <c r="H60" s="12">
        <f>SUMIFS('OB History S3'!C:C,'OB History S3'!B:B,A60)</f>
        <v>311</v>
      </c>
      <c r="I60" s="4">
        <f>AVERAGEIFS('OB History S3'!C:C,'OB History S3'!B:B,A60)</f>
        <v>22.214285714285715</v>
      </c>
      <c r="J60" s="13">
        <f t="array" ref="J60">MAX(IF('OB History S3'!B:B=A60, 'OB History S3'!C:C))</f>
        <v>42</v>
      </c>
      <c r="K60" s="12">
        <f>COUNTIFS('OB History S3'!B:B,A60,'OB History S3'!D:D, 1)</f>
        <v>6</v>
      </c>
      <c r="L60" s="2">
        <f>COUNTIFS('OB History S3'!B:B,A60,'OB History S3'!D:D, 0)</f>
        <v>8</v>
      </c>
      <c r="M60" s="42">
        <f>LOOKUP(2, 1/('OB History S3'!$B:$B=A60), 'OB History S3'!$AD:$AD)</f>
        <v>0.42857142857142855</v>
      </c>
      <c r="N60" s="12">
        <f>SUMIFS('OB History S3'!F:F,'OB History S3'!B:B,A60)</f>
        <v>23</v>
      </c>
      <c r="O60" s="2">
        <f>SUMIFS('OB History S3'!E:E,'OB History S3'!B:B,A60)-N60</f>
        <v>31</v>
      </c>
      <c r="P60" s="42">
        <f>LOOKUP(2, 1/('OB History S3'!$B:$B=A60), 'OB History S3'!$AB:$AB)</f>
        <v>0.41428571428571426</v>
      </c>
      <c r="Q60" s="12">
        <f>SUMIFS('OB History S3'!H:H,'OB History S3'!B:B,A60)</f>
        <v>104</v>
      </c>
      <c r="R60" s="2">
        <f>SUMIFS('OB History S3'!G:G,'OB History S3'!B:B,A60)-Q60</f>
        <v>125</v>
      </c>
      <c r="S60" s="42">
        <f>LOOKUP(2, 1/('OB History S3'!$B:$B=A60), 'OB History S3'!$AC:$AC)</f>
        <v>0.44357142857142862</v>
      </c>
      <c r="T60" s="2">
        <f>COUNTIFS('OB History S3'!$B:$B,$A$60,'OB History S3'!K:K, 1)</f>
        <v>2</v>
      </c>
      <c r="U60" s="2">
        <f>COUNTIFS('OB History S3'!$B:$B,$A$60,'OB History S3'!L:L, 1)</f>
        <v>1</v>
      </c>
      <c r="V60" s="2">
        <f>COUNTIFS('OB History S3'!$B:$B,$A$60,'OB History S3'!M:M, 1)</f>
        <v>0</v>
      </c>
      <c r="W60" s="2">
        <f>COUNTIFS('OB History S3'!$B:$B,$A$60,'OB History S3'!N:N, 1)</f>
        <v>0</v>
      </c>
      <c r="X60" s="2">
        <f>COUNTIFS('OB History S3'!$B:$B,$A$60,'OB History S3'!O:O, 1)</f>
        <v>0</v>
      </c>
      <c r="Y60" s="2">
        <f>COUNTIFS('OB History S3'!$B:$B,$A$60,'OB History S3'!P:P, 1)</f>
        <v>1</v>
      </c>
      <c r="Z60" s="2">
        <f>COUNTIFS('OB History S3'!$B:$B,$A$60,'OB History S3'!Q:Q, 1)</f>
        <v>0</v>
      </c>
      <c r="AA60" s="2">
        <f>COUNTIFS('OB History S3'!$B:$B,$A$60,'OB History S3'!R:R, 1)</f>
        <v>0</v>
      </c>
      <c r="AB60" s="2">
        <f>COUNTIFS('OB History S3'!$B:$B,$A$60,'OB History S3'!S:S, 1)</f>
        <v>0</v>
      </c>
      <c r="AC60" s="2">
        <f>COUNTIFS('OB History S3'!$B:$B,$A$60,'OB History S3'!T:T, 1)</f>
        <v>1</v>
      </c>
      <c r="AD60" s="2">
        <f>COUNTIFS('OB History S3'!$B:$B,$A$60,'OB History S3'!U:U, 1)</f>
        <v>1</v>
      </c>
      <c r="AE60" s="2">
        <f>COUNTIFS('OB History S3'!$B:$B,$A$60,'OB History S3'!V:V, 1)</f>
        <v>2</v>
      </c>
      <c r="AF60" s="2">
        <f>COUNTIFS('OB History S3'!$B:$B,$A$60,'OB History S3'!W:W, 1)</f>
        <v>2</v>
      </c>
      <c r="AG60" s="2">
        <f>COUNTIFS('OB History S3'!$B:$B,$A$60,'OB History S3'!X:X, 1)</f>
        <v>5</v>
      </c>
      <c r="AH60" s="2">
        <f>COUNTIFS('OB History S3'!$B:$B,$A$60,'OB History S3'!Y:Y, 1)</f>
        <v>4</v>
      </c>
      <c r="AI60" s="2">
        <f>COUNTIFS('OB History S3'!$B:$B,$A$60,'OB History S3'!Z:Z, 1)</f>
        <v>4</v>
      </c>
    </row>
    <row r="61" spans="1:35" x14ac:dyDescent="0.25">
      <c r="A61" s="1" t="s">
        <v>90</v>
      </c>
      <c r="B61" s="6" t="s">
        <v>54</v>
      </c>
      <c r="C61" s="2" t="s">
        <v>70</v>
      </c>
      <c r="D61" s="5">
        <v>5</v>
      </c>
      <c r="E61" s="5"/>
      <c r="F61" s="5"/>
      <c r="G61" s="5"/>
      <c r="H61" s="12">
        <f>SUMIFS('OB History S3'!C:C,'OB History S3'!B:B,A61)</f>
        <v>587</v>
      </c>
      <c r="I61" s="4">
        <f>AVERAGEIFS('OB History S3'!C:C,'OB History S3'!B:B,A61)</f>
        <v>26.681818181818183</v>
      </c>
      <c r="J61" s="13">
        <f t="array" ref="J61">MAX(IF('OB History S3'!B:B=A61, 'OB History S3'!C:C))</f>
        <v>44</v>
      </c>
      <c r="K61" s="12">
        <f>COUNTIFS('OB History S3'!B:B,A61,'OB History S3'!D:D, 1)</f>
        <v>12</v>
      </c>
      <c r="L61" s="2">
        <f>COUNTIFS('OB History S3'!B:B,A61,'OB History S3'!D:D, 0)</f>
        <v>10</v>
      </c>
      <c r="M61" s="42">
        <f>LOOKUP(2, 1/('OB History S3'!$B:$B=A61), 'OB History S3'!$AD:$AD)</f>
        <v>0.54545454545454541</v>
      </c>
      <c r="N61" s="12">
        <f>SUMIFS('OB History S3'!F:F,'OB History S3'!B:B,A61)</f>
        <v>51</v>
      </c>
      <c r="O61" s="2">
        <f>SUMIFS('OB History S3'!E:E,'OB History S3'!B:B,A61)-N61</f>
        <v>42</v>
      </c>
      <c r="P61" s="42">
        <f>LOOKUP(2, 1/('OB History S3'!$B:$B=A61), 'OB History S3'!$AB:$AB)</f>
        <v>0.57045454545454544</v>
      </c>
      <c r="Q61" s="12">
        <f>SUMIFS('OB History S3'!H:H,'OB History S3'!B:B,A61)</f>
        <v>208</v>
      </c>
      <c r="R61" s="2">
        <f>SUMIFS('OB History S3'!G:G,'OB History S3'!B:B,A61)-Q61</f>
        <v>181</v>
      </c>
      <c r="S61" s="42">
        <f>LOOKUP(2, 1/('OB History S3'!$B:$B=A61), 'OB History S3'!$AC:$AC)</f>
        <v>0.54772727272727284</v>
      </c>
      <c r="T61" s="2">
        <f>COUNTIFS('OB History S3'!$B:$B,$A$61,'OB History S3'!K:K, 1)</f>
        <v>5</v>
      </c>
      <c r="U61" s="2">
        <f>COUNTIFS('OB History S3'!$B:$B,$A$61,'OB History S3'!L:L, 1)</f>
        <v>4</v>
      </c>
      <c r="V61" s="2">
        <f>COUNTIFS('OB History S3'!$B:$B,$A$61,'OB History S3'!M:M, 1)</f>
        <v>2</v>
      </c>
      <c r="W61" s="2">
        <f>COUNTIFS('OB History S3'!$B:$B,$A$61,'OB History S3'!N:N, 1)</f>
        <v>4</v>
      </c>
      <c r="X61" s="2">
        <f>COUNTIFS('OB History S3'!$B:$B,$A$61,'OB History S3'!O:O, 1)</f>
        <v>2</v>
      </c>
      <c r="Y61" s="2">
        <f>COUNTIFS('OB History S3'!$B:$B,$A$61,'OB History S3'!P:P, 1)</f>
        <v>2</v>
      </c>
      <c r="Z61" s="2">
        <f>COUNTIFS('OB History S3'!$B:$B,$A$61,'OB History S3'!Q:Q, 1)</f>
        <v>1</v>
      </c>
      <c r="AA61" s="2">
        <f>COUNTIFS('OB History S3'!$B:$B,$A$61,'OB History S3'!R:R, 1)</f>
        <v>3</v>
      </c>
      <c r="AB61" s="2">
        <f>COUNTIFS('OB History S3'!$B:$B,$A$61,'OB History S3'!S:S, 1)</f>
        <v>3</v>
      </c>
      <c r="AC61" s="2">
        <f>COUNTIFS('OB History S3'!$B:$B,$A$61,'OB History S3'!T:T, 1)</f>
        <v>1</v>
      </c>
      <c r="AD61" s="2">
        <f>COUNTIFS('OB History S3'!$B:$B,$A$61,'OB History S3'!U:U, 1)</f>
        <v>1</v>
      </c>
      <c r="AE61" s="2">
        <f>COUNTIFS('OB History S3'!$B:$B,$A$61,'OB History S3'!V:V, 1)</f>
        <v>0</v>
      </c>
      <c r="AF61" s="2">
        <f>COUNTIFS('OB History S3'!$B:$B,$A$61,'OB History S3'!W:W, 1)</f>
        <v>1</v>
      </c>
      <c r="AG61" s="2">
        <f>COUNTIFS('OB History S3'!$B:$B,$A$61,'OB History S3'!X:X, 1)</f>
        <v>12</v>
      </c>
      <c r="AH61" s="2">
        <f>COUNTIFS('OB History S3'!$B:$B,$A$61,'OB History S3'!Y:Y, 1)</f>
        <v>5</v>
      </c>
      <c r="AI61" s="2">
        <f>COUNTIFS('OB History S3'!$B:$B,$A$61,'OB History S3'!Z:Z, 1)</f>
        <v>5</v>
      </c>
    </row>
    <row r="62" spans="1:35" x14ac:dyDescent="0.25">
      <c r="A62" s="1" t="s">
        <v>13</v>
      </c>
      <c r="B62" s="6" t="s">
        <v>98</v>
      </c>
      <c r="C62" s="1" t="s">
        <v>132</v>
      </c>
      <c r="D62" s="5">
        <v>2</v>
      </c>
      <c r="E62" s="5">
        <v>3</v>
      </c>
      <c r="F62" s="5"/>
      <c r="G62" s="5"/>
      <c r="H62" s="12">
        <f>SUMIFS('OB History S3'!C:C,'OB History S3'!B:B,A62)</f>
        <v>771</v>
      </c>
      <c r="I62" s="4">
        <f>AVERAGEIFS('OB History S3'!C:C,'OB History S3'!B:B,A62)</f>
        <v>23.363636363636363</v>
      </c>
      <c r="J62" s="13">
        <f t="array" ref="J62">MAX(IF('OB History S3'!B:B=A62, 'OB History S3'!C:C))</f>
        <v>47</v>
      </c>
      <c r="K62" s="12">
        <f>COUNTIFS('OB History S3'!B:B,A62,'OB History S3'!D:D, 1)</f>
        <v>11</v>
      </c>
      <c r="L62" s="2">
        <f>COUNTIFS('OB History S3'!B:B,A62,'OB History S3'!D:D, 0)</f>
        <v>22</v>
      </c>
      <c r="M62" s="42">
        <f>LOOKUP(2, 1/('OB History S3'!$B:$B=A62), 'OB History S3'!$AD:$AD)</f>
        <v>0.33333333333333331</v>
      </c>
      <c r="N62" s="12">
        <f>SUMIFS('OB History S3'!F:F,'OB History S3'!B:B,A62)</f>
        <v>60</v>
      </c>
      <c r="O62" s="2">
        <f>SUMIFS('OB History S3'!E:E,'OB History S3'!B:B,A62)-N62</f>
        <v>79</v>
      </c>
      <c r="P62" s="42">
        <f>LOOKUP(2, 1/('OB History S3'!$B:$B=A62), 'OB History S3'!$AB:$AB)</f>
        <v>0.4303030303030303</v>
      </c>
      <c r="Q62" s="12">
        <f>SUMIFS('OB History S3'!H:H,'OB History S3'!B:B,A62)</f>
        <v>275</v>
      </c>
      <c r="R62" s="2">
        <f>SUMIFS('OB History S3'!G:G,'OB History S3'!B:B,A62)-Q62</f>
        <v>307</v>
      </c>
      <c r="S62" s="42">
        <f>LOOKUP(2, 1/('OB History S3'!$B:$B=A62), 'OB History S3'!$AC:$AC)</f>
        <v>0.47151515151515161</v>
      </c>
      <c r="T62" s="2">
        <f>COUNTIFS('OB History S3'!$B:$B,$A$62,'OB History S3'!K:K, 1)</f>
        <v>6</v>
      </c>
      <c r="U62" s="2">
        <f>COUNTIFS('OB History S3'!$B:$B,$A$62,'OB History S3'!L:L, 1)</f>
        <v>4</v>
      </c>
      <c r="V62" s="2">
        <f>COUNTIFS('OB History S3'!$B:$B,$A$62,'OB History S3'!M:M, 1)</f>
        <v>1</v>
      </c>
      <c r="W62" s="2">
        <f>COUNTIFS('OB History S3'!$B:$B,$A$62,'OB History S3'!N:N, 1)</f>
        <v>7</v>
      </c>
      <c r="X62" s="2">
        <f>COUNTIFS('OB History S3'!$B:$B,$A$62,'OB History S3'!O:O, 1)</f>
        <v>1</v>
      </c>
      <c r="Y62" s="2">
        <f>COUNTIFS('OB History S3'!$B:$B,$A$62,'OB History S3'!P:P, 1)</f>
        <v>3</v>
      </c>
      <c r="Z62" s="2">
        <f>COUNTIFS('OB History S3'!$B:$B,$A$62,'OB History S3'!Q:Q, 1)</f>
        <v>3</v>
      </c>
      <c r="AA62" s="2">
        <f>COUNTIFS('OB History S3'!$B:$B,$A$62,'OB History S3'!R:R, 1)</f>
        <v>0</v>
      </c>
      <c r="AB62" s="2">
        <f>COUNTIFS('OB History S3'!$B:$B,$A$62,'OB History S3'!S:S, 1)</f>
        <v>1</v>
      </c>
      <c r="AC62" s="2">
        <f>COUNTIFS('OB History S3'!$B:$B,$A$62,'OB History S3'!T:T, 1)</f>
        <v>0</v>
      </c>
      <c r="AD62" s="2">
        <f>COUNTIFS('OB History S3'!$B:$B,$A$62,'OB History S3'!U:U, 1)</f>
        <v>2</v>
      </c>
      <c r="AE62" s="2">
        <f>COUNTIFS('OB History S3'!$B:$B,$A$62,'OB History S3'!V:V, 1)</f>
        <v>1</v>
      </c>
      <c r="AF62" s="2">
        <f>COUNTIFS('OB History S3'!$B:$B,$A$62,'OB History S3'!W:W, 1)</f>
        <v>5</v>
      </c>
      <c r="AG62" s="2">
        <f>COUNTIFS('OB History S3'!$B:$B,$A$62,'OB History S3'!X:X, 1)</f>
        <v>12</v>
      </c>
      <c r="AH62" s="2">
        <f>COUNTIFS('OB History S3'!$B:$B,$A$62,'OB History S3'!Y:Y, 1)</f>
        <v>7</v>
      </c>
      <c r="AI62" s="2">
        <f>COUNTIFS('OB History S3'!$B:$B,$A$62,'OB History S3'!Z:Z, 1)</f>
        <v>5</v>
      </c>
    </row>
    <row r="63" spans="1:35" x14ac:dyDescent="0.25">
      <c r="A63" s="1" t="s">
        <v>64</v>
      </c>
      <c r="B63" s="2" t="s">
        <v>70</v>
      </c>
      <c r="C63" s="2" t="s">
        <v>70</v>
      </c>
      <c r="D63" s="5"/>
      <c r="E63" s="5"/>
      <c r="F63" s="5"/>
      <c r="G63" s="5"/>
      <c r="H63" s="12">
        <f>SUMIFS('OB History S3'!C:C,'OB History S3'!B:B,A63)</f>
        <v>58</v>
      </c>
      <c r="I63" s="4">
        <f>AVERAGEIFS('OB History S3'!C:C,'OB History S3'!B:B,A63)</f>
        <v>11.6</v>
      </c>
      <c r="J63" s="13">
        <f t="array" ref="J63">MAX(IF('OB History S3'!B:B=A63, 'OB History S3'!C:C))</f>
        <v>24</v>
      </c>
      <c r="K63" s="12">
        <f>COUNTIFS('OB History S3'!B:B,A63,'OB History S3'!D:D, 1)</f>
        <v>1</v>
      </c>
      <c r="L63" s="2">
        <f>COUNTIFS('OB History S3'!B:B,A63,'OB History S3'!D:D, 0)</f>
        <v>4</v>
      </c>
      <c r="M63" s="42">
        <f>LOOKUP(2, 1/('OB History S3'!$B:$B=A63), 'OB History S3'!$AD:$AD)</f>
        <v>0.2</v>
      </c>
      <c r="N63" s="12">
        <f>SUMIFS('OB History S3'!F:F,'OB History S3'!B:B,A63)</f>
        <v>9</v>
      </c>
      <c r="O63" s="2">
        <f>SUMIFS('OB History S3'!E:E,'OB History S3'!B:B,A63)-N63</f>
        <v>14</v>
      </c>
      <c r="P63" s="42">
        <f>LOOKUP(2, 1/('OB History S3'!$B:$B=A63), 'OB History S3'!$AB:$AB)</f>
        <v>0.38</v>
      </c>
      <c r="Q63" s="12">
        <f>SUMIFS('OB History S3'!H:H,'OB History S3'!B:B,A63)</f>
        <v>42</v>
      </c>
      <c r="R63" s="2">
        <f>SUMIFS('OB History S3'!G:G,'OB History S3'!B:B,A63)-Q63</f>
        <v>52</v>
      </c>
      <c r="S63" s="42">
        <f>LOOKUP(2, 1/('OB History S3'!$B:$B=A63), 'OB History S3'!$AC:$AC)</f>
        <v>0.438</v>
      </c>
      <c r="T63" s="2">
        <f>COUNTIFS('OB History S3'!$B:$B,$A$63,'OB History S3'!K:K, 1)</f>
        <v>0</v>
      </c>
      <c r="U63" s="2">
        <f>COUNTIFS('OB History S3'!$B:$B,$A$63,'OB History S3'!L:L, 1)</f>
        <v>2</v>
      </c>
      <c r="V63" s="2">
        <f>COUNTIFS('OB History S3'!$B:$B,$A$63,'OB History S3'!M:M, 1)</f>
        <v>0</v>
      </c>
      <c r="W63" s="2">
        <f>COUNTIFS('OB History S3'!$B:$B,$A$63,'OB History S3'!N:N, 1)</f>
        <v>0</v>
      </c>
      <c r="X63" s="2">
        <f>COUNTIFS('OB History S3'!$B:$B,$A$63,'OB History S3'!O:O, 1)</f>
        <v>1</v>
      </c>
      <c r="Y63" s="2">
        <f>COUNTIFS('OB History S3'!$B:$B,$A$63,'OB History S3'!P:P, 1)</f>
        <v>0</v>
      </c>
      <c r="Z63" s="2">
        <f>COUNTIFS('OB History S3'!$B:$B,$A$63,'OB History S3'!Q:Q, 1)</f>
        <v>0</v>
      </c>
      <c r="AA63" s="2">
        <f>COUNTIFS('OB History S3'!$B:$B,$A$63,'OB History S3'!R:R, 1)</f>
        <v>0</v>
      </c>
      <c r="AB63" s="2">
        <f>COUNTIFS('OB History S3'!$B:$B,$A$63,'OB History S3'!S:S, 1)</f>
        <v>0</v>
      </c>
      <c r="AC63" s="2">
        <f>COUNTIFS('OB History S3'!$B:$B,$A$63,'OB History S3'!T:T, 1)</f>
        <v>0</v>
      </c>
      <c r="AD63" s="2">
        <f>COUNTIFS('OB History S3'!$B:$B,$A$63,'OB History S3'!U:U, 1)</f>
        <v>0</v>
      </c>
      <c r="AE63" s="2">
        <f>COUNTIFS('OB History S3'!$B:$B,$A$63,'OB History S3'!V:V, 1)</f>
        <v>0</v>
      </c>
      <c r="AF63" s="2">
        <f>COUNTIFS('OB History S3'!$B:$B,$A$63,'OB History S3'!W:W, 1)</f>
        <v>0</v>
      </c>
      <c r="AG63" s="2">
        <f>COUNTIFS('OB History S3'!$B:$B,$A$63,'OB History S3'!X:X, 1)</f>
        <v>2</v>
      </c>
      <c r="AH63" s="2">
        <f>COUNTIFS('OB History S3'!$B:$B,$A$63,'OB History S3'!Y:Y, 1)</f>
        <v>3</v>
      </c>
      <c r="AI63" s="2">
        <f>COUNTIFS('OB History S3'!$B:$B,$A$63,'OB History S3'!Z:Z, 1)</f>
        <v>1</v>
      </c>
    </row>
    <row r="64" spans="1:35" x14ac:dyDescent="0.25">
      <c r="A64" s="1" t="s">
        <v>4</v>
      </c>
      <c r="B64" s="6" t="s">
        <v>98</v>
      </c>
      <c r="C64" s="2" t="s">
        <v>70</v>
      </c>
      <c r="D64" s="5">
        <v>5</v>
      </c>
      <c r="E64" s="5"/>
      <c r="F64" s="5"/>
      <c r="G64" s="5"/>
      <c r="H64" s="12">
        <f>SUMIFS('OB History S3'!C:C,'OB History S3'!B:B,A64)</f>
        <v>274</v>
      </c>
      <c r="I64" s="4">
        <f>AVERAGEIFS('OB History S3'!C:C,'OB History S3'!B:B,A64)</f>
        <v>34.25</v>
      </c>
      <c r="J64" s="13">
        <f t="array" ref="J64">MAX(IF('OB History S3'!B:B=A64, 'OB History S3'!C:C))</f>
        <v>53</v>
      </c>
      <c r="K64" s="12">
        <f>COUNTIFS('OB History S3'!B:B,A64,'OB History S3'!D:D, 1)</f>
        <v>6</v>
      </c>
      <c r="L64" s="2">
        <f>COUNTIFS('OB History S3'!B:B,A64,'OB History S3'!D:D, 0)</f>
        <v>2</v>
      </c>
      <c r="M64" s="42">
        <f>LOOKUP(2, 1/('OB History S3'!$B:$B=A64), 'OB History S3'!$AD:$AD)</f>
        <v>0.75</v>
      </c>
      <c r="N64" s="12">
        <f>SUMIFS('OB History S3'!F:F,'OB History S3'!B:B,A64)</f>
        <v>21</v>
      </c>
      <c r="O64" s="2">
        <f>SUMIFS('OB History S3'!E:E,'OB History S3'!B:B,A64)-N64</f>
        <v>16</v>
      </c>
      <c r="P64" s="42">
        <f>LOOKUP(2, 1/('OB History S3'!$B:$B=A64), 'OB History S3'!$AB:$AB)</f>
        <v>0.56874999999999998</v>
      </c>
      <c r="Q64" s="12">
        <f>SUMIFS('OB History S3'!H:H,'OB History S3'!B:B,A64)</f>
        <v>80</v>
      </c>
      <c r="R64" s="2">
        <f>SUMIFS('OB History S3'!G:G,'OB History S3'!B:B,A64)-Q64</f>
        <v>70</v>
      </c>
      <c r="S64" s="42">
        <f>LOOKUP(2, 1/('OB History S3'!$B:$B=A64), 'OB History S3'!$AC:$AC)</f>
        <v>0.53125</v>
      </c>
      <c r="T64" s="2">
        <f>COUNTIFS('OB History S3'!$B:$B,$A$64,'OB History S3'!K:K, 1)</f>
        <v>5</v>
      </c>
      <c r="U64" s="2">
        <f>COUNTIFS('OB History S3'!$B:$B,$A$64,'OB History S3'!L:L, 1)</f>
        <v>1</v>
      </c>
      <c r="V64" s="2">
        <f>COUNTIFS('OB History S3'!$B:$B,$A$64,'OB History S3'!M:M, 1)</f>
        <v>1</v>
      </c>
      <c r="W64" s="2">
        <f>COUNTIFS('OB History S3'!$B:$B,$A$64,'OB History S3'!N:N, 1)</f>
        <v>2</v>
      </c>
      <c r="X64" s="2">
        <f>COUNTIFS('OB History S3'!$B:$B,$A$64,'OB History S3'!O:O, 1)</f>
        <v>2</v>
      </c>
      <c r="Y64" s="2">
        <f>COUNTIFS('OB History S3'!$B:$B,$A$64,'OB History S3'!P:P, 1)</f>
        <v>1</v>
      </c>
      <c r="Z64" s="2">
        <f>COUNTIFS('OB History S3'!$B:$B,$A$64,'OB History S3'!Q:Q, 1)</f>
        <v>1</v>
      </c>
      <c r="AA64" s="2">
        <f>COUNTIFS('OB History S3'!$B:$B,$A$64,'OB History S3'!R:R, 1)</f>
        <v>1</v>
      </c>
      <c r="AB64" s="2">
        <f>COUNTIFS('OB History S3'!$B:$B,$A$64,'OB History S3'!S:S, 1)</f>
        <v>0</v>
      </c>
      <c r="AC64" s="2">
        <f>COUNTIFS('OB History S3'!$B:$B,$A$64,'OB History S3'!T:T, 1)</f>
        <v>0</v>
      </c>
      <c r="AD64" s="2">
        <f>COUNTIFS('OB History S3'!$B:$B,$A$64,'OB History S3'!U:U, 1)</f>
        <v>1</v>
      </c>
      <c r="AE64" s="2">
        <f>COUNTIFS('OB History S3'!$B:$B,$A$64,'OB History S3'!V:V, 1)</f>
        <v>0</v>
      </c>
      <c r="AF64" s="2">
        <f>COUNTIFS('OB History S3'!$B:$B,$A$64,'OB History S3'!W:W, 1)</f>
        <v>1</v>
      </c>
      <c r="AG64" s="2">
        <f>COUNTIFS('OB History S3'!$B:$B,$A$64,'OB History S3'!X:X, 1)</f>
        <v>1</v>
      </c>
      <c r="AH64" s="2">
        <f>COUNTIFS('OB History S3'!$B:$B,$A$64,'OB History S3'!Y:Y, 1)</f>
        <v>1</v>
      </c>
      <c r="AI64" s="2">
        <f>COUNTIFS('OB History S3'!$B:$B,$A$64,'OB History S3'!Z:Z, 1)</f>
        <v>3</v>
      </c>
    </row>
    <row r="65" spans="1:35" x14ac:dyDescent="0.25">
      <c r="A65" s="1" t="s">
        <v>88</v>
      </c>
      <c r="B65" s="6" t="s">
        <v>54</v>
      </c>
      <c r="C65" s="2" t="s">
        <v>70</v>
      </c>
      <c r="D65" s="5"/>
      <c r="E65" s="5"/>
      <c r="F65" s="5"/>
      <c r="G65" s="5"/>
      <c r="H65" s="12">
        <f>SUMIFS('OB History S3'!C:C,'OB History S3'!B:B,A65)</f>
        <v>286</v>
      </c>
      <c r="I65" s="4">
        <f>AVERAGEIFS('OB History S3'!C:C,'OB History S3'!B:B,A65)</f>
        <v>20.428571428571427</v>
      </c>
      <c r="J65" s="13">
        <f t="array" ref="J65">MAX(IF('OB History S3'!B:B=A65, 'OB History S3'!C:C))</f>
        <v>37</v>
      </c>
      <c r="K65" s="12">
        <f>COUNTIFS('OB History S3'!B:B,A65,'OB History S3'!D:D, 1)</f>
        <v>10</v>
      </c>
      <c r="L65" s="2">
        <f>COUNTIFS('OB History S3'!B:B,A65,'OB History S3'!D:D, 0)</f>
        <v>4</v>
      </c>
      <c r="M65" s="42">
        <f>LOOKUP(2, 1/('OB History S3'!$B:$B=A65), 'OB History S3'!$AD:$AD)</f>
        <v>0.7142857142857143</v>
      </c>
      <c r="N65" s="12">
        <f>SUMIFS('OB History S3'!F:F,'OB History S3'!B:B,A65)</f>
        <v>36</v>
      </c>
      <c r="O65" s="2">
        <f>SUMIFS('OB History S3'!E:E,'OB History S3'!B:B,A65)-N65</f>
        <v>26</v>
      </c>
      <c r="P65" s="42">
        <f>LOOKUP(2, 1/('OB History S3'!$B:$B=A65), 'OB History S3'!$AB:$AB)</f>
        <v>0.58571428571428563</v>
      </c>
      <c r="Q65" s="12">
        <f>SUMIFS('OB History S3'!H:H,'OB History S3'!B:B,A65)</f>
        <v>139</v>
      </c>
      <c r="R65" s="2">
        <f>SUMIFS('OB History S3'!G:G,'OB History S3'!B:B,A65)-Q65</f>
        <v>122</v>
      </c>
      <c r="S65" s="42">
        <f>LOOKUP(2, 1/('OB History S3'!$B:$B=A65), 'OB History S3'!$AC:$AC)</f>
        <v>0.5357142857142857</v>
      </c>
      <c r="T65" s="2">
        <f>COUNTIFS('OB History S3'!$B:$B,$A$65,'OB History S3'!K:K, 1)</f>
        <v>5</v>
      </c>
      <c r="U65" s="2">
        <f>COUNTIFS('OB History S3'!$B:$B,$A$65,'OB History S3'!L:L, 1)</f>
        <v>5</v>
      </c>
      <c r="V65" s="2">
        <f>COUNTIFS('OB History S3'!$B:$B,$A$65,'OB History S3'!M:M, 1)</f>
        <v>1</v>
      </c>
      <c r="W65" s="2">
        <f>COUNTIFS('OB History S3'!$B:$B,$A$65,'OB History S3'!N:N, 1)</f>
        <v>2</v>
      </c>
      <c r="X65" s="2">
        <f>COUNTIFS('OB History S3'!$B:$B,$A$65,'OB History S3'!O:O, 1)</f>
        <v>4</v>
      </c>
      <c r="Y65" s="2">
        <f>COUNTIFS('OB History S3'!$B:$B,$A$65,'OB History S3'!P:P, 1)</f>
        <v>2</v>
      </c>
      <c r="Z65" s="2">
        <f>COUNTIFS('OB History S3'!$B:$B,$A$65,'OB History S3'!Q:Q, 1)</f>
        <v>3</v>
      </c>
      <c r="AA65" s="2">
        <f>COUNTIFS('OB History S3'!$B:$B,$A$65,'OB History S3'!R:R, 1)</f>
        <v>0</v>
      </c>
      <c r="AB65" s="2">
        <f>COUNTIFS('OB History S3'!$B:$B,$A$65,'OB History S3'!S:S, 1)</f>
        <v>0</v>
      </c>
      <c r="AC65" s="2">
        <f>COUNTIFS('OB History S3'!$B:$B,$A$65,'OB History S3'!T:T, 1)</f>
        <v>0</v>
      </c>
      <c r="AD65" s="2">
        <f>COUNTIFS('OB History S3'!$B:$B,$A$65,'OB History S3'!U:U, 1)</f>
        <v>1</v>
      </c>
      <c r="AE65" s="2">
        <f>COUNTIFS('OB History S3'!$B:$B,$A$65,'OB History S3'!V:V, 1)</f>
        <v>0</v>
      </c>
      <c r="AF65" s="2">
        <f>COUNTIFS('OB History S3'!$B:$B,$A$65,'OB History S3'!W:W, 1)</f>
        <v>2</v>
      </c>
      <c r="AG65" s="2">
        <f>COUNTIFS('OB History S3'!$B:$B,$A$65,'OB History S3'!X:X, 1)</f>
        <v>6</v>
      </c>
      <c r="AH65" s="2">
        <f>COUNTIFS('OB History S3'!$B:$B,$A$65,'OB History S3'!Y:Y, 1)</f>
        <v>2</v>
      </c>
      <c r="AI65" s="2">
        <f>COUNTIFS('OB History S3'!$B:$B,$A$65,'OB History S3'!Z:Z, 1)</f>
        <v>3</v>
      </c>
    </row>
    <row r="66" spans="1:35" x14ac:dyDescent="0.25">
      <c r="A66" s="1" t="s">
        <v>49</v>
      </c>
      <c r="B66" s="6" t="s">
        <v>70</v>
      </c>
      <c r="C66" s="1" t="s">
        <v>70</v>
      </c>
      <c r="D66" s="5">
        <v>1</v>
      </c>
      <c r="E66" s="5"/>
      <c r="F66" s="5"/>
      <c r="G66" s="5"/>
      <c r="H66" s="12">
        <f>SUMIFS('OB History S3'!C:C,'OB History S3'!B:B,A66)</f>
        <v>153</v>
      </c>
      <c r="I66" s="4">
        <f>AVERAGEIFS('OB History S3'!C:C,'OB History S3'!B:B,A66)</f>
        <v>11.76923076923077</v>
      </c>
      <c r="J66" s="13">
        <f t="array" ref="J66">MAX(IF('OB History S3'!B:B=A66, 'OB History S3'!C:C))</f>
        <v>20</v>
      </c>
      <c r="K66" s="12">
        <f>COUNTIFS('OB History S3'!B:B,A66,'OB History S3'!D:D, 1)</f>
        <v>6</v>
      </c>
      <c r="L66" s="2">
        <f>COUNTIFS('OB History S3'!B:B,A66,'OB History S3'!D:D, 0)</f>
        <v>7</v>
      </c>
      <c r="M66" s="42">
        <f>LOOKUP(2, 1/('OB History S3'!$B:$B=A66), 'OB History S3'!$AD:$AD)</f>
        <v>0.46153846153846156</v>
      </c>
      <c r="N66" s="12">
        <f>SUMIFS('OB History S3'!F:F,'OB History S3'!B:B,A66)</f>
        <v>28</v>
      </c>
      <c r="O66" s="2">
        <f>SUMIFS('OB History S3'!E:E,'OB History S3'!B:B,A66)-N66</f>
        <v>29</v>
      </c>
      <c r="P66" s="42">
        <f>LOOKUP(2, 1/('OB History S3'!$B:$B=A66), 'OB History S3'!$AB:$AB)</f>
        <v>0.49230769230769234</v>
      </c>
      <c r="Q66" s="12">
        <f>SUMIFS('OB History S3'!H:H,'OB History S3'!B:B,A66)</f>
        <v>119</v>
      </c>
      <c r="R66" s="2">
        <f>SUMIFS('OB History S3'!G:G,'OB History S3'!B:B,A66)-Q66</f>
        <v>125</v>
      </c>
      <c r="S66" s="42">
        <f>LOOKUP(2, 1/('OB History S3'!$B:$B=A66), 'OB History S3'!$AC:$AC)</f>
        <v>0.4900000000000001</v>
      </c>
      <c r="T66" s="2">
        <f>COUNTIFS('OB History S3'!$B:$B,$A$66,'OB History S3'!K:K, 1)</f>
        <v>3</v>
      </c>
      <c r="U66" s="2">
        <f>COUNTIFS('OB History S3'!$B:$B,$A$66,'OB History S3'!L:L, 1)</f>
        <v>7</v>
      </c>
      <c r="V66" s="2">
        <f>COUNTIFS('OB History S3'!$B:$B,$A$66,'OB History S3'!M:M, 1)</f>
        <v>0</v>
      </c>
      <c r="W66" s="2">
        <f>COUNTIFS('OB History S3'!$B:$B,$A$66,'OB History S3'!N:N, 1)</f>
        <v>2</v>
      </c>
      <c r="X66" s="2">
        <f>COUNTIFS('OB History S3'!$B:$B,$A$66,'OB History S3'!O:O, 1)</f>
        <v>0</v>
      </c>
      <c r="Y66" s="2">
        <f>COUNTIFS('OB History S3'!$B:$B,$A$66,'OB History S3'!P:P, 1)</f>
        <v>1</v>
      </c>
      <c r="Z66" s="2">
        <f>COUNTIFS('OB History S3'!$B:$B,$A$66,'OB History S3'!Q:Q, 1)</f>
        <v>0</v>
      </c>
      <c r="AA66" s="2">
        <f>COUNTIFS('OB History S3'!$B:$B,$A$66,'OB History S3'!R:R, 1)</f>
        <v>0</v>
      </c>
      <c r="AB66" s="2">
        <f>COUNTIFS('OB History S3'!$B:$B,$A$66,'OB History S3'!S:S, 1)</f>
        <v>0</v>
      </c>
      <c r="AC66" s="2">
        <f>COUNTIFS('OB History S3'!$B:$B,$A$66,'OB History S3'!T:T, 1)</f>
        <v>1</v>
      </c>
      <c r="AD66" s="2">
        <f>COUNTIFS('OB History S3'!$B:$B,$A$66,'OB History S3'!U:U, 1)</f>
        <v>0</v>
      </c>
      <c r="AE66" s="2">
        <f>COUNTIFS('OB History S3'!$B:$B,$A$66,'OB History S3'!V:V, 1)</f>
        <v>0</v>
      </c>
      <c r="AF66" s="2">
        <f>COUNTIFS('OB History S3'!$B:$B,$A$66,'OB History S3'!W:W, 1)</f>
        <v>0</v>
      </c>
      <c r="AG66" s="2">
        <f>COUNTIFS('OB History S3'!$B:$B,$A$66,'OB History S3'!X:X, 1)</f>
        <v>4</v>
      </c>
      <c r="AH66" s="2">
        <f>COUNTIFS('OB History S3'!$B:$B,$A$66,'OB History S3'!Y:Y, 1)</f>
        <v>6</v>
      </c>
      <c r="AI66" s="2">
        <f>COUNTIFS('OB History S3'!$B:$B,$A$66,'OB History S3'!Z:Z, 1)</f>
        <v>4</v>
      </c>
    </row>
    <row r="67" spans="1:35" x14ac:dyDescent="0.25">
      <c r="A67" s="1" t="s">
        <v>248</v>
      </c>
      <c r="B67" s="6" t="s">
        <v>70</v>
      </c>
      <c r="C67" s="2" t="s">
        <v>70</v>
      </c>
      <c r="H67" s="12">
        <f>SUMIFS('OB History S3'!C:C,'OB History S3'!B:B,A67)</f>
        <v>17</v>
      </c>
      <c r="I67" s="4">
        <f>AVERAGEIFS('OB History S3'!C:C,'OB History S3'!B:B,A67)</f>
        <v>5.666666666666667</v>
      </c>
      <c r="J67" s="13">
        <f t="array" ref="J67">MAX(IF('OB History S3'!B:B=A67, 'OB History S3'!C:C))</f>
        <v>8</v>
      </c>
      <c r="K67" s="12">
        <f>COUNTIFS('OB History S3'!B:B,A67,'OB History S3'!D:D, 1)</f>
        <v>2</v>
      </c>
      <c r="L67" s="2">
        <f>COUNTIFS('OB History S3'!B:B,A67,'OB History S3'!D:D, 0)</f>
        <v>1</v>
      </c>
      <c r="M67" s="42">
        <f>LOOKUP(2, 1/('OB History S3'!$B:$B=A67), 'OB History S3'!$AD:$AD)</f>
        <v>0.66666666666666663</v>
      </c>
      <c r="N67" s="12">
        <f>SUMIFS('OB History S3'!F:F,'OB History S3'!B:B,A67)</f>
        <v>8</v>
      </c>
      <c r="O67" s="2">
        <f>SUMIFS('OB History S3'!E:E,'OB History S3'!B:B,A67)-N67</f>
        <v>7</v>
      </c>
      <c r="P67" s="42">
        <f>LOOKUP(2, 1/('OB History S3'!$B:$B=A67), 'OB History S3'!$AB:$AB)</f>
        <v>0.53333333333333333</v>
      </c>
      <c r="Q67" s="12">
        <f>SUMIFS('OB History S3'!H:H,'OB History S3'!B:B,A67)</f>
        <v>34</v>
      </c>
      <c r="R67" s="2">
        <f>SUMIFS('OB History S3'!G:G,'OB History S3'!B:B,A67)-Q67</f>
        <v>27</v>
      </c>
      <c r="S67" s="42">
        <f>LOOKUP(2, 1/('OB History S3'!$B:$B=A67), 'OB History S3'!$AC:$AC)</f>
        <v>0.56000000000000005</v>
      </c>
      <c r="T67" s="2">
        <f>COUNTIFS('OB History S3'!$B:$B,$A$67,'OB History S3'!K:K, 1)</f>
        <v>1</v>
      </c>
      <c r="U67" s="2">
        <f>COUNTIFS('OB History S3'!$B:$B,$A$67,'OB History S3'!L:L, 1)</f>
        <v>1</v>
      </c>
      <c r="V67" s="2">
        <f>COUNTIFS('OB History S3'!$B:$B,$A$67,'OB History S3'!M:M, 1)</f>
        <v>0</v>
      </c>
      <c r="W67" s="2">
        <f>COUNTIFS('OB History S3'!$B:$B,$A$67,'OB History S3'!N:N, 1)</f>
        <v>0</v>
      </c>
      <c r="X67" s="2">
        <f>COUNTIFS('OB History S3'!$B:$B,$A$67,'OB History S3'!O:O, 1)</f>
        <v>0</v>
      </c>
      <c r="Y67" s="2">
        <f>COUNTIFS('OB History S3'!$B:$B,$A$67,'OB History S3'!P:P, 1)</f>
        <v>0</v>
      </c>
      <c r="Z67" s="2">
        <f>COUNTIFS('OB History S3'!$B:$B,$A$67,'OB History S3'!Q:Q, 1)</f>
        <v>0</v>
      </c>
      <c r="AA67" s="2">
        <f>COUNTIFS('OB History S3'!$B:$B,$A$67,'OB History S3'!R:R, 1)</f>
        <v>0</v>
      </c>
      <c r="AB67" s="2">
        <f>COUNTIFS('OB History S3'!$B:$B,$A$67,'OB History S3'!S:S, 1)</f>
        <v>0</v>
      </c>
      <c r="AC67" s="2">
        <f>COUNTIFS('OB History S3'!$B:$B,$A$67,'OB History S3'!T:T, 1)</f>
        <v>0</v>
      </c>
      <c r="AD67" s="2">
        <f>COUNTIFS('OB History S3'!$B:$B,$A$67,'OB History S3'!U:U, 1)</f>
        <v>0</v>
      </c>
      <c r="AE67" s="2">
        <f>COUNTIFS('OB History S3'!$B:$B,$A$67,'OB History S3'!V:V, 1)</f>
        <v>0</v>
      </c>
      <c r="AF67" s="2">
        <f>COUNTIFS('OB History S3'!$B:$B,$A$67,'OB History S3'!W:W, 1)</f>
        <v>0</v>
      </c>
      <c r="AG67" s="2">
        <f>COUNTIFS('OB History S3'!$B:$B,$A$67,'OB History S3'!X:X, 1)</f>
        <v>2</v>
      </c>
      <c r="AH67" s="2">
        <f>COUNTIFS('OB History S3'!$B:$B,$A$67,'OB History S3'!Y:Y, 1)</f>
        <v>2</v>
      </c>
      <c r="AI67" s="2">
        <f>COUNTIFS('OB History S3'!$B:$B,$A$67,'OB History S3'!Z:Z, 1)</f>
        <v>2</v>
      </c>
    </row>
  </sheetData>
  <autoFilter ref="A1:AI66" xr:uid="{EEC03B8F-669F-4FC0-BA62-50F3D395660C}">
    <sortState xmlns:xlrd2="http://schemas.microsoft.com/office/spreadsheetml/2017/richdata2" ref="A2:AI66">
      <sortCondition ref="A1:A66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74"/>
  <sheetViews>
    <sheetView topLeftCell="C1" workbookViewId="0">
      <pane ySplit="1" topLeftCell="A964" activePane="bottomLeft" state="frozen"/>
      <selection pane="bottomLeft" activeCell="AA958" sqref="AA958:AD97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207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182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150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182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150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150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187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182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237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237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242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237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182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242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182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182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242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182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207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237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182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238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237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182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239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3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21.166666666666668</v>
      </c>
      <c r="AB212" s="40">
        <f>AVERAGEIFS($I$2:I212, $B$2:B212, B212)</f>
        <v>0.41666666666666669</v>
      </c>
      <c r="AC212" s="40">
        <f>AVERAGEIFS($J$2:J212, $B$2:B212, B212)</f>
        <v>0.40833333333333338</v>
      </c>
      <c r="AD212" s="40">
        <f>AVERAGEIFS($D$2:D212, $B$2:B212, B212)</f>
        <v>0.33333333333333331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182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242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237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>
        <v>46222</v>
      </c>
      <c r="B229" t="s">
        <v>21</v>
      </c>
      <c r="C229">
        <v>15</v>
      </c>
      <c r="D229" s="40">
        <v>1</v>
      </c>
      <c r="E229">
        <v>4</v>
      </c>
      <c r="F229">
        <v>3</v>
      </c>
      <c r="G229">
        <v>18</v>
      </c>
      <c r="H229">
        <v>10</v>
      </c>
      <c r="I229">
        <v>0.75</v>
      </c>
      <c r="J229">
        <v>0.56000000000000005</v>
      </c>
      <c r="K229">
        <v>1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17.75</v>
      </c>
      <c r="AB229" s="40">
        <f>AVERAGEIFS($I$2:I229, $B$2:B229, B229)</f>
        <v>0.58750000000000002</v>
      </c>
      <c r="AC229" s="40">
        <f>AVERAGEIFS($J$2:J229, $B$2:B229, B229)</f>
        <v>0.55249999999999999</v>
      </c>
      <c r="AD229" s="40">
        <f>AVERAGEIFS($D$2:D229, $B$2:B229, B229)</f>
        <v>0.75</v>
      </c>
    </row>
    <row r="230" spans="1:30" x14ac:dyDescent="0.25">
      <c r="A230" s="39">
        <v>46222</v>
      </c>
      <c r="B230" t="s">
        <v>1</v>
      </c>
      <c r="C230">
        <v>28</v>
      </c>
      <c r="D230" s="40">
        <v>1</v>
      </c>
      <c r="E230">
        <v>4</v>
      </c>
      <c r="F230">
        <v>3</v>
      </c>
      <c r="G230">
        <v>18</v>
      </c>
      <c r="H230">
        <v>10</v>
      </c>
      <c r="I230">
        <v>0.75</v>
      </c>
      <c r="J230">
        <v>0.56000000000000005</v>
      </c>
      <c r="K230">
        <v>1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24.6</v>
      </c>
      <c r="AB230" s="40">
        <f>AVERAGEIFS($I$2:I230, $B$2:B230, B230)</f>
        <v>0.52</v>
      </c>
      <c r="AC230" s="40">
        <f>AVERAGEIFS($J$2:J230, $B$2:B230, B230)</f>
        <v>0.45400000000000001</v>
      </c>
      <c r="AD230" s="40">
        <f>AVERAGEIFS($D$2:D230, $B$2:B230, B230)</f>
        <v>0.6</v>
      </c>
    </row>
    <row r="231" spans="1:30" x14ac:dyDescent="0.25">
      <c r="A231" s="39">
        <v>46222</v>
      </c>
      <c r="B231" t="s">
        <v>12</v>
      </c>
      <c r="C231">
        <v>38</v>
      </c>
      <c r="D231" s="40">
        <v>1</v>
      </c>
      <c r="E231">
        <v>4</v>
      </c>
      <c r="F231">
        <v>3</v>
      </c>
      <c r="G231">
        <v>18</v>
      </c>
      <c r="H231">
        <v>10</v>
      </c>
      <c r="I231">
        <v>0.75</v>
      </c>
      <c r="J231">
        <v>0.56000000000000005</v>
      </c>
      <c r="K231">
        <v>1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23.857142857142858</v>
      </c>
      <c r="AB231" s="40">
        <f>AVERAGEIFS($I$2:I231, $B$2:B231, B231)</f>
        <v>0.6</v>
      </c>
      <c r="AC231" s="40">
        <f>AVERAGEIFS($J$2:J231, $B$2:B231, B231)</f>
        <v>0.52285714285714291</v>
      </c>
      <c r="AD231" s="40">
        <f>AVERAGEIFS($D$2:D231, $B$2:B231, B231)</f>
        <v>0.7142857142857143</v>
      </c>
    </row>
    <row r="232" spans="1:30" x14ac:dyDescent="0.25">
      <c r="A232" s="39">
        <v>46222</v>
      </c>
      <c r="B232" t="s">
        <v>65</v>
      </c>
      <c r="C232">
        <v>18</v>
      </c>
      <c r="D232" s="40">
        <v>1</v>
      </c>
      <c r="E232">
        <v>4</v>
      </c>
      <c r="F232">
        <v>3</v>
      </c>
      <c r="G232">
        <v>18</v>
      </c>
      <c r="H232">
        <v>10</v>
      </c>
      <c r="I232">
        <v>0.75</v>
      </c>
      <c r="J232">
        <v>0.56000000000000005</v>
      </c>
      <c r="K232">
        <v>1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1</v>
      </c>
      <c r="Y232">
        <v>0</v>
      </c>
      <c r="Z232">
        <v>0</v>
      </c>
      <c r="AA232" s="40">
        <f>AVERAGEIFS($C$2:C232, $B$2:B232, B232)</f>
        <v>19.600000000000001</v>
      </c>
      <c r="AB232" s="40">
        <f>AVERAGEIFS($I$2:I232, $B$2:B232, B232)</f>
        <v>0.73</v>
      </c>
      <c r="AC232" s="40">
        <f>AVERAGEIFS($J$2:J232, $B$2:B232, B232)</f>
        <v>0.61999999999999988</v>
      </c>
      <c r="AD232" s="40">
        <f>AVERAGEIFS($D$2:D232, $B$2:B232, B232)</f>
        <v>0.8</v>
      </c>
    </row>
    <row r="233" spans="1:30" x14ac:dyDescent="0.25">
      <c r="A233" s="39">
        <v>46222</v>
      </c>
      <c r="B233" t="s">
        <v>88</v>
      </c>
      <c r="C233">
        <v>9</v>
      </c>
      <c r="D233" s="40">
        <v>1</v>
      </c>
      <c r="E233">
        <v>4</v>
      </c>
      <c r="F233">
        <v>3</v>
      </c>
      <c r="G233">
        <v>18</v>
      </c>
      <c r="H233">
        <v>10</v>
      </c>
      <c r="I233">
        <v>0.75</v>
      </c>
      <c r="J233">
        <v>0.56000000000000005</v>
      </c>
      <c r="K233">
        <v>1</v>
      </c>
      <c r="L233">
        <v>0</v>
      </c>
      <c r="M233">
        <v>0</v>
      </c>
      <c r="N233">
        <v>0</v>
      </c>
      <c r="O233">
        <v>1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1</v>
      </c>
      <c r="Y233">
        <v>0</v>
      </c>
      <c r="Z233">
        <v>0</v>
      </c>
      <c r="AA233" s="40">
        <f>AVERAGEIFS($C$2:C233, $B$2:B233, B233)</f>
        <v>17.333333333333332</v>
      </c>
      <c r="AB233" s="40">
        <f>AVERAGEIFS($I$2:I233, $B$2:B233, B233)</f>
        <v>0.55833333333333335</v>
      </c>
      <c r="AC233" s="40">
        <f>AVERAGEIFS($J$2:J233, $B$2:B233, B233)</f>
        <v>0.53166666666666662</v>
      </c>
      <c r="AD233" s="40">
        <f>AVERAGEIFS($D$2:D233, $B$2:B233, B233)</f>
        <v>0.66666666666666663</v>
      </c>
    </row>
    <row r="234" spans="1:30" x14ac:dyDescent="0.25">
      <c r="A234" s="39">
        <v>46222</v>
      </c>
      <c r="B234" t="s">
        <v>133</v>
      </c>
      <c r="C234">
        <v>17</v>
      </c>
      <c r="D234" s="40">
        <v>1</v>
      </c>
      <c r="E234">
        <v>4</v>
      </c>
      <c r="F234">
        <v>3</v>
      </c>
      <c r="G234">
        <v>18</v>
      </c>
      <c r="H234">
        <v>10</v>
      </c>
      <c r="I234">
        <v>0.75</v>
      </c>
      <c r="J234">
        <v>0.56000000000000005</v>
      </c>
      <c r="K234">
        <v>1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1</v>
      </c>
      <c r="Y234">
        <v>0</v>
      </c>
      <c r="Z234">
        <v>0</v>
      </c>
      <c r="AA234" s="40">
        <f>AVERAGEIFS($C$2:C234, $B$2:B234, B234)</f>
        <v>12.909090909090908</v>
      </c>
      <c r="AB234" s="40">
        <f>AVERAGEIFS($I$2:I234, $B$2:B234, B234)</f>
        <v>0.46363636363636362</v>
      </c>
      <c r="AC234" s="40">
        <f>AVERAGEIFS($J$2:J234, $B$2:B234, B234)</f>
        <v>0.4681818181818182</v>
      </c>
      <c r="AD234" s="40">
        <f>AVERAGEIFS($D$2:D234, $B$2:B234, B234)</f>
        <v>0.36363636363636365</v>
      </c>
    </row>
    <row r="235" spans="1:30" x14ac:dyDescent="0.25">
      <c r="A235" s="39">
        <v>46222</v>
      </c>
      <c r="B235" t="s">
        <v>29</v>
      </c>
      <c r="C235">
        <v>9</v>
      </c>
      <c r="D235" s="40">
        <v>1</v>
      </c>
      <c r="E235">
        <v>4</v>
      </c>
      <c r="F235">
        <v>3</v>
      </c>
      <c r="G235">
        <v>18</v>
      </c>
      <c r="H235">
        <v>10</v>
      </c>
      <c r="I235">
        <v>0.75</v>
      </c>
      <c r="J235">
        <v>0.56000000000000005</v>
      </c>
      <c r="K235">
        <v>1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 s="40">
        <f>AVERAGEIFS($C$2:C235, $B$2:B235, B235)</f>
        <v>10.375</v>
      </c>
      <c r="AB235" s="40">
        <f>AVERAGEIFS($I$2:I235, $B$2:B235, B235)</f>
        <v>0.44374999999999998</v>
      </c>
      <c r="AC235" s="40">
        <f>AVERAGEIFS($J$2:J235, $B$2:B235, B235)</f>
        <v>0.46750000000000003</v>
      </c>
      <c r="AD235" s="40">
        <f>AVERAGEIFS($D$2:D235, $B$2:B235, B235)</f>
        <v>0.625</v>
      </c>
    </row>
    <row r="236" spans="1:30" x14ac:dyDescent="0.25">
      <c r="A236" s="39">
        <v>46222</v>
      </c>
      <c r="B236" t="s">
        <v>119</v>
      </c>
      <c r="C236">
        <v>15</v>
      </c>
      <c r="D236" s="40">
        <v>1</v>
      </c>
      <c r="E236">
        <v>4</v>
      </c>
      <c r="F236">
        <v>3</v>
      </c>
      <c r="G236">
        <v>18</v>
      </c>
      <c r="H236">
        <v>10</v>
      </c>
      <c r="I236">
        <v>0.75</v>
      </c>
      <c r="J236">
        <v>0.56000000000000005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 s="40">
        <f>AVERAGEIFS($C$2:C236, $B$2:B236, B236)</f>
        <v>16.571428571428573</v>
      </c>
      <c r="AB236" s="40">
        <f>AVERAGEIFS($I$2:I236, $B$2:B236, B236)</f>
        <v>0.47857142857142859</v>
      </c>
      <c r="AC236" s="40">
        <f>AVERAGEIFS($J$2:J236, $B$2:B236, B236)</f>
        <v>0.47142857142857142</v>
      </c>
      <c r="AD236" s="40">
        <f>AVERAGEIFS($D$2:D236, $B$2:B236, B236)</f>
        <v>0.5714285714285714</v>
      </c>
    </row>
    <row r="237" spans="1:30" x14ac:dyDescent="0.25">
      <c r="A237" s="39">
        <v>46222</v>
      </c>
      <c r="B237" t="s">
        <v>127</v>
      </c>
      <c r="C237">
        <v>24</v>
      </c>
      <c r="D237" s="40">
        <v>0</v>
      </c>
      <c r="E237">
        <v>4</v>
      </c>
      <c r="F237">
        <v>1</v>
      </c>
      <c r="G237">
        <v>18</v>
      </c>
      <c r="H237">
        <v>8</v>
      </c>
      <c r="I237">
        <v>0.25</v>
      </c>
      <c r="J237">
        <v>0.44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 s="40">
        <f>AVERAGEIFS($C$2:C237, $B$2:B237, B237)</f>
        <v>21.533333333333335</v>
      </c>
      <c r="AB237" s="40">
        <f>AVERAGEIFS($I$2:I237, $B$2:B237, B237)</f>
        <v>0.54666666666666675</v>
      </c>
      <c r="AC237" s="40">
        <f>AVERAGEIFS($J$2:J237, $B$2:B237, B237)</f>
        <v>0.53200000000000003</v>
      </c>
      <c r="AD237" s="40">
        <f>AVERAGEIFS($D$2:D237, $B$2:B237, B237)</f>
        <v>0.6</v>
      </c>
    </row>
    <row r="238" spans="1:30" x14ac:dyDescent="0.25">
      <c r="A238" s="39">
        <v>46222</v>
      </c>
      <c r="B238" t="s">
        <v>6</v>
      </c>
      <c r="C238">
        <v>30</v>
      </c>
      <c r="D238" s="40">
        <v>0</v>
      </c>
      <c r="E238">
        <v>4</v>
      </c>
      <c r="F238">
        <v>1</v>
      </c>
      <c r="G238">
        <v>18</v>
      </c>
      <c r="H238">
        <v>8</v>
      </c>
      <c r="I238">
        <v>0.25</v>
      </c>
      <c r="J238">
        <v>0.44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0</v>
      </c>
      <c r="Y238">
        <v>0</v>
      </c>
      <c r="Z238">
        <v>0</v>
      </c>
      <c r="AA238" s="40">
        <f>AVERAGEIFS($C$2:C238, $B$2:B238, B238)</f>
        <v>27</v>
      </c>
      <c r="AB238" s="40">
        <f>AVERAGEIFS($I$2:I238, $B$2:B238, B238)</f>
        <v>0.61250000000000004</v>
      </c>
      <c r="AC238" s="40">
        <f>AVERAGEIFS($J$2:J238, $B$2:B238, B238)</f>
        <v>0.59250000000000003</v>
      </c>
      <c r="AD238" s="40">
        <f>AVERAGEIFS($D$2:D238, $B$2:B238, B238)</f>
        <v>0.625</v>
      </c>
    </row>
    <row r="239" spans="1:30" x14ac:dyDescent="0.25">
      <c r="A239" s="39">
        <v>46222</v>
      </c>
      <c r="B239" t="s">
        <v>20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8</v>
      </c>
      <c r="I239">
        <v>0.25</v>
      </c>
      <c r="J239">
        <v>0.44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v>0</v>
      </c>
      <c r="AA239" s="40">
        <f>AVERAGEIFS($C$2:C239, $B$2:B239, B239)</f>
        <v>15.444444444444445</v>
      </c>
      <c r="AB239" s="40">
        <f>AVERAGEIFS($I$2:I239, $B$2:B239, B239)</f>
        <v>0.42777777777777781</v>
      </c>
      <c r="AC239" s="40">
        <f>AVERAGEIFS($J$2:J239, $B$2:B239, B239)</f>
        <v>0.4811111111111111</v>
      </c>
      <c r="AD239" s="40">
        <f>AVERAGEIFS($D$2:D239, $B$2:B239, B239)</f>
        <v>0.44444444444444442</v>
      </c>
    </row>
    <row r="240" spans="1:30" x14ac:dyDescent="0.25">
      <c r="A240" s="39">
        <v>46222</v>
      </c>
      <c r="B240" t="s">
        <v>120</v>
      </c>
      <c r="C240">
        <v>18</v>
      </c>
      <c r="D240" s="40">
        <v>0</v>
      </c>
      <c r="E240">
        <v>4</v>
      </c>
      <c r="F240">
        <v>1</v>
      </c>
      <c r="G240">
        <v>18</v>
      </c>
      <c r="H240">
        <v>8</v>
      </c>
      <c r="I240">
        <v>0.25</v>
      </c>
      <c r="J240">
        <v>0.44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v>0</v>
      </c>
      <c r="AA240" s="40">
        <f>AVERAGEIFS($C$2:C240, $B$2:B240, B240)</f>
        <v>16.583333333333332</v>
      </c>
      <c r="AB240" s="40">
        <f>AVERAGEIFS($I$2:I240, $B$2:B240, B240)</f>
        <v>0.42499999999999999</v>
      </c>
      <c r="AC240" s="40">
        <f>AVERAGEIFS($J$2:J240, $B$2:B240, B240)</f>
        <v>0.44833333333333325</v>
      </c>
      <c r="AD240" s="40">
        <f>AVERAGEIFS($D$2:D240, $B$2:B240, B240)</f>
        <v>0.41666666666666669</v>
      </c>
    </row>
    <row r="241" spans="1:30" x14ac:dyDescent="0.25">
      <c r="A241" s="39">
        <v>46222</v>
      </c>
      <c r="B241" t="s">
        <v>13</v>
      </c>
      <c r="C241">
        <v>33</v>
      </c>
      <c r="D241" s="40">
        <v>0</v>
      </c>
      <c r="E241">
        <v>4</v>
      </c>
      <c r="F241">
        <v>1</v>
      </c>
      <c r="G241">
        <v>18</v>
      </c>
      <c r="H241">
        <v>8</v>
      </c>
      <c r="I241">
        <v>0.25</v>
      </c>
      <c r="J241">
        <v>0.44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v>0</v>
      </c>
      <c r="AA241" s="40">
        <f>AVERAGEIFS($C$2:C241, $B$2:B241, B241)</f>
        <v>27.2</v>
      </c>
      <c r="AB241" s="40">
        <f>AVERAGEIFS($I$2:I241, $B$2:B241, B241)</f>
        <v>0.38</v>
      </c>
      <c r="AC241" s="40">
        <f>AVERAGEIFS($J$2:J241, $B$2:B241, B241)</f>
        <v>0.45</v>
      </c>
      <c r="AD241" s="40">
        <f>AVERAGEIFS($D$2:D241, $B$2:B241, B241)</f>
        <v>0.2</v>
      </c>
    </row>
    <row r="242" spans="1:30" x14ac:dyDescent="0.25">
      <c r="A242" s="39">
        <v>46222</v>
      </c>
      <c r="B242" t="s">
        <v>182</v>
      </c>
      <c r="C242">
        <v>7</v>
      </c>
      <c r="D242" s="40">
        <v>0</v>
      </c>
      <c r="E242">
        <v>4</v>
      </c>
      <c r="F242">
        <v>1</v>
      </c>
      <c r="G242">
        <v>18</v>
      </c>
      <c r="H242">
        <v>8</v>
      </c>
      <c r="I242">
        <v>0.25</v>
      </c>
      <c r="J242">
        <v>0.44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v>0</v>
      </c>
      <c r="AA242" s="40">
        <f>AVERAGEIFS($C$2:C242, $B$2:B242, B242)</f>
        <v>14.545454545454545</v>
      </c>
      <c r="AB242" s="40">
        <f>AVERAGEIFS($I$2:I242, $B$2:B242, B242)</f>
        <v>0.5636363636363636</v>
      </c>
      <c r="AC242" s="40">
        <f>AVERAGEIFS($J$2:J242, $B$2:B242, B242)</f>
        <v>0.53818181818181821</v>
      </c>
      <c r="AD242" s="40">
        <f>AVERAGEIFS($D$2:D242, $B$2:B242, B242)</f>
        <v>0.63636363636363635</v>
      </c>
    </row>
    <row r="243" spans="1:30" x14ac:dyDescent="0.25">
      <c r="A243" s="39">
        <v>46222</v>
      </c>
      <c r="B243" t="s">
        <v>111</v>
      </c>
      <c r="C243">
        <v>15</v>
      </c>
      <c r="D243" s="40">
        <v>0</v>
      </c>
      <c r="E243">
        <v>4</v>
      </c>
      <c r="F243">
        <v>1</v>
      </c>
      <c r="G243">
        <v>18</v>
      </c>
      <c r="H243">
        <v>8</v>
      </c>
      <c r="I243">
        <v>0.25</v>
      </c>
      <c r="J243">
        <v>0.44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v>0</v>
      </c>
      <c r="AA243" s="40">
        <f>AVERAGEIFS($C$2:C243, $B$2:B243, B243)</f>
        <v>11.916666666666666</v>
      </c>
      <c r="AB243" s="40">
        <f>AVERAGEIFS($I$2:I243, $B$2:B243, B243)</f>
        <v>0.60416666666666663</v>
      </c>
      <c r="AC243" s="40">
        <f>AVERAGEIFS($J$2:J243, $B$2:B243, B243)</f>
        <v>0.55583333333333329</v>
      </c>
      <c r="AD243" s="40">
        <f>AVERAGEIFS($D$2:D243, $B$2:B243, B243)</f>
        <v>0.58333333333333337</v>
      </c>
    </row>
    <row r="244" spans="1:30" x14ac:dyDescent="0.25">
      <c r="A244" s="39">
        <v>46222</v>
      </c>
      <c r="B244" t="s">
        <v>237</v>
      </c>
      <c r="C244">
        <v>11</v>
      </c>
      <c r="D244" s="40">
        <v>0</v>
      </c>
      <c r="E244">
        <v>4</v>
      </c>
      <c r="F244">
        <v>1</v>
      </c>
      <c r="G244">
        <v>18</v>
      </c>
      <c r="H244">
        <v>8</v>
      </c>
      <c r="I244">
        <v>0.25</v>
      </c>
      <c r="J244">
        <v>0.44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1</v>
      </c>
      <c r="X244">
        <v>0</v>
      </c>
      <c r="Y244">
        <v>0</v>
      </c>
      <c r="Z244">
        <v>0</v>
      </c>
      <c r="AA244" s="40">
        <f>AVERAGEIFS($C$2:C244, $B$2:B244, B244)</f>
        <v>9.5714285714285712</v>
      </c>
      <c r="AB244" s="40">
        <f>AVERAGEIFS($I$2:I244, $B$2:B244, B244)</f>
        <v>0.56428571428571428</v>
      </c>
      <c r="AC244" s="40">
        <f>AVERAGEIFS($J$2:J244, $B$2:B244, B244)</f>
        <v>0.5585714285714285</v>
      </c>
      <c r="AD244" s="40">
        <f>AVERAGEIFS($D$2:D244, $B$2:B244, B244)</f>
        <v>0.42857142857142855</v>
      </c>
    </row>
    <row r="245" spans="1:30" x14ac:dyDescent="0.25">
      <c r="A245" s="39">
        <v>46224</v>
      </c>
      <c r="B245" t="s">
        <v>2</v>
      </c>
      <c r="C245">
        <v>41</v>
      </c>
      <c r="D245" s="40">
        <v>1</v>
      </c>
      <c r="E245">
        <v>5</v>
      </c>
      <c r="F245">
        <v>3</v>
      </c>
      <c r="G245">
        <v>19</v>
      </c>
      <c r="H245">
        <v>11</v>
      </c>
      <c r="I245">
        <v>0.6</v>
      </c>
      <c r="J245">
        <v>0.57999999999999996</v>
      </c>
      <c r="K245">
        <v>0</v>
      </c>
      <c r="L245">
        <v>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1</v>
      </c>
      <c r="X245">
        <v>0</v>
      </c>
      <c r="Y245">
        <v>1</v>
      </c>
      <c r="Z245">
        <v>0</v>
      </c>
      <c r="AA245" s="40">
        <f>AVERAGEIFS($C$2:C245, $B$2:B245, B245)</f>
        <v>34.714285714285715</v>
      </c>
      <c r="AB245" s="40">
        <f>AVERAGEIFS($I$2:I245, $B$2:B245, B245)</f>
        <v>0.61428571428571421</v>
      </c>
      <c r="AC245" s="40">
        <f>AVERAGEIFS($J$2:J245, $B$2:B245, B245)</f>
        <v>0.56428571428571428</v>
      </c>
      <c r="AD245" s="40">
        <f>AVERAGEIFS($D$2:D245, $B$2:B245, B245)</f>
        <v>0.5714285714285714</v>
      </c>
    </row>
    <row r="246" spans="1:30" x14ac:dyDescent="0.25">
      <c r="A246" s="39">
        <v>46224</v>
      </c>
      <c r="B246" t="s">
        <v>6</v>
      </c>
      <c r="C246">
        <v>28</v>
      </c>
      <c r="D246" s="40">
        <v>1</v>
      </c>
      <c r="E246">
        <v>5</v>
      </c>
      <c r="F246">
        <v>3</v>
      </c>
      <c r="G246">
        <v>19</v>
      </c>
      <c r="H246">
        <v>11</v>
      </c>
      <c r="I246">
        <v>0.6</v>
      </c>
      <c r="J246">
        <v>0.57999999999999996</v>
      </c>
      <c r="K246">
        <v>0</v>
      </c>
      <c r="L246">
        <v>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1</v>
      </c>
      <c r="X246">
        <v>0</v>
      </c>
      <c r="Y246">
        <v>1</v>
      </c>
      <c r="Z246">
        <v>0</v>
      </c>
      <c r="AA246" s="40">
        <f>AVERAGEIFS($C$2:C246, $B$2:B246, B246)</f>
        <v>27.111111111111111</v>
      </c>
      <c r="AB246" s="40">
        <f>AVERAGEIFS($I$2:I246, $B$2:B246, B246)</f>
        <v>0.61111111111111116</v>
      </c>
      <c r="AC246" s="40">
        <f>AVERAGEIFS($J$2:J246, $B$2:B246, B246)</f>
        <v>0.59111111111111114</v>
      </c>
      <c r="AD246" s="40">
        <f>AVERAGEIFS($D$2:D246, $B$2:B246, B246)</f>
        <v>0.66666666666666663</v>
      </c>
    </row>
    <row r="247" spans="1:30" x14ac:dyDescent="0.25">
      <c r="A247" s="39">
        <v>46224</v>
      </c>
      <c r="B247" t="s">
        <v>113</v>
      </c>
      <c r="C247">
        <v>28</v>
      </c>
      <c r="D247" s="40">
        <v>1</v>
      </c>
      <c r="E247">
        <v>5</v>
      </c>
      <c r="F247">
        <v>3</v>
      </c>
      <c r="G247">
        <v>19</v>
      </c>
      <c r="H247">
        <v>11</v>
      </c>
      <c r="I247">
        <v>0.6</v>
      </c>
      <c r="J247">
        <v>0.57999999999999996</v>
      </c>
      <c r="K247">
        <v>0</v>
      </c>
      <c r="L247">
        <v>0</v>
      </c>
      <c r="M247">
        <v>0</v>
      </c>
      <c r="N247">
        <v>0</v>
      </c>
      <c r="O247">
        <v>1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1</v>
      </c>
      <c r="X247">
        <v>0</v>
      </c>
      <c r="Y247">
        <v>1</v>
      </c>
      <c r="Z247">
        <v>0</v>
      </c>
      <c r="AA247" s="40">
        <f>AVERAGEIFS($C$2:C247, $B$2:B247, B247)</f>
        <v>31.5</v>
      </c>
      <c r="AB247" s="40">
        <f>AVERAGEIFS($I$2:I247, $B$2:B247, B247)</f>
        <v>0.61250000000000004</v>
      </c>
      <c r="AC247" s="40">
        <f>AVERAGEIFS($J$2:J247, $B$2:B247, B247)</f>
        <v>0.52749999999999997</v>
      </c>
      <c r="AD247" s="40">
        <f>AVERAGEIFS($D$2:D247, $B$2:B247, B247)</f>
        <v>0.75</v>
      </c>
    </row>
    <row r="248" spans="1:30" x14ac:dyDescent="0.25">
      <c r="A248" s="39">
        <v>46224</v>
      </c>
      <c r="B248" t="s">
        <v>127</v>
      </c>
      <c r="C248">
        <v>33</v>
      </c>
      <c r="D248" s="40">
        <v>1</v>
      </c>
      <c r="E248">
        <v>5</v>
      </c>
      <c r="F248">
        <v>3</v>
      </c>
      <c r="G248">
        <v>19</v>
      </c>
      <c r="H248">
        <v>11</v>
      </c>
      <c r="I248">
        <v>0.6</v>
      </c>
      <c r="J248">
        <v>0.57999999999999996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0</v>
      </c>
      <c r="Y248">
        <v>1</v>
      </c>
      <c r="Z248">
        <v>0</v>
      </c>
      <c r="AA248" s="40">
        <f>AVERAGEIFS($C$2:C248, $B$2:B248, B248)</f>
        <v>22.25</v>
      </c>
      <c r="AB248" s="40">
        <f>AVERAGEIFS($I$2:I248, $B$2:B248, B248)</f>
        <v>0.55000000000000004</v>
      </c>
      <c r="AC248" s="40">
        <f>AVERAGEIFS($J$2:J248, $B$2:B248, B248)</f>
        <v>0.53500000000000003</v>
      </c>
      <c r="AD248" s="40">
        <f>AVERAGEIFS($D$2:D248, $B$2:B248, B248)</f>
        <v>0.625</v>
      </c>
    </row>
    <row r="249" spans="1:30" x14ac:dyDescent="0.25">
      <c r="A249" s="39">
        <v>46224</v>
      </c>
      <c r="B249" t="s">
        <v>120</v>
      </c>
      <c r="C249">
        <v>11</v>
      </c>
      <c r="D249" s="40">
        <v>1</v>
      </c>
      <c r="E249">
        <v>5</v>
      </c>
      <c r="F249">
        <v>3</v>
      </c>
      <c r="G249">
        <v>19</v>
      </c>
      <c r="H249">
        <v>11</v>
      </c>
      <c r="I249">
        <v>0.6</v>
      </c>
      <c r="J249">
        <v>0.57999999999999996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0</v>
      </c>
      <c r="Y249">
        <v>1</v>
      </c>
      <c r="Z249">
        <v>0</v>
      </c>
      <c r="AA249" s="40">
        <f>AVERAGEIFS($C$2:C249, $B$2:B249, B249)</f>
        <v>16.153846153846153</v>
      </c>
      <c r="AB249" s="40">
        <f>AVERAGEIFS($I$2:I249, $B$2:B249, B249)</f>
        <v>0.4384615384615384</v>
      </c>
      <c r="AC249" s="40">
        <f>AVERAGEIFS($J$2:J249, $B$2:B249, B249)</f>
        <v>0.45846153846153836</v>
      </c>
      <c r="AD249" s="40">
        <f>AVERAGEIFS($D$2:D249, $B$2:B249, B249)</f>
        <v>0.46153846153846156</v>
      </c>
    </row>
    <row r="250" spans="1:30" x14ac:dyDescent="0.25">
      <c r="A250" s="39">
        <v>46224</v>
      </c>
      <c r="B250" t="s">
        <v>31</v>
      </c>
      <c r="C250">
        <v>18</v>
      </c>
      <c r="D250" s="40">
        <v>1</v>
      </c>
      <c r="E250">
        <v>5</v>
      </c>
      <c r="F250">
        <v>3</v>
      </c>
      <c r="G250">
        <v>19</v>
      </c>
      <c r="H250">
        <v>11</v>
      </c>
      <c r="I250">
        <v>0.6</v>
      </c>
      <c r="J250">
        <v>0.57999999999999996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0</v>
      </c>
      <c r="Y250">
        <v>1</v>
      </c>
      <c r="Z250">
        <v>0</v>
      </c>
      <c r="AA250" s="40">
        <f>AVERAGEIFS($C$2:C250, $B$2:B250, B250)</f>
        <v>18.666666666666668</v>
      </c>
      <c r="AB250" s="40">
        <f>AVERAGEIFS($I$2:I250, $B$2:B250, B250)</f>
        <v>0.57500000000000007</v>
      </c>
      <c r="AC250" s="40">
        <f>AVERAGEIFS($J$2:J250, $B$2:B250, B250)</f>
        <v>0.53500000000000003</v>
      </c>
      <c r="AD250" s="40">
        <f>AVERAGEIFS($D$2:D250, $B$2:B250, B250)</f>
        <v>0.66666666666666663</v>
      </c>
    </row>
    <row r="251" spans="1:30" x14ac:dyDescent="0.25">
      <c r="A251" s="39">
        <v>46224</v>
      </c>
      <c r="B251" t="s">
        <v>182</v>
      </c>
      <c r="C251">
        <v>14</v>
      </c>
      <c r="D251" s="40">
        <v>1</v>
      </c>
      <c r="E251">
        <v>5</v>
      </c>
      <c r="F251">
        <v>3</v>
      </c>
      <c r="G251">
        <v>19</v>
      </c>
      <c r="H251">
        <v>11</v>
      </c>
      <c r="I251">
        <v>0.6</v>
      </c>
      <c r="J251">
        <v>0.57999999999999996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1</v>
      </c>
      <c r="Z251">
        <v>0</v>
      </c>
      <c r="AA251" s="40">
        <f>AVERAGEIFS($C$2:C251, $B$2:B251, B251)</f>
        <v>14.5</v>
      </c>
      <c r="AB251" s="40">
        <f>AVERAGEIFS($I$2:I251, $B$2:B251, B251)</f>
        <v>0.56666666666666654</v>
      </c>
      <c r="AC251" s="40">
        <f>AVERAGEIFS($J$2:J251, $B$2:B251, B251)</f>
        <v>0.54166666666666663</v>
      </c>
      <c r="AD251" s="40">
        <f>AVERAGEIFS($D$2:D251, $B$2:B251, B251)</f>
        <v>0.66666666666666663</v>
      </c>
    </row>
    <row r="252" spans="1:30" x14ac:dyDescent="0.25">
      <c r="A252" s="39">
        <v>46224</v>
      </c>
      <c r="B252" t="s">
        <v>112</v>
      </c>
      <c r="C252">
        <v>12</v>
      </c>
      <c r="D252" s="40">
        <v>1</v>
      </c>
      <c r="E252">
        <v>5</v>
      </c>
      <c r="F252">
        <v>3</v>
      </c>
      <c r="G252">
        <v>19</v>
      </c>
      <c r="H252">
        <v>11</v>
      </c>
      <c r="I252">
        <v>0.6</v>
      </c>
      <c r="J252">
        <v>0.57999999999999996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0</v>
      </c>
      <c r="Y252">
        <v>1</v>
      </c>
      <c r="Z252">
        <v>0</v>
      </c>
      <c r="AA252" s="40">
        <f>AVERAGEIFS($C$2:C252, $B$2:B252, B252)</f>
        <v>15.818181818181818</v>
      </c>
      <c r="AB252" s="40">
        <f>AVERAGEIFS($I$2:I252, $B$2:B252, B252)</f>
        <v>0.47727272727272729</v>
      </c>
      <c r="AC252" s="40">
        <f>AVERAGEIFS($J$2:J252, $B$2:B252, B252)</f>
        <v>0.49909090909090909</v>
      </c>
      <c r="AD252" s="40">
        <f>AVERAGEIFS($D$2:D252, $B$2:B252, B252)</f>
        <v>0.27272727272727271</v>
      </c>
    </row>
    <row r="253" spans="1:30" x14ac:dyDescent="0.25">
      <c r="A253" s="39">
        <v>46224</v>
      </c>
      <c r="B253" t="s">
        <v>13</v>
      </c>
      <c r="C253">
        <v>29</v>
      </c>
      <c r="D253" s="40">
        <v>0</v>
      </c>
      <c r="E253">
        <v>5</v>
      </c>
      <c r="F253">
        <v>2</v>
      </c>
      <c r="G253">
        <v>19</v>
      </c>
      <c r="H253">
        <v>8</v>
      </c>
      <c r="I253">
        <v>0.4</v>
      </c>
      <c r="J253">
        <v>0.42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1</v>
      </c>
      <c r="Y253">
        <v>0</v>
      </c>
      <c r="Z253">
        <v>0</v>
      </c>
      <c r="AA253" s="40">
        <f>AVERAGEIFS($C$2:C253, $B$2:B253, B253)</f>
        <v>27.5</v>
      </c>
      <c r="AB253" s="40">
        <f>AVERAGEIFS($I$2:I253, $B$2:B253, B253)</f>
        <v>0.3833333333333333</v>
      </c>
      <c r="AC253" s="40">
        <f>AVERAGEIFS($J$2:J253, $B$2:B253, B253)</f>
        <v>0.44500000000000001</v>
      </c>
      <c r="AD253" s="40">
        <f>AVERAGEIFS($D$2:D253, $B$2:B253, B253)</f>
        <v>0.16666666666666666</v>
      </c>
    </row>
    <row r="254" spans="1:30" x14ac:dyDescent="0.25">
      <c r="A254" s="39">
        <v>46224</v>
      </c>
      <c r="B254" t="s">
        <v>14</v>
      </c>
      <c r="C254">
        <v>38</v>
      </c>
      <c r="D254" s="40">
        <v>0</v>
      </c>
      <c r="E254">
        <v>5</v>
      </c>
      <c r="F254">
        <v>2</v>
      </c>
      <c r="G254">
        <v>19</v>
      </c>
      <c r="H254">
        <v>8</v>
      </c>
      <c r="I254">
        <v>0.4</v>
      </c>
      <c r="J254">
        <v>0.42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1</v>
      </c>
      <c r="Y254">
        <v>0</v>
      </c>
      <c r="Z254">
        <v>0</v>
      </c>
      <c r="AA254" s="40">
        <f>AVERAGEIFS($C$2:C254, $B$2:B254, B254)</f>
        <v>28.5</v>
      </c>
      <c r="AB254" s="40">
        <f>AVERAGEIFS($I$2:I254, $B$2:B254, B254)</f>
        <v>0.57499999999999996</v>
      </c>
      <c r="AC254" s="40">
        <f>AVERAGEIFS($J$2:J254, $B$2:B254, B254)</f>
        <v>0.51500000000000001</v>
      </c>
      <c r="AD254" s="40">
        <f>AVERAGEIFS($D$2:D254, $B$2:B254, B254)</f>
        <v>0.5</v>
      </c>
    </row>
    <row r="255" spans="1:30" x14ac:dyDescent="0.25">
      <c r="A255" s="39">
        <v>46224</v>
      </c>
      <c r="B255" t="s">
        <v>111</v>
      </c>
      <c r="C255">
        <v>18</v>
      </c>
      <c r="D255" s="40">
        <v>0</v>
      </c>
      <c r="E255">
        <v>5</v>
      </c>
      <c r="F255">
        <v>2</v>
      </c>
      <c r="G255">
        <v>19</v>
      </c>
      <c r="H255">
        <v>8</v>
      </c>
      <c r="I255">
        <v>0.4</v>
      </c>
      <c r="J255">
        <v>0.42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0</v>
      </c>
      <c r="Z255">
        <v>0</v>
      </c>
      <c r="AA255" s="40">
        <f>AVERAGEIFS($C$2:C255, $B$2:B255, B255)</f>
        <v>12.384615384615385</v>
      </c>
      <c r="AB255" s="40">
        <f>AVERAGEIFS($I$2:I255, $B$2:B255, B255)</f>
        <v>0.58846153846153848</v>
      </c>
      <c r="AC255" s="40">
        <f>AVERAGEIFS($J$2:J255, $B$2:B255, B255)</f>
        <v>0.54538461538461536</v>
      </c>
      <c r="AD255" s="40">
        <f>AVERAGEIFS($D$2:D255, $B$2:B255, B255)</f>
        <v>0.53846153846153844</v>
      </c>
    </row>
    <row r="256" spans="1:30" x14ac:dyDescent="0.25">
      <c r="A256" s="39">
        <v>46224</v>
      </c>
      <c r="B256" t="s">
        <v>23</v>
      </c>
      <c r="C256">
        <v>12</v>
      </c>
      <c r="D256" s="40">
        <v>0</v>
      </c>
      <c r="E256">
        <v>5</v>
      </c>
      <c r="F256">
        <v>2</v>
      </c>
      <c r="G256">
        <v>19</v>
      </c>
      <c r="H256">
        <v>8</v>
      </c>
      <c r="I256">
        <v>0.4</v>
      </c>
      <c r="J256">
        <v>0.42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 s="40">
        <f>AVERAGEIFS($C$2:C256, $B$2:B256, B256)</f>
        <v>12.6</v>
      </c>
      <c r="AB256" s="40">
        <f>AVERAGEIFS($I$2:I256, $B$2:B256, B256)</f>
        <v>0.46000000000000008</v>
      </c>
      <c r="AC256" s="40">
        <f>AVERAGEIFS($J$2:J256, $B$2:B256, B256)</f>
        <v>0.44799999999999995</v>
      </c>
      <c r="AD256" s="40">
        <f>AVERAGEIFS($D$2:D256, $B$2:B256, B256)</f>
        <v>0.4</v>
      </c>
    </row>
    <row r="257" spans="1:30" x14ac:dyDescent="0.25">
      <c r="A257" s="39">
        <v>46224</v>
      </c>
      <c r="B257" t="s">
        <v>5</v>
      </c>
      <c r="C257">
        <v>13</v>
      </c>
      <c r="D257" s="40">
        <v>0</v>
      </c>
      <c r="E257">
        <v>5</v>
      </c>
      <c r="F257">
        <v>2</v>
      </c>
      <c r="G257">
        <v>19</v>
      </c>
      <c r="H257">
        <v>8</v>
      </c>
      <c r="I257">
        <v>0.4</v>
      </c>
      <c r="J257">
        <v>0.42</v>
      </c>
      <c r="K257">
        <v>0</v>
      </c>
      <c r="L257">
        <v>0</v>
      </c>
      <c r="M257">
        <v>0</v>
      </c>
      <c r="N257">
        <v>1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1</v>
      </c>
      <c r="Y257">
        <v>0</v>
      </c>
      <c r="Z257">
        <v>0</v>
      </c>
      <c r="AA257" s="40">
        <f>AVERAGEIFS($C$2:C257, $B$2:B257, B257)</f>
        <v>24.5</v>
      </c>
      <c r="AB257" s="40">
        <f>AVERAGEIFS($I$2:I257, $B$2:B257, B257)</f>
        <v>0.36250000000000004</v>
      </c>
      <c r="AC257" s="40">
        <f>AVERAGEIFS($J$2:J257, $B$2:B257, B257)</f>
        <v>0.45250000000000001</v>
      </c>
      <c r="AD257" s="40">
        <f>AVERAGEIFS($D$2:D257, $B$2:B257, B257)</f>
        <v>0</v>
      </c>
    </row>
    <row r="258" spans="1:30" x14ac:dyDescent="0.25">
      <c r="A258" s="39">
        <v>46224</v>
      </c>
      <c r="B258" t="s">
        <v>90</v>
      </c>
      <c r="C258">
        <v>29</v>
      </c>
      <c r="D258" s="40">
        <v>0</v>
      </c>
      <c r="E258">
        <v>5</v>
      </c>
      <c r="F258">
        <v>2</v>
      </c>
      <c r="G258">
        <v>19</v>
      </c>
      <c r="H258">
        <v>8</v>
      </c>
      <c r="I258">
        <v>0.4</v>
      </c>
      <c r="J258">
        <v>0.42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1</v>
      </c>
      <c r="Y258">
        <v>0</v>
      </c>
      <c r="Z258">
        <v>0</v>
      </c>
      <c r="AA258" s="40">
        <f>AVERAGEIFS($C$2:C258, $B$2:B258, B258)</f>
        <v>30.666666666666668</v>
      </c>
      <c r="AB258" s="40">
        <f>AVERAGEIFS($I$2:I258, $B$2:B258, B258)</f>
        <v>0.58333333333333337</v>
      </c>
      <c r="AC258" s="40">
        <f>AVERAGEIFS($J$2:J258, $B$2:B258, B258)</f>
        <v>0.54333333333333333</v>
      </c>
      <c r="AD258" s="40">
        <f>AVERAGEIFS($D$2:D258, $B$2:B258, B258)</f>
        <v>0.66666666666666663</v>
      </c>
    </row>
    <row r="259" spans="1:30" x14ac:dyDescent="0.25">
      <c r="A259" s="39">
        <v>46224</v>
      </c>
      <c r="B259" t="s">
        <v>32</v>
      </c>
      <c r="C259">
        <v>17</v>
      </c>
      <c r="D259" s="40">
        <v>0</v>
      </c>
      <c r="E259">
        <v>5</v>
      </c>
      <c r="F259">
        <v>2</v>
      </c>
      <c r="G259">
        <v>19</v>
      </c>
      <c r="H259">
        <v>8</v>
      </c>
      <c r="I259">
        <v>0.4</v>
      </c>
      <c r="J259">
        <v>0.42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1</v>
      </c>
      <c r="Y259">
        <v>0</v>
      </c>
      <c r="Z259">
        <v>0</v>
      </c>
      <c r="AA259" s="40">
        <f>AVERAGEIFS($C$2:C259, $B$2:B259, B259)</f>
        <v>12.8</v>
      </c>
      <c r="AB259" s="40">
        <f>AVERAGEIFS($I$2:I259, $B$2:B259, B259)</f>
        <v>0.49500000000000011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46224</v>
      </c>
      <c r="B260" t="s">
        <v>17</v>
      </c>
      <c r="C260">
        <v>10</v>
      </c>
      <c r="D260" s="40">
        <v>0</v>
      </c>
      <c r="E260">
        <v>5</v>
      </c>
      <c r="F260">
        <v>2</v>
      </c>
      <c r="G260">
        <v>19</v>
      </c>
      <c r="H260">
        <v>8</v>
      </c>
      <c r="I260">
        <v>0.4</v>
      </c>
      <c r="J260">
        <v>0.42</v>
      </c>
      <c r="K260">
        <v>0</v>
      </c>
      <c r="L260">
        <v>0</v>
      </c>
      <c r="M260">
        <v>0</v>
      </c>
      <c r="N260">
        <v>1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 s="40">
        <f>AVERAGEIFS($C$2:C260, $B$2:B260, B260)</f>
        <v>10</v>
      </c>
      <c r="AB260" s="40">
        <f>AVERAGEIFS($I$2:I260, $B$2:B260, B260)</f>
        <v>0.41666666666666669</v>
      </c>
      <c r="AC260" s="40">
        <f>AVERAGEIFS($J$2:J260, $B$2:B260, B260)</f>
        <v>0.48333333333333334</v>
      </c>
      <c r="AD260" s="40">
        <f>AVERAGEIFS($D$2:D260, $B$2:B260, B260)</f>
        <v>0.33333333333333331</v>
      </c>
    </row>
    <row r="261" spans="1:30" x14ac:dyDescent="0.25">
      <c r="A261" s="39">
        <v>46226</v>
      </c>
      <c r="B261" t="s">
        <v>34</v>
      </c>
      <c r="C261">
        <v>28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 s="40">
        <f>AVERAGEIFS($C$2:C261, $B$2:B261, B261)</f>
        <v>19.333333333333332</v>
      </c>
      <c r="AB261" s="40">
        <f>AVERAGEIFS($I$2:I261, $B$2:B261, B261)</f>
        <v>0.45</v>
      </c>
      <c r="AC261" s="40">
        <f>AVERAGEIFS($J$2:J261, $B$2:B261, B261)</f>
        <v>0.48999999999999994</v>
      </c>
      <c r="AD261" s="40">
        <f>AVERAGEIFS($D$2:D261, $B$2:B261, B261)</f>
        <v>0.66666666666666663</v>
      </c>
    </row>
    <row r="262" spans="1:30" x14ac:dyDescent="0.25">
      <c r="A262" s="39">
        <v>46226</v>
      </c>
      <c r="B262" t="s">
        <v>2</v>
      </c>
      <c r="C262">
        <v>35</v>
      </c>
      <c r="D262" s="40">
        <v>1</v>
      </c>
      <c r="E262">
        <v>5</v>
      </c>
      <c r="F262">
        <v>3</v>
      </c>
      <c r="G262">
        <v>20</v>
      </c>
      <c r="H262">
        <v>12</v>
      </c>
      <c r="I262">
        <v>0.6</v>
      </c>
      <c r="J262">
        <v>0.6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34.75</v>
      </c>
      <c r="AB262" s="40">
        <f>AVERAGEIFS($I$2:I262, $B$2:B262, B262)</f>
        <v>0.61249999999999993</v>
      </c>
      <c r="AC262" s="40">
        <f>AVERAGEIFS($J$2:J262, $B$2:B262, B262)</f>
        <v>0.56874999999999998</v>
      </c>
      <c r="AD262" s="40">
        <f>AVERAGEIFS($D$2:D262, $B$2:B262, B262)</f>
        <v>0.625</v>
      </c>
    </row>
    <row r="263" spans="1:30" x14ac:dyDescent="0.25">
      <c r="A263" s="39">
        <v>46226</v>
      </c>
      <c r="B263" t="s">
        <v>120</v>
      </c>
      <c r="C263">
        <v>20</v>
      </c>
      <c r="D263" s="40">
        <v>1</v>
      </c>
      <c r="E263">
        <v>5</v>
      </c>
      <c r="F263">
        <v>3</v>
      </c>
      <c r="G263">
        <v>20</v>
      </c>
      <c r="H263">
        <v>12</v>
      </c>
      <c r="I263">
        <v>0.6</v>
      </c>
      <c r="J263">
        <v>0.6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16.428571428571427</v>
      </c>
      <c r="AB263" s="40">
        <f>AVERAGEIFS($I$2:I263, $B$2:B263, B263)</f>
        <v>0.4499999999999999</v>
      </c>
      <c r="AC263" s="40">
        <f>AVERAGEIFS($J$2:J263, $B$2:B263, B263)</f>
        <v>0.46857142857142847</v>
      </c>
      <c r="AD263" s="40">
        <f>AVERAGEIFS($D$2:D263, $B$2:B263, B263)</f>
        <v>0.5</v>
      </c>
    </row>
    <row r="264" spans="1:30" x14ac:dyDescent="0.25">
      <c r="A264" s="39">
        <v>46226</v>
      </c>
      <c r="B264" t="s">
        <v>182</v>
      </c>
      <c r="C264">
        <v>12</v>
      </c>
      <c r="D264" s="40">
        <v>1</v>
      </c>
      <c r="E264">
        <v>5</v>
      </c>
      <c r="F264">
        <v>3</v>
      </c>
      <c r="G264">
        <v>20</v>
      </c>
      <c r="H264">
        <v>12</v>
      </c>
      <c r="I264">
        <v>0.6</v>
      </c>
      <c r="J264">
        <v>0.6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14.307692307692308</v>
      </c>
      <c r="AB264" s="40">
        <f>AVERAGEIFS($I$2:I264, $B$2:B264, B264)</f>
        <v>0.5692307692307691</v>
      </c>
      <c r="AC264" s="40">
        <f>AVERAGEIFS($J$2:J264, $B$2:B264, B264)</f>
        <v>0.5461538461538461</v>
      </c>
      <c r="AD264" s="40">
        <f>AVERAGEIFS($D$2:D264, $B$2:B264, B264)</f>
        <v>0.69230769230769229</v>
      </c>
    </row>
    <row r="265" spans="1:30" x14ac:dyDescent="0.25">
      <c r="A265" s="39">
        <v>46226</v>
      </c>
      <c r="B265" t="s">
        <v>65</v>
      </c>
      <c r="C265">
        <v>32</v>
      </c>
      <c r="D265" s="40">
        <v>1</v>
      </c>
      <c r="E265">
        <v>5</v>
      </c>
      <c r="F265">
        <v>3</v>
      </c>
      <c r="G265">
        <v>20</v>
      </c>
      <c r="H265">
        <v>12</v>
      </c>
      <c r="I265">
        <v>0.6</v>
      </c>
      <c r="J265">
        <v>0.6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21.666666666666668</v>
      </c>
      <c r="AB265" s="40">
        <f>AVERAGEIFS($I$2:I265, $B$2:B265, B265)</f>
        <v>0.70833333333333337</v>
      </c>
      <c r="AC265" s="40">
        <f>AVERAGEIFS($J$2:J265, $B$2:B265, B265)</f>
        <v>0.61666666666666659</v>
      </c>
      <c r="AD265" s="40">
        <f>AVERAGEIFS($D$2:D265, $B$2:B265, B265)</f>
        <v>0.83333333333333337</v>
      </c>
    </row>
    <row r="266" spans="1:30" x14ac:dyDescent="0.25">
      <c r="A266" s="39">
        <v>46226</v>
      </c>
      <c r="B266" t="s">
        <v>237</v>
      </c>
      <c r="C266">
        <v>11</v>
      </c>
      <c r="D266" s="40">
        <v>1</v>
      </c>
      <c r="E266">
        <v>5</v>
      </c>
      <c r="F266">
        <v>3</v>
      </c>
      <c r="G266">
        <v>20</v>
      </c>
      <c r="H266">
        <v>12</v>
      </c>
      <c r="I266">
        <v>0.6</v>
      </c>
      <c r="J266">
        <v>0.6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9.75</v>
      </c>
      <c r="AB266" s="40">
        <f>AVERAGEIFS($I$2:I266, $B$2:B266, B266)</f>
        <v>0.56874999999999998</v>
      </c>
      <c r="AC266" s="40">
        <f>AVERAGEIFS($J$2:J266, $B$2:B266, B266)</f>
        <v>0.56374999999999997</v>
      </c>
      <c r="AD266" s="40">
        <f>AVERAGEIFS($D$2:D266, $B$2:B266, B266)</f>
        <v>0.5</v>
      </c>
    </row>
    <row r="267" spans="1:30" x14ac:dyDescent="0.25">
      <c r="A267" s="39">
        <v>46226</v>
      </c>
      <c r="B267" t="s">
        <v>111</v>
      </c>
      <c r="C267">
        <v>20</v>
      </c>
      <c r="D267" s="40">
        <v>1</v>
      </c>
      <c r="E267">
        <v>5</v>
      </c>
      <c r="F267">
        <v>3</v>
      </c>
      <c r="G267">
        <v>20</v>
      </c>
      <c r="H267">
        <v>12</v>
      </c>
      <c r="I267">
        <v>0.6</v>
      </c>
      <c r="J267">
        <v>0.6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1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12.928571428571429</v>
      </c>
      <c r="AB267" s="40">
        <f>AVERAGEIFS($I$2:I267, $B$2:B267, B267)</f>
        <v>0.5892857142857143</v>
      </c>
      <c r="AC267" s="40">
        <f>AVERAGEIFS($J$2:J267, $B$2:B267, B267)</f>
        <v>0.54928571428571427</v>
      </c>
      <c r="AD267" s="40">
        <f>AVERAGEIFS($D$2:D267, $B$2:B267, B267)</f>
        <v>0.5714285714285714</v>
      </c>
    </row>
    <row r="268" spans="1:30" x14ac:dyDescent="0.25">
      <c r="A268" s="39">
        <v>46226</v>
      </c>
      <c r="B268" t="s">
        <v>127</v>
      </c>
      <c r="C268">
        <v>23</v>
      </c>
      <c r="D268" s="40">
        <v>0</v>
      </c>
      <c r="E268">
        <v>5</v>
      </c>
      <c r="F268">
        <v>2</v>
      </c>
      <c r="G268">
        <v>20</v>
      </c>
      <c r="H268">
        <v>8</v>
      </c>
      <c r="I268">
        <v>0.4</v>
      </c>
      <c r="J268">
        <v>0.4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1</v>
      </c>
      <c r="AA268" s="40">
        <f>AVERAGEIFS($C$2:C268, $B$2:B268, B268)</f>
        <v>22.294117647058822</v>
      </c>
      <c r="AB268" s="40">
        <f>AVERAGEIFS($I$2:I268, $B$2:B268, B268)</f>
        <v>0.54117647058823537</v>
      </c>
      <c r="AC268" s="40">
        <f>AVERAGEIFS($J$2:J268, $B$2:B268, B268)</f>
        <v>0.5270588235294118</v>
      </c>
      <c r="AD268" s="40">
        <f>AVERAGEIFS($D$2:D268, $B$2:B268, B268)</f>
        <v>0.58823529411764708</v>
      </c>
    </row>
    <row r="269" spans="1:30" x14ac:dyDescent="0.25">
      <c r="A269" s="39">
        <v>46226</v>
      </c>
      <c r="B269" t="s">
        <v>15</v>
      </c>
      <c r="C269">
        <v>23</v>
      </c>
      <c r="D269" s="40">
        <v>0</v>
      </c>
      <c r="E269">
        <v>5</v>
      </c>
      <c r="F269">
        <v>2</v>
      </c>
      <c r="G269">
        <v>20</v>
      </c>
      <c r="H269">
        <v>8</v>
      </c>
      <c r="I269">
        <v>0.4</v>
      </c>
      <c r="J269">
        <v>0.4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 s="40">
        <f>AVERAGEIFS($C$2:C269, $B$2:B269, B269)</f>
        <v>20.5</v>
      </c>
      <c r="AB269" s="40">
        <f>AVERAGEIFS($I$2:I269, $B$2:B269, B269)</f>
        <v>0.45624999999999999</v>
      </c>
      <c r="AC269" s="40">
        <f>AVERAGEIFS($J$2:J269, $B$2:B269, B269)</f>
        <v>0.50124999999999997</v>
      </c>
      <c r="AD269" s="40">
        <f>AVERAGEIFS($D$2:D269, $B$2:B269, B269)</f>
        <v>0.375</v>
      </c>
    </row>
    <row r="270" spans="1:30" x14ac:dyDescent="0.25">
      <c r="A270" s="39">
        <v>46226</v>
      </c>
      <c r="B270" t="s">
        <v>113</v>
      </c>
      <c r="C270">
        <v>18</v>
      </c>
      <c r="D270" s="40">
        <v>0</v>
      </c>
      <c r="E270">
        <v>5</v>
      </c>
      <c r="F270">
        <v>2</v>
      </c>
      <c r="G270">
        <v>20</v>
      </c>
      <c r="H270">
        <v>8</v>
      </c>
      <c r="I270">
        <v>0.4</v>
      </c>
      <c r="J270">
        <v>0.4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 s="40">
        <f>AVERAGEIFS($C$2:C270, $B$2:B270, B270)</f>
        <v>28.8</v>
      </c>
      <c r="AB270" s="40">
        <f>AVERAGEIFS($I$2:I270, $B$2:B270, B270)</f>
        <v>0.57000000000000006</v>
      </c>
      <c r="AC270" s="40">
        <f>AVERAGEIFS($J$2:J270, $B$2:B270, B270)</f>
        <v>0.502</v>
      </c>
      <c r="AD270" s="40">
        <f>AVERAGEIFS($D$2:D270, $B$2:B270, B270)</f>
        <v>0.6</v>
      </c>
    </row>
    <row r="271" spans="1:30" x14ac:dyDescent="0.25">
      <c r="A271" s="39">
        <v>46226</v>
      </c>
      <c r="B271" t="s">
        <v>242</v>
      </c>
      <c r="C271">
        <v>35</v>
      </c>
      <c r="D271" s="40">
        <v>0</v>
      </c>
      <c r="E271">
        <v>5</v>
      </c>
      <c r="F271">
        <v>2</v>
      </c>
      <c r="G271">
        <v>20</v>
      </c>
      <c r="H271">
        <v>8</v>
      </c>
      <c r="I271">
        <v>0.4</v>
      </c>
      <c r="J271">
        <v>0.4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 s="40">
        <f>AVERAGEIFS($C$2:C271, $B$2:B271, B271)</f>
        <v>23.4</v>
      </c>
      <c r="AB271" s="40">
        <f>AVERAGEIFS($I$2:I271, $B$2:B271, B271)</f>
        <v>0.36</v>
      </c>
      <c r="AC271" s="40">
        <f>AVERAGEIFS($J$2:J271, $B$2:B271, B271)</f>
        <v>0.41399999999999998</v>
      </c>
      <c r="AD271" s="40">
        <f>AVERAGEIFS($D$2:D271, $B$2:B271, B271)</f>
        <v>0.2</v>
      </c>
    </row>
    <row r="272" spans="1:30" x14ac:dyDescent="0.25">
      <c r="A272" s="39">
        <v>46226</v>
      </c>
      <c r="B272" t="s">
        <v>23</v>
      </c>
      <c r="C272">
        <v>16</v>
      </c>
      <c r="D272" s="40">
        <v>0</v>
      </c>
      <c r="E272">
        <v>5</v>
      </c>
      <c r="F272">
        <v>2</v>
      </c>
      <c r="G272">
        <v>20</v>
      </c>
      <c r="H272">
        <v>8</v>
      </c>
      <c r="I272">
        <v>0.4</v>
      </c>
      <c r="J272">
        <v>0.4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 s="40">
        <f>AVERAGEIFS($C$2:C272, $B$2:B272, B272)</f>
        <v>12.909090909090908</v>
      </c>
      <c r="AB272" s="40">
        <f>AVERAGEIFS($I$2:I272, $B$2:B272, B272)</f>
        <v>0.45454545454545464</v>
      </c>
      <c r="AC272" s="40">
        <f>AVERAGEIFS($J$2:J272, $B$2:B272, B272)</f>
        <v>0.44363636363636361</v>
      </c>
      <c r="AD272" s="40">
        <f>AVERAGEIFS($D$2:D272, $B$2:B272, B272)</f>
        <v>0.36363636363636365</v>
      </c>
    </row>
    <row r="273" spans="1:30" x14ac:dyDescent="0.25">
      <c r="A273" s="39">
        <v>46226</v>
      </c>
      <c r="B273" t="s">
        <v>32</v>
      </c>
      <c r="C273">
        <v>19</v>
      </c>
      <c r="D273" s="40">
        <v>0</v>
      </c>
      <c r="E273">
        <v>5</v>
      </c>
      <c r="F273">
        <v>2</v>
      </c>
      <c r="G273">
        <v>20</v>
      </c>
      <c r="H273">
        <v>8</v>
      </c>
      <c r="I273">
        <v>0.4</v>
      </c>
      <c r="J273">
        <v>0.4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 s="40">
        <f>AVERAGEIFS($C$2:C273, $B$2:B273, B273)</f>
        <v>13.363636363636363</v>
      </c>
      <c r="AB273" s="40">
        <f>AVERAGEIFS($I$2:I273, $B$2:B273, B273)</f>
        <v>0.4863636363636365</v>
      </c>
      <c r="AC273" s="40">
        <f>AVERAGEIFS($J$2:J273, $B$2:B273, B273)</f>
        <v>0.48909090909090919</v>
      </c>
      <c r="AD273" s="40">
        <f>AVERAGEIFS($D$2:D273, $B$2:B273, B273)</f>
        <v>0.54545454545454541</v>
      </c>
    </row>
    <row r="274" spans="1:30" x14ac:dyDescent="0.25">
      <c r="A274" s="39">
        <v>46226</v>
      </c>
      <c r="B274" t="s">
        <v>17</v>
      </c>
      <c r="C274">
        <v>12</v>
      </c>
      <c r="D274" s="40">
        <v>0</v>
      </c>
      <c r="E274">
        <v>5</v>
      </c>
      <c r="F274">
        <v>2</v>
      </c>
      <c r="G274">
        <v>20</v>
      </c>
      <c r="H274">
        <v>8</v>
      </c>
      <c r="I274">
        <v>0.4</v>
      </c>
      <c r="J274">
        <v>0.4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1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 s="40">
        <f>AVERAGEIFS($C$2:C274, $B$2:B274, B274)</f>
        <v>10.5</v>
      </c>
      <c r="AB274" s="40">
        <f>AVERAGEIFS($I$2:I274, $B$2:B274, B274)</f>
        <v>0.41249999999999998</v>
      </c>
      <c r="AC274" s="40">
        <f>AVERAGEIFS($J$2:J274, $B$2:B274, B274)</f>
        <v>0.46250000000000002</v>
      </c>
      <c r="AD274" s="40">
        <f>AVERAGEIFS($D$2:D274, $B$2:B274, B274)</f>
        <v>0.25</v>
      </c>
    </row>
    <row r="275" spans="1:30" x14ac:dyDescent="0.25">
      <c r="A275" s="39">
        <v>46227</v>
      </c>
      <c r="B275" t="s">
        <v>2</v>
      </c>
      <c r="C275">
        <v>33</v>
      </c>
      <c r="D275" s="40">
        <v>1</v>
      </c>
      <c r="E275">
        <v>4</v>
      </c>
      <c r="F275">
        <v>3</v>
      </c>
      <c r="G275">
        <v>15</v>
      </c>
      <c r="H275">
        <v>11</v>
      </c>
      <c r="I275">
        <v>0.75</v>
      </c>
      <c r="J275">
        <v>0.73</v>
      </c>
      <c r="K275">
        <v>1</v>
      </c>
      <c r="L275">
        <v>0</v>
      </c>
      <c r="M275">
        <v>1</v>
      </c>
      <c r="N275">
        <v>0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 s="40">
        <f>AVERAGEIFS($C$2:C275, $B$2:B275, B275)</f>
        <v>34.555555555555557</v>
      </c>
      <c r="AB275" s="40">
        <f>AVERAGEIFS($I$2:I275, $B$2:B275, B275)</f>
        <v>0.62777777777777777</v>
      </c>
      <c r="AC275" s="40">
        <f>AVERAGEIFS($J$2:J275, $B$2:B275, B275)</f>
        <v>0.58666666666666656</v>
      </c>
      <c r="AD275" s="40">
        <f>AVERAGEIFS($D$2:D275, $B$2:B275, B275)</f>
        <v>0.66666666666666663</v>
      </c>
    </row>
    <row r="276" spans="1:30" x14ac:dyDescent="0.25">
      <c r="A276" s="39">
        <v>46227</v>
      </c>
      <c r="B276" t="s">
        <v>4</v>
      </c>
      <c r="C276">
        <v>33</v>
      </c>
      <c r="D276" s="40">
        <v>1</v>
      </c>
      <c r="E276">
        <v>4</v>
      </c>
      <c r="F276">
        <v>3</v>
      </c>
      <c r="G276">
        <v>15</v>
      </c>
      <c r="H276">
        <v>11</v>
      </c>
      <c r="I276">
        <v>0.75</v>
      </c>
      <c r="J276">
        <v>0.73</v>
      </c>
      <c r="K276">
        <v>1</v>
      </c>
      <c r="L276">
        <v>0</v>
      </c>
      <c r="M276">
        <v>1</v>
      </c>
      <c r="N276">
        <v>0</v>
      </c>
      <c r="O276">
        <v>0</v>
      </c>
      <c r="P276">
        <v>1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f>AVERAGEIFS($C$2:C276, $B$2:B276, B276)</f>
        <v>35.5</v>
      </c>
      <c r="AB276" s="40">
        <f>AVERAGEIFS($I$2:I276, $B$2:B276, B276)</f>
        <v>0.58750000000000002</v>
      </c>
      <c r="AC276" s="40">
        <f>AVERAGEIFS($J$2:J276, $B$2:B276, B276)</f>
        <v>0.60750000000000004</v>
      </c>
      <c r="AD276" s="40">
        <f>AVERAGEIFS($D$2:D276, $B$2:B276, B276)</f>
        <v>0.75</v>
      </c>
    </row>
    <row r="277" spans="1:30" x14ac:dyDescent="0.25">
      <c r="A277" s="39">
        <v>46227</v>
      </c>
      <c r="B277" t="s">
        <v>1</v>
      </c>
      <c r="C277">
        <v>33</v>
      </c>
      <c r="D277" s="40">
        <v>1</v>
      </c>
      <c r="E277">
        <v>4</v>
      </c>
      <c r="F277">
        <v>3</v>
      </c>
      <c r="G277">
        <v>15</v>
      </c>
      <c r="H277">
        <v>11</v>
      </c>
      <c r="I277">
        <v>0.75</v>
      </c>
      <c r="J277">
        <v>0.73</v>
      </c>
      <c r="K277">
        <v>1</v>
      </c>
      <c r="L277">
        <v>0</v>
      </c>
      <c r="M277">
        <v>1</v>
      </c>
      <c r="N277">
        <v>0</v>
      </c>
      <c r="O277">
        <v>0</v>
      </c>
      <c r="P277">
        <v>1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f>AVERAGEIFS($C$2:C277, $B$2:B277, B277)</f>
        <v>26</v>
      </c>
      <c r="AB277" s="40">
        <f>AVERAGEIFS($I$2:I277, $B$2:B277, B277)</f>
        <v>0.55833333333333335</v>
      </c>
      <c r="AC277" s="40">
        <f>AVERAGEIFS($J$2:J277, $B$2:B277, B277)</f>
        <v>0.5</v>
      </c>
      <c r="AD277" s="40">
        <f>AVERAGEIFS($D$2:D277, $B$2:B277, B277)</f>
        <v>0.66666666666666663</v>
      </c>
    </row>
    <row r="278" spans="1:30" x14ac:dyDescent="0.25">
      <c r="A278" s="39">
        <v>46227</v>
      </c>
      <c r="B278" t="s">
        <v>6</v>
      </c>
      <c r="C278">
        <v>30</v>
      </c>
      <c r="D278" s="40">
        <v>1</v>
      </c>
      <c r="E278">
        <v>4</v>
      </c>
      <c r="F278">
        <v>3</v>
      </c>
      <c r="G278">
        <v>15</v>
      </c>
      <c r="H278">
        <v>11</v>
      </c>
      <c r="I278">
        <v>0.75</v>
      </c>
      <c r="J278">
        <v>0.73</v>
      </c>
      <c r="K278">
        <v>1</v>
      </c>
      <c r="L278">
        <v>0</v>
      </c>
      <c r="M278">
        <v>1</v>
      </c>
      <c r="N278">
        <v>0</v>
      </c>
      <c r="O278">
        <v>0</v>
      </c>
      <c r="P278">
        <v>1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f>AVERAGEIFS($C$2:C278, $B$2:B278, B278)</f>
        <v>27.4</v>
      </c>
      <c r="AB278" s="40">
        <f>AVERAGEIFS($I$2:I278, $B$2:B278, B278)</f>
        <v>0.625</v>
      </c>
      <c r="AC278" s="40">
        <f>AVERAGEIFS($J$2:J278, $B$2:B278, B278)</f>
        <v>0.60500000000000009</v>
      </c>
      <c r="AD278" s="40">
        <f>AVERAGEIFS($D$2:D278, $B$2:B278, B278)</f>
        <v>0.7</v>
      </c>
    </row>
    <row r="279" spans="1:30" x14ac:dyDescent="0.25">
      <c r="A279" s="39">
        <v>46227</v>
      </c>
      <c r="B279" t="s">
        <v>34</v>
      </c>
      <c r="C279">
        <v>26</v>
      </c>
      <c r="D279" s="40">
        <v>1</v>
      </c>
      <c r="E279">
        <v>4</v>
      </c>
      <c r="F279">
        <v>3</v>
      </c>
      <c r="G279">
        <v>15</v>
      </c>
      <c r="H279">
        <v>11</v>
      </c>
      <c r="I279">
        <v>0.75</v>
      </c>
      <c r="J279">
        <v>0.73</v>
      </c>
      <c r="K279">
        <v>1</v>
      </c>
      <c r="L279">
        <v>0</v>
      </c>
      <c r="M279">
        <v>1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f>AVERAGEIFS($C$2:C279, $B$2:B279, B279)</f>
        <v>21</v>
      </c>
      <c r="AB279" s="40">
        <f>AVERAGEIFS($I$2:I279, $B$2:B279, B279)</f>
        <v>0.52500000000000002</v>
      </c>
      <c r="AC279" s="40">
        <f>AVERAGEIFS($J$2:J279, $B$2:B279, B279)</f>
        <v>0.54999999999999993</v>
      </c>
      <c r="AD279" s="40">
        <f>AVERAGEIFS($D$2:D279, $B$2:B279, B279)</f>
        <v>0.75</v>
      </c>
    </row>
    <row r="280" spans="1:30" x14ac:dyDescent="0.25">
      <c r="A280" s="39">
        <v>46227</v>
      </c>
      <c r="B280" t="s">
        <v>5</v>
      </c>
      <c r="C280">
        <v>21</v>
      </c>
      <c r="D280" s="40">
        <v>1</v>
      </c>
      <c r="E280">
        <v>4</v>
      </c>
      <c r="F280">
        <v>3</v>
      </c>
      <c r="G280">
        <v>15</v>
      </c>
      <c r="H280">
        <v>11</v>
      </c>
      <c r="I280">
        <v>0.75</v>
      </c>
      <c r="J280">
        <v>0.73</v>
      </c>
      <c r="K280">
        <v>1</v>
      </c>
      <c r="L280">
        <v>0</v>
      </c>
      <c r="M280">
        <v>1</v>
      </c>
      <c r="N280">
        <v>0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23.8</v>
      </c>
      <c r="AB280" s="40">
        <f>AVERAGEIFS($I$2:I280, $B$2:B280, B280)</f>
        <v>0.44000000000000006</v>
      </c>
      <c r="AC280" s="40">
        <f>AVERAGEIFS($J$2:J280, $B$2:B280, B280)</f>
        <v>0.50800000000000001</v>
      </c>
      <c r="AD280" s="40">
        <f>AVERAGEIFS($D$2:D280, $B$2:B280, B280)</f>
        <v>0.2</v>
      </c>
    </row>
    <row r="281" spans="1:30" x14ac:dyDescent="0.25">
      <c r="A281" s="39">
        <v>46227</v>
      </c>
      <c r="B281" t="s">
        <v>90</v>
      </c>
      <c r="C281">
        <v>17</v>
      </c>
      <c r="D281" s="40">
        <v>1</v>
      </c>
      <c r="E281">
        <v>4</v>
      </c>
      <c r="F281">
        <v>3</v>
      </c>
      <c r="G281">
        <v>15</v>
      </c>
      <c r="H281">
        <v>11</v>
      </c>
      <c r="I281">
        <v>0.75</v>
      </c>
      <c r="J281">
        <v>0.73</v>
      </c>
      <c r="K281">
        <v>1</v>
      </c>
      <c r="L281">
        <v>0</v>
      </c>
      <c r="M281">
        <v>1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27.25</v>
      </c>
      <c r="AB281" s="40">
        <f>AVERAGEIFS($I$2:I281, $B$2:B281, B281)</f>
        <v>0.625</v>
      </c>
      <c r="AC281" s="40">
        <f>AVERAGEIFS($J$2:J281, $B$2:B281, B281)</f>
        <v>0.59</v>
      </c>
      <c r="AD281" s="40">
        <f>AVERAGEIFS($D$2:D281, $B$2:B281, B281)</f>
        <v>0.75</v>
      </c>
    </row>
    <row r="282" spans="1:30" x14ac:dyDescent="0.25">
      <c r="A282" s="39">
        <v>46227</v>
      </c>
      <c r="B282" t="s">
        <v>3</v>
      </c>
      <c r="C282">
        <v>33</v>
      </c>
      <c r="D282" s="40">
        <v>0</v>
      </c>
      <c r="E282">
        <v>4</v>
      </c>
      <c r="F282">
        <v>1</v>
      </c>
      <c r="G282">
        <v>15</v>
      </c>
      <c r="H282">
        <v>4</v>
      </c>
      <c r="I282">
        <v>0.25</v>
      </c>
      <c r="J282">
        <v>0.27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1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22.857142857142858</v>
      </c>
      <c r="AB282" s="40">
        <f>AVERAGEIFS($I$2:I282, $B$2:B282, B282)</f>
        <v>0.39285714285714285</v>
      </c>
      <c r="AC282" s="40">
        <f>AVERAGEIFS($J$2:J282, $B$2:B282, B282)</f>
        <v>0.38857142857142862</v>
      </c>
      <c r="AD282" s="40">
        <f>AVERAGEIFS($D$2:D282, $B$2:B282, B282)</f>
        <v>0.2857142857142857</v>
      </c>
    </row>
    <row r="283" spans="1:30" x14ac:dyDescent="0.25">
      <c r="A283" s="39">
        <v>46227</v>
      </c>
      <c r="B283" t="s">
        <v>16</v>
      </c>
      <c r="C283">
        <v>29</v>
      </c>
      <c r="D283" s="40">
        <v>0</v>
      </c>
      <c r="E283">
        <v>4</v>
      </c>
      <c r="F283">
        <v>1</v>
      </c>
      <c r="G283">
        <v>15</v>
      </c>
      <c r="H283">
        <v>4</v>
      </c>
      <c r="I283">
        <v>0.25</v>
      </c>
      <c r="J283">
        <v>0.27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1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33.5</v>
      </c>
      <c r="AB283" s="40">
        <f>AVERAGEIFS($I$2:I283, $B$2:B283, B283)</f>
        <v>0.42499999999999999</v>
      </c>
      <c r="AC283" s="40">
        <f>AVERAGEIFS($J$2:J283, $B$2:B283, B283)</f>
        <v>0.41000000000000003</v>
      </c>
      <c r="AD283" s="40">
        <f>AVERAGEIFS($D$2:D283, $B$2:B283, B283)</f>
        <v>0.5</v>
      </c>
    </row>
    <row r="284" spans="1:30" x14ac:dyDescent="0.25">
      <c r="A284" s="39">
        <v>46227</v>
      </c>
      <c r="B284" t="s">
        <v>14</v>
      </c>
      <c r="C284">
        <v>26</v>
      </c>
      <c r="D284" s="40">
        <v>0</v>
      </c>
      <c r="E284">
        <v>4</v>
      </c>
      <c r="F284">
        <v>1</v>
      </c>
      <c r="G284">
        <v>15</v>
      </c>
      <c r="H284">
        <v>4</v>
      </c>
      <c r="I284">
        <v>0.25</v>
      </c>
      <c r="J284">
        <v>0.27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1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27.666666666666668</v>
      </c>
      <c r="AB284" s="40">
        <f>AVERAGEIFS($I$2:I284, $B$2:B284, B284)</f>
        <v>0.46666666666666662</v>
      </c>
      <c r="AC284" s="40">
        <f>AVERAGEIFS($J$2:J284, $B$2:B284, B284)</f>
        <v>0.43333333333333335</v>
      </c>
      <c r="AD284" s="40">
        <f>AVERAGEIFS($D$2:D284, $B$2:B284, B284)</f>
        <v>0.33333333333333331</v>
      </c>
    </row>
    <row r="285" spans="1:30" x14ac:dyDescent="0.25">
      <c r="A285" s="39">
        <v>46227</v>
      </c>
      <c r="B285" t="s">
        <v>15</v>
      </c>
      <c r="C285">
        <v>23</v>
      </c>
      <c r="D285" s="40">
        <v>0</v>
      </c>
      <c r="E285">
        <v>4</v>
      </c>
      <c r="F285">
        <v>1</v>
      </c>
      <c r="G285">
        <v>15</v>
      </c>
      <c r="H285">
        <v>4</v>
      </c>
      <c r="I285">
        <v>0.25</v>
      </c>
      <c r="J285">
        <v>0.27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1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20.777777777777779</v>
      </c>
      <c r="AB285" s="40">
        <f>AVERAGEIFS($I$2:I285, $B$2:B285, B285)</f>
        <v>0.43333333333333335</v>
      </c>
      <c r="AC285" s="40">
        <f>AVERAGEIFS($J$2:J285, $B$2:B285, B285)</f>
        <v>0.47555555555555551</v>
      </c>
      <c r="AD285" s="40">
        <f>AVERAGEIFS($D$2:D285, $B$2:B285, B285)</f>
        <v>0.33333333333333331</v>
      </c>
    </row>
    <row r="286" spans="1:30" x14ac:dyDescent="0.25">
      <c r="A286" s="39">
        <v>46227</v>
      </c>
      <c r="B286" t="s">
        <v>13</v>
      </c>
      <c r="C286">
        <v>23</v>
      </c>
      <c r="D286" s="40">
        <v>0</v>
      </c>
      <c r="E286">
        <v>4</v>
      </c>
      <c r="F286">
        <v>1</v>
      </c>
      <c r="G286">
        <v>15</v>
      </c>
      <c r="H286">
        <v>4</v>
      </c>
      <c r="I286">
        <v>0.25</v>
      </c>
      <c r="J286">
        <v>0.27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1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26.857142857142858</v>
      </c>
      <c r="AB286" s="40">
        <f>AVERAGEIFS($I$2:I286, $B$2:B286, B286)</f>
        <v>0.36428571428571427</v>
      </c>
      <c r="AC286" s="40">
        <f>AVERAGEIFS($J$2:J286, $B$2:B286, B286)</f>
        <v>0.42</v>
      </c>
      <c r="AD286" s="40">
        <f>AVERAGEIFS($D$2:D286, $B$2:B286, B286)</f>
        <v>0.14285714285714285</v>
      </c>
    </row>
    <row r="287" spans="1:30" x14ac:dyDescent="0.25">
      <c r="A287" s="39">
        <v>46227</v>
      </c>
      <c r="B287" t="s">
        <v>12</v>
      </c>
      <c r="C287">
        <v>20</v>
      </c>
      <c r="D287" s="40">
        <v>0</v>
      </c>
      <c r="E287">
        <v>4</v>
      </c>
      <c r="F287">
        <v>1</v>
      </c>
      <c r="G287">
        <v>15</v>
      </c>
      <c r="H287">
        <v>4</v>
      </c>
      <c r="I287">
        <v>0.25</v>
      </c>
      <c r="J287">
        <v>0.27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1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23.375</v>
      </c>
      <c r="AB287" s="40">
        <f>AVERAGEIFS($I$2:I287, $B$2:B287, B287)</f>
        <v>0.55625000000000002</v>
      </c>
      <c r="AC287" s="40">
        <f>AVERAGEIFS($J$2:J287, $B$2:B287, B287)</f>
        <v>0.49125000000000002</v>
      </c>
      <c r="AD287" s="40">
        <f>AVERAGEIFS($D$2:D287, $B$2:B287, B287)</f>
        <v>0.625</v>
      </c>
    </row>
    <row r="288" spans="1:30" x14ac:dyDescent="0.25">
      <c r="A288" s="39">
        <v>46227</v>
      </c>
      <c r="B288" t="s">
        <v>18</v>
      </c>
      <c r="C288">
        <v>14</v>
      </c>
      <c r="D288" s="40">
        <v>0</v>
      </c>
      <c r="E288">
        <v>4</v>
      </c>
      <c r="F288">
        <v>1</v>
      </c>
      <c r="G288">
        <v>15</v>
      </c>
      <c r="H288">
        <v>4</v>
      </c>
      <c r="I288">
        <v>0.25</v>
      </c>
      <c r="J288">
        <v>0.27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1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23.6</v>
      </c>
      <c r="AB288" s="40">
        <f>AVERAGEIFS($I$2:I288, $B$2:B288, B288)</f>
        <v>0.38</v>
      </c>
      <c r="AC288" s="40">
        <f>AVERAGEIFS($J$2:J288, $B$2:B288, B288)</f>
        <v>0.442</v>
      </c>
      <c r="AD288" s="40">
        <f>AVERAGEIFS($D$2:D288, $B$2:B288, B288)</f>
        <v>0.2</v>
      </c>
    </row>
    <row r="289" spans="1:30" x14ac:dyDescent="0.25">
      <c r="A289" s="39">
        <v>46229</v>
      </c>
      <c r="B289" t="s">
        <v>31</v>
      </c>
      <c r="C289">
        <v>15</v>
      </c>
      <c r="D289" s="40">
        <v>0</v>
      </c>
      <c r="E289">
        <v>3</v>
      </c>
      <c r="F289">
        <v>1</v>
      </c>
      <c r="G289">
        <v>12</v>
      </c>
      <c r="H289">
        <v>3</v>
      </c>
      <c r="I289">
        <v>0.33</v>
      </c>
      <c r="J289">
        <v>0.25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 s="40">
        <f>AVERAGEIFS($C$2:C289, $B$2:B289, B289)</f>
        <v>18.142857142857142</v>
      </c>
      <c r="AB289" s="40">
        <f>AVERAGEIFS($I$2:I289, $B$2:B289, B289)</f>
        <v>0.54</v>
      </c>
      <c r="AC289" s="40">
        <f>AVERAGEIFS($J$2:J289, $B$2:B289, B289)</f>
        <v>0.49428571428571427</v>
      </c>
      <c r="AD289" s="40">
        <f>AVERAGEIFS($D$2:D289, $B$2:B289, B289)</f>
        <v>0.5714285714285714</v>
      </c>
    </row>
    <row r="290" spans="1:30" x14ac:dyDescent="0.25">
      <c r="A290" s="39">
        <v>46229</v>
      </c>
      <c r="B290" t="s">
        <v>19</v>
      </c>
      <c r="C290">
        <v>17</v>
      </c>
      <c r="D290" s="40">
        <v>0</v>
      </c>
      <c r="E290">
        <v>3</v>
      </c>
      <c r="F290">
        <v>1</v>
      </c>
      <c r="G290">
        <v>12</v>
      </c>
      <c r="H290">
        <v>3</v>
      </c>
      <c r="I290">
        <v>0.33</v>
      </c>
      <c r="J290">
        <v>0.25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1</v>
      </c>
      <c r="Z290">
        <v>0</v>
      </c>
      <c r="AA290" s="40">
        <f>AVERAGEIFS($C$2:C290, $B$2:B290, B290)</f>
        <v>17</v>
      </c>
      <c r="AB290" s="40">
        <f>AVERAGEIFS($I$2:I290, $B$2:B290, B290)</f>
        <v>0.33</v>
      </c>
      <c r="AC290" s="40">
        <f>AVERAGEIFS($J$2:J290, $B$2:B290, B290)</f>
        <v>0.25</v>
      </c>
      <c r="AD290" s="40">
        <f>AVERAGEIFS($D$2:D290, $B$2:B290, B290)</f>
        <v>0</v>
      </c>
    </row>
    <row r="291" spans="1:30" x14ac:dyDescent="0.25">
      <c r="A291" s="39">
        <v>46229</v>
      </c>
      <c r="B291" t="s">
        <v>21</v>
      </c>
      <c r="C291">
        <v>8</v>
      </c>
      <c r="D291" s="40">
        <v>0</v>
      </c>
      <c r="E291">
        <v>3</v>
      </c>
      <c r="F291">
        <v>1</v>
      </c>
      <c r="G291">
        <v>12</v>
      </c>
      <c r="H291">
        <v>3</v>
      </c>
      <c r="I291">
        <v>0.33</v>
      </c>
      <c r="J291">
        <v>0.25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v>0</v>
      </c>
      <c r="AA291" s="40">
        <f>AVERAGEIFS($C$2:C291, $B$2:B291, B291)</f>
        <v>15.8</v>
      </c>
      <c r="AB291" s="40">
        <f>AVERAGEIFS($I$2:I291, $B$2:B291, B291)</f>
        <v>0.53600000000000003</v>
      </c>
      <c r="AC291" s="40">
        <f>AVERAGEIFS($J$2:J291, $B$2:B291, B291)</f>
        <v>0.49199999999999999</v>
      </c>
      <c r="AD291" s="40">
        <f>AVERAGEIFS($D$2:D291, $B$2:B291, B291)</f>
        <v>0.6</v>
      </c>
    </row>
    <row r="292" spans="1:30" x14ac:dyDescent="0.25">
      <c r="A292" s="39">
        <v>46229</v>
      </c>
      <c r="B292" t="s">
        <v>20</v>
      </c>
      <c r="C292">
        <v>17</v>
      </c>
      <c r="D292" s="40">
        <v>0</v>
      </c>
      <c r="E292">
        <v>3</v>
      </c>
      <c r="F292">
        <v>1</v>
      </c>
      <c r="G292">
        <v>12</v>
      </c>
      <c r="H292">
        <v>3</v>
      </c>
      <c r="I292">
        <v>0.33</v>
      </c>
      <c r="J292">
        <v>0.25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15.6</v>
      </c>
      <c r="AB292" s="40">
        <f>AVERAGEIFS($I$2:I292, $B$2:B292, B292)</f>
        <v>0.41799999999999998</v>
      </c>
      <c r="AC292" s="40">
        <f>AVERAGEIFS($J$2:J292, $B$2:B292, B292)</f>
        <v>0.45800000000000002</v>
      </c>
      <c r="AD292" s="40">
        <f>AVERAGEIFS($D$2:D292, $B$2:B292, B292)</f>
        <v>0.4</v>
      </c>
    </row>
    <row r="293" spans="1:30" x14ac:dyDescent="0.25">
      <c r="A293" s="39">
        <v>46229</v>
      </c>
      <c r="B293" t="s">
        <v>22</v>
      </c>
      <c r="C293">
        <v>15</v>
      </c>
      <c r="D293" s="40">
        <v>0</v>
      </c>
      <c r="E293">
        <v>3</v>
      </c>
      <c r="F293">
        <v>1</v>
      </c>
      <c r="G293">
        <v>12</v>
      </c>
      <c r="H293">
        <v>3</v>
      </c>
      <c r="I293">
        <v>0.33</v>
      </c>
      <c r="J293">
        <v>0.25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12.5</v>
      </c>
      <c r="AB293" s="40">
        <f>AVERAGEIFS($I$2:I293, $B$2:B293, B293)</f>
        <v>0.4325</v>
      </c>
      <c r="AC293" s="40">
        <f>AVERAGEIFS($J$2:J293, $B$2:B293, B293)</f>
        <v>0.43</v>
      </c>
      <c r="AD293" s="40">
        <f>AVERAGEIFS($D$2:D293, $B$2:B293, B293)</f>
        <v>0.25</v>
      </c>
    </row>
    <row r="294" spans="1:30" x14ac:dyDescent="0.25">
      <c r="A294" s="39">
        <v>46229</v>
      </c>
      <c r="B294" t="s">
        <v>120</v>
      </c>
      <c r="C294">
        <v>9</v>
      </c>
      <c r="D294" s="40">
        <v>0</v>
      </c>
      <c r="E294">
        <v>3</v>
      </c>
      <c r="F294">
        <v>1</v>
      </c>
      <c r="G294">
        <v>12</v>
      </c>
      <c r="H294">
        <v>3</v>
      </c>
      <c r="I294">
        <v>0.33</v>
      </c>
      <c r="J294">
        <v>0.25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15.933333333333334</v>
      </c>
      <c r="AB294" s="40">
        <f>AVERAGEIFS($I$2:I294, $B$2:B294, B294)</f>
        <v>0.44199999999999995</v>
      </c>
      <c r="AC294" s="40">
        <f>AVERAGEIFS($J$2:J294, $B$2:B294, B294)</f>
        <v>0.4539999999999999</v>
      </c>
      <c r="AD294" s="40">
        <f>AVERAGEIFS($D$2:D294, $B$2:B294, B294)</f>
        <v>0.46666666666666667</v>
      </c>
    </row>
    <row r="295" spans="1:30" x14ac:dyDescent="0.25">
      <c r="A295" s="39">
        <v>46229</v>
      </c>
      <c r="B295" t="s">
        <v>127</v>
      </c>
      <c r="C295">
        <v>21</v>
      </c>
      <c r="D295" s="40">
        <v>0</v>
      </c>
      <c r="E295">
        <v>3</v>
      </c>
      <c r="F295">
        <v>1</v>
      </c>
      <c r="G295">
        <v>12</v>
      </c>
      <c r="H295">
        <v>3</v>
      </c>
      <c r="I295">
        <v>0.33</v>
      </c>
      <c r="J295">
        <v>0.25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22.222222222222221</v>
      </c>
      <c r="AB295" s="40">
        <f>AVERAGEIFS($I$2:I295, $B$2:B295, B295)</f>
        <v>0.5294444444444445</v>
      </c>
      <c r="AC295" s="40">
        <f>AVERAGEIFS($J$2:J295, $B$2:B295, B295)</f>
        <v>0.51166666666666671</v>
      </c>
      <c r="AD295" s="40">
        <f>AVERAGEIFS($D$2:D295, $B$2:B295, B295)</f>
        <v>0.55555555555555558</v>
      </c>
    </row>
    <row r="296" spans="1:30" x14ac:dyDescent="0.25">
      <c r="A296" s="39">
        <v>46229</v>
      </c>
      <c r="B296" t="s">
        <v>65</v>
      </c>
      <c r="C296">
        <v>19</v>
      </c>
      <c r="D296" s="40">
        <v>1</v>
      </c>
      <c r="E296">
        <v>3</v>
      </c>
      <c r="F296">
        <v>2</v>
      </c>
      <c r="G296">
        <v>12</v>
      </c>
      <c r="H296">
        <v>9</v>
      </c>
      <c r="I296">
        <v>0.67</v>
      </c>
      <c r="J296">
        <v>0.75</v>
      </c>
      <c r="K296">
        <v>0</v>
      </c>
      <c r="L296">
        <v>0</v>
      </c>
      <c r="M296">
        <v>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21.285714285714285</v>
      </c>
      <c r="AB296" s="40">
        <f>AVERAGEIFS($I$2:I296, $B$2:B296, B296)</f>
        <v>0.70285714285714285</v>
      </c>
      <c r="AC296" s="40">
        <f>AVERAGEIFS($J$2:J296, $B$2:B296, B296)</f>
        <v>0.63571428571428557</v>
      </c>
      <c r="AD296" s="40">
        <f>AVERAGEIFS($D$2:D296, $B$2:B296, B296)</f>
        <v>0.8571428571428571</v>
      </c>
    </row>
    <row r="297" spans="1:30" x14ac:dyDescent="0.25">
      <c r="A297" s="39">
        <v>46229</v>
      </c>
      <c r="B297" t="s">
        <v>150</v>
      </c>
      <c r="C297">
        <v>14</v>
      </c>
      <c r="D297" s="40">
        <v>1</v>
      </c>
      <c r="E297">
        <v>3</v>
      </c>
      <c r="F297">
        <v>2</v>
      </c>
      <c r="G297">
        <v>12</v>
      </c>
      <c r="H297">
        <v>9</v>
      </c>
      <c r="I297">
        <v>0.67</v>
      </c>
      <c r="J297">
        <v>0.75</v>
      </c>
      <c r="K297">
        <v>0</v>
      </c>
      <c r="L297">
        <v>0</v>
      </c>
      <c r="M297">
        <v>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 s="40">
        <f>AVERAGEIFS($C$2:C297, $B$2:B297, B297)</f>
        <v>22.75</v>
      </c>
      <c r="AB297" s="40">
        <f>AVERAGEIFS($I$2:I297, $B$2:B297, B297)</f>
        <v>0.61749999999999994</v>
      </c>
      <c r="AC297" s="40">
        <f>AVERAGEIFS($J$2:J297, $B$2:B297, B297)</f>
        <v>0.59250000000000003</v>
      </c>
      <c r="AD297" s="40">
        <f>AVERAGEIFS($D$2:D297, $B$2:B297, B297)</f>
        <v>1</v>
      </c>
    </row>
    <row r="298" spans="1:30" x14ac:dyDescent="0.25">
      <c r="A298" s="39">
        <v>46229</v>
      </c>
      <c r="B298" t="s">
        <v>118</v>
      </c>
      <c r="C298">
        <v>10</v>
      </c>
      <c r="D298" s="40">
        <v>1</v>
      </c>
      <c r="E298">
        <v>3</v>
      </c>
      <c r="F298">
        <v>2</v>
      </c>
      <c r="G298">
        <v>12</v>
      </c>
      <c r="H298">
        <v>9</v>
      </c>
      <c r="I298">
        <v>0.67</v>
      </c>
      <c r="J298">
        <v>0.75</v>
      </c>
      <c r="K298">
        <v>0</v>
      </c>
      <c r="L298">
        <v>0</v>
      </c>
      <c r="M298">
        <v>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16.333333333333332</v>
      </c>
      <c r="AB298" s="40">
        <f>AVERAGEIFS($I$2:I298, $B$2:B298, B298)</f>
        <v>0.59499999999999997</v>
      </c>
      <c r="AC298" s="40">
        <f>AVERAGEIFS($J$2:J298, $B$2:B298, B298)</f>
        <v>0.60833333333333328</v>
      </c>
      <c r="AD298" s="40">
        <f>AVERAGEIFS($D$2:D298, $B$2:B298, B298)</f>
        <v>0.66666666666666663</v>
      </c>
    </row>
    <row r="299" spans="1:30" x14ac:dyDescent="0.25">
      <c r="A299" s="39">
        <v>46229</v>
      </c>
      <c r="B299" t="s">
        <v>124</v>
      </c>
      <c r="C299">
        <v>18</v>
      </c>
      <c r="D299" s="40">
        <v>1</v>
      </c>
      <c r="E299">
        <v>3</v>
      </c>
      <c r="F299">
        <v>2</v>
      </c>
      <c r="G299">
        <v>12</v>
      </c>
      <c r="H299">
        <v>9</v>
      </c>
      <c r="I299">
        <v>0.67</v>
      </c>
      <c r="J299">
        <v>0.75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17.5</v>
      </c>
      <c r="AB299" s="40">
        <f>AVERAGEIFS($I$2:I299, $B$2:B299, B299)</f>
        <v>0.71</v>
      </c>
      <c r="AC299" s="40">
        <f>AVERAGEIFS($J$2:J299, $B$2:B299, B299)</f>
        <v>0.67999999999999994</v>
      </c>
      <c r="AD299" s="40">
        <f>AVERAGEIFS($D$2:D299, $B$2:B299, B299)</f>
        <v>1</v>
      </c>
    </row>
    <row r="300" spans="1:30" x14ac:dyDescent="0.25">
      <c r="A300" s="39">
        <v>46229</v>
      </c>
      <c r="B300" t="s">
        <v>113</v>
      </c>
      <c r="C300">
        <v>23</v>
      </c>
      <c r="D300" s="40">
        <v>1</v>
      </c>
      <c r="E300">
        <v>3</v>
      </c>
      <c r="F300">
        <v>2</v>
      </c>
      <c r="G300">
        <v>12</v>
      </c>
      <c r="H300">
        <v>9</v>
      </c>
      <c r="I300">
        <v>0.67</v>
      </c>
      <c r="J300">
        <v>0.75</v>
      </c>
      <c r="K300">
        <v>0</v>
      </c>
      <c r="L300">
        <v>0</v>
      </c>
      <c r="M300">
        <v>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27.833333333333332</v>
      </c>
      <c r="AB300" s="40">
        <f>AVERAGEIFS($I$2:I300, $B$2:B300, B300)</f>
        <v>0.58666666666666667</v>
      </c>
      <c r="AC300" s="40">
        <f>AVERAGEIFS($J$2:J300, $B$2:B300, B300)</f>
        <v>0.54333333333333333</v>
      </c>
      <c r="AD300" s="40">
        <f>AVERAGEIFS($D$2:D300, $B$2:B300, B300)</f>
        <v>0.66666666666666663</v>
      </c>
    </row>
    <row r="301" spans="1:30" x14ac:dyDescent="0.25">
      <c r="A301" s="39">
        <v>46229</v>
      </c>
      <c r="B301" t="s">
        <v>119</v>
      </c>
      <c r="C301">
        <v>16</v>
      </c>
      <c r="D301" s="40">
        <v>1</v>
      </c>
      <c r="E301">
        <v>3</v>
      </c>
      <c r="F301">
        <v>2</v>
      </c>
      <c r="G301">
        <v>12</v>
      </c>
      <c r="H301">
        <v>9</v>
      </c>
      <c r="I301">
        <v>0.67</v>
      </c>
      <c r="J301">
        <v>0.75</v>
      </c>
      <c r="K301">
        <v>0</v>
      </c>
      <c r="L301">
        <v>0</v>
      </c>
      <c r="M301">
        <v>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16.5</v>
      </c>
      <c r="AB301" s="40">
        <f>AVERAGEIFS($I$2:I301, $B$2:B301, B301)</f>
        <v>0.50250000000000006</v>
      </c>
      <c r="AC301" s="40">
        <f>AVERAGEIFS($J$2:J301, $B$2:B301, B301)</f>
        <v>0.50624999999999998</v>
      </c>
      <c r="AD301" s="40">
        <f>AVERAGEIFS($D$2:D301, $B$2:B301, B301)</f>
        <v>0.625</v>
      </c>
    </row>
    <row r="302" spans="1:30" x14ac:dyDescent="0.25">
      <c r="A302" s="39">
        <v>46229</v>
      </c>
      <c r="B302" t="s">
        <v>242</v>
      </c>
      <c r="C302">
        <v>24</v>
      </c>
      <c r="D302" s="40">
        <v>1</v>
      </c>
      <c r="E302">
        <v>3</v>
      </c>
      <c r="F302">
        <v>2</v>
      </c>
      <c r="G302">
        <v>12</v>
      </c>
      <c r="H302">
        <v>9</v>
      </c>
      <c r="I302">
        <v>0.67</v>
      </c>
      <c r="J302">
        <v>0.75</v>
      </c>
      <c r="K302">
        <v>0</v>
      </c>
      <c r="L302">
        <v>0</v>
      </c>
      <c r="M302">
        <v>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23.5</v>
      </c>
      <c r="AB302" s="40">
        <f>AVERAGEIFS($I$2:I302, $B$2:B302, B302)</f>
        <v>0.41166666666666663</v>
      </c>
      <c r="AC302" s="40">
        <f>AVERAGEIFS($J$2:J302, $B$2:B302, B302)</f>
        <v>0.47</v>
      </c>
      <c r="AD302" s="40">
        <f>AVERAGEIFS($D$2:D302, $B$2:B302, B302)</f>
        <v>0.33333333333333331</v>
      </c>
    </row>
    <row r="303" spans="1:30" x14ac:dyDescent="0.25">
      <c r="A303" s="39">
        <v>46233</v>
      </c>
      <c r="B303" t="s">
        <v>237</v>
      </c>
      <c r="C303">
        <v>14</v>
      </c>
      <c r="D303" s="40">
        <v>1</v>
      </c>
      <c r="E303">
        <v>4</v>
      </c>
      <c r="F303">
        <v>3</v>
      </c>
      <c r="G303">
        <v>17</v>
      </c>
      <c r="H303">
        <v>10</v>
      </c>
      <c r="I303">
        <v>0.75</v>
      </c>
      <c r="J303">
        <v>0.59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 s="40">
        <f>AVERAGEIFS($C$2:C303, $B$2:B303, B303)</f>
        <v>10.222222222222221</v>
      </c>
      <c r="AB303" s="40">
        <f>AVERAGEIFS($I$2:I303, $B$2:B303, B303)</f>
        <v>0.58888888888888891</v>
      </c>
      <c r="AC303" s="40">
        <f>AVERAGEIFS($J$2:J303, $B$2:B303, B303)</f>
        <v>0.56666666666666665</v>
      </c>
      <c r="AD303" s="40">
        <f>AVERAGEIFS($D$2:D303, $B$2:B303, B303)</f>
        <v>0.55555555555555558</v>
      </c>
    </row>
    <row r="304" spans="1:30" x14ac:dyDescent="0.25">
      <c r="A304" s="39">
        <v>46233</v>
      </c>
      <c r="B304" t="s">
        <v>23</v>
      </c>
      <c r="C304">
        <v>14</v>
      </c>
      <c r="D304" s="40">
        <v>1</v>
      </c>
      <c r="E304">
        <v>4</v>
      </c>
      <c r="F304">
        <v>3</v>
      </c>
      <c r="G304">
        <v>17</v>
      </c>
      <c r="H304">
        <v>10</v>
      </c>
      <c r="I304">
        <v>0.75</v>
      </c>
      <c r="J304">
        <v>0.59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 s="40">
        <f>AVERAGEIFS($C$2:C304, $B$2:B304, B304)</f>
        <v>13</v>
      </c>
      <c r="AB304" s="40">
        <f>AVERAGEIFS($I$2:I304, $B$2:B304, B304)</f>
        <v>0.47916666666666674</v>
      </c>
      <c r="AC304" s="40">
        <f>AVERAGEIFS($J$2:J304, $B$2:B304, B304)</f>
        <v>0.45583333333333331</v>
      </c>
      <c r="AD304" s="40">
        <f>AVERAGEIFS($D$2:D304, $B$2:B304, B304)</f>
        <v>0.41666666666666669</v>
      </c>
    </row>
    <row r="305" spans="1:30" x14ac:dyDescent="0.25">
      <c r="A305" s="39">
        <v>46233</v>
      </c>
      <c r="B305" t="s">
        <v>113</v>
      </c>
      <c r="C305">
        <v>26</v>
      </c>
      <c r="D305" s="40">
        <v>1</v>
      </c>
      <c r="E305">
        <v>4</v>
      </c>
      <c r="F305">
        <v>3</v>
      </c>
      <c r="G305">
        <v>17</v>
      </c>
      <c r="H305">
        <v>10</v>
      </c>
      <c r="I305">
        <v>0.75</v>
      </c>
      <c r="J305">
        <v>0.59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 s="40">
        <f>AVERAGEIFS($C$2:C305, $B$2:B305, B305)</f>
        <v>27.571428571428573</v>
      </c>
      <c r="AB305" s="40">
        <f>AVERAGEIFS($I$2:I305, $B$2:B305, B305)</f>
        <v>0.61</v>
      </c>
      <c r="AC305" s="40">
        <f>AVERAGEIFS($J$2:J305, $B$2:B305, B305)</f>
        <v>0.54999999999999993</v>
      </c>
      <c r="AD305" s="40">
        <f>AVERAGEIFS($D$2:D305, $B$2:B305, B305)</f>
        <v>0.7142857142857143</v>
      </c>
    </row>
    <row r="306" spans="1:30" x14ac:dyDescent="0.25">
      <c r="A306" s="39">
        <v>46233</v>
      </c>
      <c r="B306" t="s">
        <v>65</v>
      </c>
      <c r="C306">
        <v>19</v>
      </c>
      <c r="D306" s="40">
        <v>1</v>
      </c>
      <c r="E306">
        <v>4</v>
      </c>
      <c r="F306">
        <v>3</v>
      </c>
      <c r="G306">
        <v>17</v>
      </c>
      <c r="H306">
        <v>10</v>
      </c>
      <c r="I306">
        <v>0.75</v>
      </c>
      <c r="J306">
        <v>0.59</v>
      </c>
      <c r="K306">
        <v>1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 s="40">
        <f>AVERAGEIFS($C$2:C306, $B$2:B306, B306)</f>
        <v>21</v>
      </c>
      <c r="AB306" s="40">
        <f>AVERAGEIFS($I$2:I306, $B$2:B306, B306)</f>
        <v>0.70874999999999999</v>
      </c>
      <c r="AC306" s="40">
        <f>AVERAGEIFS($J$2:J306, $B$2:B306, B306)</f>
        <v>0.62999999999999989</v>
      </c>
      <c r="AD306" s="40">
        <f>AVERAGEIFS($D$2:D306, $B$2:B306, B306)</f>
        <v>0.875</v>
      </c>
    </row>
    <row r="307" spans="1:30" x14ac:dyDescent="0.25">
      <c r="A307" s="39">
        <v>46233</v>
      </c>
      <c r="B307" t="s">
        <v>127</v>
      </c>
      <c r="C307">
        <v>19</v>
      </c>
      <c r="D307" s="40">
        <v>1</v>
      </c>
      <c r="E307">
        <v>4</v>
      </c>
      <c r="F307">
        <v>3</v>
      </c>
      <c r="G307">
        <v>17</v>
      </c>
      <c r="H307">
        <v>10</v>
      </c>
      <c r="I307">
        <v>0.75</v>
      </c>
      <c r="J307">
        <v>0.59</v>
      </c>
      <c r="K307">
        <v>1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 s="40">
        <f>AVERAGEIFS($C$2:C307, $B$2:B307, B307)</f>
        <v>22.05263157894737</v>
      </c>
      <c r="AB307" s="40">
        <f>AVERAGEIFS($I$2:I307, $B$2:B307, B307)</f>
        <v>0.54105263157894745</v>
      </c>
      <c r="AC307" s="40">
        <f>AVERAGEIFS($J$2:J307, $B$2:B307, B307)</f>
        <v>0.51578947368421058</v>
      </c>
      <c r="AD307" s="40">
        <f>AVERAGEIFS($D$2:D307, $B$2:B307, B307)</f>
        <v>0.57894736842105265</v>
      </c>
    </row>
    <row r="308" spans="1:30" x14ac:dyDescent="0.25">
      <c r="A308" s="39">
        <v>46233</v>
      </c>
      <c r="B308" t="s">
        <v>17</v>
      </c>
      <c r="C308">
        <v>15</v>
      </c>
      <c r="D308" s="40">
        <v>1</v>
      </c>
      <c r="E308">
        <v>4</v>
      </c>
      <c r="F308">
        <v>3</v>
      </c>
      <c r="G308">
        <v>17</v>
      </c>
      <c r="H308">
        <v>10</v>
      </c>
      <c r="I308">
        <v>0.75</v>
      </c>
      <c r="J308">
        <v>0.59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 s="40">
        <f>AVERAGEIFS($C$2:C308, $B$2:B308, B308)</f>
        <v>11.4</v>
      </c>
      <c r="AB308" s="40">
        <f>AVERAGEIFS($I$2:I308, $B$2:B308, B308)</f>
        <v>0.48</v>
      </c>
      <c r="AC308" s="40">
        <f>AVERAGEIFS($J$2:J308, $B$2:B308, B308)</f>
        <v>0.48799999999999999</v>
      </c>
      <c r="AD308" s="40">
        <f>AVERAGEIFS($D$2:D308, $B$2:B308, B308)</f>
        <v>0.4</v>
      </c>
    </row>
    <row r="309" spans="1:30" x14ac:dyDescent="0.25">
      <c r="A309" s="39">
        <v>46233</v>
      </c>
      <c r="B309" t="s">
        <v>13</v>
      </c>
      <c r="C309">
        <v>30</v>
      </c>
      <c r="D309" s="40">
        <v>1</v>
      </c>
      <c r="E309">
        <v>4</v>
      </c>
      <c r="F309">
        <v>3</v>
      </c>
      <c r="G309">
        <v>17</v>
      </c>
      <c r="H309">
        <v>10</v>
      </c>
      <c r="I309">
        <v>0.75</v>
      </c>
      <c r="J309">
        <v>0.59</v>
      </c>
      <c r="K309">
        <v>1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 s="40">
        <f>AVERAGEIFS($C$2:C309, $B$2:B309, B309)</f>
        <v>27.25</v>
      </c>
      <c r="AB309" s="40">
        <f>AVERAGEIFS($I$2:I309, $B$2:B309, B309)</f>
        <v>0.41249999999999998</v>
      </c>
      <c r="AC309" s="40">
        <f>AVERAGEIFS($J$2:J309, $B$2:B309, B309)</f>
        <v>0.44124999999999998</v>
      </c>
      <c r="AD309" s="40">
        <f>AVERAGEIFS($D$2:D309, $B$2:B309, B309)</f>
        <v>0.25</v>
      </c>
    </row>
    <row r="310" spans="1:30" x14ac:dyDescent="0.25">
      <c r="A310" s="39">
        <v>46233</v>
      </c>
      <c r="B310" t="s">
        <v>6</v>
      </c>
      <c r="C310">
        <v>39</v>
      </c>
      <c r="D310" s="40">
        <v>0</v>
      </c>
      <c r="E310">
        <v>4</v>
      </c>
      <c r="F310">
        <v>1</v>
      </c>
      <c r="G310">
        <v>17</v>
      </c>
      <c r="H310">
        <v>7</v>
      </c>
      <c r="I310">
        <v>0.25</v>
      </c>
      <c r="J310">
        <v>0.41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 s="40">
        <f>AVERAGEIFS($C$2:C310, $B$2:B310, B310)</f>
        <v>28.454545454545453</v>
      </c>
      <c r="AB310" s="40">
        <f>AVERAGEIFS($I$2:I310, $B$2:B310, B310)</f>
        <v>0.59090909090909094</v>
      </c>
      <c r="AC310" s="40">
        <f>AVERAGEIFS($J$2:J310, $B$2:B310, B310)</f>
        <v>0.58727272727272739</v>
      </c>
      <c r="AD310" s="40">
        <f>AVERAGEIFS($D$2:D310, $B$2:B310, B310)</f>
        <v>0.63636363636363635</v>
      </c>
    </row>
    <row r="311" spans="1:30" x14ac:dyDescent="0.25">
      <c r="A311" s="39">
        <v>46233</v>
      </c>
      <c r="B311" t="s">
        <v>111</v>
      </c>
      <c r="C311">
        <v>18</v>
      </c>
      <c r="D311" s="40">
        <v>0</v>
      </c>
      <c r="E311">
        <v>4</v>
      </c>
      <c r="F311">
        <v>1</v>
      </c>
      <c r="G311">
        <v>17</v>
      </c>
      <c r="H311">
        <v>7</v>
      </c>
      <c r="I311">
        <v>0.25</v>
      </c>
      <c r="J311">
        <v>0.41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 s="40">
        <f>AVERAGEIFS($C$2:C311, $B$2:B311, B311)</f>
        <v>13.266666666666667</v>
      </c>
      <c r="AB311" s="40">
        <f>AVERAGEIFS($I$2:I311, $B$2:B311, B311)</f>
        <v>0.56666666666666665</v>
      </c>
      <c r="AC311" s="40">
        <f>AVERAGEIFS($J$2:J311, $B$2:B311, B311)</f>
        <v>0.53999999999999992</v>
      </c>
      <c r="AD311" s="40">
        <f>AVERAGEIFS($D$2:D311, $B$2:B311, B311)</f>
        <v>0.53333333333333333</v>
      </c>
    </row>
    <row r="312" spans="1:30" x14ac:dyDescent="0.25">
      <c r="A312" s="39">
        <v>46233</v>
      </c>
      <c r="B312" t="s">
        <v>242</v>
      </c>
      <c r="C312">
        <v>24</v>
      </c>
      <c r="D312" s="40">
        <v>0</v>
      </c>
      <c r="E312">
        <v>4</v>
      </c>
      <c r="F312">
        <v>1</v>
      </c>
      <c r="G312">
        <v>17</v>
      </c>
      <c r="H312">
        <v>7</v>
      </c>
      <c r="I312">
        <v>0.25</v>
      </c>
      <c r="J312">
        <v>0.41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 s="40">
        <f>AVERAGEIFS($C$2:C312, $B$2:B312, B312)</f>
        <v>23.571428571428573</v>
      </c>
      <c r="AB312" s="40">
        <f>AVERAGEIFS($I$2:I312, $B$2:B312, B312)</f>
        <v>0.38857142857142851</v>
      </c>
      <c r="AC312" s="40">
        <f>AVERAGEIFS($J$2:J312, $B$2:B312, B312)</f>
        <v>0.46142857142857141</v>
      </c>
      <c r="AD312" s="40">
        <f>AVERAGEIFS($D$2:D312, $B$2:B312, B312)</f>
        <v>0.2857142857142857</v>
      </c>
    </row>
    <row r="313" spans="1:30" x14ac:dyDescent="0.25">
      <c r="A313" s="39">
        <v>46233</v>
      </c>
      <c r="B313" t="s">
        <v>182</v>
      </c>
      <c r="C313">
        <v>5</v>
      </c>
      <c r="D313" s="40">
        <v>0</v>
      </c>
      <c r="E313">
        <v>4</v>
      </c>
      <c r="F313">
        <v>1</v>
      </c>
      <c r="G313">
        <v>17</v>
      </c>
      <c r="H313">
        <v>7</v>
      </c>
      <c r="I313">
        <v>0.25</v>
      </c>
      <c r="J313">
        <v>0.41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 s="40">
        <f>AVERAGEIFS($C$2:C313, $B$2:B313, B313)</f>
        <v>13.642857142857142</v>
      </c>
      <c r="AB313" s="40">
        <f>AVERAGEIFS($I$2:I313, $B$2:B313, B313)</f>
        <v>0.54642857142857137</v>
      </c>
      <c r="AC313" s="40">
        <f>AVERAGEIFS($J$2:J313, $B$2:B313, B313)</f>
        <v>0.53642857142857137</v>
      </c>
      <c r="AD313" s="40">
        <f>AVERAGEIFS($D$2:D313, $B$2:B313, B313)</f>
        <v>0.6428571428571429</v>
      </c>
    </row>
    <row r="314" spans="1:30" x14ac:dyDescent="0.25">
      <c r="A314" s="39">
        <v>46233</v>
      </c>
      <c r="B314" t="s">
        <v>20</v>
      </c>
      <c r="C314">
        <v>31</v>
      </c>
      <c r="D314" s="40">
        <v>0</v>
      </c>
      <c r="E314">
        <v>4</v>
      </c>
      <c r="F314">
        <v>1</v>
      </c>
      <c r="G314">
        <v>17</v>
      </c>
      <c r="H314">
        <v>7</v>
      </c>
      <c r="I314">
        <v>0.25</v>
      </c>
      <c r="J314">
        <v>0.41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 s="40">
        <f>AVERAGEIFS($C$2:C314, $B$2:B314, B314)</f>
        <v>17</v>
      </c>
      <c r="AB314" s="40">
        <f>AVERAGEIFS($I$2:I314, $B$2:B314, B314)</f>
        <v>0.40272727272727271</v>
      </c>
      <c r="AC314" s="40">
        <f>AVERAGEIFS($J$2:J314, $B$2:B314, B314)</f>
        <v>0.45363636363636367</v>
      </c>
      <c r="AD314" s="40">
        <f>AVERAGEIFS($D$2:D314, $B$2:B314, B314)</f>
        <v>0.36363636363636365</v>
      </c>
    </row>
    <row r="315" spans="1:30" x14ac:dyDescent="0.25">
      <c r="A315" s="39">
        <v>46233</v>
      </c>
      <c r="B315" t="s">
        <v>5</v>
      </c>
      <c r="C315">
        <v>15</v>
      </c>
      <c r="D315" s="40">
        <v>0</v>
      </c>
      <c r="E315">
        <v>4</v>
      </c>
      <c r="F315">
        <v>1</v>
      </c>
      <c r="G315">
        <v>17</v>
      </c>
      <c r="H315">
        <v>7</v>
      </c>
      <c r="I315">
        <v>0.25</v>
      </c>
      <c r="J315">
        <v>0.41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 s="40">
        <f>AVERAGEIFS($C$2:C315, $B$2:B315, B315)</f>
        <v>22.333333333333332</v>
      </c>
      <c r="AB315" s="40">
        <f>AVERAGEIFS($I$2:I315, $B$2:B315, B315)</f>
        <v>0.40833333333333338</v>
      </c>
      <c r="AC315" s="40">
        <f>AVERAGEIFS($J$2:J315, $B$2:B315, B315)</f>
        <v>0.4916666666666667</v>
      </c>
      <c r="AD315" s="40">
        <f>AVERAGEIFS($D$2:D315, $B$2:B315, B315)</f>
        <v>0.16666666666666666</v>
      </c>
    </row>
    <row r="316" spans="1:30" x14ac:dyDescent="0.25">
      <c r="A316" s="39">
        <v>46233</v>
      </c>
      <c r="B316" t="s">
        <v>64</v>
      </c>
      <c r="C316">
        <v>11</v>
      </c>
      <c r="D316" s="40">
        <v>0</v>
      </c>
      <c r="E316">
        <v>4</v>
      </c>
      <c r="F316">
        <v>1</v>
      </c>
      <c r="G316">
        <v>17</v>
      </c>
      <c r="H316">
        <v>7</v>
      </c>
      <c r="I316">
        <v>0.25</v>
      </c>
      <c r="J316">
        <v>0.41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 s="40">
        <f>AVERAGEIFS($C$2:C316, $B$2:B316, B316)</f>
        <v>14.333333333333334</v>
      </c>
      <c r="AB316" s="40">
        <f>AVERAGEIFS($I$2:I316, $B$2:B316, B316)</f>
        <v>0.3666666666666667</v>
      </c>
      <c r="AC316" s="40">
        <f>AVERAGEIFS($J$2:J316, $B$2:B316, B316)</f>
        <v>0.39666666666666667</v>
      </c>
      <c r="AD316" s="40">
        <f>AVERAGEIFS($D$2:D316, $B$2:B316, B316)</f>
        <v>0.33333333333333331</v>
      </c>
    </row>
    <row r="317" spans="1:30" x14ac:dyDescent="0.25">
      <c r="A317" s="39">
        <v>46234</v>
      </c>
      <c r="B317" t="s">
        <v>2</v>
      </c>
      <c r="C317">
        <v>22</v>
      </c>
      <c r="D317" s="40">
        <v>1</v>
      </c>
      <c r="E317">
        <v>3</v>
      </c>
      <c r="F317">
        <v>3</v>
      </c>
      <c r="G317">
        <v>12</v>
      </c>
      <c r="H317">
        <v>9</v>
      </c>
      <c r="I317">
        <v>1</v>
      </c>
      <c r="J317">
        <v>0.75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1</v>
      </c>
      <c r="Y317">
        <v>1</v>
      </c>
      <c r="Z317">
        <v>0</v>
      </c>
      <c r="AA317" s="40">
        <f>AVERAGEIFS($C$2:C317, $B$2:B317, B317)</f>
        <v>33.299999999999997</v>
      </c>
      <c r="AB317" s="40">
        <f>AVERAGEIFS($I$2:I317, $B$2:B317, B317)</f>
        <v>0.66499999999999992</v>
      </c>
      <c r="AC317" s="40">
        <f>AVERAGEIFS($J$2:J317, $B$2:B317, B317)</f>
        <v>0.60299999999999998</v>
      </c>
      <c r="AD317" s="40">
        <f>AVERAGEIFS($D$2:D317, $B$2:B317, B317)</f>
        <v>0.7</v>
      </c>
    </row>
    <row r="318" spans="1:30" x14ac:dyDescent="0.25">
      <c r="A318" s="39">
        <v>46234</v>
      </c>
      <c r="B318" t="s">
        <v>120</v>
      </c>
      <c r="C318">
        <v>17</v>
      </c>
      <c r="D318" s="40">
        <v>1</v>
      </c>
      <c r="E318">
        <v>3</v>
      </c>
      <c r="F318">
        <v>3</v>
      </c>
      <c r="G318">
        <v>12</v>
      </c>
      <c r="H318">
        <v>9</v>
      </c>
      <c r="I318">
        <v>1</v>
      </c>
      <c r="J318">
        <v>0.75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1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1</v>
      </c>
      <c r="Y318">
        <v>1</v>
      </c>
      <c r="Z318">
        <v>0</v>
      </c>
      <c r="AA318" s="40">
        <f>AVERAGEIFS($C$2:C318, $B$2:B318, B318)</f>
        <v>16</v>
      </c>
      <c r="AB318" s="40">
        <f>AVERAGEIFS($I$2:I318, $B$2:B318, B318)</f>
        <v>0.47687499999999994</v>
      </c>
      <c r="AC318" s="40">
        <f>AVERAGEIFS($J$2:J318, $B$2:B318, B318)</f>
        <v>0.47249999999999992</v>
      </c>
      <c r="AD318" s="40">
        <f>AVERAGEIFS($D$2:D318, $B$2:B318, B318)</f>
        <v>0.5</v>
      </c>
    </row>
    <row r="319" spans="1:30" x14ac:dyDescent="0.25">
      <c r="A319" s="39">
        <v>46234</v>
      </c>
      <c r="B319" t="s">
        <v>31</v>
      </c>
      <c r="C319">
        <v>11</v>
      </c>
      <c r="D319" s="40">
        <v>1</v>
      </c>
      <c r="E319">
        <v>3</v>
      </c>
      <c r="F319">
        <v>3</v>
      </c>
      <c r="G319">
        <v>12</v>
      </c>
      <c r="H319">
        <v>9</v>
      </c>
      <c r="I319">
        <v>1</v>
      </c>
      <c r="J319">
        <v>0.75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1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1</v>
      </c>
      <c r="Y319">
        <v>1</v>
      </c>
      <c r="Z319">
        <v>0</v>
      </c>
      <c r="AA319" s="40">
        <f>AVERAGEIFS($C$2:C319, $B$2:B319, B319)</f>
        <v>17.25</v>
      </c>
      <c r="AB319" s="40">
        <f>AVERAGEIFS($I$2:I319, $B$2:B319, B319)</f>
        <v>0.59750000000000003</v>
      </c>
      <c r="AC319" s="40">
        <f>AVERAGEIFS($J$2:J319, $B$2:B319, B319)</f>
        <v>0.52625</v>
      </c>
      <c r="AD319" s="40">
        <f>AVERAGEIFS($D$2:D319, $B$2:B319, B319)</f>
        <v>0.625</v>
      </c>
    </row>
    <row r="320" spans="1:30" x14ac:dyDescent="0.25">
      <c r="A320" s="39">
        <v>46234</v>
      </c>
      <c r="B320" t="s">
        <v>182</v>
      </c>
      <c r="C320">
        <v>6</v>
      </c>
      <c r="D320" s="40">
        <v>1</v>
      </c>
      <c r="E320">
        <v>3</v>
      </c>
      <c r="F320">
        <v>3</v>
      </c>
      <c r="G320">
        <v>12</v>
      </c>
      <c r="H320">
        <v>9</v>
      </c>
      <c r="I320">
        <v>1</v>
      </c>
      <c r="J320">
        <v>0.75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1</v>
      </c>
      <c r="Z320">
        <v>0</v>
      </c>
      <c r="AA320" s="40">
        <f>AVERAGEIFS($C$2:C320, $B$2:B320, B320)</f>
        <v>13.133333333333333</v>
      </c>
      <c r="AB320" s="40">
        <f>AVERAGEIFS($I$2:I320, $B$2:B320, B320)</f>
        <v>0.57666666666666655</v>
      </c>
      <c r="AC320" s="40">
        <f>AVERAGEIFS($J$2:J320, $B$2:B320, B320)</f>
        <v>0.55066666666666664</v>
      </c>
      <c r="AD320" s="40">
        <f>AVERAGEIFS($D$2:D320, $B$2:B320, B320)</f>
        <v>0.66666666666666663</v>
      </c>
    </row>
    <row r="321" spans="1:30" x14ac:dyDescent="0.25">
      <c r="A321" s="39">
        <v>46234</v>
      </c>
      <c r="B321" t="s">
        <v>90</v>
      </c>
      <c r="C321">
        <v>21</v>
      </c>
      <c r="D321" s="40">
        <v>1</v>
      </c>
      <c r="E321">
        <v>3</v>
      </c>
      <c r="F321">
        <v>3</v>
      </c>
      <c r="G321">
        <v>12</v>
      </c>
      <c r="H321">
        <v>9</v>
      </c>
      <c r="I321">
        <v>1</v>
      </c>
      <c r="J321">
        <v>0.75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1</v>
      </c>
      <c r="Z321">
        <v>0</v>
      </c>
      <c r="AA321" s="40">
        <f>AVERAGEIFS($C$2:C321, $B$2:B321, B321)</f>
        <v>26</v>
      </c>
      <c r="AB321" s="40">
        <f>AVERAGEIFS($I$2:I321, $B$2:B321, B321)</f>
        <v>0.7</v>
      </c>
      <c r="AC321" s="40">
        <f>AVERAGEIFS($J$2:J321, $B$2:B321, B321)</f>
        <v>0.622</v>
      </c>
      <c r="AD321" s="40">
        <f>AVERAGEIFS($D$2:D321, $B$2:B321, B321)</f>
        <v>0.8</v>
      </c>
    </row>
    <row r="322" spans="1:30" x14ac:dyDescent="0.25">
      <c r="A322" s="39">
        <v>46234</v>
      </c>
      <c r="B322" t="s">
        <v>15</v>
      </c>
      <c r="C322">
        <v>21</v>
      </c>
      <c r="D322" s="40">
        <v>1</v>
      </c>
      <c r="E322">
        <v>3</v>
      </c>
      <c r="F322">
        <v>3</v>
      </c>
      <c r="G322">
        <v>12</v>
      </c>
      <c r="H322">
        <v>9</v>
      </c>
      <c r="I322">
        <v>1</v>
      </c>
      <c r="J322">
        <v>0.75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1</v>
      </c>
      <c r="Y322">
        <v>1</v>
      </c>
      <c r="Z322">
        <v>0</v>
      </c>
      <c r="AA322" s="40">
        <f>AVERAGEIFS($C$2:C322, $B$2:B322, B322)</f>
        <v>20.8</v>
      </c>
      <c r="AB322" s="40">
        <f>AVERAGEIFS($I$2:I322, $B$2:B322, B322)</f>
        <v>0.49000000000000005</v>
      </c>
      <c r="AC322" s="40">
        <f>AVERAGEIFS($J$2:J322, $B$2:B322, B322)</f>
        <v>0.50299999999999989</v>
      </c>
      <c r="AD322" s="40">
        <f>AVERAGEIFS($D$2:D322, $B$2:B322, B322)</f>
        <v>0.4</v>
      </c>
    </row>
    <row r="323" spans="1:30" x14ac:dyDescent="0.25">
      <c r="A323" s="39">
        <v>46234</v>
      </c>
      <c r="B323" t="s">
        <v>133</v>
      </c>
      <c r="C323">
        <v>6</v>
      </c>
      <c r="D323" s="40">
        <v>1</v>
      </c>
      <c r="E323">
        <v>3</v>
      </c>
      <c r="F323">
        <v>3</v>
      </c>
      <c r="G323">
        <v>12</v>
      </c>
      <c r="H323">
        <v>9</v>
      </c>
      <c r="I323">
        <v>1</v>
      </c>
      <c r="J323">
        <v>0.75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1</v>
      </c>
      <c r="Y323">
        <v>1</v>
      </c>
      <c r="Z323">
        <v>0</v>
      </c>
      <c r="AA323" s="40">
        <f>AVERAGEIFS($C$2:C323, $B$2:B323, B323)</f>
        <v>12.333333333333334</v>
      </c>
      <c r="AB323" s="40">
        <f>AVERAGEIFS($I$2:I323, $B$2:B323, B323)</f>
        <v>0.5083333333333333</v>
      </c>
      <c r="AC323" s="40">
        <f>AVERAGEIFS($J$2:J323, $B$2:B323, B323)</f>
        <v>0.4916666666666667</v>
      </c>
      <c r="AD323" s="40">
        <f>AVERAGEIFS($D$2:D323, $B$2:B323, B323)</f>
        <v>0.41666666666666669</v>
      </c>
    </row>
    <row r="324" spans="1:30" x14ac:dyDescent="0.25">
      <c r="A324" s="39">
        <v>46234</v>
      </c>
      <c r="B324" t="s">
        <v>6</v>
      </c>
      <c r="C324">
        <v>19</v>
      </c>
      <c r="D324" s="40">
        <v>0</v>
      </c>
      <c r="E324">
        <v>3</v>
      </c>
      <c r="F324">
        <v>0</v>
      </c>
      <c r="G324">
        <v>12</v>
      </c>
      <c r="H324">
        <v>3</v>
      </c>
      <c r="I324">
        <v>0</v>
      </c>
      <c r="J324">
        <v>0.25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27.666666666666668</v>
      </c>
      <c r="AB324" s="40">
        <f>AVERAGEIFS($I$2:I324, $B$2:B324, B324)</f>
        <v>0.54166666666666663</v>
      </c>
      <c r="AC324" s="40">
        <f>AVERAGEIFS($J$2:J324, $B$2:B324, B324)</f>
        <v>0.5591666666666667</v>
      </c>
      <c r="AD324" s="40">
        <f>AVERAGEIFS($D$2:D324, $B$2:B324, B324)</f>
        <v>0.58333333333333337</v>
      </c>
    </row>
    <row r="325" spans="1:30" x14ac:dyDescent="0.25">
      <c r="A325" s="39">
        <v>46234</v>
      </c>
      <c r="B325" t="s">
        <v>32</v>
      </c>
      <c r="C325">
        <v>10</v>
      </c>
      <c r="D325" s="40">
        <v>0</v>
      </c>
      <c r="E325">
        <v>3</v>
      </c>
      <c r="F325">
        <v>0</v>
      </c>
      <c r="G325">
        <v>12</v>
      </c>
      <c r="H325">
        <v>3</v>
      </c>
      <c r="I325">
        <v>0</v>
      </c>
      <c r="J325">
        <v>0.25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13.083333333333334</v>
      </c>
      <c r="AB325" s="40">
        <f>AVERAGEIFS($I$2:I325, $B$2:B325, B325)</f>
        <v>0.44583333333333347</v>
      </c>
      <c r="AC325" s="40">
        <f>AVERAGEIFS($J$2:J325, $B$2:B325, B325)</f>
        <v>0.46916666666666673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20</v>
      </c>
      <c r="C326">
        <v>17</v>
      </c>
      <c r="D326" s="40">
        <v>0</v>
      </c>
      <c r="E326">
        <v>3</v>
      </c>
      <c r="F326">
        <v>0</v>
      </c>
      <c r="G326">
        <v>12</v>
      </c>
      <c r="H326">
        <v>3</v>
      </c>
      <c r="I326">
        <v>0</v>
      </c>
      <c r="J326">
        <v>0.25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 s="40">
        <f>AVERAGEIFS($C$2:C326, $B$2:B326, B326)</f>
        <v>17</v>
      </c>
      <c r="AB326" s="40">
        <f>AVERAGEIFS($I$2:I326, $B$2:B326, B326)</f>
        <v>0.36916666666666664</v>
      </c>
      <c r="AC326" s="40">
        <f>AVERAGEIFS($J$2:J326, $B$2:B326, B326)</f>
        <v>0.4366666666666667</v>
      </c>
      <c r="AD326" s="40">
        <f>AVERAGEIFS($D$2:D326, $B$2:B326, B326)</f>
        <v>0.33333333333333331</v>
      </c>
    </row>
    <row r="327" spans="1:30" x14ac:dyDescent="0.25">
      <c r="A327" s="39">
        <v>46234</v>
      </c>
      <c r="B327" t="s">
        <v>127</v>
      </c>
      <c r="C327">
        <v>9</v>
      </c>
      <c r="D327" s="40">
        <v>0</v>
      </c>
      <c r="E327">
        <v>3</v>
      </c>
      <c r="F327">
        <v>0</v>
      </c>
      <c r="G327">
        <v>12</v>
      </c>
      <c r="H327">
        <v>3</v>
      </c>
      <c r="I327">
        <v>0</v>
      </c>
      <c r="J327">
        <v>0.25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 s="40">
        <f>AVERAGEIFS($C$2:C327, $B$2:B327, B327)</f>
        <v>21.4</v>
      </c>
      <c r="AB327" s="40">
        <f>AVERAGEIFS($I$2:I327, $B$2:B327, B327)</f>
        <v>0.51400000000000001</v>
      </c>
      <c r="AC327" s="40">
        <f>AVERAGEIFS($J$2:J327, $B$2:B327, B327)</f>
        <v>0.50250000000000006</v>
      </c>
      <c r="AD327" s="40">
        <f>AVERAGEIFS($D$2:D327, $B$2:B327, B327)</f>
        <v>0.55000000000000004</v>
      </c>
    </row>
    <row r="328" spans="1:30" x14ac:dyDescent="0.25">
      <c r="A328" s="39">
        <v>46234</v>
      </c>
      <c r="B328" t="s">
        <v>111</v>
      </c>
      <c r="C328">
        <v>16</v>
      </c>
      <c r="D328" s="40">
        <v>0</v>
      </c>
      <c r="E328">
        <v>3</v>
      </c>
      <c r="F328">
        <v>0</v>
      </c>
      <c r="G328">
        <v>12</v>
      </c>
      <c r="H328">
        <v>3</v>
      </c>
      <c r="I328">
        <v>0</v>
      </c>
      <c r="J328">
        <v>0.25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 s="40">
        <f>AVERAGEIFS($C$2:C328, $B$2:B328, B328)</f>
        <v>13.4375</v>
      </c>
      <c r="AB328" s="40">
        <f>AVERAGEIFS($I$2:I328, $B$2:B328, B328)</f>
        <v>0.53125</v>
      </c>
      <c r="AC328" s="40">
        <f>AVERAGEIFS($J$2:J328, $B$2:B328, B328)</f>
        <v>0.52187499999999998</v>
      </c>
      <c r="AD328" s="40">
        <f>AVERAGEIFS($D$2:D328, $B$2:B328, B328)</f>
        <v>0.5</v>
      </c>
    </row>
    <row r="329" spans="1:30" x14ac:dyDescent="0.25">
      <c r="A329" s="39">
        <v>46234</v>
      </c>
      <c r="B329" t="s">
        <v>65</v>
      </c>
      <c r="C329">
        <v>7</v>
      </c>
      <c r="D329" s="40">
        <v>0</v>
      </c>
      <c r="E329">
        <v>3</v>
      </c>
      <c r="F329">
        <v>0</v>
      </c>
      <c r="G329">
        <v>12</v>
      </c>
      <c r="H329">
        <v>3</v>
      </c>
      <c r="I329">
        <v>0</v>
      </c>
      <c r="J329">
        <v>0.25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 s="40">
        <f>AVERAGEIFS($C$2:C329, $B$2:B329, B329)</f>
        <v>19.444444444444443</v>
      </c>
      <c r="AB329" s="40">
        <f>AVERAGEIFS($I$2:I329, $B$2:B329, B329)</f>
        <v>0.63</v>
      </c>
      <c r="AC329" s="40">
        <f>AVERAGEIFS($J$2:J329, $B$2:B329, B329)</f>
        <v>0.58777777777777773</v>
      </c>
      <c r="AD329" s="40">
        <f>AVERAGEIFS($D$2:D329, $B$2:B329, B329)</f>
        <v>0.77777777777777779</v>
      </c>
    </row>
    <row r="330" spans="1:30" x14ac:dyDescent="0.25">
      <c r="A330" s="39">
        <v>46234</v>
      </c>
      <c r="B330" t="s">
        <v>46</v>
      </c>
      <c r="C330">
        <v>10</v>
      </c>
      <c r="D330" s="40">
        <v>0</v>
      </c>
      <c r="E330">
        <v>3</v>
      </c>
      <c r="F330">
        <v>0</v>
      </c>
      <c r="G330">
        <v>12</v>
      </c>
      <c r="H330">
        <v>3</v>
      </c>
      <c r="I330">
        <v>0</v>
      </c>
      <c r="J330">
        <v>0.25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 s="40">
        <f>AVERAGEIFS($C$2:C330, $B$2:B330, B330)</f>
        <v>10</v>
      </c>
      <c r="AB330" s="40">
        <f>AVERAGEIFS($I$2:I330, $B$2:B330, B330)</f>
        <v>0</v>
      </c>
      <c r="AC330" s="40">
        <f>AVERAGEIFS($J$2:J330, $B$2:B330, B330)</f>
        <v>0.25</v>
      </c>
      <c r="AD330" s="40">
        <f>AVERAGEIFS($D$2:D330, $B$2:B330, B330)</f>
        <v>0</v>
      </c>
    </row>
    <row r="331" spans="1:30" x14ac:dyDescent="0.25">
      <c r="A331" s="39">
        <v>46234</v>
      </c>
      <c r="B331" t="s">
        <v>113</v>
      </c>
      <c r="C331">
        <v>39</v>
      </c>
      <c r="D331" s="40">
        <v>0</v>
      </c>
      <c r="E331">
        <v>4</v>
      </c>
      <c r="F331">
        <v>1</v>
      </c>
      <c r="G331">
        <v>14</v>
      </c>
      <c r="H331">
        <v>5</v>
      </c>
      <c r="I331">
        <v>0.25</v>
      </c>
      <c r="J331">
        <v>0.36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 s="40">
        <f>AVERAGEIFS($C$2:C331, $B$2:B331, B331)</f>
        <v>29</v>
      </c>
      <c r="AB331" s="40">
        <f>AVERAGEIFS($I$2:I331, $B$2:B331, B331)</f>
        <v>0.56499999999999995</v>
      </c>
      <c r="AC331" s="40">
        <f>AVERAGEIFS($J$2:J331, $B$2:B331, B331)</f>
        <v>0.52625</v>
      </c>
      <c r="AD331" s="40">
        <f>AVERAGEIFS($D$2:D331, $B$2:B331, B331)</f>
        <v>0.625</v>
      </c>
    </row>
    <row r="332" spans="1:30" x14ac:dyDescent="0.25">
      <c r="A332" s="39">
        <v>46234</v>
      </c>
      <c r="B332" t="s">
        <v>12</v>
      </c>
      <c r="C332">
        <v>34</v>
      </c>
      <c r="D332" s="40">
        <v>0</v>
      </c>
      <c r="E332">
        <v>4</v>
      </c>
      <c r="F332">
        <v>1</v>
      </c>
      <c r="G332">
        <v>14</v>
      </c>
      <c r="H332">
        <v>5</v>
      </c>
      <c r="I332">
        <v>0.25</v>
      </c>
      <c r="J332">
        <v>0.36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 s="40">
        <f>AVERAGEIFS($C$2:C332, $B$2:B332, B332)</f>
        <v>24.555555555555557</v>
      </c>
      <c r="AB332" s="40">
        <f>AVERAGEIFS($I$2:I332, $B$2:B332, B332)</f>
        <v>0.52222222222222225</v>
      </c>
      <c r="AC332" s="40">
        <f>AVERAGEIFS($J$2:J332, $B$2:B332, B332)</f>
        <v>0.47666666666666668</v>
      </c>
      <c r="AD332" s="40">
        <f>AVERAGEIFS($D$2:D332, $B$2:B332, B332)</f>
        <v>0.55555555555555558</v>
      </c>
    </row>
    <row r="333" spans="1:30" x14ac:dyDescent="0.25">
      <c r="A333" s="39">
        <v>46234</v>
      </c>
      <c r="B333" t="s">
        <v>242</v>
      </c>
      <c r="C333">
        <v>28</v>
      </c>
      <c r="D333" s="40">
        <v>0</v>
      </c>
      <c r="E333">
        <v>4</v>
      </c>
      <c r="F333">
        <v>1</v>
      </c>
      <c r="G333">
        <v>14</v>
      </c>
      <c r="H333">
        <v>5</v>
      </c>
      <c r="I333">
        <v>0.25</v>
      </c>
      <c r="J333">
        <v>0.36</v>
      </c>
      <c r="K333">
        <v>0</v>
      </c>
      <c r="L333">
        <v>0</v>
      </c>
      <c r="M333">
        <v>0</v>
      </c>
      <c r="N333">
        <v>1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s="40">
        <f>AVERAGEIFS($C$2:C333, $B$2:B333, B333)</f>
        <v>24.125</v>
      </c>
      <c r="AB333" s="40">
        <f>AVERAGEIFS($I$2:I333, $B$2:B333, B333)</f>
        <v>0.37124999999999997</v>
      </c>
      <c r="AC333" s="40">
        <f>AVERAGEIFS($J$2:J333, $B$2:B333, B333)</f>
        <v>0.44874999999999998</v>
      </c>
      <c r="AD333" s="40">
        <f>AVERAGEIFS($D$2:D333, $B$2:B333, B333)</f>
        <v>0.25</v>
      </c>
    </row>
    <row r="334" spans="1:30" x14ac:dyDescent="0.25">
      <c r="A334" s="39">
        <v>46234</v>
      </c>
      <c r="B334" t="s">
        <v>20</v>
      </c>
      <c r="C334">
        <v>22</v>
      </c>
      <c r="D334" s="40">
        <v>0</v>
      </c>
      <c r="E334">
        <v>4</v>
      </c>
      <c r="F334">
        <v>1</v>
      </c>
      <c r="G334">
        <v>14</v>
      </c>
      <c r="H334">
        <v>5</v>
      </c>
      <c r="I334">
        <v>0.25</v>
      </c>
      <c r="J334">
        <v>0.36</v>
      </c>
      <c r="K334">
        <v>0</v>
      </c>
      <c r="L334">
        <v>0</v>
      </c>
      <c r="M334">
        <v>0</v>
      </c>
      <c r="N334">
        <v>1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 s="40">
        <f>AVERAGEIFS($C$2:C334, $B$2:B334, B334)</f>
        <v>17.384615384615383</v>
      </c>
      <c r="AB334" s="40">
        <f>AVERAGEIFS($I$2:I334, $B$2:B334, B334)</f>
        <v>0.36</v>
      </c>
      <c r="AC334" s="40">
        <f>AVERAGEIFS($J$2:J334, $B$2:B334, B334)</f>
        <v>0.43076923076923079</v>
      </c>
      <c r="AD334" s="40">
        <f>AVERAGEIFS($D$2:D334, $B$2:B334, B334)</f>
        <v>0.30769230769230771</v>
      </c>
    </row>
    <row r="335" spans="1:30" x14ac:dyDescent="0.25">
      <c r="A335" s="39">
        <v>46234</v>
      </c>
      <c r="B335" t="s">
        <v>29</v>
      </c>
      <c r="C335">
        <v>12</v>
      </c>
      <c r="D335" s="40">
        <v>0</v>
      </c>
      <c r="E335">
        <v>4</v>
      </c>
      <c r="F335">
        <v>1</v>
      </c>
      <c r="G335">
        <v>14</v>
      </c>
      <c r="H335">
        <v>5</v>
      </c>
      <c r="I335">
        <v>0.25</v>
      </c>
      <c r="J335">
        <v>0.36</v>
      </c>
      <c r="K335">
        <v>0</v>
      </c>
      <c r="L335">
        <v>0</v>
      </c>
      <c r="M335">
        <v>0</v>
      </c>
      <c r="N335">
        <v>1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 s="40">
        <f>AVERAGEIFS($C$2:C335, $B$2:B335, B335)</f>
        <v>10.555555555555555</v>
      </c>
      <c r="AB335" s="40">
        <f>AVERAGEIFS($I$2:I335, $B$2:B335, B335)</f>
        <v>0.42222222222222222</v>
      </c>
      <c r="AC335" s="40">
        <f>AVERAGEIFS($J$2:J335, $B$2:B335, B335)</f>
        <v>0.4555555555555556</v>
      </c>
      <c r="AD335" s="40">
        <f>AVERAGEIFS($D$2:D335, $B$2:B335, B335)</f>
        <v>0.55555555555555558</v>
      </c>
    </row>
    <row r="336" spans="1:30" x14ac:dyDescent="0.25">
      <c r="A336" s="39">
        <v>46234</v>
      </c>
      <c r="B336" t="s">
        <v>126</v>
      </c>
      <c r="C336">
        <v>12</v>
      </c>
      <c r="D336" s="40">
        <v>0</v>
      </c>
      <c r="E336">
        <v>4</v>
      </c>
      <c r="F336">
        <v>1</v>
      </c>
      <c r="G336">
        <v>14</v>
      </c>
      <c r="H336">
        <v>5</v>
      </c>
      <c r="I336">
        <v>0.25</v>
      </c>
      <c r="J336">
        <v>0.36</v>
      </c>
      <c r="K336">
        <v>0</v>
      </c>
      <c r="L336">
        <v>0</v>
      </c>
      <c r="M336">
        <v>0</v>
      </c>
      <c r="N336">
        <v>1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 s="40">
        <f>AVERAGEIFS($C$2:C336, $B$2:B336, B336)</f>
        <v>13.25</v>
      </c>
      <c r="AB336" s="40">
        <f>AVERAGEIFS($I$2:I336, $B$2:B336, B336)</f>
        <v>0.375</v>
      </c>
      <c r="AC336" s="40">
        <f>AVERAGEIFS($J$2:J336, $B$2:B336, B336)</f>
        <v>0.42499999999999999</v>
      </c>
      <c r="AD336" s="40">
        <f>AVERAGEIFS($D$2:D336, $B$2:B336, B336)</f>
        <v>0.375</v>
      </c>
    </row>
    <row r="337" spans="1:30" x14ac:dyDescent="0.25">
      <c r="A337" s="39">
        <v>46234</v>
      </c>
      <c r="B337" t="s">
        <v>15</v>
      </c>
      <c r="C337">
        <v>46</v>
      </c>
      <c r="D337" s="40">
        <v>1</v>
      </c>
      <c r="E337">
        <v>4</v>
      </c>
      <c r="F337">
        <v>3</v>
      </c>
      <c r="G337">
        <v>14</v>
      </c>
      <c r="H337">
        <v>9</v>
      </c>
      <c r="I337">
        <v>0.75</v>
      </c>
      <c r="J337">
        <v>0.64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1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1</v>
      </c>
      <c r="Z337">
        <v>0</v>
      </c>
      <c r="AA337" s="40">
        <f>AVERAGEIFS($C$2:C337, $B$2:B337, B337)</f>
        <v>23.09090909090909</v>
      </c>
      <c r="AB337" s="40">
        <f>AVERAGEIFS($I$2:I337, $B$2:B337, B337)</f>
        <v>0.51363636363636367</v>
      </c>
      <c r="AC337" s="40">
        <f>AVERAGEIFS($J$2:J337, $B$2:B337, B337)</f>
        <v>0.51545454545454539</v>
      </c>
      <c r="AD337" s="40">
        <f>AVERAGEIFS($D$2:D337, $B$2:B337, B337)</f>
        <v>0.45454545454545453</v>
      </c>
    </row>
    <row r="338" spans="1:30" x14ac:dyDescent="0.25">
      <c r="A338" s="39">
        <v>46234</v>
      </c>
      <c r="B338" t="s">
        <v>6</v>
      </c>
      <c r="C338">
        <v>37</v>
      </c>
      <c r="D338" s="40">
        <v>1</v>
      </c>
      <c r="E338">
        <v>4</v>
      </c>
      <c r="F338">
        <v>3</v>
      </c>
      <c r="G338">
        <v>14</v>
      </c>
      <c r="H338">
        <v>9</v>
      </c>
      <c r="I338">
        <v>0.75</v>
      </c>
      <c r="J338">
        <v>0.64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1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1</v>
      </c>
      <c r="Z338">
        <v>0</v>
      </c>
      <c r="AA338" s="40">
        <f>AVERAGEIFS($C$2:C338, $B$2:B338, B338)</f>
        <v>28.384615384615383</v>
      </c>
      <c r="AB338" s="40">
        <f>AVERAGEIFS($I$2:I338, $B$2:B338, B338)</f>
        <v>0.55769230769230771</v>
      </c>
      <c r="AC338" s="40">
        <f>AVERAGEIFS($J$2:J338, $B$2:B338, B338)</f>
        <v>0.56538461538461537</v>
      </c>
      <c r="AD338" s="40">
        <f>AVERAGEIFS($D$2:D338, $B$2:B338, B338)</f>
        <v>0.61538461538461542</v>
      </c>
    </row>
    <row r="339" spans="1:30" x14ac:dyDescent="0.25">
      <c r="A339" s="39">
        <v>46234</v>
      </c>
      <c r="B339" t="s">
        <v>150</v>
      </c>
      <c r="C339">
        <v>32</v>
      </c>
      <c r="D339" s="40">
        <v>1</v>
      </c>
      <c r="E339">
        <v>4</v>
      </c>
      <c r="F339">
        <v>3</v>
      </c>
      <c r="G339">
        <v>14</v>
      </c>
      <c r="H339">
        <v>9</v>
      </c>
      <c r="I339">
        <v>0.75</v>
      </c>
      <c r="J339">
        <v>0.64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1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v>0</v>
      </c>
      <c r="AA339" s="40">
        <f>AVERAGEIFS($C$2:C339, $B$2:B339, B339)</f>
        <v>24.6</v>
      </c>
      <c r="AB339" s="40">
        <f>AVERAGEIFS($I$2:I339, $B$2:B339, B339)</f>
        <v>0.64399999999999991</v>
      </c>
      <c r="AC339" s="40">
        <f>AVERAGEIFS($J$2:J339, $B$2:B339, B339)</f>
        <v>0.60200000000000009</v>
      </c>
      <c r="AD339" s="40">
        <f>AVERAGEIFS($D$2:D339, $B$2:B339, B339)</f>
        <v>1</v>
      </c>
    </row>
    <row r="340" spans="1:30" x14ac:dyDescent="0.25">
      <c r="A340" s="39">
        <v>46234</v>
      </c>
      <c r="B340" t="s">
        <v>40</v>
      </c>
      <c r="C340">
        <v>26</v>
      </c>
      <c r="D340" s="40">
        <v>1</v>
      </c>
      <c r="E340">
        <v>4</v>
      </c>
      <c r="F340">
        <v>3</v>
      </c>
      <c r="G340">
        <v>14</v>
      </c>
      <c r="H340">
        <v>9</v>
      </c>
      <c r="I340">
        <v>0.75</v>
      </c>
      <c r="J340">
        <v>0.64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v>0</v>
      </c>
      <c r="AA340" s="40">
        <f>AVERAGEIFS($C$2:C340, $B$2:B340, B340)</f>
        <v>26</v>
      </c>
      <c r="AB340" s="40">
        <f>AVERAGEIFS($I$2:I340, $B$2:B340, B340)</f>
        <v>0.75</v>
      </c>
      <c r="AC340" s="40">
        <f>AVERAGEIFS($J$2:J340, $B$2:B340, B340)</f>
        <v>0.64</v>
      </c>
      <c r="AD340" s="40">
        <f>AVERAGEIFS($D$2:D340, $B$2:B340, B340)</f>
        <v>1</v>
      </c>
    </row>
    <row r="341" spans="1:30" x14ac:dyDescent="0.25">
      <c r="A341" s="39">
        <v>46234</v>
      </c>
      <c r="B341" t="s">
        <v>127</v>
      </c>
      <c r="C341">
        <v>21</v>
      </c>
      <c r="D341" s="40">
        <v>1</v>
      </c>
      <c r="E341">
        <v>4</v>
      </c>
      <c r="F341">
        <v>3</v>
      </c>
      <c r="G341">
        <v>14</v>
      </c>
      <c r="H341">
        <v>9</v>
      </c>
      <c r="I341">
        <v>0.75</v>
      </c>
      <c r="J341">
        <v>0.64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1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v>0</v>
      </c>
      <c r="AA341" s="40">
        <f>AVERAGEIFS($C$2:C341, $B$2:B341, B341)</f>
        <v>21.38095238095238</v>
      </c>
      <c r="AB341" s="40">
        <f>AVERAGEIFS($I$2:I341, $B$2:B341, B341)</f>
        <v>0.52523809523809528</v>
      </c>
      <c r="AC341" s="40">
        <f>AVERAGEIFS($J$2:J341, $B$2:B341, B341)</f>
        <v>0.50904761904761908</v>
      </c>
      <c r="AD341" s="40">
        <f>AVERAGEIFS($D$2:D341, $B$2:B341, B341)</f>
        <v>0.5714285714285714</v>
      </c>
    </row>
    <row r="342" spans="1:30" x14ac:dyDescent="0.25">
      <c r="A342" s="39">
        <v>46234</v>
      </c>
      <c r="B342" t="s">
        <v>112</v>
      </c>
      <c r="C342">
        <v>8</v>
      </c>
      <c r="D342" s="40">
        <v>1</v>
      </c>
      <c r="E342">
        <v>4</v>
      </c>
      <c r="F342">
        <v>3</v>
      </c>
      <c r="G342">
        <v>14</v>
      </c>
      <c r="H342">
        <v>9</v>
      </c>
      <c r="I342">
        <v>0.75</v>
      </c>
      <c r="J342">
        <v>0.64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1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v>0</v>
      </c>
      <c r="AA342" s="40">
        <f>AVERAGEIFS($C$2:C342, $B$2:B342, B342)</f>
        <v>15.166666666666666</v>
      </c>
      <c r="AB342" s="40">
        <f>AVERAGEIFS($I$2:I342, $B$2:B342, B342)</f>
        <v>0.5</v>
      </c>
      <c r="AC342" s="40">
        <f>AVERAGEIFS($J$2:J342, $B$2:B342, B342)</f>
        <v>0.51083333333333336</v>
      </c>
      <c r="AD342" s="40">
        <f>AVERAGEIFS($D$2:D342, $B$2:B342, B342)</f>
        <v>0.33333333333333331</v>
      </c>
    </row>
    <row r="343" spans="1:30" x14ac:dyDescent="0.25">
      <c r="A343" s="39">
        <v>46235</v>
      </c>
      <c r="B343" t="s">
        <v>15</v>
      </c>
      <c r="C343">
        <v>17</v>
      </c>
      <c r="D343" s="40">
        <v>1</v>
      </c>
      <c r="E343">
        <v>3</v>
      </c>
      <c r="F343">
        <v>3</v>
      </c>
      <c r="G343">
        <v>13</v>
      </c>
      <c r="H343">
        <v>9</v>
      </c>
      <c r="I343">
        <v>1</v>
      </c>
      <c r="J343">
        <v>0.69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1</v>
      </c>
      <c r="Z343">
        <v>1</v>
      </c>
      <c r="AA343" s="40">
        <f>AVERAGEIFS($C$2:C343, $B$2:B343, B343)</f>
        <v>22.583333333333332</v>
      </c>
      <c r="AB343" s="40">
        <f>AVERAGEIFS($I$2:I343, $B$2:B343, B343)</f>
        <v>0.5541666666666667</v>
      </c>
      <c r="AC343" s="40">
        <f>AVERAGEIFS($J$2:J343, $B$2:B343, B343)</f>
        <v>0.52999999999999992</v>
      </c>
      <c r="AD343" s="40">
        <f>AVERAGEIFS($D$2:D343, $B$2:B343, B343)</f>
        <v>0.5</v>
      </c>
    </row>
    <row r="344" spans="1:30" x14ac:dyDescent="0.25">
      <c r="A344" s="39">
        <v>46235</v>
      </c>
      <c r="B344" t="s">
        <v>13</v>
      </c>
      <c r="C344">
        <v>20</v>
      </c>
      <c r="D344" s="40">
        <v>1</v>
      </c>
      <c r="E344">
        <v>3</v>
      </c>
      <c r="F344">
        <v>3</v>
      </c>
      <c r="G344">
        <v>13</v>
      </c>
      <c r="H344">
        <v>9</v>
      </c>
      <c r="I344">
        <v>1</v>
      </c>
      <c r="J344">
        <v>0.69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1</v>
      </c>
      <c r="Z344">
        <v>1</v>
      </c>
      <c r="AA344" s="40">
        <f>AVERAGEIFS($C$2:C344, $B$2:B344, B344)</f>
        <v>26.444444444444443</v>
      </c>
      <c r="AB344" s="40">
        <f>AVERAGEIFS($I$2:I344, $B$2:B344, B344)</f>
        <v>0.47777777777777775</v>
      </c>
      <c r="AC344" s="40">
        <f>AVERAGEIFS($J$2:J344, $B$2:B344, B344)</f>
        <v>0.46888888888888886</v>
      </c>
      <c r="AD344" s="40">
        <f>AVERAGEIFS($D$2:D344, $B$2:B344, B344)</f>
        <v>0.33333333333333331</v>
      </c>
    </row>
    <row r="345" spans="1:30" x14ac:dyDescent="0.25">
      <c r="A345" s="39">
        <v>46235</v>
      </c>
      <c r="B345" t="s">
        <v>3</v>
      </c>
      <c r="C345">
        <v>18</v>
      </c>
      <c r="D345" s="40">
        <v>1</v>
      </c>
      <c r="E345">
        <v>3</v>
      </c>
      <c r="F345">
        <v>3</v>
      </c>
      <c r="G345">
        <v>13</v>
      </c>
      <c r="H345">
        <v>9</v>
      </c>
      <c r="I345">
        <v>1</v>
      </c>
      <c r="J345">
        <v>0.69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1</v>
      </c>
      <c r="Z345">
        <v>1</v>
      </c>
      <c r="AA345" s="40">
        <f>AVERAGEIFS($C$2:C345, $B$2:B345, B345)</f>
        <v>22.25</v>
      </c>
      <c r="AB345" s="40">
        <f>AVERAGEIFS($I$2:I345, $B$2:B345, B345)</f>
        <v>0.46875</v>
      </c>
      <c r="AC345" s="40">
        <f>AVERAGEIFS($J$2:J345, $B$2:B345, B345)</f>
        <v>0.42625000000000002</v>
      </c>
      <c r="AD345" s="40">
        <f>AVERAGEIFS($D$2:D345, $B$2:B345, B345)</f>
        <v>0.375</v>
      </c>
    </row>
    <row r="346" spans="1:30" x14ac:dyDescent="0.25">
      <c r="A346" s="39">
        <v>46235</v>
      </c>
      <c r="B346" t="s">
        <v>113</v>
      </c>
      <c r="C346">
        <v>21</v>
      </c>
      <c r="D346" s="40">
        <v>1</v>
      </c>
      <c r="E346">
        <v>3</v>
      </c>
      <c r="F346">
        <v>3</v>
      </c>
      <c r="G346">
        <v>13</v>
      </c>
      <c r="H346">
        <v>9</v>
      </c>
      <c r="I346">
        <v>1</v>
      </c>
      <c r="J346">
        <v>0.69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1</v>
      </c>
      <c r="Z346">
        <v>1</v>
      </c>
      <c r="AA346" s="40">
        <f>AVERAGEIFS($C$2:C346, $B$2:B346, B346)</f>
        <v>28.111111111111111</v>
      </c>
      <c r="AB346" s="40">
        <f>AVERAGEIFS($I$2:I346, $B$2:B346, B346)</f>
        <v>0.61333333333333329</v>
      </c>
      <c r="AC346" s="40">
        <f>AVERAGEIFS($J$2:J346, $B$2:B346, B346)</f>
        <v>0.54444444444444451</v>
      </c>
      <c r="AD346" s="40">
        <f>AVERAGEIFS($D$2:D346, $B$2:B346, B346)</f>
        <v>0.66666666666666663</v>
      </c>
    </row>
    <row r="347" spans="1:30" x14ac:dyDescent="0.25">
      <c r="A347" s="39">
        <v>46235</v>
      </c>
      <c r="B347" t="s">
        <v>182</v>
      </c>
      <c r="C347">
        <v>8</v>
      </c>
      <c r="D347" s="40">
        <v>1</v>
      </c>
      <c r="E347">
        <v>3</v>
      </c>
      <c r="F347">
        <v>3</v>
      </c>
      <c r="G347">
        <v>13</v>
      </c>
      <c r="H347">
        <v>9</v>
      </c>
      <c r="I347">
        <v>1</v>
      </c>
      <c r="J347">
        <v>0.69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1</v>
      </c>
      <c r="Z347">
        <v>1</v>
      </c>
      <c r="AA347" s="40">
        <f>AVERAGEIFS($C$2:C347, $B$2:B347, B347)</f>
        <v>12.8125</v>
      </c>
      <c r="AB347" s="40">
        <f>AVERAGEIFS($I$2:I347, $B$2:B347, B347)</f>
        <v>0.60312499999999991</v>
      </c>
      <c r="AC347" s="40">
        <f>AVERAGEIFS($J$2:J347, $B$2:B347, B347)</f>
        <v>0.55937499999999996</v>
      </c>
      <c r="AD347" s="40">
        <f>AVERAGEIFS($D$2:D347, $B$2:B347, B347)</f>
        <v>0.6875</v>
      </c>
    </row>
    <row r="348" spans="1:30" x14ac:dyDescent="0.25">
      <c r="A348" s="39">
        <v>46235</v>
      </c>
      <c r="B348" t="s">
        <v>120</v>
      </c>
      <c r="C348">
        <v>12</v>
      </c>
      <c r="D348" s="40">
        <v>1</v>
      </c>
      <c r="E348">
        <v>3</v>
      </c>
      <c r="F348">
        <v>3</v>
      </c>
      <c r="G348">
        <v>13</v>
      </c>
      <c r="H348">
        <v>9</v>
      </c>
      <c r="I348">
        <v>1</v>
      </c>
      <c r="J348">
        <v>0.69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1</v>
      </c>
      <c r="Z348">
        <v>1</v>
      </c>
      <c r="AA348" s="40">
        <f>AVERAGEIFS($C$2:C348, $B$2:B348, B348)</f>
        <v>15.764705882352942</v>
      </c>
      <c r="AB348" s="40">
        <f>AVERAGEIFS($I$2:I348, $B$2:B348, B348)</f>
        <v>0.50764705882352934</v>
      </c>
      <c r="AC348" s="40">
        <f>AVERAGEIFS($J$2:J348, $B$2:B348, B348)</f>
        <v>0.48529411764705871</v>
      </c>
      <c r="AD348" s="40">
        <f>AVERAGEIFS($D$2:D348, $B$2:B348, B348)</f>
        <v>0.52941176470588236</v>
      </c>
    </row>
    <row r="349" spans="1:30" x14ac:dyDescent="0.25">
      <c r="A349" s="39">
        <v>46235</v>
      </c>
      <c r="B349" t="s">
        <v>17</v>
      </c>
      <c r="C349">
        <v>5</v>
      </c>
      <c r="D349" s="40">
        <v>1</v>
      </c>
      <c r="E349">
        <v>3</v>
      </c>
      <c r="F349">
        <v>3</v>
      </c>
      <c r="G349">
        <v>13</v>
      </c>
      <c r="H349">
        <v>9</v>
      </c>
      <c r="I349">
        <v>1</v>
      </c>
      <c r="J349">
        <v>0.69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1</v>
      </c>
      <c r="Z349">
        <v>1</v>
      </c>
      <c r="AA349" s="40">
        <f>AVERAGEIFS($C$2:C349, $B$2:B349, B349)</f>
        <v>10.333333333333334</v>
      </c>
      <c r="AB349" s="40">
        <f>AVERAGEIFS($I$2:I349, $B$2:B349, B349)</f>
        <v>0.56666666666666665</v>
      </c>
      <c r="AC349" s="40">
        <f>AVERAGEIFS($J$2:J349, $B$2:B349, B349)</f>
        <v>0.52166666666666661</v>
      </c>
      <c r="AD349" s="40">
        <f>AVERAGEIFS($D$2:D349, $B$2:B349, B349)</f>
        <v>0.5</v>
      </c>
    </row>
    <row r="350" spans="1:30" x14ac:dyDescent="0.25">
      <c r="A350" s="39">
        <v>46235</v>
      </c>
      <c r="B350" t="s">
        <v>23</v>
      </c>
      <c r="C350">
        <v>8</v>
      </c>
      <c r="D350" s="40">
        <v>1</v>
      </c>
      <c r="E350">
        <v>3</v>
      </c>
      <c r="F350">
        <v>3</v>
      </c>
      <c r="G350">
        <v>13</v>
      </c>
      <c r="H350">
        <v>9</v>
      </c>
      <c r="I350">
        <v>1</v>
      </c>
      <c r="J350">
        <v>0.69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1</v>
      </c>
      <c r="AA350" s="40">
        <f>AVERAGEIFS($C$2:C350, $B$2:B350, B350)</f>
        <v>12.615384615384615</v>
      </c>
      <c r="AB350" s="40">
        <f>AVERAGEIFS($I$2:I350, $B$2:B350, B350)</f>
        <v>0.51923076923076927</v>
      </c>
      <c r="AC350" s="40">
        <f>AVERAGEIFS($J$2:J350, $B$2:B350, B350)</f>
        <v>0.47384615384615386</v>
      </c>
      <c r="AD350" s="40">
        <f>AVERAGEIFS($D$2:D350, $B$2:B350, B350)</f>
        <v>0.46153846153846156</v>
      </c>
    </row>
    <row r="351" spans="1:30" x14ac:dyDescent="0.25">
      <c r="A351" s="39">
        <v>46235</v>
      </c>
      <c r="B351" t="s">
        <v>2</v>
      </c>
      <c r="C351">
        <v>16</v>
      </c>
      <c r="D351" s="40">
        <v>0</v>
      </c>
      <c r="E351">
        <v>3</v>
      </c>
      <c r="F351">
        <v>0</v>
      </c>
      <c r="G351">
        <v>13</v>
      </c>
      <c r="H351">
        <v>4</v>
      </c>
      <c r="I351">
        <v>0</v>
      </c>
      <c r="J351">
        <v>0.31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31.727272727272727</v>
      </c>
      <c r="AB351" s="40">
        <f>AVERAGEIFS($I$2:I351, $B$2:B351, B351)</f>
        <v>0.6045454545454545</v>
      </c>
      <c r="AC351" s="40">
        <f>AVERAGEIFS($J$2:J351, $B$2:B351, B351)</f>
        <v>0.5763636363636363</v>
      </c>
      <c r="AD351" s="40">
        <f>AVERAGEIFS($D$2:D351, $B$2:B351, B351)</f>
        <v>0.63636363636363635</v>
      </c>
    </row>
    <row r="352" spans="1:30" x14ac:dyDescent="0.25">
      <c r="A352" s="39">
        <v>46235</v>
      </c>
      <c r="B352" t="s">
        <v>6</v>
      </c>
      <c r="C352">
        <v>12</v>
      </c>
      <c r="D352" s="40">
        <v>0</v>
      </c>
      <c r="E352">
        <v>3</v>
      </c>
      <c r="F352">
        <v>0</v>
      </c>
      <c r="G352">
        <v>13</v>
      </c>
      <c r="H352">
        <v>4</v>
      </c>
      <c r="I352">
        <v>0</v>
      </c>
      <c r="J352">
        <v>0.31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f>AVERAGEIFS($C$2:C352, $B$2:B352, B352)</f>
        <v>27.214285714285715</v>
      </c>
      <c r="AB352" s="40">
        <f>AVERAGEIFS($I$2:I352, $B$2:B352, B352)</f>
        <v>0.5178571428571429</v>
      </c>
      <c r="AC352" s="40">
        <f>AVERAGEIFS($J$2:J352, $B$2:B352, B352)</f>
        <v>0.54714285714285715</v>
      </c>
      <c r="AD352" s="40">
        <f>AVERAGEIFS($D$2:D352, $B$2:B352, B352)</f>
        <v>0.5714285714285714</v>
      </c>
    </row>
    <row r="353" spans="1:30" x14ac:dyDescent="0.25">
      <c r="A353" s="39">
        <v>46235</v>
      </c>
      <c r="B353" t="s">
        <v>90</v>
      </c>
      <c r="C353">
        <v>9</v>
      </c>
      <c r="D353" s="40">
        <v>0</v>
      </c>
      <c r="E353">
        <v>3</v>
      </c>
      <c r="F353">
        <v>0</v>
      </c>
      <c r="G353">
        <v>13</v>
      </c>
      <c r="H353">
        <v>4</v>
      </c>
      <c r="I353">
        <v>0</v>
      </c>
      <c r="J353">
        <v>0.31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f>AVERAGEIFS($C$2:C353, $B$2:B353, B353)</f>
        <v>23.166666666666668</v>
      </c>
      <c r="AB353" s="40">
        <f>AVERAGEIFS($I$2:I353, $B$2:B353, B353)</f>
        <v>0.58333333333333337</v>
      </c>
      <c r="AC353" s="40">
        <f>AVERAGEIFS($J$2:J353, $B$2:B353, B353)</f>
        <v>0.56999999999999995</v>
      </c>
      <c r="AD353" s="40">
        <f>AVERAGEIFS($D$2:D353, $B$2:B353, B353)</f>
        <v>0.66666666666666663</v>
      </c>
    </row>
    <row r="354" spans="1:30" x14ac:dyDescent="0.25">
      <c r="A354" s="39">
        <v>46235</v>
      </c>
      <c r="B354" t="s">
        <v>242</v>
      </c>
      <c r="C354">
        <v>17</v>
      </c>
      <c r="D354" s="40">
        <v>0</v>
      </c>
      <c r="E354">
        <v>3</v>
      </c>
      <c r="F354">
        <v>0</v>
      </c>
      <c r="G354">
        <v>13</v>
      </c>
      <c r="H354">
        <v>4</v>
      </c>
      <c r="I354">
        <v>0</v>
      </c>
      <c r="J354">
        <v>0.31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f>AVERAGEIFS($C$2:C354, $B$2:B354, B354)</f>
        <v>23.333333333333332</v>
      </c>
      <c r="AB354" s="40">
        <f>AVERAGEIFS($I$2:I354, $B$2:B354, B354)</f>
        <v>0.32999999999999996</v>
      </c>
      <c r="AC354" s="40">
        <f>AVERAGEIFS($J$2:J354, $B$2:B354, B354)</f>
        <v>0.43333333333333335</v>
      </c>
      <c r="AD354" s="40">
        <f>AVERAGEIFS($D$2:D354, $B$2:B354, B354)</f>
        <v>0.22222222222222221</v>
      </c>
    </row>
    <row r="355" spans="1:30" x14ac:dyDescent="0.25">
      <c r="A355" s="39">
        <v>46235</v>
      </c>
      <c r="B355" t="s">
        <v>49</v>
      </c>
      <c r="C355">
        <v>7</v>
      </c>
      <c r="D355" s="40">
        <v>0</v>
      </c>
      <c r="E355">
        <v>3</v>
      </c>
      <c r="F355">
        <v>0</v>
      </c>
      <c r="G355">
        <v>13</v>
      </c>
      <c r="H355">
        <v>4</v>
      </c>
      <c r="I355">
        <v>0</v>
      </c>
      <c r="J355">
        <v>0.31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f>AVERAGEIFS($C$2:C355, $B$2:B355, B355)</f>
        <v>14</v>
      </c>
      <c r="AB355" s="40">
        <f>AVERAGEIFS($I$2:I355, $B$2:B355, B355)</f>
        <v>0.26250000000000001</v>
      </c>
      <c r="AC355" s="40">
        <f>AVERAGEIFS($J$2:J355, $B$2:B355, B355)</f>
        <v>0.375</v>
      </c>
      <c r="AD355" s="40">
        <f>AVERAGEIFS($D$2:D355, $B$2:B355, B355)</f>
        <v>0</v>
      </c>
    </row>
    <row r="356" spans="1:30" x14ac:dyDescent="0.25">
      <c r="A356" s="39">
        <v>46235</v>
      </c>
      <c r="B356" t="s">
        <v>46</v>
      </c>
      <c r="C356">
        <v>11</v>
      </c>
      <c r="D356" s="40">
        <v>0</v>
      </c>
      <c r="E356">
        <v>3</v>
      </c>
      <c r="F356">
        <v>0</v>
      </c>
      <c r="G356">
        <v>13</v>
      </c>
      <c r="H356">
        <v>4</v>
      </c>
      <c r="I356">
        <v>0</v>
      </c>
      <c r="J356">
        <v>0.31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f>AVERAGEIFS($C$2:C356, $B$2:B356, B356)</f>
        <v>10.5</v>
      </c>
      <c r="AB356" s="40">
        <f>AVERAGEIFS($I$2:I356, $B$2:B356, B356)</f>
        <v>0</v>
      </c>
      <c r="AC356" s="40">
        <f>AVERAGEIFS($J$2:J356, $B$2:B356, B356)</f>
        <v>0.28000000000000003</v>
      </c>
      <c r="AD356" s="40">
        <f>AVERAGEIFS($D$2:D356, $B$2:B356, B356)</f>
        <v>0</v>
      </c>
    </row>
    <row r="357" spans="1:30" x14ac:dyDescent="0.25">
      <c r="A357" s="39">
        <v>46235</v>
      </c>
      <c r="B357" t="s">
        <v>32</v>
      </c>
      <c r="C357">
        <v>7</v>
      </c>
      <c r="D357" s="40">
        <v>0</v>
      </c>
      <c r="E357">
        <v>3</v>
      </c>
      <c r="F357">
        <v>0</v>
      </c>
      <c r="G357">
        <v>13</v>
      </c>
      <c r="H357">
        <v>4</v>
      </c>
      <c r="I357">
        <v>0</v>
      </c>
      <c r="J357">
        <v>0.31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f>AVERAGEIFS($C$2:C357, $B$2:B357, B357)</f>
        <v>12.615384615384615</v>
      </c>
      <c r="AB357" s="40">
        <f>AVERAGEIFS($I$2:I357, $B$2:B357, B357)</f>
        <v>0.41153846153846163</v>
      </c>
      <c r="AC357" s="40">
        <f>AVERAGEIFS($J$2:J357, $B$2:B357, B357)</f>
        <v>0.45692307692307693</v>
      </c>
      <c r="AD357" s="40">
        <f>AVERAGEIFS($D$2:D357, $B$2:B357, B357)</f>
        <v>0.46153846153846156</v>
      </c>
    </row>
    <row r="358" spans="1:30" x14ac:dyDescent="0.25">
      <c r="A358" s="39">
        <v>46235</v>
      </c>
      <c r="B358" t="s">
        <v>111</v>
      </c>
      <c r="C358">
        <v>10</v>
      </c>
      <c r="D358" s="40">
        <v>0</v>
      </c>
      <c r="E358">
        <v>3</v>
      </c>
      <c r="F358">
        <v>0</v>
      </c>
      <c r="G358">
        <v>13</v>
      </c>
      <c r="H358">
        <v>4</v>
      </c>
      <c r="I358">
        <v>0</v>
      </c>
      <c r="J358">
        <v>0.31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 s="40">
        <f>AVERAGEIFS($C$2:C358, $B$2:B358, B358)</f>
        <v>13.235294117647058</v>
      </c>
      <c r="AB358" s="40">
        <f>AVERAGEIFS($I$2:I358, $B$2:B358, B358)</f>
        <v>0.5</v>
      </c>
      <c r="AC358" s="40">
        <f>AVERAGEIFS($J$2:J358, $B$2:B358, B358)</f>
        <v>0.50941176470588234</v>
      </c>
      <c r="AD358" s="40">
        <f>AVERAGEIFS($D$2:D358, $B$2:B358, B358)</f>
        <v>0.47058823529411764</v>
      </c>
    </row>
    <row r="359" spans="1:30" x14ac:dyDescent="0.25">
      <c r="A359" s="39">
        <v>46235</v>
      </c>
      <c r="B359" t="s">
        <v>242</v>
      </c>
      <c r="C359">
        <v>19</v>
      </c>
      <c r="D359" s="40">
        <v>0</v>
      </c>
      <c r="E359">
        <v>4</v>
      </c>
      <c r="F359">
        <v>1</v>
      </c>
      <c r="G359">
        <v>17</v>
      </c>
      <c r="H359">
        <v>8</v>
      </c>
      <c r="I359">
        <v>0.25</v>
      </c>
      <c r="J359">
        <v>0.47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 s="40">
        <f>AVERAGEIFS($C$2:C359, $B$2:B359, B359)</f>
        <v>22.9</v>
      </c>
      <c r="AB359" s="40">
        <f>AVERAGEIFS($I$2:I359, $B$2:B359, B359)</f>
        <v>0.32199999999999995</v>
      </c>
      <c r="AC359" s="40">
        <f>AVERAGEIFS($J$2:J359, $B$2:B359, B359)</f>
        <v>0.437</v>
      </c>
      <c r="AD359" s="40">
        <f>AVERAGEIFS($D$2:D359, $B$2:B359, B359)</f>
        <v>0.2</v>
      </c>
    </row>
    <row r="360" spans="1:30" x14ac:dyDescent="0.25">
      <c r="A360" s="39">
        <v>46235</v>
      </c>
      <c r="B360" t="s">
        <v>6</v>
      </c>
      <c r="C360">
        <v>19</v>
      </c>
      <c r="D360" s="40">
        <v>0</v>
      </c>
      <c r="E360">
        <v>4</v>
      </c>
      <c r="F360">
        <v>1</v>
      </c>
      <c r="G360">
        <v>17</v>
      </c>
      <c r="H360">
        <v>8</v>
      </c>
      <c r="I360">
        <v>0.25</v>
      </c>
      <c r="J360">
        <v>0.47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 s="40">
        <f>AVERAGEIFS($C$2:C360, $B$2:B360, B360)</f>
        <v>26.666666666666668</v>
      </c>
      <c r="AB360" s="40">
        <f>AVERAGEIFS($I$2:I360, $B$2:B360, B360)</f>
        <v>0.5</v>
      </c>
      <c r="AC360" s="40">
        <f>AVERAGEIFS($J$2:J360, $B$2:B360, B360)</f>
        <v>0.54200000000000004</v>
      </c>
      <c r="AD360" s="40">
        <f>AVERAGEIFS($D$2:D360, $B$2:B360, B360)</f>
        <v>0.53333333333333333</v>
      </c>
    </row>
    <row r="361" spans="1:30" x14ac:dyDescent="0.25">
      <c r="A361" s="39">
        <v>46235</v>
      </c>
      <c r="B361" t="s">
        <v>15</v>
      </c>
      <c r="C361">
        <v>18</v>
      </c>
      <c r="D361" s="40">
        <v>0</v>
      </c>
      <c r="E361">
        <v>4</v>
      </c>
      <c r="F361">
        <v>1</v>
      </c>
      <c r="G361">
        <v>17</v>
      </c>
      <c r="H361">
        <v>8</v>
      </c>
      <c r="I361">
        <v>0.25</v>
      </c>
      <c r="J361">
        <v>0.47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1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22.23076923076923</v>
      </c>
      <c r="AB361" s="40">
        <f>AVERAGEIFS($I$2:I361, $B$2:B361, B361)</f>
        <v>0.53076923076923077</v>
      </c>
      <c r="AC361" s="40">
        <f>AVERAGEIFS($J$2:J361, $B$2:B361, B361)</f>
        <v>0.52538461538461534</v>
      </c>
      <c r="AD361" s="40">
        <f>AVERAGEIFS($D$2:D361, $B$2:B361, B361)</f>
        <v>0.46153846153846156</v>
      </c>
    </row>
    <row r="362" spans="1:30" x14ac:dyDescent="0.25">
      <c r="A362" s="39">
        <v>46235</v>
      </c>
      <c r="B362" t="s">
        <v>120</v>
      </c>
      <c r="C362">
        <v>13</v>
      </c>
      <c r="D362" s="40">
        <v>0</v>
      </c>
      <c r="E362">
        <v>4</v>
      </c>
      <c r="F362">
        <v>1</v>
      </c>
      <c r="G362">
        <v>17</v>
      </c>
      <c r="H362">
        <v>8</v>
      </c>
      <c r="I362">
        <v>0.25</v>
      </c>
      <c r="J362">
        <v>0.47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15.611111111111111</v>
      </c>
      <c r="AB362" s="40">
        <f>AVERAGEIFS($I$2:I362, $B$2:B362, B362)</f>
        <v>0.49333333333333329</v>
      </c>
      <c r="AC362" s="40">
        <f>AVERAGEIFS($J$2:J362, $B$2:B362, B362)</f>
        <v>0.4844444444444444</v>
      </c>
      <c r="AD362" s="40">
        <f>AVERAGEIFS($D$2:D362, $B$2:B362, B362)</f>
        <v>0.5</v>
      </c>
    </row>
    <row r="363" spans="1:30" x14ac:dyDescent="0.25">
      <c r="A363" s="39">
        <v>46235</v>
      </c>
      <c r="B363" t="s">
        <v>13</v>
      </c>
      <c r="C363">
        <v>16</v>
      </c>
      <c r="D363" s="40">
        <v>0</v>
      </c>
      <c r="E363">
        <v>4</v>
      </c>
      <c r="F363">
        <v>1</v>
      </c>
      <c r="G363">
        <v>17</v>
      </c>
      <c r="H363">
        <v>8</v>
      </c>
      <c r="I363">
        <v>0.25</v>
      </c>
      <c r="J363">
        <v>0.47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25.4</v>
      </c>
      <c r="AB363" s="40">
        <f>AVERAGEIFS($I$2:I363, $B$2:B363, B363)</f>
        <v>0.45499999999999996</v>
      </c>
      <c r="AC363" s="40">
        <f>AVERAGEIFS($J$2:J363, $B$2:B363, B363)</f>
        <v>0.46899999999999997</v>
      </c>
      <c r="AD363" s="40">
        <f>AVERAGEIFS($D$2:D363, $B$2:B363, B363)</f>
        <v>0.3</v>
      </c>
    </row>
    <row r="364" spans="1:30" x14ac:dyDescent="0.25">
      <c r="A364" s="39">
        <v>46235</v>
      </c>
      <c r="B364" t="s">
        <v>111</v>
      </c>
      <c r="C364">
        <v>14</v>
      </c>
      <c r="D364" s="40">
        <v>0</v>
      </c>
      <c r="E364">
        <v>4</v>
      </c>
      <c r="F364">
        <v>1</v>
      </c>
      <c r="G364">
        <v>17</v>
      </c>
      <c r="H364">
        <v>8</v>
      </c>
      <c r="I364">
        <v>0.25</v>
      </c>
      <c r="J364">
        <v>0.47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13.277777777777779</v>
      </c>
      <c r="AB364" s="40">
        <f>AVERAGEIFS($I$2:I364, $B$2:B364, B364)</f>
        <v>0.4861111111111111</v>
      </c>
      <c r="AC364" s="40">
        <f>AVERAGEIFS($J$2:J364, $B$2:B364, B364)</f>
        <v>0.50722222222222224</v>
      </c>
      <c r="AD364" s="40">
        <f>AVERAGEIFS($D$2:D364, $B$2:B364, B364)</f>
        <v>0.44444444444444442</v>
      </c>
    </row>
    <row r="365" spans="1:30" x14ac:dyDescent="0.25">
      <c r="A365" s="39">
        <v>46235</v>
      </c>
      <c r="B365" t="s">
        <v>32</v>
      </c>
      <c r="C365">
        <v>14</v>
      </c>
      <c r="D365" s="40">
        <v>0</v>
      </c>
      <c r="E365">
        <v>4</v>
      </c>
      <c r="F365">
        <v>1</v>
      </c>
      <c r="G365">
        <v>17</v>
      </c>
      <c r="H365">
        <v>8</v>
      </c>
      <c r="I365">
        <v>0.25</v>
      </c>
      <c r="J365">
        <v>0.47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12.714285714285714</v>
      </c>
      <c r="AB365" s="40">
        <f>AVERAGEIFS($I$2:I365, $B$2:B365, B365)</f>
        <v>0.40000000000000008</v>
      </c>
      <c r="AC365" s="40">
        <f>AVERAGEIFS($J$2:J365, $B$2:B365, B365)</f>
        <v>0.45785714285714285</v>
      </c>
      <c r="AD365" s="40">
        <f>AVERAGEIFS($D$2:D365, $B$2:B365, B365)</f>
        <v>0.42857142857142855</v>
      </c>
    </row>
    <row r="366" spans="1:30" x14ac:dyDescent="0.25">
      <c r="A366" s="39">
        <v>46235</v>
      </c>
      <c r="B366" t="s">
        <v>2</v>
      </c>
      <c r="C366">
        <v>29</v>
      </c>
      <c r="D366" s="40">
        <v>1</v>
      </c>
      <c r="E366">
        <v>4</v>
      </c>
      <c r="F366">
        <v>3</v>
      </c>
      <c r="G366">
        <v>17</v>
      </c>
      <c r="H366">
        <v>9</v>
      </c>
      <c r="I366">
        <v>0.75</v>
      </c>
      <c r="J366">
        <v>0.53</v>
      </c>
      <c r="K366">
        <v>0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1</v>
      </c>
      <c r="Y366">
        <v>0</v>
      </c>
      <c r="Z366">
        <v>0</v>
      </c>
      <c r="AA366" s="40">
        <f>AVERAGEIFS($C$2:C366, $B$2:B366, B366)</f>
        <v>31.5</v>
      </c>
      <c r="AB366" s="40">
        <f>AVERAGEIFS($I$2:I366, $B$2:B366, B366)</f>
        <v>0.61666666666666659</v>
      </c>
      <c r="AC366" s="40">
        <f>AVERAGEIFS($J$2:J366, $B$2:B366, B366)</f>
        <v>0.5724999999999999</v>
      </c>
      <c r="AD366" s="40">
        <f>AVERAGEIFS($D$2:D366, $B$2:B366, B366)</f>
        <v>0.66666666666666663</v>
      </c>
    </row>
    <row r="367" spans="1:30" x14ac:dyDescent="0.25">
      <c r="A367" s="39">
        <v>46235</v>
      </c>
      <c r="B367" t="s">
        <v>113</v>
      </c>
      <c r="C367">
        <v>14</v>
      </c>
      <c r="D367" s="40">
        <v>1</v>
      </c>
      <c r="E367">
        <v>4</v>
      </c>
      <c r="F367">
        <v>3</v>
      </c>
      <c r="G367">
        <v>17</v>
      </c>
      <c r="H367">
        <v>9</v>
      </c>
      <c r="I367">
        <v>0.75</v>
      </c>
      <c r="J367">
        <v>0.53</v>
      </c>
      <c r="K367">
        <v>0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 s="40">
        <f>AVERAGEIFS($C$2:C367, $B$2:B367, B367)</f>
        <v>26.7</v>
      </c>
      <c r="AB367" s="40">
        <f>AVERAGEIFS($I$2:I367, $B$2:B367, B367)</f>
        <v>0.627</v>
      </c>
      <c r="AC367" s="40">
        <f>AVERAGEIFS($J$2:J367, $B$2:B367, B367)</f>
        <v>0.54300000000000004</v>
      </c>
      <c r="AD367" s="40">
        <f>AVERAGEIFS($D$2:D367, $B$2:B367, B367)</f>
        <v>0.7</v>
      </c>
    </row>
    <row r="368" spans="1:30" x14ac:dyDescent="0.25">
      <c r="A368" s="39">
        <v>46235</v>
      </c>
      <c r="B368" t="s">
        <v>182</v>
      </c>
      <c r="C368">
        <v>15</v>
      </c>
      <c r="D368" s="40">
        <v>1</v>
      </c>
      <c r="E368">
        <v>4</v>
      </c>
      <c r="F368">
        <v>3</v>
      </c>
      <c r="G368">
        <v>17</v>
      </c>
      <c r="H368">
        <v>9</v>
      </c>
      <c r="I368">
        <v>0.75</v>
      </c>
      <c r="J368">
        <v>0.53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1</v>
      </c>
      <c r="Y368">
        <v>0</v>
      </c>
      <c r="Z368">
        <v>0</v>
      </c>
      <c r="AA368" s="40">
        <f>AVERAGEIFS($C$2:C368, $B$2:B368, B368)</f>
        <v>12.941176470588236</v>
      </c>
      <c r="AB368" s="40">
        <f>AVERAGEIFS($I$2:I368, $B$2:B368, B368)</f>
        <v>0.61176470588235288</v>
      </c>
      <c r="AC368" s="40">
        <f>AVERAGEIFS($J$2:J368, $B$2:B368, B368)</f>
        <v>0.55764705882352938</v>
      </c>
      <c r="AD368" s="40">
        <f>AVERAGEIFS($D$2:D368, $B$2:B368, B368)</f>
        <v>0.70588235294117652</v>
      </c>
    </row>
    <row r="369" spans="1:30" x14ac:dyDescent="0.25">
      <c r="A369" s="39">
        <v>46235</v>
      </c>
      <c r="B369" t="s">
        <v>16</v>
      </c>
      <c r="C369">
        <v>12</v>
      </c>
      <c r="D369" s="40">
        <v>1</v>
      </c>
      <c r="E369">
        <v>4</v>
      </c>
      <c r="F369">
        <v>3</v>
      </c>
      <c r="G369">
        <v>17</v>
      </c>
      <c r="H369">
        <v>9</v>
      </c>
      <c r="I369">
        <v>0.75</v>
      </c>
      <c r="J369">
        <v>0.53</v>
      </c>
      <c r="K369">
        <v>0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0</v>
      </c>
      <c r="AA369" s="40">
        <f>AVERAGEIFS($C$2:C369, $B$2:B369, B369)</f>
        <v>26.333333333333332</v>
      </c>
      <c r="AB369" s="40">
        <f>AVERAGEIFS($I$2:I369, $B$2:B369, B369)</f>
        <v>0.53333333333333333</v>
      </c>
      <c r="AC369" s="40">
        <f>AVERAGEIFS($J$2:J369, $B$2:B369, B369)</f>
        <v>0.45</v>
      </c>
      <c r="AD369" s="40">
        <f>AVERAGEIFS($D$2:D369, $B$2:B369, B369)</f>
        <v>0.66666666666666663</v>
      </c>
    </row>
    <row r="370" spans="1:30" x14ac:dyDescent="0.25">
      <c r="A370" s="39">
        <v>46235</v>
      </c>
      <c r="B370" t="s">
        <v>49</v>
      </c>
      <c r="C370">
        <v>12</v>
      </c>
      <c r="D370" s="40">
        <v>1</v>
      </c>
      <c r="E370">
        <v>4</v>
      </c>
      <c r="F370">
        <v>3</v>
      </c>
      <c r="G370">
        <v>17</v>
      </c>
      <c r="H370">
        <v>9</v>
      </c>
      <c r="I370">
        <v>0.75</v>
      </c>
      <c r="J370">
        <v>0.53</v>
      </c>
      <c r="K370">
        <v>0</v>
      </c>
      <c r="L370">
        <v>1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13.6</v>
      </c>
      <c r="AB370" s="40">
        <f>AVERAGEIFS($I$2:I370, $B$2:B370, B370)</f>
        <v>0.36</v>
      </c>
      <c r="AC370" s="40">
        <f>AVERAGEIFS($J$2:J370, $B$2:B370, B370)</f>
        <v>0.40600000000000003</v>
      </c>
      <c r="AD370" s="40">
        <f>AVERAGEIFS($D$2:D370, $B$2:B370, B370)</f>
        <v>0.2</v>
      </c>
    </row>
    <row r="371" spans="1:30" x14ac:dyDescent="0.25">
      <c r="A371" s="39">
        <v>46235</v>
      </c>
      <c r="B371" t="s">
        <v>112</v>
      </c>
      <c r="C371">
        <v>12</v>
      </c>
      <c r="D371" s="40">
        <v>1</v>
      </c>
      <c r="E371">
        <v>4</v>
      </c>
      <c r="F371">
        <v>3</v>
      </c>
      <c r="G371">
        <v>17</v>
      </c>
      <c r="H371">
        <v>9</v>
      </c>
      <c r="I371">
        <v>0.75</v>
      </c>
      <c r="J371">
        <v>0.53</v>
      </c>
      <c r="K371">
        <v>0</v>
      </c>
      <c r="L371">
        <v>1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14.923076923076923</v>
      </c>
      <c r="AB371" s="40">
        <f>AVERAGEIFS($I$2:I371, $B$2:B371, B371)</f>
        <v>0.51923076923076927</v>
      </c>
      <c r="AC371" s="40">
        <f>AVERAGEIFS($J$2:J371, $B$2:B371, B371)</f>
        <v>0.51230769230769235</v>
      </c>
      <c r="AD371" s="40">
        <f>AVERAGEIFS($D$2:D371, $B$2:B371, B371)</f>
        <v>0.38461538461538464</v>
      </c>
    </row>
    <row r="372" spans="1:30" x14ac:dyDescent="0.25">
      <c r="A372" s="39">
        <v>46235</v>
      </c>
      <c r="B372" t="s">
        <v>46</v>
      </c>
      <c r="C372">
        <v>7</v>
      </c>
      <c r="D372" s="40">
        <v>1</v>
      </c>
      <c r="E372">
        <v>4</v>
      </c>
      <c r="F372">
        <v>3</v>
      </c>
      <c r="G372">
        <v>17</v>
      </c>
      <c r="H372">
        <v>9</v>
      </c>
      <c r="I372">
        <v>0.75</v>
      </c>
      <c r="J372">
        <v>0.53</v>
      </c>
      <c r="K372">
        <v>0</v>
      </c>
      <c r="L372">
        <v>1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9.3333333333333339</v>
      </c>
      <c r="AB372" s="40">
        <f>AVERAGEIFS($I$2:I372, $B$2:B372, B372)</f>
        <v>0.25</v>
      </c>
      <c r="AC372" s="40">
        <f>AVERAGEIFS($J$2:J372, $B$2:B372, B372)</f>
        <v>0.36333333333333334</v>
      </c>
      <c r="AD372" s="40">
        <f>AVERAGEIFS($D$2:D372, $B$2:B372, B372)</f>
        <v>0.33333333333333331</v>
      </c>
    </row>
    <row r="373" spans="1:30" x14ac:dyDescent="0.25">
      <c r="A373" s="39">
        <v>46237</v>
      </c>
      <c r="B373" t="s">
        <v>1</v>
      </c>
      <c r="C373">
        <v>17</v>
      </c>
      <c r="D373" s="40">
        <v>0</v>
      </c>
      <c r="E373">
        <v>4</v>
      </c>
      <c r="F373">
        <v>1</v>
      </c>
      <c r="G373">
        <v>15</v>
      </c>
      <c r="H373">
        <v>6</v>
      </c>
      <c r="I373">
        <v>0.25</v>
      </c>
      <c r="J373">
        <v>0.4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24.714285714285715</v>
      </c>
      <c r="AB373" s="40">
        <f>AVERAGEIFS($I$2:I373, $B$2:B373, B373)</f>
        <v>0.51428571428571435</v>
      </c>
      <c r="AC373" s="40">
        <f>AVERAGEIFS($J$2:J373, $B$2:B373, B373)</f>
        <v>0.48571428571428571</v>
      </c>
      <c r="AD373" s="40">
        <f>AVERAGEIFS($D$2:D373, $B$2:B373, B373)</f>
        <v>0.5714285714285714</v>
      </c>
    </row>
    <row r="374" spans="1:30" x14ac:dyDescent="0.25">
      <c r="A374" s="39">
        <v>46237</v>
      </c>
      <c r="B374" t="s">
        <v>113</v>
      </c>
      <c r="C374">
        <v>8</v>
      </c>
      <c r="D374" s="40">
        <v>0</v>
      </c>
      <c r="E374">
        <v>4</v>
      </c>
      <c r="F374">
        <v>1</v>
      </c>
      <c r="G374">
        <v>15</v>
      </c>
      <c r="H374">
        <v>6</v>
      </c>
      <c r="I374">
        <v>0.25</v>
      </c>
      <c r="J374">
        <v>0.4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25</v>
      </c>
      <c r="AB374" s="40">
        <f>AVERAGEIFS($I$2:I374, $B$2:B374, B374)</f>
        <v>0.59272727272727266</v>
      </c>
      <c r="AC374" s="40">
        <f>AVERAGEIFS($J$2:J374, $B$2:B374, B374)</f>
        <v>0.53000000000000014</v>
      </c>
      <c r="AD374" s="40">
        <f>AVERAGEIFS($D$2:D374, $B$2:B374, B374)</f>
        <v>0.63636363636363635</v>
      </c>
    </row>
    <row r="375" spans="1:30" x14ac:dyDescent="0.25">
      <c r="A375" s="39">
        <v>46237</v>
      </c>
      <c r="B375" t="s">
        <v>127</v>
      </c>
      <c r="C375">
        <v>22</v>
      </c>
      <c r="D375" s="40">
        <v>0</v>
      </c>
      <c r="E375">
        <v>4</v>
      </c>
      <c r="F375">
        <v>1</v>
      </c>
      <c r="G375">
        <v>15</v>
      </c>
      <c r="H375">
        <v>6</v>
      </c>
      <c r="I375">
        <v>0.25</v>
      </c>
      <c r="J375">
        <v>0.4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21.40909090909091</v>
      </c>
      <c r="AB375" s="40">
        <f>AVERAGEIFS($I$2:I375, $B$2:B375, B375)</f>
        <v>0.51272727272727281</v>
      </c>
      <c r="AC375" s="40">
        <f>AVERAGEIFS($J$2:J375, $B$2:B375, B375)</f>
        <v>0.50409090909090915</v>
      </c>
      <c r="AD375" s="40">
        <f>AVERAGEIFS($D$2:D375, $B$2:B375, B375)</f>
        <v>0.54545454545454541</v>
      </c>
    </row>
    <row r="376" spans="1:30" x14ac:dyDescent="0.25">
      <c r="A376" s="39">
        <v>46237</v>
      </c>
      <c r="B376" t="s">
        <v>124</v>
      </c>
      <c r="C376">
        <v>14</v>
      </c>
      <c r="D376" s="40">
        <v>0</v>
      </c>
      <c r="E376">
        <v>4</v>
      </c>
      <c r="F376">
        <v>1</v>
      </c>
      <c r="G376">
        <v>15</v>
      </c>
      <c r="H376">
        <v>6</v>
      </c>
      <c r="I376">
        <v>0.25</v>
      </c>
      <c r="J376">
        <v>0.4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0</v>
      </c>
      <c r="AA376" s="40">
        <f>AVERAGEIFS($C$2:C376, $B$2:B376, B376)</f>
        <v>16.333333333333332</v>
      </c>
      <c r="AB376" s="40">
        <f>AVERAGEIFS($I$2:I376, $B$2:B376, B376)</f>
        <v>0.55666666666666664</v>
      </c>
      <c r="AC376" s="40">
        <f>AVERAGEIFS($J$2:J376, $B$2:B376, B376)</f>
        <v>0.58666666666666656</v>
      </c>
      <c r="AD376" s="40">
        <f>AVERAGEIFS($D$2:D376, $B$2:B376, B376)</f>
        <v>0.66666666666666663</v>
      </c>
    </row>
    <row r="377" spans="1:30" x14ac:dyDescent="0.25">
      <c r="A377" s="39">
        <v>46237</v>
      </c>
      <c r="B377" t="s">
        <v>237</v>
      </c>
      <c r="C377">
        <v>6</v>
      </c>
      <c r="D377" s="40">
        <v>0</v>
      </c>
      <c r="E377">
        <v>4</v>
      </c>
      <c r="F377">
        <v>1</v>
      </c>
      <c r="G377">
        <v>15</v>
      </c>
      <c r="H377">
        <v>6</v>
      </c>
      <c r="I377">
        <v>0.25</v>
      </c>
      <c r="J377">
        <v>0.4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0</v>
      </c>
      <c r="AA377" s="40">
        <f>AVERAGEIFS($C$2:C377, $B$2:B377, B377)</f>
        <v>9.8000000000000007</v>
      </c>
      <c r="AB377" s="40">
        <f>AVERAGEIFS($I$2:I377, $B$2:B377, B377)</f>
        <v>0.55499999999999994</v>
      </c>
      <c r="AC377" s="40">
        <f>AVERAGEIFS($J$2:J377, $B$2:B377, B377)</f>
        <v>0.55000000000000004</v>
      </c>
      <c r="AD377" s="40">
        <f>AVERAGEIFS($D$2:D377, $B$2:B377, B377)</f>
        <v>0.5</v>
      </c>
    </row>
    <row r="378" spans="1:30" x14ac:dyDescent="0.25">
      <c r="A378" s="39">
        <v>46237</v>
      </c>
      <c r="B378" t="s">
        <v>17</v>
      </c>
      <c r="C378">
        <v>9</v>
      </c>
      <c r="D378" s="40">
        <v>0</v>
      </c>
      <c r="E378">
        <v>4</v>
      </c>
      <c r="F378">
        <v>1</v>
      </c>
      <c r="G378">
        <v>15</v>
      </c>
      <c r="H378">
        <v>6</v>
      </c>
      <c r="I378">
        <v>0.25</v>
      </c>
      <c r="J378">
        <v>0.4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1</v>
      </c>
      <c r="Y378">
        <v>0</v>
      </c>
      <c r="Z378">
        <v>0</v>
      </c>
      <c r="AA378" s="40">
        <f>AVERAGEIFS($C$2:C378, $B$2:B378, B378)</f>
        <v>10.142857142857142</v>
      </c>
      <c r="AB378" s="40">
        <f>AVERAGEIFS($I$2:I378, $B$2:B378, B378)</f>
        <v>0.52142857142857146</v>
      </c>
      <c r="AC378" s="40">
        <f>AVERAGEIFS($J$2:J378, $B$2:B378, B378)</f>
        <v>0.50428571428571423</v>
      </c>
      <c r="AD378" s="40">
        <f>AVERAGEIFS($D$2:D378, $B$2:B378, B378)</f>
        <v>0.42857142857142855</v>
      </c>
    </row>
    <row r="379" spans="1:30" x14ac:dyDescent="0.25">
      <c r="A379" s="39">
        <v>46237</v>
      </c>
      <c r="B379" t="s">
        <v>2</v>
      </c>
      <c r="C379">
        <v>21</v>
      </c>
      <c r="D379" s="40">
        <v>1</v>
      </c>
      <c r="E379">
        <v>4</v>
      </c>
      <c r="F379">
        <v>3</v>
      </c>
      <c r="G379">
        <v>15</v>
      </c>
      <c r="H379">
        <v>9</v>
      </c>
      <c r="I379">
        <v>0.75</v>
      </c>
      <c r="J379">
        <v>0.6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30.692307692307693</v>
      </c>
      <c r="AB379" s="40">
        <f>AVERAGEIFS($I$2:I379, $B$2:B379, B379)</f>
        <v>0.62692307692307681</v>
      </c>
      <c r="AC379" s="40">
        <f>AVERAGEIFS($J$2:J379, $B$2:B379, B379)</f>
        <v>0.57461538461538453</v>
      </c>
      <c r="AD379" s="40">
        <f>AVERAGEIFS($D$2:D379, $B$2:B379, B379)</f>
        <v>0.69230769230769229</v>
      </c>
    </row>
    <row r="380" spans="1:30" x14ac:dyDescent="0.25">
      <c r="A380" s="39">
        <v>46237</v>
      </c>
      <c r="B380" t="s">
        <v>15</v>
      </c>
      <c r="C380">
        <v>22</v>
      </c>
      <c r="D380" s="40">
        <v>1</v>
      </c>
      <c r="E380">
        <v>4</v>
      </c>
      <c r="F380">
        <v>3</v>
      </c>
      <c r="G380">
        <v>15</v>
      </c>
      <c r="H380">
        <v>9</v>
      </c>
      <c r="I380">
        <v>0.75</v>
      </c>
      <c r="J380">
        <v>0.6</v>
      </c>
      <c r="K380">
        <v>1</v>
      </c>
      <c r="L380">
        <v>1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22.214285714285715</v>
      </c>
      <c r="AB380" s="40">
        <f>AVERAGEIFS($I$2:I380, $B$2:B380, B380)</f>
        <v>0.54642857142857149</v>
      </c>
      <c r="AC380" s="40">
        <f>AVERAGEIFS($J$2:J380, $B$2:B380, B380)</f>
        <v>0.53071428571428558</v>
      </c>
      <c r="AD380" s="40">
        <f>AVERAGEIFS($D$2:D380, $B$2:B380, B380)</f>
        <v>0.5</v>
      </c>
    </row>
    <row r="381" spans="1:30" x14ac:dyDescent="0.25">
      <c r="A381" s="39">
        <v>46237</v>
      </c>
      <c r="B381" t="s">
        <v>22</v>
      </c>
      <c r="C381">
        <v>16</v>
      </c>
      <c r="D381" s="40">
        <v>1</v>
      </c>
      <c r="E381">
        <v>4</v>
      </c>
      <c r="F381">
        <v>3</v>
      </c>
      <c r="G381">
        <v>15</v>
      </c>
      <c r="H381">
        <v>9</v>
      </c>
      <c r="I381">
        <v>0.75</v>
      </c>
      <c r="J381">
        <v>0.6</v>
      </c>
      <c r="K381">
        <v>1</v>
      </c>
      <c r="L381">
        <v>1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13.2</v>
      </c>
      <c r="AB381" s="40">
        <f>AVERAGEIFS($I$2:I381, $B$2:B381, B381)</f>
        <v>0.496</v>
      </c>
      <c r="AC381" s="40">
        <f>AVERAGEIFS($J$2:J381, $B$2:B381, B381)</f>
        <v>0.46399999999999997</v>
      </c>
      <c r="AD381" s="40">
        <f>AVERAGEIFS($D$2:D381, $B$2:B381, B381)</f>
        <v>0.4</v>
      </c>
    </row>
    <row r="382" spans="1:30" x14ac:dyDescent="0.25">
      <c r="A382" s="39">
        <v>46237</v>
      </c>
      <c r="B382" t="s">
        <v>111</v>
      </c>
      <c r="C382">
        <v>9</v>
      </c>
      <c r="D382" s="40">
        <v>1</v>
      </c>
      <c r="E382">
        <v>4</v>
      </c>
      <c r="F382">
        <v>3</v>
      </c>
      <c r="G382">
        <v>15</v>
      </c>
      <c r="H382">
        <v>9</v>
      </c>
      <c r="I382">
        <v>0.75</v>
      </c>
      <c r="J382">
        <v>0.6</v>
      </c>
      <c r="K382">
        <v>1</v>
      </c>
      <c r="L382">
        <v>1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13.052631578947368</v>
      </c>
      <c r="AB382" s="40">
        <f>AVERAGEIFS($I$2:I382, $B$2:B382, B382)</f>
        <v>0.5</v>
      </c>
      <c r="AC382" s="40">
        <f>AVERAGEIFS($J$2:J382, $B$2:B382, B382)</f>
        <v>0.51210526315789473</v>
      </c>
      <c r="AD382" s="40">
        <f>AVERAGEIFS($D$2:D382, $B$2:B382, B382)</f>
        <v>0.47368421052631576</v>
      </c>
    </row>
    <row r="383" spans="1:30" x14ac:dyDescent="0.25">
      <c r="A383" s="39">
        <v>46237</v>
      </c>
      <c r="B383" t="s">
        <v>23</v>
      </c>
      <c r="C383">
        <v>12</v>
      </c>
      <c r="D383" s="40">
        <v>1</v>
      </c>
      <c r="E383">
        <v>4</v>
      </c>
      <c r="F383">
        <v>3</v>
      </c>
      <c r="G383">
        <v>15</v>
      </c>
      <c r="H383">
        <v>9</v>
      </c>
      <c r="I383">
        <v>0.75</v>
      </c>
      <c r="J383">
        <v>0.6</v>
      </c>
      <c r="K383">
        <v>1</v>
      </c>
      <c r="L383">
        <v>1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12.571428571428571</v>
      </c>
      <c r="AB383" s="40">
        <f>AVERAGEIFS($I$2:I383, $B$2:B383, B383)</f>
        <v>0.53571428571428581</v>
      </c>
      <c r="AC383" s="40">
        <f>AVERAGEIFS($J$2:J383, $B$2:B383, B383)</f>
        <v>0.48285714285714282</v>
      </c>
      <c r="AD383" s="40">
        <f>AVERAGEIFS($D$2:D383, $B$2:B383, B383)</f>
        <v>0.5</v>
      </c>
    </row>
    <row r="384" spans="1:30" x14ac:dyDescent="0.25">
      <c r="A384" s="39">
        <v>46237</v>
      </c>
      <c r="B384" t="s">
        <v>41</v>
      </c>
      <c r="C384">
        <v>6</v>
      </c>
      <c r="D384" s="40">
        <v>1</v>
      </c>
      <c r="E384">
        <v>4</v>
      </c>
      <c r="F384">
        <v>3</v>
      </c>
      <c r="G384">
        <v>15</v>
      </c>
      <c r="H384">
        <v>9</v>
      </c>
      <c r="I384">
        <v>0.75</v>
      </c>
      <c r="J384">
        <v>0.6</v>
      </c>
      <c r="K384">
        <v>1</v>
      </c>
      <c r="L384">
        <v>1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6</v>
      </c>
      <c r="AB384" s="40">
        <f>AVERAGEIFS($I$2:I384, $B$2:B384, B384)</f>
        <v>0.75</v>
      </c>
      <c r="AC384" s="40">
        <f>AVERAGEIFS($J$2:J384, $B$2:B384, B384)</f>
        <v>0.6</v>
      </c>
      <c r="AD384" s="40">
        <f>AVERAGEIFS($D$2:D384, $B$2:B384, B384)</f>
        <v>1</v>
      </c>
    </row>
    <row r="385" spans="1:30" x14ac:dyDescent="0.25">
      <c r="A385" s="39">
        <v>46237</v>
      </c>
      <c r="B385" t="s">
        <v>13</v>
      </c>
      <c r="C385">
        <v>18</v>
      </c>
      <c r="D385" s="40">
        <v>0</v>
      </c>
      <c r="E385">
        <v>4</v>
      </c>
      <c r="F385">
        <v>1</v>
      </c>
      <c r="G385">
        <v>17</v>
      </c>
      <c r="H385">
        <v>6</v>
      </c>
      <c r="I385">
        <v>0.25</v>
      </c>
      <c r="J385">
        <v>0.35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24.727272727272727</v>
      </c>
      <c r="AB385" s="40">
        <f>AVERAGEIFS($I$2:I385, $B$2:B385, B385)</f>
        <v>0.43636363636363634</v>
      </c>
      <c r="AC385" s="40">
        <f>AVERAGEIFS($J$2:J385, $B$2:B385, B385)</f>
        <v>0.45818181818181808</v>
      </c>
      <c r="AD385" s="40">
        <f>AVERAGEIFS($D$2:D385, $B$2:B385, B385)</f>
        <v>0.27272727272727271</v>
      </c>
    </row>
    <row r="386" spans="1:30" x14ac:dyDescent="0.25">
      <c r="A386" s="39">
        <v>46237</v>
      </c>
      <c r="B386" t="s">
        <v>127</v>
      </c>
      <c r="C386">
        <v>20</v>
      </c>
      <c r="D386" s="40">
        <v>0</v>
      </c>
      <c r="E386">
        <v>4</v>
      </c>
      <c r="F386">
        <v>1</v>
      </c>
      <c r="G386">
        <v>17</v>
      </c>
      <c r="H386">
        <v>6</v>
      </c>
      <c r="I386">
        <v>0.25</v>
      </c>
      <c r="J386">
        <v>0.35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21.347826086956523</v>
      </c>
      <c r="AB386" s="40">
        <f>AVERAGEIFS($I$2:I386, $B$2:B386, B386)</f>
        <v>0.50130434782608702</v>
      </c>
      <c r="AC386" s="40">
        <f>AVERAGEIFS($J$2:J386, $B$2:B386, B386)</f>
        <v>0.49739130434782614</v>
      </c>
      <c r="AD386" s="40">
        <f>AVERAGEIFS($D$2:D386, $B$2:B386, B386)</f>
        <v>0.52173913043478259</v>
      </c>
    </row>
    <row r="387" spans="1:30" x14ac:dyDescent="0.25">
      <c r="A387" s="39">
        <v>46237</v>
      </c>
      <c r="B387" t="s">
        <v>242</v>
      </c>
      <c r="C387">
        <v>19</v>
      </c>
      <c r="D387" s="40">
        <v>0</v>
      </c>
      <c r="E387">
        <v>4</v>
      </c>
      <c r="F387">
        <v>1</v>
      </c>
      <c r="G387">
        <v>17</v>
      </c>
      <c r="H387">
        <v>6</v>
      </c>
      <c r="I387">
        <v>0.25</v>
      </c>
      <c r="J387">
        <v>0.35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22.545454545454547</v>
      </c>
      <c r="AB387" s="40">
        <f>AVERAGEIFS($I$2:I387, $B$2:B387, B387)</f>
        <v>0.31545454545454543</v>
      </c>
      <c r="AC387" s="40">
        <f>AVERAGEIFS($J$2:J387, $B$2:B387, B387)</f>
        <v>0.42909090909090908</v>
      </c>
      <c r="AD387" s="40">
        <f>AVERAGEIFS($D$2:D387, $B$2:B387, B387)</f>
        <v>0.18181818181818182</v>
      </c>
    </row>
    <row r="388" spans="1:30" x14ac:dyDescent="0.25">
      <c r="A388" s="39">
        <v>46237</v>
      </c>
      <c r="B388" t="s">
        <v>120</v>
      </c>
      <c r="C388">
        <v>26</v>
      </c>
      <c r="D388" s="40">
        <v>0</v>
      </c>
      <c r="E388">
        <v>4</v>
      </c>
      <c r="F388">
        <v>1</v>
      </c>
      <c r="G388">
        <v>17</v>
      </c>
      <c r="H388">
        <v>6</v>
      </c>
      <c r="I388">
        <v>0.25</v>
      </c>
      <c r="J388">
        <v>0.35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16.157894736842106</v>
      </c>
      <c r="AB388" s="40">
        <f>AVERAGEIFS($I$2:I388, $B$2:B388, B388)</f>
        <v>0.48052631578947363</v>
      </c>
      <c r="AC388" s="40">
        <f>AVERAGEIFS($J$2:J388, $B$2:B388, B388)</f>
        <v>0.4773684210526315</v>
      </c>
      <c r="AD388" s="40">
        <f>AVERAGEIFS($D$2:D388, $B$2:B388, B388)</f>
        <v>0.47368421052631576</v>
      </c>
    </row>
    <row r="389" spans="1:30" x14ac:dyDescent="0.25">
      <c r="A389" s="39">
        <v>46237</v>
      </c>
      <c r="B389" t="s">
        <v>22</v>
      </c>
      <c r="C389">
        <v>13</v>
      </c>
      <c r="D389" s="40">
        <v>0</v>
      </c>
      <c r="E389">
        <v>4</v>
      </c>
      <c r="F389">
        <v>1</v>
      </c>
      <c r="G389">
        <v>17</v>
      </c>
      <c r="H389">
        <v>6</v>
      </c>
      <c r="I389">
        <v>0.25</v>
      </c>
      <c r="J389">
        <v>0.35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13.166666666666666</v>
      </c>
      <c r="AB389" s="40">
        <f>AVERAGEIFS($I$2:I389, $B$2:B389, B389)</f>
        <v>0.45500000000000002</v>
      </c>
      <c r="AC389" s="40">
        <f>AVERAGEIFS($J$2:J389, $B$2:B389, B389)</f>
        <v>0.44500000000000001</v>
      </c>
      <c r="AD389" s="40">
        <f>AVERAGEIFS($D$2:D389, $B$2:B389, B389)</f>
        <v>0.33333333333333331</v>
      </c>
    </row>
    <row r="390" spans="1:30" x14ac:dyDescent="0.25">
      <c r="A390" s="39">
        <v>46237</v>
      </c>
      <c r="B390" t="s">
        <v>182</v>
      </c>
      <c r="C390">
        <v>15</v>
      </c>
      <c r="D390" s="40">
        <v>0</v>
      </c>
      <c r="E390">
        <v>4</v>
      </c>
      <c r="F390">
        <v>1</v>
      </c>
      <c r="G390">
        <v>17</v>
      </c>
      <c r="H390">
        <v>6</v>
      </c>
      <c r="I390">
        <v>0.25</v>
      </c>
      <c r="J390">
        <v>0.35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13.055555555555555</v>
      </c>
      <c r="AB390" s="40">
        <f>AVERAGEIFS($I$2:I390, $B$2:B390, B390)</f>
        <v>0.59166666666666656</v>
      </c>
      <c r="AC390" s="40">
        <f>AVERAGEIFS($J$2:J390, $B$2:B390, B390)</f>
        <v>0.54611111111111099</v>
      </c>
      <c r="AD390" s="40">
        <f>AVERAGEIFS($D$2:D390, $B$2:B390, B390)</f>
        <v>0.66666666666666663</v>
      </c>
    </row>
    <row r="391" spans="1:30" x14ac:dyDescent="0.25">
      <c r="A391" s="39">
        <v>46237</v>
      </c>
      <c r="B391" t="s">
        <v>243</v>
      </c>
      <c r="C391">
        <v>10</v>
      </c>
      <c r="D391" s="40">
        <v>0</v>
      </c>
      <c r="E391">
        <v>4</v>
      </c>
      <c r="F391">
        <v>1</v>
      </c>
      <c r="G391">
        <v>17</v>
      </c>
      <c r="H391">
        <v>6</v>
      </c>
      <c r="I391">
        <v>0.25</v>
      </c>
      <c r="J391">
        <v>0.35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10</v>
      </c>
      <c r="AB391" s="40">
        <f>AVERAGEIFS($I$2:I391, $B$2:B391, B391)</f>
        <v>0.25</v>
      </c>
      <c r="AC391" s="40">
        <f>AVERAGEIFS($J$2:J391, $B$2:B391, B391)</f>
        <v>0.35</v>
      </c>
      <c r="AD391" s="40">
        <f>AVERAGEIFS($D$2:D391, $B$2:B391, B391)</f>
        <v>0</v>
      </c>
    </row>
    <row r="392" spans="1:30" x14ac:dyDescent="0.25">
      <c r="A392" s="39">
        <v>46237</v>
      </c>
      <c r="B392" t="s">
        <v>5</v>
      </c>
      <c r="C392">
        <v>23</v>
      </c>
      <c r="D392" s="40">
        <v>1</v>
      </c>
      <c r="E392">
        <v>4</v>
      </c>
      <c r="F392">
        <v>3</v>
      </c>
      <c r="G392">
        <v>17</v>
      </c>
      <c r="H392">
        <v>11</v>
      </c>
      <c r="I392">
        <v>0.75</v>
      </c>
      <c r="J392">
        <v>0.65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 s="40">
        <f>AVERAGEIFS($C$2:C392, $B$2:B392, B392)</f>
        <v>22.428571428571427</v>
      </c>
      <c r="AB392" s="40">
        <f>AVERAGEIFS($I$2:I392, $B$2:B392, B392)</f>
        <v>0.45714285714285718</v>
      </c>
      <c r="AC392" s="40">
        <f>AVERAGEIFS($J$2:J392, $B$2:B392, B392)</f>
        <v>0.51428571428571435</v>
      </c>
      <c r="AD392" s="40">
        <f>AVERAGEIFS($D$2:D392, $B$2:B392, B392)</f>
        <v>0.2857142857142857</v>
      </c>
    </row>
    <row r="393" spans="1:30" x14ac:dyDescent="0.25">
      <c r="A393" s="39">
        <v>46237</v>
      </c>
      <c r="B393" t="s">
        <v>6</v>
      </c>
      <c r="C393">
        <v>26</v>
      </c>
      <c r="D393" s="40">
        <v>1</v>
      </c>
      <c r="E393">
        <v>4</v>
      </c>
      <c r="F393">
        <v>3</v>
      </c>
      <c r="G393">
        <v>17</v>
      </c>
      <c r="H393">
        <v>11</v>
      </c>
      <c r="I393">
        <v>0.75</v>
      </c>
      <c r="J393">
        <v>0.65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 s="40">
        <f>AVERAGEIFS($C$2:C393, $B$2:B393, B393)</f>
        <v>26.625</v>
      </c>
      <c r="AB393" s="40">
        <f>AVERAGEIFS($I$2:I393, $B$2:B393, B393)</f>
        <v>0.515625</v>
      </c>
      <c r="AC393" s="40">
        <f>AVERAGEIFS($J$2:J393, $B$2:B393, B393)</f>
        <v>0.54875000000000007</v>
      </c>
      <c r="AD393" s="40">
        <f>AVERAGEIFS($D$2:D393, $B$2:B393, B393)</f>
        <v>0.5625</v>
      </c>
    </row>
    <row r="394" spans="1:30" x14ac:dyDescent="0.25">
      <c r="A394" s="39">
        <v>46237</v>
      </c>
      <c r="B394" t="s">
        <v>113</v>
      </c>
      <c r="C394">
        <v>24</v>
      </c>
      <c r="D394" s="40">
        <v>1</v>
      </c>
      <c r="E394">
        <v>4</v>
      </c>
      <c r="F394">
        <v>3</v>
      </c>
      <c r="G394">
        <v>17</v>
      </c>
      <c r="H394">
        <v>11</v>
      </c>
      <c r="I394">
        <v>0.75</v>
      </c>
      <c r="J394">
        <v>0.65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1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 s="40">
        <f>AVERAGEIFS($C$2:C394, $B$2:B394, B394)</f>
        <v>24.916666666666668</v>
      </c>
      <c r="AB394" s="40">
        <f>AVERAGEIFS($I$2:I394, $B$2:B394, B394)</f>
        <v>0.60583333333333333</v>
      </c>
      <c r="AC394" s="40">
        <f>AVERAGEIFS($J$2:J394, $B$2:B394, B394)</f>
        <v>0.54000000000000015</v>
      </c>
      <c r="AD394" s="40">
        <f>AVERAGEIFS($D$2:D394, $B$2:B394, B394)</f>
        <v>0.66666666666666663</v>
      </c>
    </row>
    <row r="395" spans="1:30" x14ac:dyDescent="0.25">
      <c r="A395" s="39">
        <v>46237</v>
      </c>
      <c r="B395" t="s">
        <v>111</v>
      </c>
      <c r="C395">
        <v>15</v>
      </c>
      <c r="D395" s="40">
        <v>1</v>
      </c>
      <c r="E395">
        <v>4</v>
      </c>
      <c r="F395">
        <v>3</v>
      </c>
      <c r="G395">
        <v>17</v>
      </c>
      <c r="H395">
        <v>11</v>
      </c>
      <c r="I395">
        <v>0.75</v>
      </c>
      <c r="J395">
        <v>0.65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1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 s="40">
        <f>AVERAGEIFS($C$2:C395, $B$2:B395, B395)</f>
        <v>13.15</v>
      </c>
      <c r="AB395" s="40">
        <f>AVERAGEIFS($I$2:I395, $B$2:B395, B395)</f>
        <v>0.51249999999999996</v>
      </c>
      <c r="AC395" s="40">
        <f>AVERAGEIFS($J$2:J395, $B$2:B395, B395)</f>
        <v>0.51900000000000002</v>
      </c>
      <c r="AD395" s="40">
        <f>AVERAGEIFS($D$2:D395, $B$2:B395, B395)</f>
        <v>0.5</v>
      </c>
    </row>
    <row r="396" spans="1:30" x14ac:dyDescent="0.25">
      <c r="A396" s="39">
        <v>46237</v>
      </c>
      <c r="B396" t="s">
        <v>124</v>
      </c>
      <c r="C396">
        <v>16</v>
      </c>
      <c r="D396" s="40">
        <v>1</v>
      </c>
      <c r="E396">
        <v>4</v>
      </c>
      <c r="F396">
        <v>3</v>
      </c>
      <c r="G396">
        <v>17</v>
      </c>
      <c r="H396">
        <v>11</v>
      </c>
      <c r="I396">
        <v>0.75</v>
      </c>
      <c r="J396">
        <v>0.65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1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 s="40">
        <f>AVERAGEIFS($C$2:C396, $B$2:B396, B396)</f>
        <v>16.25</v>
      </c>
      <c r="AB396" s="40">
        <f>AVERAGEIFS($I$2:I396, $B$2:B396, B396)</f>
        <v>0.60499999999999998</v>
      </c>
      <c r="AC396" s="40">
        <f>AVERAGEIFS($J$2:J396, $B$2:B396, B396)</f>
        <v>0.60249999999999992</v>
      </c>
      <c r="AD396" s="40">
        <f>AVERAGEIFS($D$2:D396, $B$2:B396, B396)</f>
        <v>0.75</v>
      </c>
    </row>
    <row r="397" spans="1:30" x14ac:dyDescent="0.25">
      <c r="A397" s="39">
        <v>46237</v>
      </c>
      <c r="B397" t="s">
        <v>88</v>
      </c>
      <c r="C397">
        <v>9</v>
      </c>
      <c r="D397" s="40">
        <v>1</v>
      </c>
      <c r="E397">
        <v>4</v>
      </c>
      <c r="F397">
        <v>3</v>
      </c>
      <c r="G397">
        <v>17</v>
      </c>
      <c r="H397">
        <v>11</v>
      </c>
      <c r="I397">
        <v>0.75</v>
      </c>
      <c r="J397">
        <v>0.65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 s="40">
        <f>AVERAGEIFS($C$2:C397, $B$2:B397, B397)</f>
        <v>16.142857142857142</v>
      </c>
      <c r="AB397" s="40">
        <f>AVERAGEIFS($I$2:I397, $B$2:B397, B397)</f>
        <v>0.58571428571428563</v>
      </c>
      <c r="AC397" s="40">
        <f>AVERAGEIFS($J$2:J397, $B$2:B397, B397)</f>
        <v>0.5485714285714286</v>
      </c>
      <c r="AD397" s="40">
        <f>AVERAGEIFS($D$2:D397, $B$2:B397, B397)</f>
        <v>0.7142857142857143</v>
      </c>
    </row>
    <row r="398" spans="1:30" x14ac:dyDescent="0.25">
      <c r="A398" s="39">
        <v>46237</v>
      </c>
      <c r="B398" t="s">
        <v>32</v>
      </c>
      <c r="C398">
        <v>14</v>
      </c>
      <c r="D398" s="40">
        <v>1</v>
      </c>
      <c r="E398">
        <v>4</v>
      </c>
      <c r="F398">
        <v>3</v>
      </c>
      <c r="G398">
        <v>17</v>
      </c>
      <c r="H398">
        <v>11</v>
      </c>
      <c r="I398">
        <v>0.75</v>
      </c>
      <c r="J398">
        <v>0.65</v>
      </c>
      <c r="K398">
        <v>1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 s="40">
        <f>AVERAGEIFS($C$2:C398, $B$2:B398, B398)</f>
        <v>12.8</v>
      </c>
      <c r="AB398" s="40">
        <f>AVERAGEIFS($I$2:I398, $B$2:B398, B398)</f>
        <v>0.42333333333333345</v>
      </c>
      <c r="AC398" s="40">
        <f>AVERAGEIFS($J$2:J398, $B$2:B398, B398)</f>
        <v>0.47066666666666668</v>
      </c>
      <c r="AD398" s="40">
        <f>AVERAGEIFS($D$2:D398, $B$2:B398, B398)</f>
        <v>0.46666666666666667</v>
      </c>
    </row>
    <row r="399" spans="1:30" x14ac:dyDescent="0.25">
      <c r="A399" s="39">
        <v>46238</v>
      </c>
      <c r="B399" t="s">
        <v>5</v>
      </c>
      <c r="C399">
        <v>24</v>
      </c>
      <c r="D399" s="40">
        <v>0</v>
      </c>
      <c r="E399">
        <v>4</v>
      </c>
      <c r="F399">
        <v>1</v>
      </c>
      <c r="G399">
        <v>17</v>
      </c>
      <c r="H399">
        <v>6</v>
      </c>
      <c r="I399">
        <v>0.25</v>
      </c>
      <c r="J399">
        <v>0.35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22.625</v>
      </c>
      <c r="AB399" s="40">
        <f>AVERAGEIFS($I$2:I399, $B$2:B399, B399)</f>
        <v>0.43125000000000002</v>
      </c>
      <c r="AC399" s="40">
        <f>AVERAGEIFS($J$2:J399, $B$2:B399, B399)</f>
        <v>0.49375000000000002</v>
      </c>
      <c r="AD399" s="40">
        <f>AVERAGEIFS($D$2:D399, $B$2:B399, B399)</f>
        <v>0.25</v>
      </c>
    </row>
    <row r="400" spans="1:30" x14ac:dyDescent="0.25">
      <c r="A400" s="39">
        <v>46238</v>
      </c>
      <c r="B400" t="s">
        <v>6</v>
      </c>
      <c r="C400">
        <v>23</v>
      </c>
      <c r="D400" s="40">
        <v>0</v>
      </c>
      <c r="E400">
        <v>4</v>
      </c>
      <c r="F400">
        <v>1</v>
      </c>
      <c r="G400">
        <v>17</v>
      </c>
      <c r="H400">
        <v>6</v>
      </c>
      <c r="I400">
        <v>0.25</v>
      </c>
      <c r="J400">
        <v>0.35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26.411764705882351</v>
      </c>
      <c r="AB400" s="40">
        <f>AVERAGEIFS($I$2:I400, $B$2:B400, B400)</f>
        <v>0.5</v>
      </c>
      <c r="AC400" s="40">
        <f>AVERAGEIFS($J$2:J400, $B$2:B400, B400)</f>
        <v>0.53705882352941181</v>
      </c>
      <c r="AD400" s="40">
        <f>AVERAGEIFS($D$2:D400, $B$2:B400, B400)</f>
        <v>0.52941176470588236</v>
      </c>
    </row>
    <row r="401" spans="1:30" x14ac:dyDescent="0.25">
      <c r="A401" s="39">
        <v>46238</v>
      </c>
      <c r="B401" t="s">
        <v>127</v>
      </c>
      <c r="C401">
        <v>34</v>
      </c>
      <c r="D401" s="40">
        <v>0</v>
      </c>
      <c r="E401">
        <v>4</v>
      </c>
      <c r="F401">
        <v>1</v>
      </c>
      <c r="G401">
        <v>17</v>
      </c>
      <c r="H401">
        <v>6</v>
      </c>
      <c r="I401">
        <v>0.25</v>
      </c>
      <c r="J401">
        <v>0.35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21.875</v>
      </c>
      <c r="AB401" s="40">
        <f>AVERAGEIFS($I$2:I401, $B$2:B401, B401)</f>
        <v>0.4908333333333334</v>
      </c>
      <c r="AC401" s="40">
        <f>AVERAGEIFS($J$2:J401, $B$2:B401, B401)</f>
        <v>0.49125000000000002</v>
      </c>
      <c r="AD401" s="40">
        <f>AVERAGEIFS($D$2:D401, $B$2:B401, B401)</f>
        <v>0.5</v>
      </c>
    </row>
    <row r="402" spans="1:30" x14ac:dyDescent="0.25">
      <c r="A402" s="39">
        <v>46238</v>
      </c>
      <c r="B402" t="s">
        <v>3</v>
      </c>
      <c r="C402">
        <v>16</v>
      </c>
      <c r="D402" s="40">
        <v>0</v>
      </c>
      <c r="E402">
        <v>4</v>
      </c>
      <c r="F402">
        <v>1</v>
      </c>
      <c r="G402">
        <v>17</v>
      </c>
      <c r="H402">
        <v>6</v>
      </c>
      <c r="I402">
        <v>0.25</v>
      </c>
      <c r="J402">
        <v>0.35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21.555555555555557</v>
      </c>
      <c r="AB402" s="40">
        <f>AVERAGEIFS($I$2:I402, $B$2:B402, B402)</f>
        <v>0.44444444444444442</v>
      </c>
      <c r="AC402" s="40">
        <f>AVERAGEIFS($J$2:J402, $B$2:B402, B402)</f>
        <v>0.4177777777777778</v>
      </c>
      <c r="AD402" s="40">
        <f>AVERAGEIFS($D$2:D402, $B$2:B402, B402)</f>
        <v>0.33333333333333331</v>
      </c>
    </row>
    <row r="403" spans="1:30" x14ac:dyDescent="0.25">
      <c r="A403" s="39">
        <v>46238</v>
      </c>
      <c r="B403" t="s">
        <v>38</v>
      </c>
      <c r="C403">
        <v>14</v>
      </c>
      <c r="D403" s="40">
        <v>0</v>
      </c>
      <c r="E403">
        <v>4</v>
      </c>
      <c r="F403">
        <v>1</v>
      </c>
      <c r="G403">
        <v>17</v>
      </c>
      <c r="H403">
        <v>6</v>
      </c>
      <c r="I403">
        <v>0.25</v>
      </c>
      <c r="J403">
        <v>0.35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14</v>
      </c>
      <c r="AB403" s="40">
        <f>AVERAGEIFS($I$2:I403, $B$2:B403, B403)</f>
        <v>0.25</v>
      </c>
      <c r="AC403" s="40">
        <f>AVERAGEIFS($J$2:J403, $B$2:B403, B403)</f>
        <v>0.35</v>
      </c>
      <c r="AD403" s="40">
        <f>AVERAGEIFS($D$2:D403, $B$2:B403, B403)</f>
        <v>0</v>
      </c>
    </row>
    <row r="404" spans="1:30" x14ac:dyDescent="0.25">
      <c r="A404" s="39">
        <v>46238</v>
      </c>
      <c r="B404" t="s">
        <v>88</v>
      </c>
      <c r="C404">
        <v>15</v>
      </c>
      <c r="D404" s="40">
        <v>0</v>
      </c>
      <c r="E404">
        <v>4</v>
      </c>
      <c r="F404">
        <v>1</v>
      </c>
      <c r="G404">
        <v>17</v>
      </c>
      <c r="H404">
        <v>6</v>
      </c>
      <c r="I404">
        <v>0.25</v>
      </c>
      <c r="J404">
        <v>0.35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16</v>
      </c>
      <c r="AB404" s="40">
        <f>AVERAGEIFS($I$2:I404, $B$2:B404, B404)</f>
        <v>0.54374999999999996</v>
      </c>
      <c r="AC404" s="40">
        <f>AVERAGEIFS($J$2:J404, $B$2:B404, B404)</f>
        <v>0.52374999999999994</v>
      </c>
      <c r="AD404" s="40">
        <f>AVERAGEIFS($D$2:D404, $B$2:B404, B404)</f>
        <v>0.625</v>
      </c>
    </row>
    <row r="405" spans="1:30" x14ac:dyDescent="0.25">
      <c r="A405" s="39">
        <v>46238</v>
      </c>
      <c r="B405" t="s">
        <v>17</v>
      </c>
      <c r="C405">
        <v>10</v>
      </c>
      <c r="D405" s="40">
        <v>0</v>
      </c>
      <c r="E405">
        <v>4</v>
      </c>
      <c r="F405">
        <v>1</v>
      </c>
      <c r="G405">
        <v>17</v>
      </c>
      <c r="H405">
        <v>6</v>
      </c>
      <c r="I405">
        <v>0.25</v>
      </c>
      <c r="J405">
        <v>0.35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 s="40">
        <f>AVERAGEIFS($C$2:C405, $B$2:B405, B405)</f>
        <v>10.125</v>
      </c>
      <c r="AB405" s="40">
        <f>AVERAGEIFS($I$2:I405, $B$2:B405, B405)</f>
        <v>0.48749999999999999</v>
      </c>
      <c r="AC405" s="40">
        <f>AVERAGEIFS($J$2:J405, $B$2:B405, B405)</f>
        <v>0.48499999999999999</v>
      </c>
      <c r="AD405" s="40">
        <f>AVERAGEIFS($D$2:D405, $B$2:B405, B405)</f>
        <v>0.375</v>
      </c>
    </row>
    <row r="406" spans="1:30" x14ac:dyDescent="0.25">
      <c r="A406" s="39">
        <v>46238</v>
      </c>
      <c r="B406" t="s">
        <v>243</v>
      </c>
      <c r="C406">
        <v>14</v>
      </c>
      <c r="D406" s="40">
        <v>0</v>
      </c>
      <c r="E406">
        <v>4</v>
      </c>
      <c r="F406">
        <v>1</v>
      </c>
      <c r="G406">
        <v>17</v>
      </c>
      <c r="H406">
        <v>6</v>
      </c>
      <c r="I406">
        <v>0.25</v>
      </c>
      <c r="J406">
        <v>0.35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1</v>
      </c>
      <c r="AA406" s="40">
        <f>AVERAGEIFS($C$2:C406, $B$2:B406, B406)</f>
        <v>12</v>
      </c>
      <c r="AB406" s="40">
        <f>AVERAGEIFS($I$2:I406, $B$2:B406, B406)</f>
        <v>0.25</v>
      </c>
      <c r="AC406" s="40">
        <f>AVERAGEIFS($J$2:J406, $B$2:B406, B406)</f>
        <v>0.35</v>
      </c>
      <c r="AD406" s="40">
        <f>AVERAGEIFS($D$2:D406, $B$2:B406, B406)</f>
        <v>0</v>
      </c>
    </row>
    <row r="407" spans="1:30" x14ac:dyDescent="0.25">
      <c r="A407" s="39">
        <v>46238</v>
      </c>
      <c r="B407" t="s">
        <v>113</v>
      </c>
      <c r="C407">
        <v>28</v>
      </c>
      <c r="D407" s="40">
        <v>1</v>
      </c>
      <c r="E407">
        <v>4</v>
      </c>
      <c r="F407">
        <v>3</v>
      </c>
      <c r="G407">
        <v>17</v>
      </c>
      <c r="H407">
        <v>11</v>
      </c>
      <c r="I407">
        <v>0.75</v>
      </c>
      <c r="J407">
        <v>0.65</v>
      </c>
      <c r="K407">
        <v>1</v>
      </c>
      <c r="L407">
        <v>1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s="40">
        <f>AVERAGEIFS($C$2:C407, $B$2:B407, B407)</f>
        <v>25.153846153846153</v>
      </c>
      <c r="AB407" s="40">
        <f>AVERAGEIFS($I$2:I407, $B$2:B407, B407)</f>
        <v>0.61692307692307691</v>
      </c>
      <c r="AC407" s="40">
        <f>AVERAGEIFS($J$2:J407, $B$2:B407, B407)</f>
        <v>0.54846153846153856</v>
      </c>
      <c r="AD407" s="40">
        <f>AVERAGEIFS($D$2:D407, $B$2:B407, B407)</f>
        <v>0.69230769230769229</v>
      </c>
    </row>
    <row r="408" spans="1:30" x14ac:dyDescent="0.25">
      <c r="A408" s="39">
        <v>46238</v>
      </c>
      <c r="B408" t="s">
        <v>242</v>
      </c>
      <c r="C408">
        <v>30</v>
      </c>
      <c r="D408" s="40">
        <v>1</v>
      </c>
      <c r="E408">
        <v>4</v>
      </c>
      <c r="F408">
        <v>3</v>
      </c>
      <c r="G408">
        <v>17</v>
      </c>
      <c r="H408">
        <v>11</v>
      </c>
      <c r="I408">
        <v>0.75</v>
      </c>
      <c r="J408">
        <v>0.65</v>
      </c>
      <c r="K408">
        <v>1</v>
      </c>
      <c r="L408">
        <v>1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 s="40">
        <f>AVERAGEIFS($C$2:C408, $B$2:B408, B408)</f>
        <v>23.166666666666668</v>
      </c>
      <c r="AB408" s="40">
        <f>AVERAGEIFS($I$2:I408, $B$2:B408, B408)</f>
        <v>0.35166666666666663</v>
      </c>
      <c r="AC408" s="40">
        <f>AVERAGEIFS($J$2:J408, $B$2:B408, B408)</f>
        <v>0.44750000000000001</v>
      </c>
      <c r="AD408" s="40">
        <f>AVERAGEIFS($D$2:D408, $B$2:B408, B408)</f>
        <v>0.25</v>
      </c>
    </row>
    <row r="409" spans="1:30" x14ac:dyDescent="0.25">
      <c r="A409" s="39">
        <v>46238</v>
      </c>
      <c r="B409" t="s">
        <v>150</v>
      </c>
      <c r="C409">
        <v>26</v>
      </c>
      <c r="D409" s="40">
        <v>1</v>
      </c>
      <c r="E409">
        <v>4</v>
      </c>
      <c r="F409">
        <v>3</v>
      </c>
      <c r="G409">
        <v>17</v>
      </c>
      <c r="H409">
        <v>11</v>
      </c>
      <c r="I409">
        <v>0.75</v>
      </c>
      <c r="J409">
        <v>0.65</v>
      </c>
      <c r="K409">
        <v>1</v>
      </c>
      <c r="L409">
        <v>1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 s="40">
        <f>AVERAGEIFS($C$2:C409, $B$2:B409, B409)</f>
        <v>24.833333333333332</v>
      </c>
      <c r="AB409" s="40">
        <f>AVERAGEIFS($I$2:I409, $B$2:B409, B409)</f>
        <v>0.66166666666666663</v>
      </c>
      <c r="AC409" s="40">
        <f>AVERAGEIFS($J$2:J409, $B$2:B409, B409)</f>
        <v>0.61</v>
      </c>
      <c r="AD409" s="40">
        <f>AVERAGEIFS($D$2:D409, $B$2:B409, B409)</f>
        <v>1</v>
      </c>
    </row>
    <row r="410" spans="1:30" x14ac:dyDescent="0.25">
      <c r="A410" s="39">
        <v>46238</v>
      </c>
      <c r="B410" t="s">
        <v>118</v>
      </c>
      <c r="C410">
        <v>13</v>
      </c>
      <c r="D410" s="40">
        <v>1</v>
      </c>
      <c r="E410">
        <v>4</v>
      </c>
      <c r="F410">
        <v>3</v>
      </c>
      <c r="G410">
        <v>17</v>
      </c>
      <c r="H410">
        <v>11</v>
      </c>
      <c r="I410">
        <v>0.75</v>
      </c>
      <c r="J410">
        <v>0.65</v>
      </c>
      <c r="K410">
        <v>1</v>
      </c>
      <c r="L410">
        <v>1</v>
      </c>
      <c r="M410">
        <v>0</v>
      </c>
      <c r="N410">
        <v>1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15.857142857142858</v>
      </c>
      <c r="AB410" s="40">
        <f>AVERAGEIFS($I$2:I410, $B$2:B410, B410)</f>
        <v>0.61714285714285722</v>
      </c>
      <c r="AC410" s="40">
        <f>AVERAGEIFS($J$2:J410, $B$2:B410, B410)</f>
        <v>0.61428571428571421</v>
      </c>
      <c r="AD410" s="40">
        <f>AVERAGEIFS($D$2:D410, $B$2:B410, B410)</f>
        <v>0.7142857142857143</v>
      </c>
    </row>
    <row r="411" spans="1:30" x14ac:dyDescent="0.25">
      <c r="A411" s="39">
        <v>46238</v>
      </c>
      <c r="B411" t="s">
        <v>124</v>
      </c>
      <c r="C411">
        <v>11</v>
      </c>
      <c r="D411" s="40">
        <v>1</v>
      </c>
      <c r="E411">
        <v>4</v>
      </c>
      <c r="F411">
        <v>3</v>
      </c>
      <c r="G411">
        <v>17</v>
      </c>
      <c r="H411">
        <v>11</v>
      </c>
      <c r="I411">
        <v>0.75</v>
      </c>
      <c r="J411">
        <v>0.65</v>
      </c>
      <c r="K411">
        <v>1</v>
      </c>
      <c r="L411">
        <v>1</v>
      </c>
      <c r="M411">
        <v>0</v>
      </c>
      <c r="N411">
        <v>1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15.2</v>
      </c>
      <c r="AB411" s="40">
        <f>AVERAGEIFS($I$2:I411, $B$2:B411, B411)</f>
        <v>0.63400000000000001</v>
      </c>
      <c r="AC411" s="40">
        <f>AVERAGEIFS($J$2:J411, $B$2:B411, B411)</f>
        <v>0.61199999999999988</v>
      </c>
      <c r="AD411" s="40">
        <f>AVERAGEIFS($D$2:D411, $B$2:B411, B411)</f>
        <v>0.8</v>
      </c>
    </row>
    <row r="412" spans="1:30" x14ac:dyDescent="0.25">
      <c r="A412" s="39">
        <v>46238</v>
      </c>
      <c r="B412" t="s">
        <v>111</v>
      </c>
      <c r="C412">
        <v>16</v>
      </c>
      <c r="D412" s="40">
        <v>1</v>
      </c>
      <c r="E412">
        <v>4</v>
      </c>
      <c r="F412">
        <v>3</v>
      </c>
      <c r="G412">
        <v>17</v>
      </c>
      <c r="H412">
        <v>11</v>
      </c>
      <c r="I412">
        <v>0.75</v>
      </c>
      <c r="J412">
        <v>0.65</v>
      </c>
      <c r="K412">
        <v>1</v>
      </c>
      <c r="L412">
        <v>1</v>
      </c>
      <c r="M412">
        <v>0</v>
      </c>
      <c r="N412">
        <v>1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13.285714285714286</v>
      </c>
      <c r="AB412" s="40">
        <f>AVERAGEIFS($I$2:I412, $B$2:B412, B412)</f>
        <v>0.52380952380952384</v>
      </c>
      <c r="AC412" s="40">
        <f>AVERAGEIFS($J$2:J412, $B$2:B412, B412)</f>
        <v>0.52523809523809528</v>
      </c>
      <c r="AD412" s="40">
        <f>AVERAGEIFS($D$2:D412, $B$2:B412, B412)</f>
        <v>0.52380952380952384</v>
      </c>
    </row>
    <row r="413" spans="1:30" x14ac:dyDescent="0.25">
      <c r="A413" s="39">
        <v>46238</v>
      </c>
      <c r="B413" t="s">
        <v>182</v>
      </c>
      <c r="C413">
        <v>16</v>
      </c>
      <c r="D413" s="40">
        <v>1</v>
      </c>
      <c r="E413">
        <v>4</v>
      </c>
      <c r="F413">
        <v>3</v>
      </c>
      <c r="G413">
        <v>17</v>
      </c>
      <c r="H413">
        <v>11</v>
      </c>
      <c r="I413">
        <v>0.75</v>
      </c>
      <c r="J413">
        <v>0.65</v>
      </c>
      <c r="K413">
        <v>1</v>
      </c>
      <c r="L413">
        <v>1</v>
      </c>
      <c r="M413">
        <v>0</v>
      </c>
      <c r="N413">
        <v>1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13.210526315789474</v>
      </c>
      <c r="AB413" s="40">
        <f>AVERAGEIFS($I$2:I413, $B$2:B413, B413)</f>
        <v>0.6</v>
      </c>
      <c r="AC413" s="40">
        <f>AVERAGEIFS($J$2:J413, $B$2:B413, B413)</f>
        <v>0.55157894736842095</v>
      </c>
      <c r="AD413" s="40">
        <f>AVERAGEIFS($D$2:D413, $B$2:B413, B413)</f>
        <v>0.68421052631578949</v>
      </c>
    </row>
    <row r="414" spans="1:30" x14ac:dyDescent="0.25">
      <c r="A414" s="39">
        <v>46238</v>
      </c>
      <c r="B414" t="s">
        <v>244</v>
      </c>
      <c r="C414">
        <v>1</v>
      </c>
      <c r="D414" s="40">
        <v>1</v>
      </c>
      <c r="E414">
        <v>4</v>
      </c>
      <c r="F414">
        <v>3</v>
      </c>
      <c r="G414">
        <v>17</v>
      </c>
      <c r="H414">
        <v>11</v>
      </c>
      <c r="I414">
        <v>0.75</v>
      </c>
      <c r="J414">
        <v>0.65</v>
      </c>
      <c r="K414">
        <v>1</v>
      </c>
      <c r="L414">
        <v>1</v>
      </c>
      <c r="M414">
        <v>0</v>
      </c>
      <c r="N414">
        <v>1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1</v>
      </c>
      <c r="AB414" s="40">
        <f>AVERAGEIFS($I$2:I414, $B$2:B414, B414)</f>
        <v>0.75</v>
      </c>
      <c r="AC414" s="40">
        <f>AVERAGEIFS($J$2:J414, $B$2:B414, B414)</f>
        <v>0.65</v>
      </c>
      <c r="AD414" s="40">
        <f>AVERAGEIFS($D$2:D414, $B$2:B414, B414)</f>
        <v>1</v>
      </c>
    </row>
    <row r="415" spans="1:30" x14ac:dyDescent="0.25">
      <c r="A415" s="39">
        <v>46240</v>
      </c>
      <c r="B415" t="s">
        <v>127</v>
      </c>
      <c r="C415">
        <v>48</v>
      </c>
      <c r="D415" s="40">
        <v>1</v>
      </c>
      <c r="E415">
        <v>5</v>
      </c>
      <c r="F415">
        <v>3</v>
      </c>
      <c r="G415">
        <v>24</v>
      </c>
      <c r="H415">
        <v>12</v>
      </c>
      <c r="I415">
        <v>0.6</v>
      </c>
      <c r="J415">
        <v>0.5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1</v>
      </c>
      <c r="Y415">
        <v>1</v>
      </c>
      <c r="Z415">
        <v>0</v>
      </c>
      <c r="AA415" s="40">
        <f>AVERAGEIFS($C$2:C415, $B$2:B415, B415)</f>
        <v>22.92</v>
      </c>
      <c r="AB415" s="40">
        <f>AVERAGEIFS($I$2:I415, $B$2:B415, B415)</f>
        <v>0.49520000000000003</v>
      </c>
      <c r="AC415" s="40">
        <f>AVERAGEIFS($J$2:J415, $B$2:B415, B415)</f>
        <v>0.49160000000000004</v>
      </c>
      <c r="AD415" s="40">
        <f>AVERAGEIFS($D$2:D415, $B$2:B415, B415)</f>
        <v>0.52</v>
      </c>
    </row>
    <row r="416" spans="1:30" x14ac:dyDescent="0.25">
      <c r="A416" s="39">
        <v>46240</v>
      </c>
      <c r="B416" t="s">
        <v>113</v>
      </c>
      <c r="C416">
        <v>52</v>
      </c>
      <c r="D416" s="40">
        <v>1</v>
      </c>
      <c r="E416">
        <v>5</v>
      </c>
      <c r="F416">
        <v>3</v>
      </c>
      <c r="G416">
        <v>24</v>
      </c>
      <c r="H416">
        <v>12</v>
      </c>
      <c r="I416">
        <v>0.6</v>
      </c>
      <c r="J416">
        <v>0.5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1</v>
      </c>
      <c r="Y416">
        <v>1</v>
      </c>
      <c r="Z416">
        <v>0</v>
      </c>
      <c r="AA416" s="40">
        <f>AVERAGEIFS($C$2:C416, $B$2:B416, B416)</f>
        <v>27.071428571428573</v>
      </c>
      <c r="AB416" s="40">
        <f>AVERAGEIFS($I$2:I416, $B$2:B416, B416)</f>
        <v>0.61571428571428566</v>
      </c>
      <c r="AC416" s="40">
        <f>AVERAGEIFS($J$2:J416, $B$2:B416, B416)</f>
        <v>0.54500000000000015</v>
      </c>
      <c r="AD416" s="40">
        <f>AVERAGEIFS($D$2:D416, $B$2:B416, B416)</f>
        <v>0.7142857142857143</v>
      </c>
    </row>
    <row r="417" spans="1:30" x14ac:dyDescent="0.25">
      <c r="A417" s="39">
        <v>46240</v>
      </c>
      <c r="B417" t="s">
        <v>242</v>
      </c>
      <c r="C417">
        <v>24</v>
      </c>
      <c r="D417" s="40">
        <v>1</v>
      </c>
      <c r="E417">
        <v>5</v>
      </c>
      <c r="F417">
        <v>3</v>
      </c>
      <c r="G417">
        <v>24</v>
      </c>
      <c r="H417">
        <v>12</v>
      </c>
      <c r="I417">
        <v>0.6</v>
      </c>
      <c r="J417">
        <v>0.5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1</v>
      </c>
      <c r="Y417">
        <v>1</v>
      </c>
      <c r="Z417">
        <v>0</v>
      </c>
      <c r="AA417" s="40">
        <f>AVERAGEIFS($C$2:C417, $B$2:B417, B417)</f>
        <v>23.23076923076923</v>
      </c>
      <c r="AB417" s="40">
        <f>AVERAGEIFS($I$2:I417, $B$2:B417, B417)</f>
        <v>0.37076923076923074</v>
      </c>
      <c r="AC417" s="40">
        <f>AVERAGEIFS($J$2:J417, $B$2:B417, B417)</f>
        <v>0.45153846153846156</v>
      </c>
      <c r="AD417" s="40">
        <f>AVERAGEIFS($D$2:D417, $B$2:B417, B417)</f>
        <v>0.30769230769230771</v>
      </c>
    </row>
    <row r="418" spans="1:30" x14ac:dyDescent="0.25">
      <c r="A418" s="39">
        <v>46240</v>
      </c>
      <c r="B418" t="s">
        <v>118</v>
      </c>
      <c r="C418">
        <v>27</v>
      </c>
      <c r="D418" s="40">
        <v>1</v>
      </c>
      <c r="E418">
        <v>5</v>
      </c>
      <c r="F418">
        <v>3</v>
      </c>
      <c r="G418">
        <v>24</v>
      </c>
      <c r="H418">
        <v>12</v>
      </c>
      <c r="I418">
        <v>0.6</v>
      </c>
      <c r="J418">
        <v>0.5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1</v>
      </c>
      <c r="Y418">
        <v>1</v>
      </c>
      <c r="Z418">
        <v>0</v>
      </c>
      <c r="AA418" s="40">
        <f>AVERAGEIFS($C$2:C418, $B$2:B418, B418)</f>
        <v>17.25</v>
      </c>
      <c r="AB418" s="40">
        <f>AVERAGEIFS($I$2:I418, $B$2:B418, B418)</f>
        <v>0.61499999999999999</v>
      </c>
      <c r="AC418" s="40">
        <f>AVERAGEIFS($J$2:J418, $B$2:B418, B418)</f>
        <v>0.6</v>
      </c>
      <c r="AD418" s="40">
        <f>AVERAGEIFS($D$2:D418, $B$2:B418, B418)</f>
        <v>0.75</v>
      </c>
    </row>
    <row r="419" spans="1:30" x14ac:dyDescent="0.25">
      <c r="A419" s="39">
        <v>46240</v>
      </c>
      <c r="B419" t="s">
        <v>120</v>
      </c>
      <c r="C419">
        <v>12</v>
      </c>
      <c r="D419" s="40">
        <v>1</v>
      </c>
      <c r="E419">
        <v>5</v>
      </c>
      <c r="F419">
        <v>3</v>
      </c>
      <c r="G419">
        <v>24</v>
      </c>
      <c r="H419">
        <v>12</v>
      </c>
      <c r="I419">
        <v>0.6</v>
      </c>
      <c r="J419">
        <v>0.5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1</v>
      </c>
      <c r="Y419">
        <v>1</v>
      </c>
      <c r="Z419">
        <v>0</v>
      </c>
      <c r="AA419" s="40">
        <f>AVERAGEIFS($C$2:C419, $B$2:B419, B419)</f>
        <v>15.95</v>
      </c>
      <c r="AB419" s="40">
        <f>AVERAGEIFS($I$2:I419, $B$2:B419, B419)</f>
        <v>0.48649999999999993</v>
      </c>
      <c r="AC419" s="40">
        <f>AVERAGEIFS($J$2:J419, $B$2:B419, B419)</f>
        <v>0.47849999999999993</v>
      </c>
      <c r="AD419" s="40">
        <f>AVERAGEIFS($D$2:D419, $B$2:B419, B419)</f>
        <v>0.5</v>
      </c>
    </row>
    <row r="420" spans="1:30" x14ac:dyDescent="0.25">
      <c r="A420" s="39">
        <v>46240</v>
      </c>
      <c r="B420" t="s">
        <v>243</v>
      </c>
      <c r="C420">
        <v>12</v>
      </c>
      <c r="D420" s="40">
        <v>1</v>
      </c>
      <c r="E420">
        <v>5</v>
      </c>
      <c r="F420">
        <v>3</v>
      </c>
      <c r="G420">
        <v>24</v>
      </c>
      <c r="H420">
        <v>12</v>
      </c>
      <c r="I420">
        <v>0.6</v>
      </c>
      <c r="J420">
        <v>0.5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1</v>
      </c>
      <c r="Y420">
        <v>1</v>
      </c>
      <c r="Z420">
        <v>0</v>
      </c>
      <c r="AA420" s="40">
        <f>AVERAGEIFS($C$2:C420, $B$2:B420, B420)</f>
        <v>12</v>
      </c>
      <c r="AB420" s="40">
        <f>AVERAGEIFS($I$2:I420, $B$2:B420, B420)</f>
        <v>0.3666666666666667</v>
      </c>
      <c r="AC420" s="40">
        <f>AVERAGEIFS($J$2:J420, $B$2:B420, B420)</f>
        <v>0.39999999999999997</v>
      </c>
      <c r="AD420" s="40">
        <f>AVERAGEIFS($D$2:D420, $B$2:B420, B420)</f>
        <v>0.33333333333333331</v>
      </c>
    </row>
    <row r="421" spans="1:30" x14ac:dyDescent="0.25">
      <c r="A421" s="39">
        <v>46240</v>
      </c>
      <c r="B421" t="s">
        <v>17</v>
      </c>
      <c r="C421">
        <v>18</v>
      </c>
      <c r="D421" s="40">
        <v>1</v>
      </c>
      <c r="E421">
        <v>5</v>
      </c>
      <c r="F421">
        <v>3</v>
      </c>
      <c r="G421">
        <v>24</v>
      </c>
      <c r="H421">
        <v>12</v>
      </c>
      <c r="I421">
        <v>0.6</v>
      </c>
      <c r="J421">
        <v>0.5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1</v>
      </c>
      <c r="Y421">
        <v>1</v>
      </c>
      <c r="Z421">
        <v>0</v>
      </c>
      <c r="AA421" s="40">
        <f>AVERAGEIFS($C$2:C421, $B$2:B421, B421)</f>
        <v>11</v>
      </c>
      <c r="AB421" s="40">
        <f>AVERAGEIFS($I$2:I421, $B$2:B421, B421)</f>
        <v>0.5</v>
      </c>
      <c r="AC421" s="40">
        <f>AVERAGEIFS($J$2:J421, $B$2:B421, B421)</f>
        <v>0.48666666666666664</v>
      </c>
      <c r="AD421" s="40">
        <f>AVERAGEIFS($D$2:D421, $B$2:B421, B421)</f>
        <v>0.44444444444444442</v>
      </c>
    </row>
    <row r="422" spans="1:30" x14ac:dyDescent="0.25">
      <c r="A422" s="39">
        <v>46240</v>
      </c>
      <c r="B422" t="s">
        <v>13</v>
      </c>
      <c r="C422">
        <v>22</v>
      </c>
      <c r="D422" s="40">
        <v>1</v>
      </c>
      <c r="E422">
        <v>5</v>
      </c>
      <c r="F422">
        <v>3</v>
      </c>
      <c r="G422">
        <v>24</v>
      </c>
      <c r="H422">
        <v>12</v>
      </c>
      <c r="I422">
        <v>0.6</v>
      </c>
      <c r="J422">
        <v>0.5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1</v>
      </c>
      <c r="Y422">
        <v>1</v>
      </c>
      <c r="Z422">
        <v>0</v>
      </c>
      <c r="AA422" s="40">
        <f>AVERAGEIFS($C$2:C422, $B$2:B422, B422)</f>
        <v>24.5</v>
      </c>
      <c r="AB422" s="40">
        <f>AVERAGEIFS($I$2:I422, $B$2:B422, B422)</f>
        <v>0.44999999999999996</v>
      </c>
      <c r="AC422" s="40">
        <f>AVERAGEIFS($J$2:J422, $B$2:B422, B422)</f>
        <v>0.46166666666666661</v>
      </c>
      <c r="AD422" s="40">
        <f>AVERAGEIFS($D$2:D422, $B$2:B422, B422)</f>
        <v>0.33333333333333331</v>
      </c>
    </row>
    <row r="423" spans="1:30" x14ac:dyDescent="0.25">
      <c r="A423" s="39">
        <v>46240</v>
      </c>
      <c r="B423" t="s">
        <v>65</v>
      </c>
      <c r="C423">
        <v>33</v>
      </c>
      <c r="D423" s="40">
        <v>0</v>
      </c>
      <c r="E423">
        <v>5</v>
      </c>
      <c r="F423">
        <v>2</v>
      </c>
      <c r="G423">
        <v>24</v>
      </c>
      <c r="H423">
        <v>12</v>
      </c>
      <c r="I423">
        <v>0.4</v>
      </c>
      <c r="J423">
        <v>0.5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20.8</v>
      </c>
      <c r="AB423" s="40">
        <f>AVERAGEIFS($I$2:I423, $B$2:B423, B423)</f>
        <v>0.60699999999999998</v>
      </c>
      <c r="AC423" s="40">
        <f>AVERAGEIFS($J$2:J423, $B$2:B423, B423)</f>
        <v>0.57899999999999996</v>
      </c>
      <c r="AD423" s="40">
        <f>AVERAGEIFS($D$2:D423, $B$2:B423, B423)</f>
        <v>0.7</v>
      </c>
    </row>
    <row r="424" spans="1:30" x14ac:dyDescent="0.25">
      <c r="A424" s="39">
        <v>46240</v>
      </c>
      <c r="B424" t="s">
        <v>6</v>
      </c>
      <c r="C424">
        <v>55</v>
      </c>
      <c r="D424" s="40">
        <v>0</v>
      </c>
      <c r="E424">
        <v>5</v>
      </c>
      <c r="F424">
        <v>2</v>
      </c>
      <c r="G424">
        <v>24</v>
      </c>
      <c r="H424">
        <v>12</v>
      </c>
      <c r="I424">
        <v>0.4</v>
      </c>
      <c r="J424">
        <v>0.5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28</v>
      </c>
      <c r="AB424" s="40">
        <f>AVERAGEIFS($I$2:I424, $B$2:B424, B424)</f>
        <v>0.49444444444444446</v>
      </c>
      <c r="AC424" s="40">
        <f>AVERAGEIFS($J$2:J424, $B$2:B424, B424)</f>
        <v>0.53500000000000003</v>
      </c>
      <c r="AD424" s="40">
        <f>AVERAGEIFS($D$2:D424, $B$2:B424, B424)</f>
        <v>0.5</v>
      </c>
    </row>
    <row r="425" spans="1:30" x14ac:dyDescent="0.25">
      <c r="A425" s="39">
        <v>46240</v>
      </c>
      <c r="B425" t="s">
        <v>5</v>
      </c>
      <c r="C425">
        <v>33</v>
      </c>
      <c r="D425" s="40">
        <v>0</v>
      </c>
      <c r="E425">
        <v>5</v>
      </c>
      <c r="F425">
        <v>2</v>
      </c>
      <c r="G425">
        <v>24</v>
      </c>
      <c r="H425">
        <v>12</v>
      </c>
      <c r="I425">
        <v>0.4</v>
      </c>
      <c r="J425">
        <v>0.5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23.777777777777779</v>
      </c>
      <c r="AB425" s="40">
        <f>AVERAGEIFS($I$2:I425, $B$2:B425, B425)</f>
        <v>0.42777777777777781</v>
      </c>
      <c r="AC425" s="40">
        <f>AVERAGEIFS($J$2:J425, $B$2:B425, B425)</f>
        <v>0.49444444444444446</v>
      </c>
      <c r="AD425" s="40">
        <f>AVERAGEIFS($D$2:D425, $B$2:B425, B425)</f>
        <v>0.22222222222222221</v>
      </c>
    </row>
    <row r="426" spans="1:30" x14ac:dyDescent="0.25">
      <c r="A426" s="39">
        <v>46240</v>
      </c>
      <c r="B426" t="s">
        <v>88</v>
      </c>
      <c r="C426">
        <v>37</v>
      </c>
      <c r="D426" s="40">
        <v>0</v>
      </c>
      <c r="E426">
        <v>5</v>
      </c>
      <c r="F426">
        <v>2</v>
      </c>
      <c r="G426">
        <v>24</v>
      </c>
      <c r="H426">
        <v>12</v>
      </c>
      <c r="I426">
        <v>0.4</v>
      </c>
      <c r="J426">
        <v>0.5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18.333333333333332</v>
      </c>
      <c r="AB426" s="40">
        <f>AVERAGEIFS($I$2:I426, $B$2:B426, B426)</f>
        <v>0.52777777777777779</v>
      </c>
      <c r="AC426" s="40">
        <f>AVERAGEIFS($J$2:J426, $B$2:B426, B426)</f>
        <v>0.52111111111111108</v>
      </c>
      <c r="AD426" s="40">
        <f>AVERAGEIFS($D$2:D426, $B$2:B426, B426)</f>
        <v>0.55555555555555558</v>
      </c>
    </row>
    <row r="427" spans="1:30" x14ac:dyDescent="0.25">
      <c r="A427" s="39">
        <v>46240</v>
      </c>
      <c r="B427" t="s">
        <v>182</v>
      </c>
      <c r="C427">
        <v>19</v>
      </c>
      <c r="D427" s="40">
        <v>0</v>
      </c>
      <c r="E427">
        <v>5</v>
      </c>
      <c r="F427">
        <v>2</v>
      </c>
      <c r="G427">
        <v>24</v>
      </c>
      <c r="H427">
        <v>12</v>
      </c>
      <c r="I427">
        <v>0.4</v>
      </c>
      <c r="J427">
        <v>0.5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13.5</v>
      </c>
      <c r="AB427" s="40">
        <f>AVERAGEIFS($I$2:I427, $B$2:B427, B427)</f>
        <v>0.59</v>
      </c>
      <c r="AC427" s="40">
        <f>AVERAGEIFS($J$2:J427, $B$2:B427, B427)</f>
        <v>0.54899999999999993</v>
      </c>
      <c r="AD427" s="40">
        <f>AVERAGEIFS($D$2:D427, $B$2:B427, B427)</f>
        <v>0.65</v>
      </c>
    </row>
    <row r="428" spans="1:30" x14ac:dyDescent="0.25">
      <c r="A428" s="39">
        <v>46240</v>
      </c>
      <c r="B428" t="s">
        <v>111</v>
      </c>
      <c r="C428">
        <v>25</v>
      </c>
      <c r="D428" s="40">
        <v>0</v>
      </c>
      <c r="E428">
        <v>5</v>
      </c>
      <c r="F428">
        <v>2</v>
      </c>
      <c r="G428">
        <v>24</v>
      </c>
      <c r="H428">
        <v>12</v>
      </c>
      <c r="I428">
        <v>0.4</v>
      </c>
      <c r="J428">
        <v>0.5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13.818181818181818</v>
      </c>
      <c r="AB428" s="40">
        <f>AVERAGEIFS($I$2:I428, $B$2:B428, B428)</f>
        <v>0.51818181818181819</v>
      </c>
      <c r="AC428" s="40">
        <f>AVERAGEIFS($J$2:J428, $B$2:B428, B428)</f>
        <v>0.52409090909090916</v>
      </c>
      <c r="AD428" s="40">
        <f>AVERAGEIFS($D$2:D428, $B$2:B428, B428)</f>
        <v>0.5</v>
      </c>
    </row>
    <row r="429" spans="1:30" x14ac:dyDescent="0.25">
      <c r="A429" s="39">
        <v>46240</v>
      </c>
      <c r="B429" t="s">
        <v>28</v>
      </c>
      <c r="C429">
        <v>18</v>
      </c>
      <c r="D429" s="40">
        <v>0</v>
      </c>
      <c r="E429">
        <v>5</v>
      </c>
      <c r="F429">
        <v>2</v>
      </c>
      <c r="G429">
        <v>24</v>
      </c>
      <c r="H429">
        <v>12</v>
      </c>
      <c r="I429">
        <v>0.4</v>
      </c>
      <c r="J429">
        <v>0.5</v>
      </c>
      <c r="K429">
        <v>0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 s="40">
        <f>AVERAGEIFS($C$2:C429, $B$2:B429, B429)</f>
        <v>18</v>
      </c>
      <c r="AB429" s="40">
        <f>AVERAGEIFS($I$2:I429, $B$2:B429, B429)</f>
        <v>0.4</v>
      </c>
      <c r="AC429" s="40">
        <f>AVERAGEIFS($J$2:J429, $B$2:B429, B429)</f>
        <v>0.5</v>
      </c>
      <c r="AD429" s="40">
        <f>AVERAGEIFS($D$2:D429, $B$2:B429, B429)</f>
        <v>0</v>
      </c>
    </row>
    <row r="430" spans="1:30" x14ac:dyDescent="0.25">
      <c r="A430" s="39">
        <v>46240</v>
      </c>
      <c r="B430" t="s">
        <v>90</v>
      </c>
      <c r="C430">
        <v>25</v>
      </c>
      <c r="D430" s="40">
        <v>0</v>
      </c>
      <c r="E430">
        <v>5</v>
      </c>
      <c r="F430">
        <v>2</v>
      </c>
      <c r="G430">
        <v>24</v>
      </c>
      <c r="H430">
        <v>12</v>
      </c>
      <c r="I430">
        <v>0.4</v>
      </c>
      <c r="J430">
        <v>0.5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 s="40">
        <f>AVERAGEIFS($C$2:C430, $B$2:B430, B430)</f>
        <v>23.428571428571427</v>
      </c>
      <c r="AB430" s="40">
        <f>AVERAGEIFS($I$2:I430, $B$2:B430, B430)</f>
        <v>0.55714285714285716</v>
      </c>
      <c r="AC430" s="40">
        <f>AVERAGEIFS($J$2:J430, $B$2:B430, B430)</f>
        <v>0.55999999999999994</v>
      </c>
      <c r="AD430" s="40">
        <f>AVERAGEIFS($D$2:D430, $B$2:B430, B430)</f>
        <v>0.5714285714285714</v>
      </c>
    </row>
    <row r="431" spans="1:30" x14ac:dyDescent="0.25">
      <c r="A431" s="39">
        <v>46241</v>
      </c>
      <c r="B431" t="s">
        <v>2</v>
      </c>
      <c r="C431">
        <v>32</v>
      </c>
      <c r="D431" s="40">
        <v>1</v>
      </c>
      <c r="E431">
        <v>4</v>
      </c>
      <c r="F431">
        <v>3</v>
      </c>
      <c r="G431">
        <v>17</v>
      </c>
      <c r="H431">
        <v>11</v>
      </c>
      <c r="I431">
        <v>0.75</v>
      </c>
      <c r="J431">
        <v>0.65</v>
      </c>
      <c r="K431">
        <v>0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1</v>
      </c>
      <c r="AA431" s="40">
        <f>AVERAGEIFS($C$2:C431, $B$2:B431, B431)</f>
        <v>30.785714285714285</v>
      </c>
      <c r="AB431" s="40">
        <f>AVERAGEIFS($I$2:I431, $B$2:B431, B431)</f>
        <v>0.63571428571428557</v>
      </c>
      <c r="AC431" s="40">
        <f>AVERAGEIFS($J$2:J431, $B$2:B431, B431)</f>
        <v>0.57999999999999996</v>
      </c>
      <c r="AD431" s="40">
        <f>AVERAGEIFS($D$2:D431, $B$2:B431, B431)</f>
        <v>0.7142857142857143</v>
      </c>
    </row>
    <row r="432" spans="1:30" x14ac:dyDescent="0.25">
      <c r="A432" s="39">
        <v>46241</v>
      </c>
      <c r="B432" t="s">
        <v>127</v>
      </c>
      <c r="C432">
        <v>24</v>
      </c>
      <c r="D432" s="40">
        <v>1</v>
      </c>
      <c r="E432">
        <v>4</v>
      </c>
      <c r="F432">
        <v>3</v>
      </c>
      <c r="G432">
        <v>17</v>
      </c>
      <c r="H432">
        <v>11</v>
      </c>
      <c r="I432">
        <v>0.75</v>
      </c>
      <c r="J432">
        <v>0.65</v>
      </c>
      <c r="K432">
        <v>0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1</v>
      </c>
      <c r="Y432">
        <v>0</v>
      </c>
      <c r="Z432">
        <v>1</v>
      </c>
      <c r="AA432" s="40">
        <f>AVERAGEIFS($C$2:C432, $B$2:B432, B432)</f>
        <v>22.96153846153846</v>
      </c>
      <c r="AB432" s="40">
        <f>AVERAGEIFS($I$2:I432, $B$2:B432, B432)</f>
        <v>0.505</v>
      </c>
      <c r="AC432" s="40">
        <f>AVERAGEIFS($J$2:J432, $B$2:B432, B432)</f>
        <v>0.49769230769230777</v>
      </c>
      <c r="AD432" s="40">
        <f>AVERAGEIFS($D$2:D432, $B$2:B432, B432)</f>
        <v>0.53846153846153844</v>
      </c>
    </row>
    <row r="433" spans="1:30" x14ac:dyDescent="0.25">
      <c r="A433" s="39">
        <v>46241</v>
      </c>
      <c r="B433" t="s">
        <v>5</v>
      </c>
      <c r="C433">
        <v>18</v>
      </c>
      <c r="D433" s="40">
        <v>1</v>
      </c>
      <c r="E433">
        <v>4</v>
      </c>
      <c r="F433">
        <v>3</v>
      </c>
      <c r="G433">
        <v>17</v>
      </c>
      <c r="H433">
        <v>11</v>
      </c>
      <c r="I433">
        <v>0.75</v>
      </c>
      <c r="J433">
        <v>0.65</v>
      </c>
      <c r="K433">
        <v>0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1</v>
      </c>
      <c r="Y433">
        <v>0</v>
      </c>
      <c r="Z433">
        <v>1</v>
      </c>
      <c r="AA433" s="40">
        <f>AVERAGEIFS($C$2:C433, $B$2:B433, B433)</f>
        <v>23.2</v>
      </c>
      <c r="AB433" s="40">
        <f>AVERAGEIFS($I$2:I433, $B$2:B433, B433)</f>
        <v>0.45999999999999996</v>
      </c>
      <c r="AC433" s="40">
        <f>AVERAGEIFS($J$2:J433, $B$2:B433, B433)</f>
        <v>0.51</v>
      </c>
      <c r="AD433" s="40">
        <f>AVERAGEIFS($D$2:D433, $B$2:B433, B433)</f>
        <v>0.3</v>
      </c>
    </row>
    <row r="434" spans="1:30" x14ac:dyDescent="0.25">
      <c r="A434" s="39">
        <v>46241</v>
      </c>
      <c r="B434" t="s">
        <v>65</v>
      </c>
      <c r="C434">
        <v>16</v>
      </c>
      <c r="D434" s="40">
        <v>1</v>
      </c>
      <c r="E434">
        <v>4</v>
      </c>
      <c r="F434">
        <v>3</v>
      </c>
      <c r="G434">
        <v>17</v>
      </c>
      <c r="H434">
        <v>11</v>
      </c>
      <c r="I434">
        <v>0.75</v>
      </c>
      <c r="J434">
        <v>0.65</v>
      </c>
      <c r="K434">
        <v>0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1</v>
      </c>
      <c r="Y434">
        <v>0</v>
      </c>
      <c r="Z434">
        <v>1</v>
      </c>
      <c r="AA434" s="40">
        <f>AVERAGEIFS($C$2:C434, $B$2:B434, B434)</f>
        <v>20.363636363636363</v>
      </c>
      <c r="AB434" s="40">
        <f>AVERAGEIFS($I$2:I434, $B$2:B434, B434)</f>
        <v>0.62</v>
      </c>
      <c r="AC434" s="40">
        <f>AVERAGEIFS($J$2:J434, $B$2:B434, B434)</f>
        <v>0.58545454545454545</v>
      </c>
      <c r="AD434" s="40">
        <f>AVERAGEIFS($D$2:D434, $B$2:B434, B434)</f>
        <v>0.72727272727272729</v>
      </c>
    </row>
    <row r="435" spans="1:30" x14ac:dyDescent="0.25">
      <c r="A435" s="39">
        <v>46241</v>
      </c>
      <c r="B435" t="s">
        <v>113</v>
      </c>
      <c r="C435">
        <v>11</v>
      </c>
      <c r="D435" s="40">
        <v>1</v>
      </c>
      <c r="E435">
        <v>4</v>
      </c>
      <c r="F435">
        <v>3</v>
      </c>
      <c r="G435">
        <v>17</v>
      </c>
      <c r="H435">
        <v>11</v>
      </c>
      <c r="I435">
        <v>0.75</v>
      </c>
      <c r="J435">
        <v>0.65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1</v>
      </c>
      <c r="Y435">
        <v>0</v>
      </c>
      <c r="Z435">
        <v>1</v>
      </c>
      <c r="AA435" s="40">
        <f>AVERAGEIFS($C$2:C435, $B$2:B435, B435)</f>
        <v>26</v>
      </c>
      <c r="AB435" s="40">
        <f>AVERAGEIFS($I$2:I435, $B$2:B435, B435)</f>
        <v>0.62466666666666659</v>
      </c>
      <c r="AC435" s="40">
        <f>AVERAGEIFS($J$2:J435, $B$2:B435, B435)</f>
        <v>0.55200000000000005</v>
      </c>
      <c r="AD435" s="40">
        <f>AVERAGEIFS($D$2:D435, $B$2:B435, B435)</f>
        <v>0.73333333333333328</v>
      </c>
    </row>
    <row r="436" spans="1:30" x14ac:dyDescent="0.25">
      <c r="A436" s="39">
        <v>46241</v>
      </c>
      <c r="B436" t="s">
        <v>133</v>
      </c>
      <c r="C436">
        <v>10</v>
      </c>
      <c r="D436" s="40">
        <v>1</v>
      </c>
      <c r="E436">
        <v>4</v>
      </c>
      <c r="F436">
        <v>3</v>
      </c>
      <c r="G436">
        <v>17</v>
      </c>
      <c r="H436">
        <v>11</v>
      </c>
      <c r="I436">
        <v>0.75</v>
      </c>
      <c r="J436">
        <v>0.65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1</v>
      </c>
      <c r="Y436">
        <v>0</v>
      </c>
      <c r="Z436">
        <v>1</v>
      </c>
      <c r="AA436" s="40">
        <f>AVERAGEIFS($C$2:C436, $B$2:B436, B436)</f>
        <v>12.153846153846153</v>
      </c>
      <c r="AB436" s="40">
        <f>AVERAGEIFS($I$2:I436, $B$2:B436, B436)</f>
        <v>0.52692307692307694</v>
      </c>
      <c r="AC436" s="40">
        <f>AVERAGEIFS($J$2:J436, $B$2:B436, B436)</f>
        <v>0.50384615384615394</v>
      </c>
      <c r="AD436" s="40">
        <f>AVERAGEIFS($D$2:D436, $B$2:B436, B436)</f>
        <v>0.46153846153846156</v>
      </c>
    </row>
    <row r="437" spans="1:30" x14ac:dyDescent="0.25">
      <c r="A437" s="39">
        <v>46241</v>
      </c>
      <c r="B437" t="s">
        <v>120</v>
      </c>
      <c r="C437">
        <v>9</v>
      </c>
      <c r="D437" s="40">
        <v>1</v>
      </c>
      <c r="E437">
        <v>4</v>
      </c>
      <c r="F437">
        <v>3</v>
      </c>
      <c r="G437">
        <v>17</v>
      </c>
      <c r="H437">
        <v>11</v>
      </c>
      <c r="I437">
        <v>0.75</v>
      </c>
      <c r="J437">
        <v>0.65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1</v>
      </c>
      <c r="Y437">
        <v>0</v>
      </c>
      <c r="Z437">
        <v>1</v>
      </c>
      <c r="AA437" s="40">
        <f>AVERAGEIFS($C$2:C437, $B$2:B437, B437)</f>
        <v>15.619047619047619</v>
      </c>
      <c r="AB437" s="40">
        <f>AVERAGEIFS($I$2:I437, $B$2:B437, B437)</f>
        <v>0.49904761904761896</v>
      </c>
      <c r="AC437" s="40">
        <f>AVERAGEIFS($J$2:J437, $B$2:B437, B437)</f>
        <v>0.48666666666666664</v>
      </c>
      <c r="AD437" s="40">
        <f>AVERAGEIFS($D$2:D437, $B$2:B437, B437)</f>
        <v>0.52380952380952384</v>
      </c>
    </row>
    <row r="438" spans="1:30" x14ac:dyDescent="0.25">
      <c r="A438" s="39">
        <v>46241</v>
      </c>
      <c r="B438" t="s">
        <v>182</v>
      </c>
      <c r="C438">
        <v>9</v>
      </c>
      <c r="D438" s="40">
        <v>1</v>
      </c>
      <c r="E438">
        <v>4</v>
      </c>
      <c r="F438">
        <v>3</v>
      </c>
      <c r="G438">
        <v>17</v>
      </c>
      <c r="H438">
        <v>11</v>
      </c>
      <c r="I438">
        <v>0.75</v>
      </c>
      <c r="J438">
        <v>0.65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1</v>
      </c>
      <c r="Y438">
        <v>0</v>
      </c>
      <c r="Z438">
        <v>1</v>
      </c>
      <c r="AA438" s="40">
        <f>AVERAGEIFS($C$2:C438, $B$2:B438, B438)</f>
        <v>13.285714285714286</v>
      </c>
      <c r="AB438" s="40">
        <f>AVERAGEIFS($I$2:I438, $B$2:B438, B438)</f>
        <v>0.59761904761904761</v>
      </c>
      <c r="AC438" s="40">
        <f>AVERAGEIFS($J$2:J438, $B$2:B438, B438)</f>
        <v>0.55380952380952375</v>
      </c>
      <c r="AD438" s="40">
        <f>AVERAGEIFS($D$2:D438, $B$2:B438, B438)</f>
        <v>0.66666666666666663</v>
      </c>
    </row>
    <row r="439" spans="1:30" x14ac:dyDescent="0.25">
      <c r="A439" s="39">
        <v>46241</v>
      </c>
      <c r="B439" t="s">
        <v>6</v>
      </c>
      <c r="C439">
        <v>24</v>
      </c>
      <c r="D439" s="40">
        <v>0</v>
      </c>
      <c r="E439">
        <v>4</v>
      </c>
      <c r="F439">
        <v>1</v>
      </c>
      <c r="G439">
        <v>17</v>
      </c>
      <c r="H439">
        <v>6</v>
      </c>
      <c r="I439">
        <v>0.25</v>
      </c>
      <c r="J439">
        <v>0.35</v>
      </c>
      <c r="K439">
        <v>0</v>
      </c>
      <c r="L439">
        <v>0</v>
      </c>
      <c r="M439">
        <v>1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27.789473684210527</v>
      </c>
      <c r="AB439" s="40">
        <f>AVERAGEIFS($I$2:I439, $B$2:B439, B439)</f>
        <v>0.48157894736842105</v>
      </c>
      <c r="AC439" s="40">
        <f>AVERAGEIFS($J$2:J439, $B$2:B439, B439)</f>
        <v>0.52526315789473688</v>
      </c>
      <c r="AD439" s="40">
        <f>AVERAGEIFS($D$2:D439, $B$2:B439, B439)</f>
        <v>0.47368421052631576</v>
      </c>
    </row>
    <row r="440" spans="1:30" x14ac:dyDescent="0.25">
      <c r="A440" s="39">
        <v>46241</v>
      </c>
      <c r="B440" t="s">
        <v>15</v>
      </c>
      <c r="C440">
        <v>20</v>
      </c>
      <c r="D440" s="40">
        <v>0</v>
      </c>
      <c r="E440">
        <v>4</v>
      </c>
      <c r="F440">
        <v>1</v>
      </c>
      <c r="G440">
        <v>17</v>
      </c>
      <c r="H440">
        <v>6</v>
      </c>
      <c r="I440">
        <v>0.25</v>
      </c>
      <c r="J440">
        <v>0.35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22.066666666666666</v>
      </c>
      <c r="AB440" s="40">
        <f>AVERAGEIFS($I$2:I440, $B$2:B440, B440)</f>
        <v>0.52666666666666673</v>
      </c>
      <c r="AC440" s="40">
        <f>AVERAGEIFS($J$2:J440, $B$2:B440, B440)</f>
        <v>0.51866666666666661</v>
      </c>
      <c r="AD440" s="40">
        <f>AVERAGEIFS($D$2:D440, $B$2:B440, B440)</f>
        <v>0.46666666666666667</v>
      </c>
    </row>
    <row r="441" spans="1:30" x14ac:dyDescent="0.25">
      <c r="A441" s="39">
        <v>46241</v>
      </c>
      <c r="B441" t="s">
        <v>13</v>
      </c>
      <c r="C441">
        <v>15</v>
      </c>
      <c r="D441" s="40">
        <v>0</v>
      </c>
      <c r="E441">
        <v>4</v>
      </c>
      <c r="F441">
        <v>1</v>
      </c>
      <c r="G441">
        <v>17</v>
      </c>
      <c r="H441">
        <v>6</v>
      </c>
      <c r="I441">
        <v>0.25</v>
      </c>
      <c r="J441">
        <v>0.35</v>
      </c>
      <c r="K441">
        <v>0</v>
      </c>
      <c r="L441">
        <v>0</v>
      </c>
      <c r="M441">
        <v>1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 s="40">
        <f>AVERAGEIFS($C$2:C441, $B$2:B441, B441)</f>
        <v>23.76923076923077</v>
      </c>
      <c r="AB441" s="40">
        <f>AVERAGEIFS($I$2:I441, $B$2:B441, B441)</f>
        <v>0.43461538461538457</v>
      </c>
      <c r="AC441" s="40">
        <f>AVERAGEIFS($J$2:J441, $B$2:B441, B441)</f>
        <v>0.45307692307692299</v>
      </c>
      <c r="AD441" s="40">
        <f>AVERAGEIFS($D$2:D441, $B$2:B441, B441)</f>
        <v>0.30769230769230771</v>
      </c>
    </row>
    <row r="442" spans="1:30" x14ac:dyDescent="0.25">
      <c r="A442" s="39">
        <v>46241</v>
      </c>
      <c r="B442" t="s">
        <v>31</v>
      </c>
      <c r="C442">
        <v>13</v>
      </c>
      <c r="D442" s="40">
        <v>0</v>
      </c>
      <c r="E442">
        <v>4</v>
      </c>
      <c r="F442">
        <v>1</v>
      </c>
      <c r="G442">
        <v>17</v>
      </c>
      <c r="H442">
        <v>6</v>
      </c>
      <c r="I442">
        <v>0.25</v>
      </c>
      <c r="J442">
        <v>0.35</v>
      </c>
      <c r="K442">
        <v>0</v>
      </c>
      <c r="L442">
        <v>0</v>
      </c>
      <c r="M442">
        <v>1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 s="40">
        <f>AVERAGEIFS($C$2:C442, $B$2:B442, B442)</f>
        <v>16.777777777777779</v>
      </c>
      <c r="AB442" s="40">
        <f>AVERAGEIFS($I$2:I442, $B$2:B442, B442)</f>
        <v>0.55888888888888888</v>
      </c>
      <c r="AC442" s="40">
        <f>AVERAGEIFS($J$2:J442, $B$2:B442, B442)</f>
        <v>0.5066666666666666</v>
      </c>
      <c r="AD442" s="40">
        <f>AVERAGEIFS($D$2:D442, $B$2:B442, B442)</f>
        <v>0.55555555555555558</v>
      </c>
    </row>
    <row r="443" spans="1:30" x14ac:dyDescent="0.25">
      <c r="A443" s="39">
        <v>46241</v>
      </c>
      <c r="B443" t="s">
        <v>46</v>
      </c>
      <c r="C443">
        <v>9</v>
      </c>
      <c r="D443" s="40">
        <v>0</v>
      </c>
      <c r="E443">
        <v>4</v>
      </c>
      <c r="F443">
        <v>1</v>
      </c>
      <c r="G443">
        <v>17</v>
      </c>
      <c r="H443">
        <v>6</v>
      </c>
      <c r="I443">
        <v>0.25</v>
      </c>
      <c r="J443">
        <v>0.35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 s="40">
        <f>AVERAGEIFS($C$2:C443, $B$2:B443, B443)</f>
        <v>9.25</v>
      </c>
      <c r="AB443" s="40">
        <f>AVERAGEIFS($I$2:I443, $B$2:B443, B443)</f>
        <v>0.25</v>
      </c>
      <c r="AC443" s="40">
        <f>AVERAGEIFS($J$2:J443, $B$2:B443, B443)</f>
        <v>0.36</v>
      </c>
      <c r="AD443" s="40">
        <f>AVERAGEIFS($D$2:D443, $B$2:B443, B443)</f>
        <v>0.25</v>
      </c>
    </row>
    <row r="444" spans="1:30" x14ac:dyDescent="0.25">
      <c r="A444" s="39">
        <v>46241</v>
      </c>
      <c r="B444" t="s">
        <v>23</v>
      </c>
      <c r="C444">
        <v>8</v>
      </c>
      <c r="D444" s="40">
        <v>0</v>
      </c>
      <c r="E444">
        <v>4</v>
      </c>
      <c r="F444">
        <v>1</v>
      </c>
      <c r="G444">
        <v>17</v>
      </c>
      <c r="H444">
        <v>6</v>
      </c>
      <c r="I444">
        <v>0.25</v>
      </c>
      <c r="J444">
        <v>0.35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 s="40">
        <f>AVERAGEIFS($C$2:C444, $B$2:B444, B444)</f>
        <v>12.266666666666667</v>
      </c>
      <c r="AB444" s="40">
        <f>AVERAGEIFS($I$2:I444, $B$2:B444, B444)</f>
        <v>0.51666666666666672</v>
      </c>
      <c r="AC444" s="40">
        <f>AVERAGEIFS($J$2:J444, $B$2:B444, B444)</f>
        <v>0.47399999999999998</v>
      </c>
      <c r="AD444" s="40">
        <f>AVERAGEIFS($D$2:D444, $B$2:B444, B444)</f>
        <v>0.46666666666666667</v>
      </c>
    </row>
    <row r="445" spans="1:30" x14ac:dyDescent="0.25">
      <c r="A445" s="39">
        <v>46241</v>
      </c>
      <c r="B445" t="s">
        <v>243</v>
      </c>
      <c r="C445">
        <v>7</v>
      </c>
      <c r="D445" s="40">
        <v>0</v>
      </c>
      <c r="E445">
        <v>4</v>
      </c>
      <c r="F445">
        <v>1</v>
      </c>
      <c r="G445">
        <v>17</v>
      </c>
      <c r="H445">
        <v>6</v>
      </c>
      <c r="I445">
        <v>0.25</v>
      </c>
      <c r="J445">
        <v>0.35</v>
      </c>
      <c r="K445">
        <v>0</v>
      </c>
      <c r="L445">
        <v>0</v>
      </c>
      <c r="M445">
        <v>1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 s="40">
        <f>AVERAGEIFS($C$2:C445, $B$2:B445, B445)</f>
        <v>10.75</v>
      </c>
      <c r="AB445" s="40">
        <f>AVERAGEIFS($I$2:I445, $B$2:B445, B445)</f>
        <v>0.33750000000000002</v>
      </c>
      <c r="AC445" s="40">
        <f>AVERAGEIFS($J$2:J445, $B$2:B445, B445)</f>
        <v>0.38749999999999996</v>
      </c>
      <c r="AD445" s="40">
        <f>AVERAGEIFS($D$2:D445, $B$2:B445, B445)</f>
        <v>0.25</v>
      </c>
    </row>
    <row r="446" spans="1:30" x14ac:dyDescent="0.25">
      <c r="A446" s="39">
        <v>46241</v>
      </c>
      <c r="B446" t="s">
        <v>44</v>
      </c>
      <c r="C446">
        <v>6</v>
      </c>
      <c r="D446" s="40">
        <v>0</v>
      </c>
      <c r="E446">
        <v>4</v>
      </c>
      <c r="F446">
        <v>1</v>
      </c>
      <c r="G446">
        <v>17</v>
      </c>
      <c r="H446">
        <v>6</v>
      </c>
      <c r="I446">
        <v>0.25</v>
      </c>
      <c r="J446">
        <v>0.35</v>
      </c>
      <c r="K446">
        <v>0</v>
      </c>
      <c r="L446">
        <v>0</v>
      </c>
      <c r="M446">
        <v>1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 s="40">
        <f>AVERAGEIFS($C$2:C446, $B$2:B446, B446)</f>
        <v>6</v>
      </c>
      <c r="AB446" s="40">
        <f>AVERAGEIFS($I$2:I446, $B$2:B446, B446)</f>
        <v>0.25</v>
      </c>
      <c r="AC446" s="40">
        <f>AVERAGEIFS($J$2:J446, $B$2:B446, B446)</f>
        <v>0.35</v>
      </c>
      <c r="AD446" s="40">
        <f>AVERAGEIFS($D$2:D446, $B$2:B446, B446)</f>
        <v>0</v>
      </c>
    </row>
    <row r="447" spans="1:30" x14ac:dyDescent="0.25">
      <c r="A447" s="39">
        <v>46242</v>
      </c>
      <c r="B447" t="s">
        <v>127</v>
      </c>
      <c r="C447">
        <v>29</v>
      </c>
      <c r="D447" s="40">
        <v>1</v>
      </c>
      <c r="E447">
        <v>4</v>
      </c>
      <c r="F447">
        <v>3</v>
      </c>
      <c r="G447">
        <v>18</v>
      </c>
      <c r="H447">
        <v>10</v>
      </c>
      <c r="I447">
        <v>0.75</v>
      </c>
      <c r="J447">
        <v>0.56000000000000005</v>
      </c>
      <c r="K447">
        <v>1</v>
      </c>
      <c r="L447">
        <v>0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1</v>
      </c>
      <c r="AA447" s="40">
        <f>AVERAGEIFS($C$2:C447, $B$2:B447, B447)</f>
        <v>23.185185185185187</v>
      </c>
      <c r="AB447" s="40">
        <f>AVERAGEIFS($I$2:I447, $B$2:B447, B447)</f>
        <v>0.51407407407407413</v>
      </c>
      <c r="AC447" s="40">
        <f>AVERAGEIFS($J$2:J447, $B$2:B447, B447)</f>
        <v>0.50000000000000011</v>
      </c>
      <c r="AD447" s="40">
        <f>AVERAGEIFS($D$2:D447, $B$2:B447, B447)</f>
        <v>0.55555555555555558</v>
      </c>
    </row>
    <row r="448" spans="1:30" x14ac:dyDescent="0.25">
      <c r="A448" s="39">
        <v>46242</v>
      </c>
      <c r="B448" t="s">
        <v>13</v>
      </c>
      <c r="C448">
        <v>19</v>
      </c>
      <c r="D448" s="40">
        <v>1</v>
      </c>
      <c r="E448">
        <v>4</v>
      </c>
      <c r="F448">
        <v>3</v>
      </c>
      <c r="G448">
        <v>18</v>
      </c>
      <c r="H448">
        <v>10</v>
      </c>
      <c r="I448">
        <v>0.75</v>
      </c>
      <c r="J448">
        <v>0.56000000000000005</v>
      </c>
      <c r="K448">
        <v>1</v>
      </c>
      <c r="L448">
        <v>0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1</v>
      </c>
      <c r="AA448" s="40">
        <f>AVERAGEIFS($C$2:C448, $B$2:B448, B448)</f>
        <v>23.428571428571427</v>
      </c>
      <c r="AB448" s="40">
        <f>AVERAGEIFS($I$2:I448, $B$2:B448, B448)</f>
        <v>0.45714285714285713</v>
      </c>
      <c r="AC448" s="40">
        <f>AVERAGEIFS($J$2:J448, $B$2:B448, B448)</f>
        <v>0.46071428571428569</v>
      </c>
      <c r="AD448" s="40">
        <f>AVERAGEIFS($D$2:D448, $B$2:B448, B448)</f>
        <v>0.35714285714285715</v>
      </c>
    </row>
    <row r="449" spans="1:30" x14ac:dyDescent="0.25">
      <c r="A449" s="39">
        <v>46242</v>
      </c>
      <c r="B449" t="s">
        <v>12</v>
      </c>
      <c r="C449">
        <v>16</v>
      </c>
      <c r="D449" s="40">
        <v>1</v>
      </c>
      <c r="E449">
        <v>4</v>
      </c>
      <c r="F449">
        <v>3</v>
      </c>
      <c r="G449">
        <v>18</v>
      </c>
      <c r="H449">
        <v>10</v>
      </c>
      <c r="I449">
        <v>0.75</v>
      </c>
      <c r="J449">
        <v>0.56000000000000005</v>
      </c>
      <c r="K449">
        <v>1</v>
      </c>
      <c r="L449">
        <v>0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1</v>
      </c>
      <c r="AA449" s="40">
        <f>AVERAGEIFS($C$2:C449, $B$2:B449, B449)</f>
        <v>23.7</v>
      </c>
      <c r="AB449" s="40">
        <f>AVERAGEIFS($I$2:I449, $B$2:B449, B449)</f>
        <v>0.54500000000000004</v>
      </c>
      <c r="AC449" s="40">
        <f>AVERAGEIFS($J$2:J449, $B$2:B449, B449)</f>
        <v>0.48499999999999999</v>
      </c>
      <c r="AD449" s="40">
        <f>AVERAGEIFS($D$2:D449, $B$2:B449, B449)</f>
        <v>0.6</v>
      </c>
    </row>
    <row r="450" spans="1:30" x14ac:dyDescent="0.25">
      <c r="A450" s="39">
        <v>46242</v>
      </c>
      <c r="B450" t="s">
        <v>182</v>
      </c>
      <c r="C450">
        <v>16</v>
      </c>
      <c r="D450" s="40">
        <v>1</v>
      </c>
      <c r="E450">
        <v>4</v>
      </c>
      <c r="F450">
        <v>3</v>
      </c>
      <c r="G450">
        <v>18</v>
      </c>
      <c r="H450">
        <v>10</v>
      </c>
      <c r="I450">
        <v>0.75</v>
      </c>
      <c r="J450">
        <v>0.56000000000000005</v>
      </c>
      <c r="K450">
        <v>1</v>
      </c>
      <c r="L450">
        <v>0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1</v>
      </c>
      <c r="AA450" s="40">
        <f>AVERAGEIFS($C$2:C450, $B$2:B450, B450)</f>
        <v>13.409090909090908</v>
      </c>
      <c r="AB450" s="40">
        <f>AVERAGEIFS($I$2:I450, $B$2:B450, B450)</f>
        <v>0.6045454545454545</v>
      </c>
      <c r="AC450" s="40">
        <f>AVERAGEIFS($J$2:J450, $B$2:B450, B450)</f>
        <v>0.55409090909090908</v>
      </c>
      <c r="AD450" s="40">
        <f>AVERAGEIFS($D$2:D450, $B$2:B450, B450)</f>
        <v>0.68181818181818177</v>
      </c>
    </row>
    <row r="451" spans="1:30" x14ac:dyDescent="0.25">
      <c r="A451" s="39">
        <v>46242</v>
      </c>
      <c r="B451" t="s">
        <v>17</v>
      </c>
      <c r="C451">
        <v>8</v>
      </c>
      <c r="D451" s="40">
        <v>1</v>
      </c>
      <c r="E451">
        <v>4</v>
      </c>
      <c r="F451">
        <v>3</v>
      </c>
      <c r="G451">
        <v>18</v>
      </c>
      <c r="H451">
        <v>10</v>
      </c>
      <c r="I451">
        <v>0.75</v>
      </c>
      <c r="J451">
        <v>0.56000000000000005</v>
      </c>
      <c r="K451">
        <v>1</v>
      </c>
      <c r="L451">
        <v>0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10.7</v>
      </c>
      <c r="AB451" s="40">
        <f>AVERAGEIFS($I$2:I451, $B$2:B451, B451)</f>
        <v>0.52500000000000002</v>
      </c>
      <c r="AC451" s="40">
        <f>AVERAGEIFS($J$2:J451, $B$2:B451, B451)</f>
        <v>0.49399999999999994</v>
      </c>
      <c r="AD451" s="40">
        <f>AVERAGEIFS($D$2:D451, $B$2:B451, B451)</f>
        <v>0.5</v>
      </c>
    </row>
    <row r="452" spans="1:30" x14ac:dyDescent="0.25">
      <c r="A452" s="39">
        <v>46242</v>
      </c>
      <c r="B452" t="s">
        <v>29</v>
      </c>
      <c r="C452">
        <v>15</v>
      </c>
      <c r="D452" s="40">
        <v>1</v>
      </c>
      <c r="E452">
        <v>4</v>
      </c>
      <c r="F452">
        <v>3</v>
      </c>
      <c r="G452">
        <v>18</v>
      </c>
      <c r="H452">
        <v>10</v>
      </c>
      <c r="I452">
        <v>0.75</v>
      </c>
      <c r="J452">
        <v>0.56000000000000005</v>
      </c>
      <c r="K452">
        <v>1</v>
      </c>
      <c r="L452">
        <v>0</v>
      </c>
      <c r="M452">
        <v>0</v>
      </c>
      <c r="N452">
        <v>1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11</v>
      </c>
      <c r="AB452" s="40">
        <f>AVERAGEIFS($I$2:I452, $B$2:B452, B452)</f>
        <v>0.45499999999999996</v>
      </c>
      <c r="AC452" s="40">
        <f>AVERAGEIFS($J$2:J452, $B$2:B452, B452)</f>
        <v>0.46600000000000003</v>
      </c>
      <c r="AD452" s="40">
        <f>AVERAGEIFS($D$2:D452, $B$2:B452, B452)</f>
        <v>0.6</v>
      </c>
    </row>
    <row r="453" spans="1:30" x14ac:dyDescent="0.25">
      <c r="A453" s="39">
        <v>46242</v>
      </c>
      <c r="B453" t="s">
        <v>111</v>
      </c>
      <c r="C453">
        <v>18</v>
      </c>
      <c r="D453" s="40">
        <v>1</v>
      </c>
      <c r="E453">
        <v>4</v>
      </c>
      <c r="F453">
        <v>3</v>
      </c>
      <c r="G453">
        <v>18</v>
      </c>
      <c r="H453">
        <v>10</v>
      </c>
      <c r="I453">
        <v>0.75</v>
      </c>
      <c r="J453">
        <v>0.56000000000000005</v>
      </c>
      <c r="K453">
        <v>1</v>
      </c>
      <c r="L453">
        <v>0</v>
      </c>
      <c r="M453">
        <v>0</v>
      </c>
      <c r="N453">
        <v>1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14</v>
      </c>
      <c r="AB453" s="40">
        <f>AVERAGEIFS($I$2:I453, $B$2:B453, B453)</f>
        <v>0.52826086956521745</v>
      </c>
      <c r="AC453" s="40">
        <f>AVERAGEIFS($J$2:J453, $B$2:B453, B453)</f>
        <v>0.52565217391304353</v>
      </c>
      <c r="AD453" s="40">
        <f>AVERAGEIFS($D$2:D453, $B$2:B453, B453)</f>
        <v>0.52173913043478259</v>
      </c>
    </row>
    <row r="454" spans="1:30" x14ac:dyDescent="0.25">
      <c r="A454" s="39">
        <v>46242</v>
      </c>
      <c r="B454" t="s">
        <v>15</v>
      </c>
      <c r="C454">
        <v>25</v>
      </c>
      <c r="D454" s="40">
        <v>0</v>
      </c>
      <c r="E454">
        <v>4</v>
      </c>
      <c r="F454">
        <v>1</v>
      </c>
      <c r="G454">
        <v>18</v>
      </c>
      <c r="H454">
        <v>8</v>
      </c>
      <c r="I454">
        <v>0.25</v>
      </c>
      <c r="J454">
        <v>0.44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 s="40">
        <f>AVERAGEIFS($C$2:C454, $B$2:B454, B454)</f>
        <v>22.25</v>
      </c>
      <c r="AB454" s="40">
        <f>AVERAGEIFS($I$2:I454, $B$2:B454, B454)</f>
        <v>0.50937500000000002</v>
      </c>
      <c r="AC454" s="40">
        <f>AVERAGEIFS($J$2:J454, $B$2:B454, B454)</f>
        <v>0.51374999999999993</v>
      </c>
      <c r="AD454" s="40">
        <f>AVERAGEIFS($D$2:D454, $B$2:B454, B454)</f>
        <v>0.4375</v>
      </c>
    </row>
    <row r="455" spans="1:30" x14ac:dyDescent="0.25">
      <c r="A455" s="39">
        <v>46242</v>
      </c>
      <c r="B455" t="s">
        <v>16</v>
      </c>
      <c r="C455">
        <v>27</v>
      </c>
      <c r="D455" s="40">
        <v>0</v>
      </c>
      <c r="E455">
        <v>4</v>
      </c>
      <c r="F455">
        <v>1</v>
      </c>
      <c r="G455">
        <v>18</v>
      </c>
      <c r="H455">
        <v>8</v>
      </c>
      <c r="I455">
        <v>0.25</v>
      </c>
      <c r="J455">
        <v>0.44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 s="40">
        <f>AVERAGEIFS($C$2:C455, $B$2:B455, B455)</f>
        <v>26.5</v>
      </c>
      <c r="AB455" s="40">
        <f>AVERAGEIFS($I$2:I455, $B$2:B455, B455)</f>
        <v>0.46250000000000002</v>
      </c>
      <c r="AC455" s="40">
        <f>AVERAGEIFS($J$2:J455, $B$2:B455, B455)</f>
        <v>0.44750000000000001</v>
      </c>
      <c r="AD455" s="40">
        <f>AVERAGEIFS($D$2:D455, $B$2:B455, B455)</f>
        <v>0.5</v>
      </c>
    </row>
    <row r="456" spans="1:30" x14ac:dyDescent="0.25">
      <c r="A456" s="39">
        <v>46242</v>
      </c>
      <c r="B456" t="s">
        <v>22</v>
      </c>
      <c r="C456">
        <v>17</v>
      </c>
      <c r="D456" s="40">
        <v>0</v>
      </c>
      <c r="E456">
        <v>4</v>
      </c>
      <c r="F456">
        <v>1</v>
      </c>
      <c r="G456">
        <v>18</v>
      </c>
      <c r="H456">
        <v>8</v>
      </c>
      <c r="I456">
        <v>0.25</v>
      </c>
      <c r="J456">
        <v>0.44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 s="40">
        <f>AVERAGEIFS($C$2:C456, $B$2:B456, B456)</f>
        <v>13.714285714285714</v>
      </c>
      <c r="AB456" s="40">
        <f>AVERAGEIFS($I$2:I456, $B$2:B456, B456)</f>
        <v>0.42571428571428571</v>
      </c>
      <c r="AC456" s="40">
        <f>AVERAGEIFS($J$2:J456, $B$2:B456, B456)</f>
        <v>0.44428571428571428</v>
      </c>
      <c r="AD456" s="40">
        <f>AVERAGEIFS($D$2:D456, $B$2:B456, B456)</f>
        <v>0.2857142857142857</v>
      </c>
    </row>
    <row r="457" spans="1:30" x14ac:dyDescent="0.25">
      <c r="A457" s="39">
        <v>46242</v>
      </c>
      <c r="B457" t="s">
        <v>49</v>
      </c>
      <c r="C457">
        <v>10</v>
      </c>
      <c r="D457" s="40">
        <v>0</v>
      </c>
      <c r="E457">
        <v>4</v>
      </c>
      <c r="F457">
        <v>1</v>
      </c>
      <c r="G457">
        <v>18</v>
      </c>
      <c r="H457">
        <v>8</v>
      </c>
      <c r="I457">
        <v>0.25</v>
      </c>
      <c r="J457">
        <v>0.44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 s="40">
        <f>AVERAGEIFS($C$2:C457, $B$2:B457, B457)</f>
        <v>13</v>
      </c>
      <c r="AB457" s="40">
        <f>AVERAGEIFS($I$2:I457, $B$2:B457, B457)</f>
        <v>0.34166666666666662</v>
      </c>
      <c r="AC457" s="40">
        <f>AVERAGEIFS($J$2:J457, $B$2:B457, B457)</f>
        <v>0.41166666666666668</v>
      </c>
      <c r="AD457" s="40">
        <f>AVERAGEIFS($D$2:D457, $B$2:B457, B457)</f>
        <v>0.16666666666666666</v>
      </c>
    </row>
    <row r="458" spans="1:30" x14ac:dyDescent="0.25">
      <c r="A458" s="39">
        <v>46242</v>
      </c>
      <c r="B458" t="s">
        <v>28</v>
      </c>
      <c r="C458">
        <v>8</v>
      </c>
      <c r="D458" s="40">
        <v>0</v>
      </c>
      <c r="E458">
        <v>4</v>
      </c>
      <c r="F458">
        <v>1</v>
      </c>
      <c r="G458">
        <v>18</v>
      </c>
      <c r="H458">
        <v>8</v>
      </c>
      <c r="I458">
        <v>0.25</v>
      </c>
      <c r="J458">
        <v>0.44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 s="40">
        <f>AVERAGEIFS($C$2:C458, $B$2:B458, B458)</f>
        <v>13</v>
      </c>
      <c r="AB458" s="40">
        <f>AVERAGEIFS($I$2:I458, $B$2:B458, B458)</f>
        <v>0.32500000000000001</v>
      </c>
      <c r="AC458" s="40">
        <f>AVERAGEIFS($J$2:J458, $B$2:B458, B458)</f>
        <v>0.47</v>
      </c>
      <c r="AD458" s="40">
        <f>AVERAGEIFS($D$2:D458, $B$2:B458, B458)</f>
        <v>0</v>
      </c>
    </row>
    <row r="459" spans="1:30" x14ac:dyDescent="0.25">
      <c r="A459" s="39">
        <v>46242</v>
      </c>
      <c r="B459" t="s">
        <v>112</v>
      </c>
      <c r="C459">
        <v>9</v>
      </c>
      <c r="D459" s="40">
        <v>0</v>
      </c>
      <c r="E459">
        <v>4</v>
      </c>
      <c r="F459">
        <v>1</v>
      </c>
      <c r="G459">
        <v>18</v>
      </c>
      <c r="H459">
        <v>8</v>
      </c>
      <c r="I459">
        <v>0.25</v>
      </c>
      <c r="J459">
        <v>0.44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 s="40">
        <f>AVERAGEIFS($C$2:C459, $B$2:B459, B459)</f>
        <v>14.5</v>
      </c>
      <c r="AB459" s="40">
        <f>AVERAGEIFS($I$2:I459, $B$2:B459, B459)</f>
        <v>0.5</v>
      </c>
      <c r="AC459" s="40">
        <f>AVERAGEIFS($J$2:J459, $B$2:B459, B459)</f>
        <v>0.50714285714285723</v>
      </c>
      <c r="AD459" s="40">
        <f>AVERAGEIFS($D$2:D459, $B$2:B459, B459)</f>
        <v>0.35714285714285715</v>
      </c>
    </row>
    <row r="460" spans="1:30" x14ac:dyDescent="0.25">
      <c r="A460" s="39">
        <v>46242</v>
      </c>
      <c r="B460" t="s">
        <v>18</v>
      </c>
      <c r="C460">
        <v>15</v>
      </c>
      <c r="D460" s="40">
        <v>0</v>
      </c>
      <c r="E460">
        <v>4</v>
      </c>
      <c r="F460">
        <v>1</v>
      </c>
      <c r="G460">
        <v>18</v>
      </c>
      <c r="H460">
        <v>8</v>
      </c>
      <c r="I460">
        <v>0.25</v>
      </c>
      <c r="J460">
        <v>0.44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 s="40">
        <f>AVERAGEIFS($C$2:C460, $B$2:B460, B460)</f>
        <v>22.166666666666668</v>
      </c>
      <c r="AB460" s="40">
        <f>AVERAGEIFS($I$2:I460, $B$2:B460, B460)</f>
        <v>0.35833333333333334</v>
      </c>
      <c r="AC460" s="40">
        <f>AVERAGEIFS($J$2:J460, $B$2:B460, B460)</f>
        <v>0.44166666666666665</v>
      </c>
      <c r="AD460" s="40">
        <f>AVERAGEIFS($D$2:D460, $B$2:B460, B460)</f>
        <v>0.16666666666666666</v>
      </c>
    </row>
    <row r="461" spans="1:30" x14ac:dyDescent="0.25">
      <c r="A461" s="39">
        <v>46243</v>
      </c>
      <c r="B461" t="s">
        <v>12</v>
      </c>
      <c r="C461">
        <v>35</v>
      </c>
      <c r="D461" s="40">
        <v>1</v>
      </c>
      <c r="E461">
        <v>5</v>
      </c>
      <c r="F461">
        <v>3</v>
      </c>
      <c r="G461">
        <v>21</v>
      </c>
      <c r="H461">
        <v>11</v>
      </c>
      <c r="I461">
        <v>0.6</v>
      </c>
      <c r="J461">
        <v>0.52</v>
      </c>
      <c r="K461">
        <v>0</v>
      </c>
      <c r="L461">
        <v>0</v>
      </c>
      <c r="M461">
        <v>0</v>
      </c>
      <c r="N461">
        <v>1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0</v>
      </c>
      <c r="Y461">
        <v>0</v>
      </c>
      <c r="Z461">
        <v>0</v>
      </c>
      <c r="AA461" s="40">
        <f>AVERAGEIFS($C$2:C461, $B$2:B461, B461)</f>
        <v>24.727272727272727</v>
      </c>
      <c r="AB461" s="40">
        <f>AVERAGEIFS($I$2:I461, $B$2:B461, B461)</f>
        <v>0.54999999999999993</v>
      </c>
      <c r="AC461" s="40">
        <f>AVERAGEIFS($J$2:J461, $B$2:B461, B461)</f>
        <v>0.48818181818181811</v>
      </c>
      <c r="AD461" s="40">
        <f>AVERAGEIFS($D$2:D461, $B$2:B461, B461)</f>
        <v>0.63636363636363635</v>
      </c>
    </row>
    <row r="462" spans="1:30" x14ac:dyDescent="0.25">
      <c r="A462" s="39">
        <v>46243</v>
      </c>
      <c r="B462" t="s">
        <v>182</v>
      </c>
      <c r="C462">
        <v>24</v>
      </c>
      <c r="D462" s="40">
        <v>1</v>
      </c>
      <c r="E462">
        <v>5</v>
      </c>
      <c r="F462">
        <v>3</v>
      </c>
      <c r="G462">
        <v>21</v>
      </c>
      <c r="H462">
        <v>11</v>
      </c>
      <c r="I462">
        <v>0.6</v>
      </c>
      <c r="J462">
        <v>0.52</v>
      </c>
      <c r="K462">
        <v>0</v>
      </c>
      <c r="L462">
        <v>0</v>
      </c>
      <c r="M462">
        <v>0</v>
      </c>
      <c r="N462">
        <v>1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0</v>
      </c>
      <c r="Y462">
        <v>0</v>
      </c>
      <c r="Z462">
        <v>0</v>
      </c>
      <c r="AA462" s="40">
        <f>AVERAGEIFS($C$2:C462, $B$2:B462, B462)</f>
        <v>13.869565217391305</v>
      </c>
      <c r="AB462" s="40">
        <f>AVERAGEIFS($I$2:I462, $B$2:B462, B462)</f>
        <v>0.60434782608695647</v>
      </c>
      <c r="AC462" s="40">
        <f>AVERAGEIFS($J$2:J462, $B$2:B462, B462)</f>
        <v>0.55260869565217385</v>
      </c>
      <c r="AD462" s="40">
        <f>AVERAGEIFS($D$2:D462, $B$2:B462, B462)</f>
        <v>0.69565217391304346</v>
      </c>
    </row>
    <row r="463" spans="1:30" x14ac:dyDescent="0.25">
      <c r="A463" s="39">
        <v>46243</v>
      </c>
      <c r="B463" t="s">
        <v>21</v>
      </c>
      <c r="C463">
        <v>25</v>
      </c>
      <c r="D463" s="40">
        <v>1</v>
      </c>
      <c r="E463">
        <v>5</v>
      </c>
      <c r="F463">
        <v>3</v>
      </c>
      <c r="G463">
        <v>21</v>
      </c>
      <c r="H463">
        <v>11</v>
      </c>
      <c r="I463">
        <v>0.6</v>
      </c>
      <c r="J463">
        <v>0.52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0</v>
      </c>
      <c r="Y463">
        <v>0</v>
      </c>
      <c r="Z463">
        <v>0</v>
      </c>
      <c r="AA463" s="40">
        <f>AVERAGEIFS($C$2:C463, $B$2:B463, B463)</f>
        <v>17.333333333333332</v>
      </c>
      <c r="AB463" s="40">
        <f>AVERAGEIFS($I$2:I463, $B$2:B463, B463)</f>
        <v>0.54666666666666675</v>
      </c>
      <c r="AC463" s="40">
        <f>AVERAGEIFS($J$2:J463, $B$2:B463, B463)</f>
        <v>0.49666666666666665</v>
      </c>
      <c r="AD463" s="40">
        <f>AVERAGEIFS($D$2:D463, $B$2:B463, B463)</f>
        <v>0.66666666666666663</v>
      </c>
    </row>
    <row r="464" spans="1:30" x14ac:dyDescent="0.25">
      <c r="A464" s="39">
        <v>46243</v>
      </c>
      <c r="B464" t="s">
        <v>127</v>
      </c>
      <c r="C464">
        <v>20</v>
      </c>
      <c r="D464" s="40">
        <v>1</v>
      </c>
      <c r="E464">
        <v>5</v>
      </c>
      <c r="F464">
        <v>3</v>
      </c>
      <c r="G464">
        <v>21</v>
      </c>
      <c r="H464">
        <v>11</v>
      </c>
      <c r="I464">
        <v>0.6</v>
      </c>
      <c r="J464">
        <v>0.52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1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0</v>
      </c>
      <c r="Y464">
        <v>0</v>
      </c>
      <c r="Z464">
        <v>0</v>
      </c>
      <c r="AA464" s="40">
        <f>AVERAGEIFS($C$2:C464, $B$2:B464, B464)</f>
        <v>23.071428571428573</v>
      </c>
      <c r="AB464" s="40">
        <f>AVERAGEIFS($I$2:I464, $B$2:B464, B464)</f>
        <v>0.51714285714285713</v>
      </c>
      <c r="AC464" s="40">
        <f>AVERAGEIFS($J$2:J464, $B$2:B464, B464)</f>
        <v>0.50071428571428578</v>
      </c>
      <c r="AD464" s="40">
        <f>AVERAGEIFS($D$2:D464, $B$2:B464, B464)</f>
        <v>0.5714285714285714</v>
      </c>
    </row>
    <row r="465" spans="1:30" x14ac:dyDescent="0.25">
      <c r="A465" s="39">
        <v>46243</v>
      </c>
      <c r="B465" t="s">
        <v>5</v>
      </c>
      <c r="C465">
        <v>19</v>
      </c>
      <c r="D465" s="40">
        <v>1</v>
      </c>
      <c r="E465">
        <v>5</v>
      </c>
      <c r="F465">
        <v>3</v>
      </c>
      <c r="G465">
        <v>21</v>
      </c>
      <c r="H465">
        <v>11</v>
      </c>
      <c r="I465">
        <v>0.6</v>
      </c>
      <c r="J465">
        <v>0.52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1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0</v>
      </c>
      <c r="Y465">
        <v>0</v>
      </c>
      <c r="Z465">
        <v>0</v>
      </c>
      <c r="AA465" s="40">
        <f>AVERAGEIFS($C$2:C465, $B$2:B465, B465)</f>
        <v>22.818181818181817</v>
      </c>
      <c r="AB465" s="40">
        <f>AVERAGEIFS($I$2:I465, $B$2:B465, B465)</f>
        <v>0.47272727272727266</v>
      </c>
      <c r="AC465" s="40">
        <f>AVERAGEIFS($J$2:J465, $B$2:B465, B465)</f>
        <v>0.51090909090909098</v>
      </c>
      <c r="AD465" s="40">
        <f>AVERAGEIFS($D$2:D465, $B$2:B465, B465)</f>
        <v>0.36363636363636365</v>
      </c>
    </row>
    <row r="466" spans="1:30" x14ac:dyDescent="0.25">
      <c r="A466" s="39">
        <v>46243</v>
      </c>
      <c r="B466" t="s">
        <v>46</v>
      </c>
      <c r="C466">
        <v>24</v>
      </c>
      <c r="D466" s="40">
        <v>1</v>
      </c>
      <c r="E466">
        <v>5</v>
      </c>
      <c r="F466">
        <v>3</v>
      </c>
      <c r="G466">
        <v>21</v>
      </c>
      <c r="H466">
        <v>11</v>
      </c>
      <c r="I466">
        <v>0.6</v>
      </c>
      <c r="J466">
        <v>0.52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1</v>
      </c>
      <c r="X466">
        <v>0</v>
      </c>
      <c r="Y466">
        <v>0</v>
      </c>
      <c r="Z466">
        <v>0</v>
      </c>
      <c r="AA466" s="40">
        <f>AVERAGEIFS($C$2:C466, $B$2:B466, B466)</f>
        <v>12.2</v>
      </c>
      <c r="AB466" s="40">
        <f>AVERAGEIFS($I$2:I466, $B$2:B466, B466)</f>
        <v>0.32</v>
      </c>
      <c r="AC466" s="40">
        <f>AVERAGEIFS($J$2:J466, $B$2:B466, B466)</f>
        <v>0.39200000000000002</v>
      </c>
      <c r="AD466" s="40">
        <f>AVERAGEIFS($D$2:D466, $B$2:B466, B466)</f>
        <v>0.4</v>
      </c>
    </row>
    <row r="467" spans="1:30" x14ac:dyDescent="0.25">
      <c r="A467" s="39">
        <v>46243</v>
      </c>
      <c r="B467" t="s">
        <v>237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11</v>
      </c>
      <c r="I467">
        <v>0.6</v>
      </c>
      <c r="J467">
        <v>0.52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1</v>
      </c>
      <c r="X467">
        <v>0</v>
      </c>
      <c r="Y467">
        <v>0</v>
      </c>
      <c r="Z467">
        <v>0</v>
      </c>
      <c r="AA467" s="40">
        <f>AVERAGEIFS($C$2:C467, $B$2:B467, B467)</f>
        <v>10.454545454545455</v>
      </c>
      <c r="AB467" s="40">
        <f>AVERAGEIFS($I$2:I467, $B$2:B467, B467)</f>
        <v>0.55909090909090908</v>
      </c>
      <c r="AC467" s="40">
        <f>AVERAGEIFS($J$2:J467, $B$2:B467, B467)</f>
        <v>0.54727272727272724</v>
      </c>
      <c r="AD467" s="40">
        <f>AVERAGEIFS($D$2:D467, $B$2:B467, B467)</f>
        <v>0.54545454545454541</v>
      </c>
    </row>
    <row r="468" spans="1:30" x14ac:dyDescent="0.25">
      <c r="A468" s="39">
        <v>46243</v>
      </c>
      <c r="B468" t="s">
        <v>243</v>
      </c>
      <c r="C468">
        <v>14</v>
      </c>
      <c r="D468" s="40">
        <v>1</v>
      </c>
      <c r="E468">
        <v>5</v>
      </c>
      <c r="F468">
        <v>3</v>
      </c>
      <c r="G468">
        <v>21</v>
      </c>
      <c r="H468">
        <v>11</v>
      </c>
      <c r="I468">
        <v>0.6</v>
      </c>
      <c r="J468">
        <v>0.52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1</v>
      </c>
      <c r="S468">
        <v>0</v>
      </c>
      <c r="T468">
        <v>0</v>
      </c>
      <c r="U468">
        <v>0</v>
      </c>
      <c r="V468">
        <v>0</v>
      </c>
      <c r="W468">
        <v>1</v>
      </c>
      <c r="X468">
        <v>0</v>
      </c>
      <c r="Y468">
        <v>0</v>
      </c>
      <c r="Z468">
        <v>0</v>
      </c>
      <c r="AA468" s="40">
        <f>AVERAGEIFS($C$2:C468, $B$2:B468, B468)</f>
        <v>11.4</v>
      </c>
      <c r="AB468" s="40">
        <f>AVERAGEIFS($I$2:I468, $B$2:B468, B468)</f>
        <v>0.39</v>
      </c>
      <c r="AC468" s="40">
        <f>AVERAGEIFS($J$2:J468, $B$2:B468, B468)</f>
        <v>0.41399999999999998</v>
      </c>
      <c r="AD468" s="40">
        <f>AVERAGEIFS($D$2:D468, $B$2:B468, B468)</f>
        <v>0.4</v>
      </c>
    </row>
    <row r="469" spans="1:30" x14ac:dyDescent="0.25">
      <c r="A469" s="39">
        <v>46243</v>
      </c>
      <c r="B469" t="s">
        <v>29</v>
      </c>
      <c r="C469">
        <v>14</v>
      </c>
      <c r="D469" s="40">
        <v>0</v>
      </c>
      <c r="E469">
        <v>5</v>
      </c>
      <c r="F469">
        <v>2</v>
      </c>
      <c r="G469">
        <v>21</v>
      </c>
      <c r="H469">
        <v>10</v>
      </c>
      <c r="I469">
        <v>0.4</v>
      </c>
      <c r="J469">
        <v>0.48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1</v>
      </c>
      <c r="Y469">
        <v>0</v>
      </c>
      <c r="Z469">
        <v>1</v>
      </c>
      <c r="AA469" s="40">
        <f>AVERAGEIFS($C$2:C469, $B$2:B469, B469)</f>
        <v>11.272727272727273</v>
      </c>
      <c r="AB469" s="40">
        <f>AVERAGEIFS($I$2:I469, $B$2:B469, B469)</f>
        <v>0.45</v>
      </c>
      <c r="AC469" s="40">
        <f>AVERAGEIFS($J$2:J469, $B$2:B469, B469)</f>
        <v>0.46727272727272734</v>
      </c>
      <c r="AD469" s="40">
        <f>AVERAGEIFS($D$2:D469, $B$2:B469, B469)</f>
        <v>0.54545454545454541</v>
      </c>
    </row>
    <row r="470" spans="1:30" x14ac:dyDescent="0.25">
      <c r="A470" s="39">
        <v>46243</v>
      </c>
      <c r="B470" t="s">
        <v>23</v>
      </c>
      <c r="C470">
        <v>11</v>
      </c>
      <c r="D470" s="40">
        <v>0</v>
      </c>
      <c r="E470">
        <v>5</v>
      </c>
      <c r="F470">
        <v>2</v>
      </c>
      <c r="G470">
        <v>21</v>
      </c>
      <c r="H470">
        <v>10</v>
      </c>
      <c r="I470">
        <v>0.4</v>
      </c>
      <c r="J470">
        <v>0.48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1</v>
      </c>
      <c r="Y470">
        <v>0</v>
      </c>
      <c r="Z470">
        <v>1</v>
      </c>
      <c r="AA470" s="40">
        <f>AVERAGEIFS($C$2:C470, $B$2:B470, B470)</f>
        <v>12.1875</v>
      </c>
      <c r="AB470" s="40">
        <f>AVERAGEIFS($I$2:I470, $B$2:B470, B470)</f>
        <v>0.50937500000000002</v>
      </c>
      <c r="AC470" s="40">
        <f>AVERAGEIFS($J$2:J470, $B$2:B470, B470)</f>
        <v>0.47437499999999999</v>
      </c>
      <c r="AD470" s="40">
        <f>AVERAGEIFS($D$2:D470, $B$2:B470, B470)</f>
        <v>0.4375</v>
      </c>
    </row>
    <row r="471" spans="1:30" x14ac:dyDescent="0.25">
      <c r="A471" s="39">
        <v>46243</v>
      </c>
      <c r="B471" t="s">
        <v>14</v>
      </c>
      <c r="C471">
        <v>30</v>
      </c>
      <c r="D471" s="40">
        <v>0</v>
      </c>
      <c r="E471">
        <v>5</v>
      </c>
      <c r="F471">
        <v>2</v>
      </c>
      <c r="G471">
        <v>21</v>
      </c>
      <c r="H471">
        <v>10</v>
      </c>
      <c r="I471">
        <v>0.4</v>
      </c>
      <c r="J471">
        <v>0.48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1</v>
      </c>
      <c r="Y471">
        <v>0</v>
      </c>
      <c r="Z471">
        <v>1</v>
      </c>
      <c r="AA471" s="40">
        <f>AVERAGEIFS($C$2:C471, $B$2:B471, B471)</f>
        <v>28.25</v>
      </c>
      <c r="AB471" s="40">
        <f>AVERAGEIFS($I$2:I471, $B$2:B471, B471)</f>
        <v>0.44999999999999996</v>
      </c>
      <c r="AC471" s="40">
        <f>AVERAGEIFS($J$2:J471, $B$2:B471, B471)</f>
        <v>0.44500000000000001</v>
      </c>
      <c r="AD471" s="40">
        <f>AVERAGEIFS($D$2:D471, $B$2:B471, B471)</f>
        <v>0.25</v>
      </c>
    </row>
    <row r="472" spans="1:30" x14ac:dyDescent="0.25">
      <c r="A472" s="39">
        <v>46243</v>
      </c>
      <c r="B472" t="s">
        <v>13</v>
      </c>
      <c r="C472">
        <v>27</v>
      </c>
      <c r="D472" s="40">
        <v>0</v>
      </c>
      <c r="E472">
        <v>5</v>
      </c>
      <c r="F472">
        <v>2</v>
      </c>
      <c r="G472">
        <v>21</v>
      </c>
      <c r="H472">
        <v>10</v>
      </c>
      <c r="I472">
        <v>0.4</v>
      </c>
      <c r="J472">
        <v>0.48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0</v>
      </c>
      <c r="Z472">
        <v>1</v>
      </c>
      <c r="AA472" s="40">
        <f>AVERAGEIFS($C$2:C472, $B$2:B472, B472)</f>
        <v>23.666666666666668</v>
      </c>
      <c r="AB472" s="40">
        <f>AVERAGEIFS($I$2:I472, $B$2:B472, B472)</f>
        <v>0.45333333333333331</v>
      </c>
      <c r="AC472" s="40">
        <f>AVERAGEIFS($J$2:J472, $B$2:B472, B472)</f>
        <v>0.46199999999999997</v>
      </c>
      <c r="AD472" s="40">
        <f>AVERAGEIFS($D$2:D472, $B$2:B472, B472)</f>
        <v>0.33333333333333331</v>
      </c>
    </row>
    <row r="473" spans="1:30" x14ac:dyDescent="0.25">
      <c r="A473" s="39">
        <v>46243</v>
      </c>
      <c r="B473" t="s">
        <v>32</v>
      </c>
      <c r="C473">
        <v>26</v>
      </c>
      <c r="D473" s="40">
        <v>0</v>
      </c>
      <c r="E473">
        <v>5</v>
      </c>
      <c r="F473">
        <v>2</v>
      </c>
      <c r="G473">
        <v>21</v>
      </c>
      <c r="H473">
        <v>10</v>
      </c>
      <c r="I473">
        <v>0.4</v>
      </c>
      <c r="J473">
        <v>0.48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1</v>
      </c>
      <c r="Y473">
        <v>0</v>
      </c>
      <c r="Z473">
        <v>1</v>
      </c>
      <c r="AA473" s="40">
        <f>AVERAGEIFS($C$2:C473, $B$2:B473, B473)</f>
        <v>13.625</v>
      </c>
      <c r="AB473" s="40">
        <f>AVERAGEIFS($I$2:I473, $B$2:B473, B473)</f>
        <v>0.42187500000000011</v>
      </c>
      <c r="AC473" s="40">
        <f>AVERAGEIFS($J$2:J473, $B$2:B473, B473)</f>
        <v>0.47125000000000006</v>
      </c>
      <c r="AD473" s="40">
        <f>AVERAGEIFS($D$2:D473, $B$2:B473, B473)</f>
        <v>0.4375</v>
      </c>
    </row>
    <row r="474" spans="1:30" x14ac:dyDescent="0.25">
      <c r="A474" s="39">
        <v>46243</v>
      </c>
      <c r="B474" t="s">
        <v>90</v>
      </c>
      <c r="C474">
        <v>44</v>
      </c>
      <c r="D474" s="40">
        <v>0</v>
      </c>
      <c r="E474">
        <v>5</v>
      </c>
      <c r="F474">
        <v>2</v>
      </c>
      <c r="G474">
        <v>21</v>
      </c>
      <c r="H474">
        <v>10</v>
      </c>
      <c r="I474">
        <v>0.4</v>
      </c>
      <c r="J474">
        <v>0.48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1</v>
      </c>
      <c r="AA474" s="40">
        <f>AVERAGEIFS($C$2:C474, $B$2:B474, B474)</f>
        <v>26</v>
      </c>
      <c r="AB474" s="40">
        <f>AVERAGEIFS($I$2:I474, $B$2:B474, B474)</f>
        <v>0.53749999999999998</v>
      </c>
      <c r="AC474" s="40">
        <f>AVERAGEIFS($J$2:J474, $B$2:B474, B474)</f>
        <v>0.55000000000000004</v>
      </c>
      <c r="AD474" s="40">
        <f>AVERAGEIFS($D$2:D474, $B$2:B474, B474)</f>
        <v>0.5</v>
      </c>
    </row>
    <row r="475" spans="1:30" x14ac:dyDescent="0.25">
      <c r="A475" s="39">
        <v>46243</v>
      </c>
      <c r="B475" t="s">
        <v>133</v>
      </c>
      <c r="C475">
        <v>18</v>
      </c>
      <c r="D475" s="40">
        <v>0</v>
      </c>
      <c r="E475">
        <v>5</v>
      </c>
      <c r="F475">
        <v>2</v>
      </c>
      <c r="G475">
        <v>21</v>
      </c>
      <c r="H475">
        <v>10</v>
      </c>
      <c r="I475">
        <v>0.4</v>
      </c>
      <c r="J475">
        <v>0.48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1</v>
      </c>
      <c r="AA475" s="40">
        <f>AVERAGEIFS($C$2:C475, $B$2:B475, B475)</f>
        <v>12.571428571428571</v>
      </c>
      <c r="AB475" s="40">
        <f>AVERAGEIFS($I$2:I475, $B$2:B475, B475)</f>
        <v>0.5178571428571429</v>
      </c>
      <c r="AC475" s="40">
        <f>AVERAGEIFS($J$2:J475, $B$2:B475, B475)</f>
        <v>0.50214285714285722</v>
      </c>
      <c r="AD475" s="40">
        <f>AVERAGEIFS($D$2:D475, $B$2:B475, B475)</f>
        <v>0.42857142857142855</v>
      </c>
    </row>
    <row r="476" spans="1:30" x14ac:dyDescent="0.25">
      <c r="A476" s="39">
        <v>46243</v>
      </c>
      <c r="B476" t="s">
        <v>120</v>
      </c>
      <c r="C476">
        <v>23</v>
      </c>
      <c r="D476" s="40">
        <v>0</v>
      </c>
      <c r="E476">
        <v>5</v>
      </c>
      <c r="F476">
        <v>2</v>
      </c>
      <c r="G476">
        <v>21</v>
      </c>
      <c r="H476">
        <v>10</v>
      </c>
      <c r="I476">
        <v>0.4</v>
      </c>
      <c r="J476">
        <v>0.48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0</v>
      </c>
      <c r="Z476">
        <v>1</v>
      </c>
      <c r="AA476" s="40">
        <f>AVERAGEIFS($C$2:C476, $B$2:B476, B476)</f>
        <v>15.954545454545455</v>
      </c>
      <c r="AB476" s="40">
        <f>AVERAGEIFS($I$2:I476, $B$2:B476, B476)</f>
        <v>0.49454545454545451</v>
      </c>
      <c r="AC476" s="40">
        <f>AVERAGEIFS($J$2:J476, $B$2:B476, B476)</f>
        <v>0.48636363636363633</v>
      </c>
      <c r="AD476" s="40">
        <f>AVERAGEIFS($D$2:D476, $B$2:B476, B476)</f>
        <v>0.5</v>
      </c>
    </row>
    <row r="477" spans="1:30" x14ac:dyDescent="0.25">
      <c r="A477" s="39">
        <v>46246</v>
      </c>
      <c r="B477" t="s">
        <v>90</v>
      </c>
      <c r="C477">
        <v>30</v>
      </c>
      <c r="D477" s="40">
        <v>1</v>
      </c>
      <c r="E477">
        <v>5</v>
      </c>
      <c r="F477">
        <v>3</v>
      </c>
      <c r="G477">
        <v>22</v>
      </c>
      <c r="H477">
        <v>11</v>
      </c>
      <c r="I477">
        <v>0.6</v>
      </c>
      <c r="J477">
        <v>0.5</v>
      </c>
      <c r="K477">
        <v>1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 s="40">
        <f>AVERAGEIFS($C$2:C477, $B$2:B477, B477)</f>
        <v>26.444444444444443</v>
      </c>
      <c r="AB477" s="40">
        <f>AVERAGEIFS($I$2:I477, $B$2:B477, B477)</f>
        <v>0.5444444444444444</v>
      </c>
      <c r="AC477" s="40">
        <f>AVERAGEIFS($J$2:J477, $B$2:B477, B477)</f>
        <v>0.54444444444444451</v>
      </c>
      <c r="AD477" s="40">
        <f>AVERAGEIFS($D$2:D477, $B$2:B477, B477)</f>
        <v>0.55555555555555558</v>
      </c>
    </row>
    <row r="478" spans="1:30" x14ac:dyDescent="0.25">
      <c r="A478" s="39">
        <v>46246</v>
      </c>
      <c r="B478" t="s">
        <v>120</v>
      </c>
      <c r="C478">
        <v>26</v>
      </c>
      <c r="D478" s="40">
        <v>1</v>
      </c>
      <c r="E478">
        <v>5</v>
      </c>
      <c r="F478">
        <v>3</v>
      </c>
      <c r="G478">
        <v>22</v>
      </c>
      <c r="H478">
        <v>11</v>
      </c>
      <c r="I478">
        <v>0.6</v>
      </c>
      <c r="J478">
        <v>0.5</v>
      </c>
      <c r="K478">
        <v>1</v>
      </c>
      <c r="L478">
        <v>0</v>
      </c>
      <c r="M478">
        <v>0</v>
      </c>
      <c r="N478">
        <v>1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 s="40">
        <f>AVERAGEIFS($C$2:C478, $B$2:B478, B478)</f>
        <v>16.391304347826086</v>
      </c>
      <c r="AB478" s="40">
        <f>AVERAGEIFS($I$2:I478, $B$2:B478, B478)</f>
        <v>0.49913043478260866</v>
      </c>
      <c r="AC478" s="40">
        <f>AVERAGEIFS($J$2:J478, $B$2:B478, B478)</f>
        <v>0.4869565217391304</v>
      </c>
      <c r="AD478" s="40">
        <f>AVERAGEIFS($D$2:D478, $B$2:B478, B478)</f>
        <v>0.52173913043478259</v>
      </c>
    </row>
    <row r="479" spans="1:30" x14ac:dyDescent="0.25">
      <c r="A479" s="39">
        <v>46246</v>
      </c>
      <c r="B479" t="s">
        <v>13</v>
      </c>
      <c r="C479">
        <v>24</v>
      </c>
      <c r="D479" s="40">
        <v>1</v>
      </c>
      <c r="E479">
        <v>5</v>
      </c>
      <c r="F479">
        <v>3</v>
      </c>
      <c r="G479">
        <v>22</v>
      </c>
      <c r="H479">
        <v>11</v>
      </c>
      <c r="I479">
        <v>0.6</v>
      </c>
      <c r="J479">
        <v>0.5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 s="40">
        <f>AVERAGEIFS($C$2:C479, $B$2:B479, B479)</f>
        <v>23.6875</v>
      </c>
      <c r="AB479" s="40">
        <f>AVERAGEIFS($I$2:I479, $B$2:B479, B479)</f>
        <v>0.46249999999999997</v>
      </c>
      <c r="AC479" s="40">
        <f>AVERAGEIFS($J$2:J479, $B$2:B479, B479)</f>
        <v>0.46437499999999998</v>
      </c>
      <c r="AD479" s="40">
        <f>AVERAGEIFS($D$2:D479, $B$2:B479, B479)</f>
        <v>0.375</v>
      </c>
    </row>
    <row r="480" spans="1:30" x14ac:dyDescent="0.25">
      <c r="A480" s="39">
        <v>46246</v>
      </c>
      <c r="B480" t="s">
        <v>113</v>
      </c>
      <c r="C480">
        <v>24</v>
      </c>
      <c r="D480" s="40">
        <v>1</v>
      </c>
      <c r="E480">
        <v>5</v>
      </c>
      <c r="F480">
        <v>3</v>
      </c>
      <c r="G480">
        <v>22</v>
      </c>
      <c r="H480">
        <v>11</v>
      </c>
      <c r="I480">
        <v>0.6</v>
      </c>
      <c r="J480">
        <v>0.5</v>
      </c>
      <c r="K480">
        <v>1</v>
      </c>
      <c r="L480">
        <v>0</v>
      </c>
      <c r="M480">
        <v>0</v>
      </c>
      <c r="N480">
        <v>1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 s="40">
        <f>AVERAGEIFS($C$2:C480, $B$2:B480, B480)</f>
        <v>25.875</v>
      </c>
      <c r="AB480" s="40">
        <f>AVERAGEIFS($I$2:I480, $B$2:B480, B480)</f>
        <v>0.62312499999999993</v>
      </c>
      <c r="AC480" s="40">
        <f>AVERAGEIFS($J$2:J480, $B$2:B480, B480)</f>
        <v>0.54875000000000007</v>
      </c>
      <c r="AD480" s="40">
        <f>AVERAGEIFS($D$2:D480, $B$2:B480, B480)</f>
        <v>0.75</v>
      </c>
    </row>
    <row r="481" spans="1:30" x14ac:dyDescent="0.25">
      <c r="A481" s="39">
        <v>46246</v>
      </c>
      <c r="B481" t="s">
        <v>243</v>
      </c>
      <c r="C481">
        <v>13</v>
      </c>
      <c r="D481" s="40">
        <v>1</v>
      </c>
      <c r="E481">
        <v>5</v>
      </c>
      <c r="F481">
        <v>3</v>
      </c>
      <c r="G481">
        <v>22</v>
      </c>
      <c r="H481">
        <v>11</v>
      </c>
      <c r="I481">
        <v>0.6</v>
      </c>
      <c r="J481">
        <v>0.5</v>
      </c>
      <c r="K481">
        <v>1</v>
      </c>
      <c r="L481">
        <v>0</v>
      </c>
      <c r="M481">
        <v>0</v>
      </c>
      <c r="N481">
        <v>1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 s="40">
        <f>AVERAGEIFS($C$2:C481, $B$2:B481, B481)</f>
        <v>11.666666666666666</v>
      </c>
      <c r="AB481" s="40">
        <f>AVERAGEIFS($I$2:I481, $B$2:B481, B481)</f>
        <v>0.42500000000000004</v>
      </c>
      <c r="AC481" s="40">
        <f>AVERAGEIFS($J$2:J481, $B$2:B481, B481)</f>
        <v>0.42833333333333329</v>
      </c>
      <c r="AD481" s="40">
        <f>AVERAGEIFS($D$2:D481, $B$2:B481, B481)</f>
        <v>0.5</v>
      </c>
    </row>
    <row r="482" spans="1:30" x14ac:dyDescent="0.25">
      <c r="A482" s="39">
        <v>46246</v>
      </c>
      <c r="B482" t="s">
        <v>23</v>
      </c>
      <c r="C482">
        <v>11</v>
      </c>
      <c r="D482" s="40">
        <v>1</v>
      </c>
      <c r="E482">
        <v>5</v>
      </c>
      <c r="F482">
        <v>3</v>
      </c>
      <c r="G482">
        <v>22</v>
      </c>
      <c r="H482">
        <v>11</v>
      </c>
      <c r="I482">
        <v>0.6</v>
      </c>
      <c r="J482">
        <v>0.5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 s="40">
        <f>AVERAGEIFS($C$2:C482, $B$2:B482, B482)</f>
        <v>12.117647058823529</v>
      </c>
      <c r="AB482" s="40">
        <f>AVERAGEIFS($I$2:I482, $B$2:B482, B482)</f>
        <v>0.51470588235294112</v>
      </c>
      <c r="AC482" s="40">
        <f>AVERAGEIFS($J$2:J482, $B$2:B482, B482)</f>
        <v>0.47588235294117648</v>
      </c>
      <c r="AD482" s="40">
        <f>AVERAGEIFS($D$2:D482, $B$2:B482, B482)</f>
        <v>0.47058823529411764</v>
      </c>
    </row>
    <row r="483" spans="1:30" x14ac:dyDescent="0.25">
      <c r="A483" s="39">
        <v>46246</v>
      </c>
      <c r="B483" t="s">
        <v>247</v>
      </c>
      <c r="C483">
        <v>6</v>
      </c>
      <c r="D483" s="40">
        <v>1</v>
      </c>
      <c r="E483">
        <v>5</v>
      </c>
      <c r="F483">
        <v>3</v>
      </c>
      <c r="G483">
        <v>22</v>
      </c>
      <c r="H483">
        <v>11</v>
      </c>
      <c r="I483">
        <v>0.6</v>
      </c>
      <c r="J483">
        <v>0.5</v>
      </c>
      <c r="K483">
        <v>1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 s="40">
        <f>AVERAGEIFS($C$2:C483, $B$2:B483, B483)</f>
        <v>6</v>
      </c>
      <c r="AB483" s="40">
        <f>AVERAGEIFS($I$2:I483, $B$2:B483, B483)</f>
        <v>0.6</v>
      </c>
      <c r="AC483" s="40">
        <f>AVERAGEIFS($J$2:J483, $B$2:B483, B483)</f>
        <v>0.5</v>
      </c>
      <c r="AD483" s="40">
        <f>AVERAGEIFS($D$2:D483, $B$2:B483, B483)</f>
        <v>1</v>
      </c>
    </row>
    <row r="484" spans="1:30" x14ac:dyDescent="0.25">
      <c r="A484" s="39">
        <v>46246</v>
      </c>
      <c r="B484" t="s">
        <v>15</v>
      </c>
      <c r="C484">
        <v>38</v>
      </c>
      <c r="D484" s="40">
        <v>0</v>
      </c>
      <c r="E484">
        <v>5</v>
      </c>
      <c r="F484">
        <v>2</v>
      </c>
      <c r="G484">
        <v>22</v>
      </c>
      <c r="H484">
        <v>11</v>
      </c>
      <c r="I484">
        <v>0.4</v>
      </c>
      <c r="J484">
        <v>0.5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1</v>
      </c>
      <c r="AA484" s="40">
        <f>AVERAGEIFS($C$2:C484, $B$2:B484, B484)</f>
        <v>23.176470588235293</v>
      </c>
      <c r="AB484" s="40">
        <f>AVERAGEIFS($I$2:I484, $B$2:B484, B484)</f>
        <v>0.50294117647058822</v>
      </c>
      <c r="AC484" s="40">
        <f>AVERAGEIFS($J$2:J484, $B$2:B484, B484)</f>
        <v>0.51294117647058812</v>
      </c>
      <c r="AD484" s="40">
        <f>AVERAGEIFS($D$2:D484, $B$2:B484, B484)</f>
        <v>0.41176470588235292</v>
      </c>
    </row>
    <row r="485" spans="1:30" x14ac:dyDescent="0.25">
      <c r="A485" s="39">
        <v>46246</v>
      </c>
      <c r="B485" t="s">
        <v>5</v>
      </c>
      <c r="C485">
        <v>25</v>
      </c>
      <c r="D485" s="40">
        <v>0</v>
      </c>
      <c r="E485">
        <v>5</v>
      </c>
      <c r="F485">
        <v>2</v>
      </c>
      <c r="G485">
        <v>22</v>
      </c>
      <c r="H485">
        <v>11</v>
      </c>
      <c r="I485">
        <v>0.4</v>
      </c>
      <c r="J485">
        <v>0.5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1</v>
      </c>
      <c r="AA485" s="40">
        <f>AVERAGEIFS($C$2:C485, $B$2:B485, B485)</f>
        <v>23</v>
      </c>
      <c r="AB485" s="40">
        <f>AVERAGEIFS($I$2:I485, $B$2:B485, B485)</f>
        <v>0.46666666666666662</v>
      </c>
      <c r="AC485" s="40">
        <f>AVERAGEIFS($J$2:J485, $B$2:B485, B485)</f>
        <v>0.51000000000000012</v>
      </c>
      <c r="AD485" s="40">
        <f>AVERAGEIFS($D$2:D485, $B$2:B485, B485)</f>
        <v>0.33333333333333331</v>
      </c>
    </row>
    <row r="486" spans="1:30" x14ac:dyDescent="0.25">
      <c r="A486" s="39">
        <v>46246</v>
      </c>
      <c r="B486" t="s">
        <v>182</v>
      </c>
      <c r="C486">
        <v>19</v>
      </c>
      <c r="D486" s="40">
        <v>0</v>
      </c>
      <c r="E486">
        <v>5</v>
      </c>
      <c r="F486">
        <v>2</v>
      </c>
      <c r="G486">
        <v>22</v>
      </c>
      <c r="H486">
        <v>11</v>
      </c>
      <c r="I486">
        <v>0.4</v>
      </c>
      <c r="J486">
        <v>0.5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1</v>
      </c>
      <c r="AA486" s="40">
        <f>AVERAGEIFS($C$2:C486, $B$2:B486, B486)</f>
        <v>14.083333333333334</v>
      </c>
      <c r="AB486" s="40">
        <f>AVERAGEIFS($I$2:I486, $B$2:B486, B486)</f>
        <v>0.59583333333333333</v>
      </c>
      <c r="AC486" s="40">
        <f>AVERAGEIFS($J$2:J486, $B$2:B486, B486)</f>
        <v>0.55041666666666667</v>
      </c>
      <c r="AD486" s="40">
        <f>AVERAGEIFS($D$2:D486, $B$2:B486, B486)</f>
        <v>0.66666666666666663</v>
      </c>
    </row>
    <row r="487" spans="1:30" x14ac:dyDescent="0.25">
      <c r="A487" s="39">
        <v>46246</v>
      </c>
      <c r="B487" t="s">
        <v>32</v>
      </c>
      <c r="C487">
        <v>12</v>
      </c>
      <c r="D487" s="40">
        <v>0</v>
      </c>
      <c r="E487">
        <v>5</v>
      </c>
      <c r="F487">
        <v>2</v>
      </c>
      <c r="G487">
        <v>22</v>
      </c>
      <c r="H487">
        <v>11</v>
      </c>
      <c r="I487">
        <v>0.4</v>
      </c>
      <c r="J487">
        <v>0.5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0</v>
      </c>
      <c r="Z487">
        <v>1</v>
      </c>
      <c r="AA487" s="40">
        <f>AVERAGEIFS($C$2:C487, $B$2:B487, B487)</f>
        <v>13.529411764705882</v>
      </c>
      <c r="AB487" s="40">
        <f>AVERAGEIFS($I$2:I487, $B$2:B487, B487)</f>
        <v>0.42058823529411776</v>
      </c>
      <c r="AC487" s="40">
        <f>AVERAGEIFS($J$2:J487, $B$2:B487, B487)</f>
        <v>0.47294117647058831</v>
      </c>
      <c r="AD487" s="40">
        <f>AVERAGEIFS($D$2:D487, $B$2:B487, B487)</f>
        <v>0.41176470588235292</v>
      </c>
    </row>
    <row r="488" spans="1:30" x14ac:dyDescent="0.25">
      <c r="A488" s="39">
        <v>46246</v>
      </c>
      <c r="B488" t="s">
        <v>111</v>
      </c>
      <c r="C488">
        <v>12</v>
      </c>
      <c r="D488" s="40">
        <v>0</v>
      </c>
      <c r="E488">
        <v>5</v>
      </c>
      <c r="F488">
        <v>2</v>
      </c>
      <c r="G488">
        <v>22</v>
      </c>
      <c r="H488">
        <v>11</v>
      </c>
      <c r="I488">
        <v>0.4</v>
      </c>
      <c r="J488">
        <v>0.5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0</v>
      </c>
      <c r="Z488">
        <v>1</v>
      </c>
      <c r="AA488" s="40">
        <f>AVERAGEIFS($C$2:C488, $B$2:B488, B488)</f>
        <v>13.916666666666666</v>
      </c>
      <c r="AB488" s="40">
        <f>AVERAGEIFS($I$2:I488, $B$2:B488, B488)</f>
        <v>0.5229166666666667</v>
      </c>
      <c r="AC488" s="40">
        <f>AVERAGEIFS($J$2:J488, $B$2:B488, B488)</f>
        <v>0.5245833333333334</v>
      </c>
      <c r="AD488" s="40">
        <f>AVERAGEIFS($D$2:D488, $B$2:B488, B488)</f>
        <v>0.5</v>
      </c>
    </row>
    <row r="489" spans="1:30" x14ac:dyDescent="0.25">
      <c r="A489" s="39">
        <v>46246</v>
      </c>
      <c r="B489" t="s">
        <v>64</v>
      </c>
      <c r="C489">
        <v>11</v>
      </c>
      <c r="D489" s="40">
        <v>0</v>
      </c>
      <c r="E489">
        <v>5</v>
      </c>
      <c r="F489">
        <v>2</v>
      </c>
      <c r="G489">
        <v>22</v>
      </c>
      <c r="H489">
        <v>11</v>
      </c>
      <c r="I489">
        <v>0.4</v>
      </c>
      <c r="J489">
        <v>0.5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0</v>
      </c>
      <c r="Z489">
        <v>1</v>
      </c>
      <c r="AA489" s="40">
        <f>AVERAGEIFS($C$2:C489, $B$2:B489, B489)</f>
        <v>13.5</v>
      </c>
      <c r="AB489" s="40">
        <f>AVERAGEIFS($I$2:I489, $B$2:B489, B489)</f>
        <v>0.375</v>
      </c>
      <c r="AC489" s="40">
        <f>AVERAGEIFS($J$2:J489, $B$2:B489, B489)</f>
        <v>0.42249999999999999</v>
      </c>
      <c r="AD489" s="40">
        <f>AVERAGEIFS($D$2:D489, $B$2:B489, B489)</f>
        <v>0.25</v>
      </c>
    </row>
    <row r="490" spans="1:30" x14ac:dyDescent="0.25">
      <c r="A490" s="39">
        <v>46246</v>
      </c>
      <c r="B490" t="s">
        <v>248</v>
      </c>
      <c r="C490">
        <v>8</v>
      </c>
      <c r="D490" s="40">
        <v>0</v>
      </c>
      <c r="E490">
        <v>5</v>
      </c>
      <c r="F490">
        <v>2</v>
      </c>
      <c r="G490">
        <v>22</v>
      </c>
      <c r="H490">
        <v>11</v>
      </c>
      <c r="I490">
        <v>0.4</v>
      </c>
      <c r="J490">
        <v>0.5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0</v>
      </c>
      <c r="Z490">
        <v>1</v>
      </c>
      <c r="AA490" s="40">
        <f>AVERAGEIFS($C$2:C490, $B$2:B490, B490)</f>
        <v>8</v>
      </c>
      <c r="AB490" s="40">
        <f>AVERAGEIFS($I$2:I490, $B$2:B490, B490)</f>
        <v>0.4</v>
      </c>
      <c r="AC490" s="40">
        <f>AVERAGEIFS($J$2:J490, $B$2:B490, B490)</f>
        <v>0.5</v>
      </c>
      <c r="AD490" s="40">
        <f>AVERAGEIFS($D$2:D490, $B$2:B490, B490)</f>
        <v>0</v>
      </c>
    </row>
    <row r="491" spans="1:30" x14ac:dyDescent="0.25">
      <c r="A491" s="39">
        <v>46248</v>
      </c>
      <c r="B491" t="s">
        <v>243</v>
      </c>
      <c r="C491">
        <v>6</v>
      </c>
      <c r="D491" s="40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1</v>
      </c>
      <c r="L491">
        <v>0</v>
      </c>
      <c r="M491">
        <v>1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 s="40">
        <f>AVERAGEIFS($C$2:C491, $B$2:B491, B491)</f>
        <v>10.857142857142858</v>
      </c>
      <c r="AB491" s="40">
        <f>AVERAGEIFS($I$2:I491, $B$2:B491, B491)</f>
        <v>0.47142857142857147</v>
      </c>
      <c r="AC491" s="40">
        <f>AVERAGEIFS($J$2:J491, $B$2:B491, B491)</f>
        <v>0.4514285714285714</v>
      </c>
      <c r="AD491" s="40">
        <f>AVERAGEIFS($D$2:D491, $B$2:B491, B491)</f>
        <v>0.5714285714285714</v>
      </c>
    </row>
    <row r="492" spans="1:30" x14ac:dyDescent="0.25">
      <c r="A492" s="39">
        <v>46248</v>
      </c>
      <c r="B492" t="s">
        <v>12</v>
      </c>
      <c r="C492">
        <v>21</v>
      </c>
      <c r="D492" s="40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1</v>
      </c>
      <c r="L492">
        <v>0</v>
      </c>
      <c r="M492">
        <v>1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 s="40">
        <f>AVERAGEIFS($C$2:C492, $B$2:B492, B492)</f>
        <v>24.416666666666668</v>
      </c>
      <c r="AB492" s="40">
        <f>AVERAGEIFS($I$2:I492, $B$2:B492, B492)</f>
        <v>0.56666666666666665</v>
      </c>
      <c r="AC492" s="40">
        <f>AVERAGEIFS($J$2:J492, $B$2:B492, B492)</f>
        <v>0.49666666666666659</v>
      </c>
      <c r="AD492" s="40">
        <f>AVERAGEIFS($D$2:D492, $B$2:B492, B492)</f>
        <v>0.66666666666666663</v>
      </c>
    </row>
    <row r="493" spans="1:30" x14ac:dyDescent="0.25">
      <c r="A493" s="39">
        <v>46248</v>
      </c>
      <c r="B493" t="s">
        <v>6</v>
      </c>
      <c r="C493">
        <v>19</v>
      </c>
      <c r="D493" s="40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1</v>
      </c>
      <c r="L493">
        <v>0</v>
      </c>
      <c r="M493">
        <v>1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 s="40">
        <f>AVERAGEIFS($C$2:C493, $B$2:B493, B493)</f>
        <v>27.35</v>
      </c>
      <c r="AB493" s="40">
        <f>AVERAGEIFS($I$2:I493, $B$2:B493, B493)</f>
        <v>0.495</v>
      </c>
      <c r="AC493" s="40">
        <f>AVERAGEIFS($J$2:J493, $B$2:B493, B493)</f>
        <v>0.52849999999999997</v>
      </c>
      <c r="AD493" s="40">
        <f>AVERAGEIFS($D$2:D493, $B$2:B493, B493)</f>
        <v>0.5</v>
      </c>
    </row>
    <row r="494" spans="1:30" x14ac:dyDescent="0.25">
      <c r="A494" s="39">
        <v>46248</v>
      </c>
      <c r="B494" t="s">
        <v>65</v>
      </c>
      <c r="C494">
        <v>15</v>
      </c>
      <c r="D494" s="40">
        <v>1</v>
      </c>
      <c r="E494">
        <v>4</v>
      </c>
      <c r="F494">
        <v>3</v>
      </c>
      <c r="G494">
        <v>17</v>
      </c>
      <c r="H494">
        <v>10</v>
      </c>
      <c r="I494">
        <v>0.75</v>
      </c>
      <c r="J494">
        <v>0.59</v>
      </c>
      <c r="K494">
        <v>1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 s="40">
        <f>AVERAGEIFS($C$2:C494, $B$2:B494, B494)</f>
        <v>19.916666666666668</v>
      </c>
      <c r="AB494" s="40">
        <f>AVERAGEIFS($I$2:I494, $B$2:B494, B494)</f>
        <v>0.63083333333333336</v>
      </c>
      <c r="AC494" s="40">
        <f>AVERAGEIFS($J$2:J494, $B$2:B494, B494)</f>
        <v>0.58583333333333332</v>
      </c>
      <c r="AD494" s="40">
        <f>AVERAGEIFS($D$2:D494, $B$2:B494, B494)</f>
        <v>0.75</v>
      </c>
    </row>
    <row r="495" spans="1:30" x14ac:dyDescent="0.25">
      <c r="A495" s="39">
        <v>46248</v>
      </c>
      <c r="B495" t="s">
        <v>38</v>
      </c>
      <c r="C495">
        <v>17</v>
      </c>
      <c r="D495" s="40">
        <v>1</v>
      </c>
      <c r="E495">
        <v>4</v>
      </c>
      <c r="F495">
        <v>3</v>
      </c>
      <c r="G495">
        <v>17</v>
      </c>
      <c r="H495">
        <v>10</v>
      </c>
      <c r="I495">
        <v>0.75</v>
      </c>
      <c r="J495">
        <v>0.59</v>
      </c>
      <c r="K495">
        <v>1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 s="40">
        <f>AVERAGEIFS($C$2:C495, $B$2:B495, B495)</f>
        <v>15.5</v>
      </c>
      <c r="AB495" s="40">
        <f>AVERAGEIFS($I$2:I495, $B$2:B495, B495)</f>
        <v>0.5</v>
      </c>
      <c r="AC495" s="40">
        <f>AVERAGEIFS($J$2:J495, $B$2:B495, B495)</f>
        <v>0.47</v>
      </c>
      <c r="AD495" s="40">
        <f>AVERAGEIFS($D$2:D495, $B$2:B495, B495)</f>
        <v>0.5</v>
      </c>
    </row>
    <row r="496" spans="1:30" x14ac:dyDescent="0.25">
      <c r="A496" s="39">
        <v>46248</v>
      </c>
      <c r="B496" t="s">
        <v>36</v>
      </c>
      <c r="C496">
        <v>18</v>
      </c>
      <c r="D496" s="40">
        <v>1</v>
      </c>
      <c r="E496">
        <v>4</v>
      </c>
      <c r="F496">
        <v>3</v>
      </c>
      <c r="G496">
        <v>17</v>
      </c>
      <c r="H496">
        <v>10</v>
      </c>
      <c r="I496">
        <v>0.75</v>
      </c>
      <c r="J496">
        <v>0.59</v>
      </c>
      <c r="K496">
        <v>1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 s="40">
        <f>AVERAGEIFS($C$2:C496, $B$2:B496, B496)</f>
        <v>24.333333333333332</v>
      </c>
      <c r="AB496" s="40">
        <f>AVERAGEIFS($I$2:I496, $B$2:B496, B496)</f>
        <v>0.6333333333333333</v>
      </c>
      <c r="AC496" s="40">
        <f>AVERAGEIFS($J$2:J496, $B$2:B496, B496)</f>
        <v>0.57666666666666666</v>
      </c>
      <c r="AD496" s="40">
        <f>AVERAGEIFS($D$2:D496, $B$2:B496, B496)</f>
        <v>0.66666666666666663</v>
      </c>
    </row>
    <row r="497" spans="1:30" x14ac:dyDescent="0.25">
      <c r="A497" s="39">
        <v>46248</v>
      </c>
      <c r="B497" t="s">
        <v>110</v>
      </c>
      <c r="C497">
        <v>8</v>
      </c>
      <c r="D497" s="40">
        <v>1</v>
      </c>
      <c r="E497">
        <v>4</v>
      </c>
      <c r="F497">
        <v>3</v>
      </c>
      <c r="G497">
        <v>17</v>
      </c>
      <c r="H497">
        <v>10</v>
      </c>
      <c r="I497">
        <v>0.75</v>
      </c>
      <c r="J497">
        <v>0.59</v>
      </c>
      <c r="K497">
        <v>1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 s="40">
        <f>AVERAGEIFS($C$2:C497, $B$2:B497, B497)</f>
        <v>7</v>
      </c>
      <c r="AB497" s="40">
        <f>AVERAGEIFS($I$2:I497, $B$2:B497, B497)</f>
        <v>0.75</v>
      </c>
      <c r="AC497" s="40">
        <f>AVERAGEIFS($J$2:J497, $B$2:B497, B497)</f>
        <v>0.59499999999999997</v>
      </c>
      <c r="AD497" s="40">
        <f>AVERAGEIFS($D$2:D497, $B$2:B497, B497)</f>
        <v>1</v>
      </c>
    </row>
    <row r="498" spans="1:30" x14ac:dyDescent="0.25">
      <c r="A498" s="39">
        <v>46248</v>
      </c>
      <c r="B498" t="s">
        <v>5</v>
      </c>
      <c r="C498">
        <v>11</v>
      </c>
      <c r="D498" s="40">
        <v>1</v>
      </c>
      <c r="E498">
        <v>4</v>
      </c>
      <c r="F498">
        <v>3</v>
      </c>
      <c r="G498">
        <v>17</v>
      </c>
      <c r="H498">
        <v>10</v>
      </c>
      <c r="I498">
        <v>0.75</v>
      </c>
      <c r="J498">
        <v>0.59</v>
      </c>
      <c r="K498">
        <v>1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 s="40">
        <f>AVERAGEIFS($C$2:C498, $B$2:B498, B498)</f>
        <v>22.076923076923077</v>
      </c>
      <c r="AB498" s="40">
        <f>AVERAGEIFS($I$2:I498, $B$2:B498, B498)</f>
        <v>0.48846153846153845</v>
      </c>
      <c r="AC498" s="40">
        <f>AVERAGEIFS($J$2:J498, $B$2:B498, B498)</f>
        <v>0.51615384615384619</v>
      </c>
      <c r="AD498" s="40">
        <f>AVERAGEIFS($D$2:D498, $B$2:B498, B498)</f>
        <v>0.38461538461538464</v>
      </c>
    </row>
    <row r="499" spans="1:30" x14ac:dyDescent="0.25">
      <c r="A499" s="39">
        <v>46248</v>
      </c>
      <c r="B499" t="s">
        <v>120</v>
      </c>
      <c r="C499">
        <v>11</v>
      </c>
      <c r="D499" s="40">
        <v>0</v>
      </c>
      <c r="E499">
        <v>4</v>
      </c>
      <c r="F499">
        <v>1</v>
      </c>
      <c r="G499">
        <v>17</v>
      </c>
      <c r="H499">
        <v>7</v>
      </c>
      <c r="I499">
        <v>0.25</v>
      </c>
      <c r="J499">
        <v>0.41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f>AVERAGEIFS($C$2:C499, $B$2:B499, B499)</f>
        <v>16.166666666666668</v>
      </c>
      <c r="AB499" s="40">
        <f>AVERAGEIFS($I$2:I499, $B$2:B499, B499)</f>
        <v>0.48874999999999996</v>
      </c>
      <c r="AC499" s="40">
        <f>AVERAGEIFS($J$2:J499, $B$2:B499, B499)</f>
        <v>0.48374999999999996</v>
      </c>
      <c r="AD499" s="40">
        <f>AVERAGEIFS($D$2:D499, $B$2:B499, B499)</f>
        <v>0.5</v>
      </c>
    </row>
    <row r="500" spans="1:30" x14ac:dyDescent="0.25">
      <c r="A500" s="39">
        <v>46248</v>
      </c>
      <c r="B500" t="s">
        <v>15</v>
      </c>
      <c r="C500">
        <v>17</v>
      </c>
      <c r="D500" s="40">
        <v>0</v>
      </c>
      <c r="E500">
        <v>4</v>
      </c>
      <c r="F500">
        <v>1</v>
      </c>
      <c r="G500">
        <v>17</v>
      </c>
      <c r="H500">
        <v>7</v>
      </c>
      <c r="I500">
        <v>0.25</v>
      </c>
      <c r="J500">
        <v>0.41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f>AVERAGEIFS($C$2:C500, $B$2:B500, B500)</f>
        <v>22.833333333333332</v>
      </c>
      <c r="AB500" s="40">
        <f>AVERAGEIFS($I$2:I500, $B$2:B500, B500)</f>
        <v>0.48888888888888893</v>
      </c>
      <c r="AC500" s="40">
        <f>AVERAGEIFS($J$2:J500, $B$2:B500, B500)</f>
        <v>0.50722222222222213</v>
      </c>
      <c r="AD500" s="40">
        <f>AVERAGEIFS($D$2:D500, $B$2:B500, B500)</f>
        <v>0.3888888888888889</v>
      </c>
    </row>
    <row r="501" spans="1:30" x14ac:dyDescent="0.25">
      <c r="A501" s="39">
        <v>46248</v>
      </c>
      <c r="B501" t="s">
        <v>90</v>
      </c>
      <c r="C501">
        <v>9</v>
      </c>
      <c r="D501" s="40">
        <v>0</v>
      </c>
      <c r="E501">
        <v>4</v>
      </c>
      <c r="F501">
        <v>1</v>
      </c>
      <c r="G501">
        <v>17</v>
      </c>
      <c r="H501">
        <v>7</v>
      </c>
      <c r="I501">
        <v>0.25</v>
      </c>
      <c r="J501">
        <v>0.41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f>AVERAGEIFS($C$2:C501, $B$2:B501, B501)</f>
        <v>24.7</v>
      </c>
      <c r="AB501" s="40">
        <f>AVERAGEIFS($I$2:I501, $B$2:B501, B501)</f>
        <v>0.5149999999999999</v>
      </c>
      <c r="AC501" s="40">
        <f>AVERAGEIFS($J$2:J501, $B$2:B501, B501)</f>
        <v>0.53100000000000003</v>
      </c>
      <c r="AD501" s="40">
        <f>AVERAGEIFS($D$2:D501, $B$2:B501, B501)</f>
        <v>0.5</v>
      </c>
    </row>
    <row r="502" spans="1:30" x14ac:dyDescent="0.25">
      <c r="A502" s="39">
        <v>46248</v>
      </c>
      <c r="B502" t="s">
        <v>113</v>
      </c>
      <c r="C502">
        <v>13</v>
      </c>
      <c r="D502" s="40">
        <v>0</v>
      </c>
      <c r="E502">
        <v>4</v>
      </c>
      <c r="F502">
        <v>1</v>
      </c>
      <c r="G502">
        <v>17</v>
      </c>
      <c r="H502">
        <v>7</v>
      </c>
      <c r="I502">
        <v>0.25</v>
      </c>
      <c r="J502">
        <v>0.41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f>AVERAGEIFS($C$2:C502, $B$2:B502, B502)</f>
        <v>25.117647058823529</v>
      </c>
      <c r="AB502" s="40">
        <f>AVERAGEIFS($I$2:I502, $B$2:B502, B502)</f>
        <v>0.6011764705882352</v>
      </c>
      <c r="AC502" s="40">
        <f>AVERAGEIFS($J$2:J502, $B$2:B502, B502)</f>
        <v>0.5405882352941177</v>
      </c>
      <c r="AD502" s="40">
        <f>AVERAGEIFS($D$2:D502, $B$2:B502, B502)</f>
        <v>0.70588235294117652</v>
      </c>
    </row>
    <row r="503" spans="1:30" x14ac:dyDescent="0.25">
      <c r="A503" s="39">
        <v>46248</v>
      </c>
      <c r="B503" t="s">
        <v>17</v>
      </c>
      <c r="C503">
        <v>9</v>
      </c>
      <c r="D503" s="40">
        <v>0</v>
      </c>
      <c r="E503">
        <v>4</v>
      </c>
      <c r="F503">
        <v>1</v>
      </c>
      <c r="G503">
        <v>17</v>
      </c>
      <c r="H503">
        <v>7</v>
      </c>
      <c r="I503">
        <v>0.25</v>
      </c>
      <c r="J503">
        <v>0.41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f>AVERAGEIFS($C$2:C503, $B$2:B503, B503)</f>
        <v>10.545454545454545</v>
      </c>
      <c r="AB503" s="40">
        <f>AVERAGEIFS($I$2:I503, $B$2:B503, B503)</f>
        <v>0.5</v>
      </c>
      <c r="AC503" s="40">
        <f>AVERAGEIFS($J$2:J503, $B$2:B503, B503)</f>
        <v>0.48636363636363633</v>
      </c>
      <c r="AD503" s="40">
        <f>AVERAGEIFS($D$2:D503, $B$2:B503, B503)</f>
        <v>0.45454545454545453</v>
      </c>
    </row>
    <row r="504" spans="1:30" x14ac:dyDescent="0.25">
      <c r="A504" s="39">
        <v>46248</v>
      </c>
      <c r="B504" t="s">
        <v>18</v>
      </c>
      <c r="C504">
        <v>4</v>
      </c>
      <c r="D504" s="40">
        <v>0</v>
      </c>
      <c r="E504">
        <v>4</v>
      </c>
      <c r="F504">
        <v>1</v>
      </c>
      <c r="G504">
        <v>17</v>
      </c>
      <c r="H504">
        <v>7</v>
      </c>
      <c r="I504">
        <v>0.25</v>
      </c>
      <c r="J504">
        <v>0.41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f>AVERAGEIFS($C$2:C504, $B$2:B504, B504)</f>
        <v>19.571428571428573</v>
      </c>
      <c r="AB504" s="40">
        <f>AVERAGEIFS($I$2:I504, $B$2:B504, B504)</f>
        <v>0.34285714285714286</v>
      </c>
      <c r="AC504" s="40">
        <f>AVERAGEIFS($J$2:J504, $B$2:B504, B504)</f>
        <v>0.43714285714285717</v>
      </c>
      <c r="AD504" s="40">
        <f>AVERAGEIFS($D$2:D504, $B$2:B504, B504)</f>
        <v>0.14285714285714285</v>
      </c>
    </row>
    <row r="505" spans="1:30" x14ac:dyDescent="0.25">
      <c r="A505" s="39">
        <v>46248</v>
      </c>
      <c r="B505" t="s">
        <v>32</v>
      </c>
      <c r="C505">
        <v>10</v>
      </c>
      <c r="D505" s="40">
        <v>0</v>
      </c>
      <c r="E505">
        <v>4</v>
      </c>
      <c r="F505">
        <v>1</v>
      </c>
      <c r="G505">
        <v>17</v>
      </c>
      <c r="H505">
        <v>7</v>
      </c>
      <c r="I505">
        <v>0.25</v>
      </c>
      <c r="J505">
        <v>0.41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f>AVERAGEIFS($C$2:C505, $B$2:B505, B505)</f>
        <v>13.333333333333334</v>
      </c>
      <c r="AB505" s="40">
        <f>AVERAGEIFS($I$2:I505, $B$2:B505, B505)</f>
        <v>0.4111111111111112</v>
      </c>
      <c r="AC505" s="40">
        <f>AVERAGEIFS($J$2:J505, $B$2:B505, B505)</f>
        <v>0.4694444444444445</v>
      </c>
      <c r="AD505" s="40">
        <f>AVERAGEIFS($D$2:D505, $B$2:B505, B505)</f>
        <v>0.3888888888888889</v>
      </c>
    </row>
    <row r="506" spans="1:30" x14ac:dyDescent="0.25">
      <c r="A506" s="39">
        <v>46248</v>
      </c>
      <c r="B506" t="s">
        <v>13</v>
      </c>
      <c r="C506">
        <v>16</v>
      </c>
      <c r="D506" s="40">
        <v>0</v>
      </c>
      <c r="E506">
        <v>4</v>
      </c>
      <c r="F506">
        <v>1</v>
      </c>
      <c r="G506">
        <v>17</v>
      </c>
      <c r="H506">
        <v>7</v>
      </c>
      <c r="I506">
        <v>0.25</v>
      </c>
      <c r="J506">
        <v>0.41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23.235294117647058</v>
      </c>
      <c r="AB506" s="40">
        <f>AVERAGEIFS($I$2:I506, $B$2:B506, B506)</f>
        <v>0.44999999999999996</v>
      </c>
      <c r="AC506" s="40">
        <f>AVERAGEIFS($J$2:J506, $B$2:B506, B506)</f>
        <v>0.4611764705882353</v>
      </c>
      <c r="AD506" s="40">
        <f>AVERAGEIFS($D$2:D506, $B$2:B506, B506)</f>
        <v>0.35294117647058826</v>
      </c>
    </row>
    <row r="507" spans="1:30" x14ac:dyDescent="0.25">
      <c r="A507" s="39">
        <v>46250</v>
      </c>
      <c r="B507" t="s">
        <v>120</v>
      </c>
      <c r="C507">
        <v>22</v>
      </c>
      <c r="D507" s="40">
        <v>0</v>
      </c>
      <c r="E507">
        <v>5</v>
      </c>
      <c r="F507">
        <v>2</v>
      </c>
      <c r="G507">
        <v>21</v>
      </c>
      <c r="H507">
        <v>9</v>
      </c>
      <c r="I507">
        <v>0.4</v>
      </c>
      <c r="J507">
        <v>0.43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 s="40">
        <f>AVERAGEIFS($C$2:C507, $B$2:B507, B507)</f>
        <v>16.399999999999999</v>
      </c>
      <c r="AB507" s="40">
        <f>AVERAGEIFS($I$2:I507, $B$2:B507, B507)</f>
        <v>0.48519999999999996</v>
      </c>
      <c r="AC507" s="40">
        <f>AVERAGEIFS($J$2:J507, $B$2:B507, B507)</f>
        <v>0.48159999999999997</v>
      </c>
      <c r="AD507" s="40">
        <f>AVERAGEIFS($D$2:D507, $B$2:B507, B507)</f>
        <v>0.48</v>
      </c>
    </row>
    <row r="508" spans="1:30" x14ac:dyDescent="0.25">
      <c r="A508" s="39">
        <v>46250</v>
      </c>
      <c r="B508" t="s">
        <v>13</v>
      </c>
      <c r="C508">
        <v>32</v>
      </c>
      <c r="D508" s="40">
        <v>0</v>
      </c>
      <c r="E508">
        <v>5</v>
      </c>
      <c r="F508">
        <v>2</v>
      </c>
      <c r="G508">
        <v>21</v>
      </c>
      <c r="H508">
        <v>9</v>
      </c>
      <c r="I508">
        <v>0.4</v>
      </c>
      <c r="J508">
        <v>0.43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 s="40">
        <f>AVERAGEIFS($C$2:C508, $B$2:B508, B508)</f>
        <v>23.722222222222221</v>
      </c>
      <c r="AB508" s="40">
        <f>AVERAGEIFS($I$2:I508, $B$2:B508, B508)</f>
        <v>0.44722222222222219</v>
      </c>
      <c r="AC508" s="40">
        <f>AVERAGEIFS($J$2:J508, $B$2:B508, B508)</f>
        <v>0.45944444444444443</v>
      </c>
      <c r="AD508" s="40">
        <f>AVERAGEIFS($D$2:D508, $B$2:B508, B508)</f>
        <v>0.33333333333333331</v>
      </c>
    </row>
    <row r="509" spans="1:30" x14ac:dyDescent="0.25">
      <c r="A509" s="39">
        <v>46250</v>
      </c>
      <c r="B509" t="s">
        <v>12</v>
      </c>
      <c r="C509">
        <v>16</v>
      </c>
      <c r="D509" s="40">
        <v>0</v>
      </c>
      <c r="E509">
        <v>5</v>
      </c>
      <c r="F509">
        <v>2</v>
      </c>
      <c r="G509">
        <v>21</v>
      </c>
      <c r="H509">
        <v>9</v>
      </c>
      <c r="I509">
        <v>0.4</v>
      </c>
      <c r="J509">
        <v>0.43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 s="40">
        <f>AVERAGEIFS($C$2:C509, $B$2:B509, B509)</f>
        <v>23.76923076923077</v>
      </c>
      <c r="AB509" s="40">
        <f>AVERAGEIFS($I$2:I509, $B$2:B509, B509)</f>
        <v>0.55384615384615388</v>
      </c>
      <c r="AC509" s="40">
        <f>AVERAGEIFS($J$2:J509, $B$2:B509, B509)</f>
        <v>0.49153846153846142</v>
      </c>
      <c r="AD509" s="40">
        <f>AVERAGEIFS($D$2:D509, $B$2:B509, B509)</f>
        <v>0.61538461538461542</v>
      </c>
    </row>
    <row r="510" spans="1:30" x14ac:dyDescent="0.25">
      <c r="A510" s="39">
        <v>46250</v>
      </c>
      <c r="B510" t="s">
        <v>65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9</v>
      </c>
      <c r="I510">
        <v>0.4</v>
      </c>
      <c r="J510">
        <v>0.43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 s="40">
        <f>AVERAGEIFS($C$2:C510, $B$2:B510, B510)</f>
        <v>19.846153846153847</v>
      </c>
      <c r="AB510" s="40">
        <f>AVERAGEIFS($I$2:I510, $B$2:B510, B510)</f>
        <v>0.61307692307692307</v>
      </c>
      <c r="AC510" s="40">
        <f>AVERAGEIFS($J$2:J510, $B$2:B510, B510)</f>
        <v>0.57384615384615378</v>
      </c>
      <c r="AD510" s="40">
        <f>AVERAGEIFS($D$2:D510, $B$2:B510, B510)</f>
        <v>0.69230769230769229</v>
      </c>
    </row>
    <row r="511" spans="1:30" x14ac:dyDescent="0.25">
      <c r="A511" s="39">
        <v>46250</v>
      </c>
      <c r="B511" t="s">
        <v>111</v>
      </c>
      <c r="C511">
        <v>8</v>
      </c>
      <c r="D511" s="40">
        <v>0</v>
      </c>
      <c r="E511">
        <v>5</v>
      </c>
      <c r="F511">
        <v>2</v>
      </c>
      <c r="G511">
        <v>21</v>
      </c>
      <c r="H511">
        <v>9</v>
      </c>
      <c r="I511">
        <v>0.4</v>
      </c>
      <c r="J511">
        <v>0.43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1</v>
      </c>
      <c r="Z511">
        <v>0</v>
      </c>
      <c r="AA511" s="40">
        <f>AVERAGEIFS($C$2:C511, $B$2:B511, B511)</f>
        <v>13.68</v>
      </c>
      <c r="AB511" s="40">
        <f>AVERAGEIFS($I$2:I511, $B$2:B511, B511)</f>
        <v>0.51800000000000002</v>
      </c>
      <c r="AC511" s="40">
        <f>AVERAGEIFS($J$2:J511, $B$2:B511, B511)</f>
        <v>0.52080000000000004</v>
      </c>
      <c r="AD511" s="40">
        <f>AVERAGEIFS($D$2:D511, $B$2:B511, B511)</f>
        <v>0.48</v>
      </c>
    </row>
    <row r="512" spans="1:30" x14ac:dyDescent="0.25">
      <c r="A512" s="39">
        <v>46250</v>
      </c>
      <c r="B512" t="s">
        <v>32</v>
      </c>
      <c r="C512">
        <v>15</v>
      </c>
      <c r="D512" s="40">
        <v>0</v>
      </c>
      <c r="E512">
        <v>5</v>
      </c>
      <c r="F512">
        <v>2</v>
      </c>
      <c r="G512">
        <v>21</v>
      </c>
      <c r="H512">
        <v>9</v>
      </c>
      <c r="I512">
        <v>0.4</v>
      </c>
      <c r="J512">
        <v>0.43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 s="40">
        <f>AVERAGEIFS($C$2:C512, $B$2:B512, B512)</f>
        <v>13.421052631578947</v>
      </c>
      <c r="AB512" s="40">
        <f>AVERAGEIFS($I$2:I512, $B$2:B512, B512)</f>
        <v>0.41052631578947379</v>
      </c>
      <c r="AC512" s="40">
        <f>AVERAGEIFS($J$2:J512, $B$2:B512, B512)</f>
        <v>0.4673684210526316</v>
      </c>
      <c r="AD512" s="40">
        <f>AVERAGEIFS($D$2:D512, $B$2:B512, B512)</f>
        <v>0.36842105263157893</v>
      </c>
    </row>
    <row r="513" spans="1:30" x14ac:dyDescent="0.25">
      <c r="A513" s="39">
        <v>46250</v>
      </c>
      <c r="B513" t="s">
        <v>127</v>
      </c>
      <c r="C513">
        <v>26</v>
      </c>
      <c r="D513" s="40">
        <v>0</v>
      </c>
      <c r="E513">
        <v>5</v>
      </c>
      <c r="F513">
        <v>2</v>
      </c>
      <c r="G513">
        <v>21</v>
      </c>
      <c r="H513">
        <v>9</v>
      </c>
      <c r="I513">
        <v>0.4</v>
      </c>
      <c r="J513">
        <v>0.43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 s="40">
        <f>AVERAGEIFS($C$2:C513, $B$2:B513, B513)</f>
        <v>23.172413793103448</v>
      </c>
      <c r="AB513" s="40">
        <f>AVERAGEIFS($I$2:I513, $B$2:B513, B513)</f>
        <v>0.51310344827586207</v>
      </c>
      <c r="AC513" s="40">
        <f>AVERAGEIFS($J$2:J513, $B$2:B513, B513)</f>
        <v>0.49827586206896557</v>
      </c>
      <c r="AD513" s="40">
        <f>AVERAGEIFS($D$2:D513, $B$2:B513, B513)</f>
        <v>0.55172413793103448</v>
      </c>
    </row>
    <row r="514" spans="1:30" x14ac:dyDescent="0.25">
      <c r="A514" s="39">
        <v>46250</v>
      </c>
      <c r="B514" t="s">
        <v>36</v>
      </c>
      <c r="C514">
        <v>15</v>
      </c>
      <c r="D514" s="40">
        <v>0</v>
      </c>
      <c r="E514">
        <v>5</v>
      </c>
      <c r="F514">
        <v>2</v>
      </c>
      <c r="G514">
        <v>21</v>
      </c>
      <c r="H514">
        <v>9</v>
      </c>
      <c r="I514">
        <v>0.4</v>
      </c>
      <c r="J514">
        <v>0.43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 s="40">
        <f>AVERAGEIFS($C$2:C514, $B$2:B514, B514)</f>
        <v>22</v>
      </c>
      <c r="AB514" s="40">
        <f>AVERAGEIFS($I$2:I514, $B$2:B514, B514)</f>
        <v>0.57499999999999996</v>
      </c>
      <c r="AC514" s="40">
        <f>AVERAGEIFS($J$2:J514, $B$2:B514, B514)</f>
        <v>0.54</v>
      </c>
      <c r="AD514" s="40">
        <f>AVERAGEIFS($D$2:D514, $B$2:B514, B514)</f>
        <v>0.5</v>
      </c>
    </row>
    <row r="515" spans="1:30" x14ac:dyDescent="0.25">
      <c r="A515" s="39">
        <v>46250</v>
      </c>
      <c r="B515" t="s">
        <v>23</v>
      </c>
      <c r="C515">
        <v>20</v>
      </c>
      <c r="D515" s="40">
        <v>1</v>
      </c>
      <c r="E515">
        <v>5</v>
      </c>
      <c r="F515">
        <v>3</v>
      </c>
      <c r="G515">
        <v>21</v>
      </c>
      <c r="H515">
        <v>12</v>
      </c>
      <c r="I515">
        <v>0.6</v>
      </c>
      <c r="J515">
        <v>0.56999999999999995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1</v>
      </c>
      <c r="AA515" s="40">
        <f>AVERAGEIFS($C$2:C515, $B$2:B515, B515)</f>
        <v>12.555555555555555</v>
      </c>
      <c r="AB515" s="40">
        <f>AVERAGEIFS($I$2:I515, $B$2:B515, B515)</f>
        <v>0.51944444444444438</v>
      </c>
      <c r="AC515" s="40">
        <f>AVERAGEIFS($J$2:J515, $B$2:B515, B515)</f>
        <v>0.4811111111111111</v>
      </c>
      <c r="AD515" s="40">
        <f>AVERAGEIFS($D$2:D515, $B$2:B515, B515)</f>
        <v>0.5</v>
      </c>
    </row>
    <row r="516" spans="1:30" x14ac:dyDescent="0.25">
      <c r="A516" s="39">
        <v>46250</v>
      </c>
      <c r="B516" t="s">
        <v>31</v>
      </c>
      <c r="C516">
        <v>29</v>
      </c>
      <c r="D516" s="40">
        <v>1</v>
      </c>
      <c r="E516">
        <v>5</v>
      </c>
      <c r="F516">
        <v>3</v>
      </c>
      <c r="G516">
        <v>21</v>
      </c>
      <c r="H516">
        <v>12</v>
      </c>
      <c r="I516">
        <v>0.6</v>
      </c>
      <c r="J516">
        <v>0.56999999999999995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0</v>
      </c>
      <c r="Z516">
        <v>1</v>
      </c>
      <c r="AA516" s="40">
        <f>AVERAGEIFS($C$2:C516, $B$2:B516, B516)</f>
        <v>18</v>
      </c>
      <c r="AB516" s="40">
        <f>AVERAGEIFS($I$2:I516, $B$2:B516, B516)</f>
        <v>0.56299999999999994</v>
      </c>
      <c r="AC516" s="40">
        <f>AVERAGEIFS($J$2:J516, $B$2:B516, B516)</f>
        <v>0.51300000000000001</v>
      </c>
      <c r="AD516" s="40">
        <f>AVERAGEIFS($D$2:D516, $B$2:B516, B516)</f>
        <v>0.6</v>
      </c>
    </row>
    <row r="517" spans="1:30" x14ac:dyDescent="0.25">
      <c r="A517" s="39">
        <v>46250</v>
      </c>
      <c r="B517" t="s">
        <v>182</v>
      </c>
      <c r="C517">
        <v>12</v>
      </c>
      <c r="D517" s="40">
        <v>1</v>
      </c>
      <c r="E517">
        <v>5</v>
      </c>
      <c r="F517">
        <v>3</v>
      </c>
      <c r="G517">
        <v>21</v>
      </c>
      <c r="H517">
        <v>12</v>
      </c>
      <c r="I517">
        <v>0.6</v>
      </c>
      <c r="J517">
        <v>0.56999999999999995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0</v>
      </c>
      <c r="Z517">
        <v>1</v>
      </c>
      <c r="AA517" s="40">
        <f>AVERAGEIFS($C$2:C517, $B$2:B517, B517)</f>
        <v>14</v>
      </c>
      <c r="AB517" s="40">
        <f>AVERAGEIFS($I$2:I517, $B$2:B517, B517)</f>
        <v>0.59599999999999997</v>
      </c>
      <c r="AC517" s="40">
        <f>AVERAGEIFS($J$2:J517, $B$2:B517, B517)</f>
        <v>0.55120000000000002</v>
      </c>
      <c r="AD517" s="40">
        <f>AVERAGEIFS($D$2:D517, $B$2:B517, B517)</f>
        <v>0.68</v>
      </c>
    </row>
    <row r="518" spans="1:30" x14ac:dyDescent="0.25">
      <c r="A518" s="39">
        <v>46250</v>
      </c>
      <c r="B518" t="s">
        <v>243</v>
      </c>
      <c r="C518">
        <v>15</v>
      </c>
      <c r="D518" s="40">
        <v>1</v>
      </c>
      <c r="E518">
        <v>5</v>
      </c>
      <c r="F518">
        <v>3</v>
      </c>
      <c r="G518">
        <v>21</v>
      </c>
      <c r="H518">
        <v>12</v>
      </c>
      <c r="I518">
        <v>0.6</v>
      </c>
      <c r="J518">
        <v>0.56999999999999995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0</v>
      </c>
      <c r="Z518">
        <v>1</v>
      </c>
      <c r="AA518" s="40">
        <f>AVERAGEIFS($C$2:C518, $B$2:B518, B518)</f>
        <v>11.375</v>
      </c>
      <c r="AB518" s="40">
        <f>AVERAGEIFS($I$2:I518, $B$2:B518, B518)</f>
        <v>0.48750000000000004</v>
      </c>
      <c r="AC518" s="40">
        <f>AVERAGEIFS($J$2:J518, $B$2:B518, B518)</f>
        <v>0.46624999999999994</v>
      </c>
      <c r="AD518" s="40">
        <f>AVERAGEIFS($D$2:D518, $B$2:B518, B518)</f>
        <v>0.625</v>
      </c>
    </row>
    <row r="519" spans="1:30" x14ac:dyDescent="0.25">
      <c r="A519" s="39">
        <v>46250</v>
      </c>
      <c r="B519" t="s">
        <v>90</v>
      </c>
      <c r="C519">
        <v>34</v>
      </c>
      <c r="D519" s="40">
        <v>1</v>
      </c>
      <c r="E519">
        <v>5</v>
      </c>
      <c r="F519">
        <v>3</v>
      </c>
      <c r="G519">
        <v>21</v>
      </c>
      <c r="H519">
        <v>12</v>
      </c>
      <c r="I519">
        <v>0.6</v>
      </c>
      <c r="J519">
        <v>0.56999999999999995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0</v>
      </c>
      <c r="Z519">
        <v>1</v>
      </c>
      <c r="AA519" s="40">
        <f>AVERAGEIFS($C$2:C519, $B$2:B519, B519)</f>
        <v>25.545454545454547</v>
      </c>
      <c r="AB519" s="40">
        <f>AVERAGEIFS($I$2:I519, $B$2:B519, B519)</f>
        <v>0.5227272727272726</v>
      </c>
      <c r="AC519" s="40">
        <f>AVERAGEIFS($J$2:J519, $B$2:B519, B519)</f>
        <v>0.53454545454545466</v>
      </c>
      <c r="AD519" s="40">
        <f>AVERAGEIFS($D$2:D519, $B$2:B519, B519)</f>
        <v>0.54545454545454541</v>
      </c>
    </row>
    <row r="520" spans="1:30" x14ac:dyDescent="0.25">
      <c r="A520" s="39">
        <v>46250</v>
      </c>
      <c r="B520" t="s">
        <v>49</v>
      </c>
      <c r="C520">
        <v>16</v>
      </c>
      <c r="D520" s="40">
        <v>1</v>
      </c>
      <c r="E520">
        <v>5</v>
      </c>
      <c r="F520">
        <v>3</v>
      </c>
      <c r="G520">
        <v>21</v>
      </c>
      <c r="H520">
        <v>12</v>
      </c>
      <c r="I520">
        <v>0.6</v>
      </c>
      <c r="J520">
        <v>0.56999999999999995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1</v>
      </c>
      <c r="Y520">
        <v>0</v>
      </c>
      <c r="Z520">
        <v>1</v>
      </c>
      <c r="AA520" s="40">
        <f>AVERAGEIFS($C$2:C520, $B$2:B520, B520)</f>
        <v>13.428571428571429</v>
      </c>
      <c r="AB520" s="40">
        <f>AVERAGEIFS($I$2:I520, $B$2:B520, B520)</f>
        <v>0.37857142857142856</v>
      </c>
      <c r="AC520" s="40">
        <f>AVERAGEIFS($J$2:J520, $B$2:B520, B520)</f>
        <v>0.43428571428571427</v>
      </c>
      <c r="AD520" s="40">
        <f>AVERAGEIFS($D$2:D520, $B$2:B520, B520)</f>
        <v>0.2857142857142857</v>
      </c>
    </row>
    <row r="521" spans="1:30" x14ac:dyDescent="0.25">
      <c r="A521" s="39">
        <v>46250</v>
      </c>
      <c r="B521" t="s">
        <v>15</v>
      </c>
      <c r="C521">
        <v>27</v>
      </c>
      <c r="D521" s="40">
        <v>1</v>
      </c>
      <c r="E521">
        <v>5</v>
      </c>
      <c r="F521">
        <v>3</v>
      </c>
      <c r="G521">
        <v>21</v>
      </c>
      <c r="H521">
        <v>12</v>
      </c>
      <c r="I521">
        <v>0.6</v>
      </c>
      <c r="J521">
        <v>0.56999999999999995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1</v>
      </c>
      <c r="Y521">
        <v>0</v>
      </c>
      <c r="Z521">
        <v>1</v>
      </c>
      <c r="AA521" s="40">
        <f>AVERAGEIFS($C$2:C521, $B$2:B521, B521)</f>
        <v>23.05263157894737</v>
      </c>
      <c r="AB521" s="40">
        <f>AVERAGEIFS($I$2:I521, $B$2:B521, B521)</f>
        <v>0.4947368421052632</v>
      </c>
      <c r="AC521" s="40">
        <f>AVERAGEIFS($J$2:J521, $B$2:B521, B521)</f>
        <v>0.51052631578947361</v>
      </c>
      <c r="AD521" s="40">
        <f>AVERAGEIFS($D$2:D521, $B$2:B521, B521)</f>
        <v>0.42105263157894735</v>
      </c>
    </row>
    <row r="522" spans="1:30" x14ac:dyDescent="0.25">
      <c r="A522" s="39">
        <v>46250</v>
      </c>
      <c r="B522" t="s">
        <v>6</v>
      </c>
      <c r="C522">
        <v>22</v>
      </c>
      <c r="D522" s="40">
        <v>1</v>
      </c>
      <c r="E522">
        <v>5</v>
      </c>
      <c r="F522">
        <v>3</v>
      </c>
      <c r="G522">
        <v>21</v>
      </c>
      <c r="H522">
        <v>12</v>
      </c>
      <c r="I522">
        <v>0.6</v>
      </c>
      <c r="J522">
        <v>0.56999999999999995</v>
      </c>
      <c r="K522">
        <v>0</v>
      </c>
      <c r="L522">
        <v>1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1</v>
      </c>
      <c r="AA522" s="40">
        <f>AVERAGEIFS($C$2:C522, $B$2:B522, B522)</f>
        <v>27.095238095238095</v>
      </c>
      <c r="AB522" s="40">
        <f>AVERAGEIFS($I$2:I522, $B$2:B522, B522)</f>
        <v>0.5</v>
      </c>
      <c r="AC522" s="40">
        <f>AVERAGEIFS($J$2:J522, $B$2:B522, B522)</f>
        <v>0.53047619047619055</v>
      </c>
      <c r="AD522" s="40">
        <f>AVERAGEIFS($D$2:D522, $B$2:B522, B522)</f>
        <v>0.52380952380952384</v>
      </c>
    </row>
    <row r="523" spans="1:30" x14ac:dyDescent="0.25">
      <c r="A523" s="39">
        <v>46250</v>
      </c>
      <c r="B523" t="s">
        <v>12</v>
      </c>
      <c r="C523">
        <v>27</v>
      </c>
      <c r="D523" s="40">
        <v>0</v>
      </c>
      <c r="E523">
        <v>5</v>
      </c>
      <c r="F523">
        <v>2</v>
      </c>
      <c r="G523">
        <v>21</v>
      </c>
      <c r="H523">
        <v>10</v>
      </c>
      <c r="I523">
        <v>0.4</v>
      </c>
      <c r="J523">
        <v>0.48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f>AVERAGEIFS($C$2:C523, $B$2:B523, B523)</f>
        <v>24</v>
      </c>
      <c r="AB523" s="40">
        <f>AVERAGEIFS($I$2:I523, $B$2:B523, B523)</f>
        <v>0.54285714285714293</v>
      </c>
      <c r="AC523" s="40">
        <f>AVERAGEIFS($J$2:J523, $B$2:B523, B523)</f>
        <v>0.49071428571428566</v>
      </c>
      <c r="AD523" s="40">
        <f>AVERAGEIFS($D$2:D523, $B$2:B523, B523)</f>
        <v>0.5714285714285714</v>
      </c>
    </row>
    <row r="524" spans="1:30" x14ac:dyDescent="0.25">
      <c r="A524" s="39">
        <v>46250</v>
      </c>
      <c r="B524" t="s">
        <v>31</v>
      </c>
      <c r="C524">
        <v>18</v>
      </c>
      <c r="D524" s="40">
        <v>0</v>
      </c>
      <c r="E524">
        <v>5</v>
      </c>
      <c r="F524">
        <v>2</v>
      </c>
      <c r="G524">
        <v>21</v>
      </c>
      <c r="H524">
        <v>10</v>
      </c>
      <c r="I524">
        <v>0.4</v>
      </c>
      <c r="J524">
        <v>0.48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f>AVERAGEIFS($C$2:C524, $B$2:B524, B524)</f>
        <v>18</v>
      </c>
      <c r="AB524" s="40">
        <f>AVERAGEIFS($I$2:I524, $B$2:B524, B524)</f>
        <v>0.54818181818181821</v>
      </c>
      <c r="AC524" s="40">
        <f>AVERAGEIFS($J$2:J524, $B$2:B524, B524)</f>
        <v>0.5099999999999999</v>
      </c>
      <c r="AD524" s="40">
        <f>AVERAGEIFS($D$2:D524, $B$2:B524, B524)</f>
        <v>0.54545454545454541</v>
      </c>
    </row>
    <row r="525" spans="1:30" x14ac:dyDescent="0.25">
      <c r="A525" s="39">
        <v>46250</v>
      </c>
      <c r="B525" t="s">
        <v>21</v>
      </c>
      <c r="C525">
        <v>15</v>
      </c>
      <c r="D525" s="40">
        <v>0</v>
      </c>
      <c r="E525">
        <v>5</v>
      </c>
      <c r="F525">
        <v>2</v>
      </c>
      <c r="G525">
        <v>21</v>
      </c>
      <c r="H525">
        <v>10</v>
      </c>
      <c r="I525">
        <v>0.4</v>
      </c>
      <c r="J525">
        <v>0.48</v>
      </c>
      <c r="K525">
        <v>0</v>
      </c>
      <c r="L525">
        <v>0</v>
      </c>
      <c r="M525">
        <v>0</v>
      </c>
      <c r="N525">
        <v>1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f>AVERAGEIFS($C$2:C525, $B$2:B525, B525)</f>
        <v>17</v>
      </c>
      <c r="AB525" s="40">
        <f>AVERAGEIFS($I$2:I525, $B$2:B525, B525)</f>
        <v>0.52571428571428569</v>
      </c>
      <c r="AC525" s="40">
        <f>AVERAGEIFS($J$2:J525, $B$2:B525, B525)</f>
        <v>0.49428571428571427</v>
      </c>
      <c r="AD525" s="40">
        <f>AVERAGEIFS($D$2:D525, $B$2:B525, B525)</f>
        <v>0.5714285714285714</v>
      </c>
    </row>
    <row r="526" spans="1:30" x14ac:dyDescent="0.25">
      <c r="A526" s="39">
        <v>46250</v>
      </c>
      <c r="B526" t="s">
        <v>111</v>
      </c>
      <c r="C526">
        <v>26</v>
      </c>
      <c r="D526" s="40">
        <v>0</v>
      </c>
      <c r="E526">
        <v>5</v>
      </c>
      <c r="F526">
        <v>2</v>
      </c>
      <c r="G526">
        <v>21</v>
      </c>
      <c r="H526">
        <v>10</v>
      </c>
      <c r="I526">
        <v>0.4</v>
      </c>
      <c r="J526">
        <v>0.48</v>
      </c>
      <c r="K526">
        <v>0</v>
      </c>
      <c r="L526">
        <v>0</v>
      </c>
      <c r="M526">
        <v>0</v>
      </c>
      <c r="N526">
        <v>1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f>AVERAGEIFS($C$2:C526, $B$2:B526, B526)</f>
        <v>14.153846153846153</v>
      </c>
      <c r="AB526" s="40">
        <f>AVERAGEIFS($I$2:I526, $B$2:B526, B526)</f>
        <v>0.51346153846153852</v>
      </c>
      <c r="AC526" s="40">
        <f>AVERAGEIFS($J$2:J526, $B$2:B526, B526)</f>
        <v>0.51923076923076927</v>
      </c>
      <c r="AD526" s="40">
        <f>AVERAGEIFS($D$2:D526, $B$2:B526, B526)</f>
        <v>0.46153846153846156</v>
      </c>
    </row>
    <row r="527" spans="1:30" x14ac:dyDescent="0.25">
      <c r="A527" s="39">
        <v>46250</v>
      </c>
      <c r="B527" t="s">
        <v>18</v>
      </c>
      <c r="C527">
        <v>13</v>
      </c>
      <c r="D527" s="40">
        <v>0</v>
      </c>
      <c r="E527">
        <v>5</v>
      </c>
      <c r="F527">
        <v>2</v>
      </c>
      <c r="G527">
        <v>21</v>
      </c>
      <c r="H527">
        <v>10</v>
      </c>
      <c r="I527">
        <v>0.4</v>
      </c>
      <c r="J527">
        <v>0.48</v>
      </c>
      <c r="K527">
        <v>0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f>AVERAGEIFS($C$2:C527, $B$2:B527, B527)</f>
        <v>18.75</v>
      </c>
      <c r="AB527" s="40">
        <f>AVERAGEIFS($I$2:I527, $B$2:B527, B527)</f>
        <v>0.35</v>
      </c>
      <c r="AC527" s="40">
        <f>AVERAGEIFS($J$2:J527, $B$2:B527, B527)</f>
        <v>0.4425</v>
      </c>
      <c r="AD527" s="40">
        <f>AVERAGEIFS($D$2:D527, $B$2:B527, B527)</f>
        <v>0.125</v>
      </c>
    </row>
    <row r="528" spans="1:30" x14ac:dyDescent="0.25">
      <c r="A528" s="39">
        <v>46250</v>
      </c>
      <c r="B528" t="s">
        <v>237</v>
      </c>
      <c r="C528">
        <v>10</v>
      </c>
      <c r="D528" s="40">
        <v>0</v>
      </c>
      <c r="E528">
        <v>5</v>
      </c>
      <c r="F528">
        <v>2</v>
      </c>
      <c r="G528">
        <v>21</v>
      </c>
      <c r="H528">
        <v>10</v>
      </c>
      <c r="I528">
        <v>0.4</v>
      </c>
      <c r="J528">
        <v>0.48</v>
      </c>
      <c r="K528">
        <v>0</v>
      </c>
      <c r="L528">
        <v>0</v>
      </c>
      <c r="M528">
        <v>0</v>
      </c>
      <c r="N528">
        <v>1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f>AVERAGEIFS($C$2:C528, $B$2:B528, B528)</f>
        <v>10.416666666666666</v>
      </c>
      <c r="AB528" s="40">
        <f>AVERAGEIFS($I$2:I528, $B$2:B528, B528)</f>
        <v>0.54583333333333328</v>
      </c>
      <c r="AC528" s="40">
        <f>AVERAGEIFS($J$2:J528, $B$2:B528, B528)</f>
        <v>0.54166666666666663</v>
      </c>
      <c r="AD528" s="40">
        <f>AVERAGEIFS($D$2:D528, $B$2:B528, B528)</f>
        <v>0.5</v>
      </c>
    </row>
    <row r="529" spans="1:30" x14ac:dyDescent="0.25">
      <c r="A529" s="39">
        <v>46250</v>
      </c>
      <c r="B529" t="s">
        <v>120</v>
      </c>
      <c r="C529">
        <v>21</v>
      </c>
      <c r="D529" s="40">
        <v>0</v>
      </c>
      <c r="E529">
        <v>5</v>
      </c>
      <c r="F529">
        <v>2</v>
      </c>
      <c r="G529">
        <v>21</v>
      </c>
      <c r="H529">
        <v>10</v>
      </c>
      <c r="I529">
        <v>0.4</v>
      </c>
      <c r="J529">
        <v>0.48</v>
      </c>
      <c r="K529">
        <v>0</v>
      </c>
      <c r="L529">
        <v>0</v>
      </c>
      <c r="M529">
        <v>0</v>
      </c>
      <c r="N529">
        <v>1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1</v>
      </c>
      <c r="Y529">
        <v>0</v>
      </c>
      <c r="Z529">
        <v>0</v>
      </c>
      <c r="AA529" s="40">
        <f>AVERAGEIFS($C$2:C529, $B$2:B529, B529)</f>
        <v>16.576923076923077</v>
      </c>
      <c r="AB529" s="40">
        <f>AVERAGEIFS($I$2:I529, $B$2:B529, B529)</f>
        <v>0.4819230769230769</v>
      </c>
      <c r="AC529" s="40">
        <f>AVERAGEIFS($J$2:J529, $B$2:B529, B529)</f>
        <v>0.48153846153846153</v>
      </c>
      <c r="AD529" s="40">
        <f>AVERAGEIFS($D$2:D529, $B$2:B529, B529)</f>
        <v>0.46153846153846156</v>
      </c>
    </row>
    <row r="530" spans="1:30" x14ac:dyDescent="0.25">
      <c r="A530" s="39">
        <v>46250</v>
      </c>
      <c r="B530" t="s">
        <v>29</v>
      </c>
      <c r="C530">
        <v>10</v>
      </c>
      <c r="D530" s="40">
        <v>0</v>
      </c>
      <c r="E530">
        <v>5</v>
      </c>
      <c r="F530">
        <v>2</v>
      </c>
      <c r="G530">
        <v>21</v>
      </c>
      <c r="H530">
        <v>10</v>
      </c>
      <c r="I530">
        <v>0.4</v>
      </c>
      <c r="J530">
        <v>0.48</v>
      </c>
      <c r="K530">
        <v>0</v>
      </c>
      <c r="L530">
        <v>0</v>
      </c>
      <c r="M530">
        <v>0</v>
      </c>
      <c r="N530">
        <v>1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1</v>
      </c>
      <c r="Y530">
        <v>0</v>
      </c>
      <c r="Z530">
        <v>0</v>
      </c>
      <c r="AA530" s="40">
        <f>AVERAGEIFS($C$2:C530, $B$2:B530, B530)</f>
        <v>11.166666666666666</v>
      </c>
      <c r="AB530" s="40">
        <f>AVERAGEIFS($I$2:I530, $B$2:B530, B530)</f>
        <v>0.44583333333333336</v>
      </c>
      <c r="AC530" s="40">
        <f>AVERAGEIFS($J$2:J530, $B$2:B530, B530)</f>
        <v>0.46833333333333343</v>
      </c>
      <c r="AD530" s="40">
        <f>AVERAGEIFS($D$2:D530, $B$2:B530, B530)</f>
        <v>0.5</v>
      </c>
    </row>
    <row r="531" spans="1:30" x14ac:dyDescent="0.25">
      <c r="A531" s="39">
        <v>46250</v>
      </c>
      <c r="B531" t="s">
        <v>5</v>
      </c>
      <c r="C531">
        <v>30</v>
      </c>
      <c r="D531" s="40">
        <v>1</v>
      </c>
      <c r="E531">
        <v>5</v>
      </c>
      <c r="F531">
        <v>3</v>
      </c>
      <c r="G531">
        <v>21</v>
      </c>
      <c r="H531">
        <v>11</v>
      </c>
      <c r="I531">
        <v>0.6</v>
      </c>
      <c r="J531">
        <v>0.52</v>
      </c>
      <c r="K531">
        <v>1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1</v>
      </c>
      <c r="AA531" s="40">
        <f>AVERAGEIFS($C$2:C531, $B$2:B531, B531)</f>
        <v>22.642857142857142</v>
      </c>
      <c r="AB531" s="40">
        <f>AVERAGEIFS($I$2:I531, $B$2:B531, B531)</f>
        <v>0.49642857142857139</v>
      </c>
      <c r="AC531" s="40">
        <f>AVERAGEIFS($J$2:J531, $B$2:B531, B531)</f>
        <v>0.51642857142857146</v>
      </c>
      <c r="AD531" s="40">
        <f>AVERAGEIFS($D$2:D531, $B$2:B531, B531)</f>
        <v>0.42857142857142855</v>
      </c>
    </row>
    <row r="532" spans="1:30" x14ac:dyDescent="0.25">
      <c r="A532" s="39">
        <v>46250</v>
      </c>
      <c r="B532" t="s">
        <v>3</v>
      </c>
      <c r="C532">
        <v>28</v>
      </c>
      <c r="D532" s="40">
        <v>1</v>
      </c>
      <c r="E532">
        <v>5</v>
      </c>
      <c r="F532">
        <v>3</v>
      </c>
      <c r="G532">
        <v>21</v>
      </c>
      <c r="H532">
        <v>11</v>
      </c>
      <c r="I532">
        <v>0.6</v>
      </c>
      <c r="J532">
        <v>0.52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1</v>
      </c>
      <c r="AA532" s="40">
        <f>AVERAGEIFS($C$2:C532, $B$2:B532, B532)</f>
        <v>22.2</v>
      </c>
      <c r="AB532" s="40">
        <f>AVERAGEIFS($I$2:I532, $B$2:B532, B532)</f>
        <v>0.45999999999999996</v>
      </c>
      <c r="AC532" s="40">
        <f>AVERAGEIFS($J$2:J532, $B$2:B532, B532)</f>
        <v>0.42800000000000005</v>
      </c>
      <c r="AD532" s="40">
        <f>AVERAGEIFS($D$2:D532, $B$2:B532, B532)</f>
        <v>0.4</v>
      </c>
    </row>
    <row r="533" spans="1:30" x14ac:dyDescent="0.25">
      <c r="A533" s="39">
        <v>46250</v>
      </c>
      <c r="B533" t="s">
        <v>127</v>
      </c>
      <c r="C533">
        <v>27</v>
      </c>
      <c r="D533" s="40">
        <v>1</v>
      </c>
      <c r="E533">
        <v>5</v>
      </c>
      <c r="F533">
        <v>3</v>
      </c>
      <c r="G533">
        <v>21</v>
      </c>
      <c r="H533">
        <v>11</v>
      </c>
      <c r="I533">
        <v>0.6</v>
      </c>
      <c r="J533">
        <v>0.52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1</v>
      </c>
      <c r="AA533" s="40">
        <f>AVERAGEIFS($C$2:C533, $B$2:B533, B533)</f>
        <v>23.3</v>
      </c>
      <c r="AB533" s="40">
        <f>AVERAGEIFS($I$2:I533, $B$2:B533, B533)</f>
        <v>0.51600000000000001</v>
      </c>
      <c r="AC533" s="40">
        <f>AVERAGEIFS($J$2:J533, $B$2:B533, B533)</f>
        <v>0.499</v>
      </c>
      <c r="AD533" s="40">
        <f>AVERAGEIFS($D$2:D533, $B$2:B533, B533)</f>
        <v>0.56666666666666665</v>
      </c>
    </row>
    <row r="534" spans="1:30" x14ac:dyDescent="0.25">
      <c r="A534" s="39">
        <v>46250</v>
      </c>
      <c r="B534" t="s">
        <v>49</v>
      </c>
      <c r="C534">
        <v>12</v>
      </c>
      <c r="D534" s="40">
        <v>1</v>
      </c>
      <c r="E534">
        <v>5</v>
      </c>
      <c r="F534">
        <v>3</v>
      </c>
      <c r="G534">
        <v>21</v>
      </c>
      <c r="H534">
        <v>11</v>
      </c>
      <c r="I534">
        <v>0.6</v>
      </c>
      <c r="J534">
        <v>0.52</v>
      </c>
      <c r="K534">
        <v>1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1</v>
      </c>
      <c r="AA534" s="40">
        <f>AVERAGEIFS($C$2:C534, $B$2:B534, B534)</f>
        <v>13.25</v>
      </c>
      <c r="AB534" s="40">
        <f>AVERAGEIFS($I$2:I534, $B$2:B534, B534)</f>
        <v>0.40625</v>
      </c>
      <c r="AC534" s="40">
        <f>AVERAGEIFS($J$2:J534, $B$2:B534, B534)</f>
        <v>0.44500000000000001</v>
      </c>
      <c r="AD534" s="40">
        <f>AVERAGEIFS($D$2:D534, $B$2:B534, B534)</f>
        <v>0.375</v>
      </c>
    </row>
    <row r="535" spans="1:30" x14ac:dyDescent="0.25">
      <c r="A535" s="39">
        <v>46250</v>
      </c>
      <c r="B535" t="s">
        <v>32</v>
      </c>
      <c r="C535">
        <v>26</v>
      </c>
      <c r="D535" s="40">
        <v>1</v>
      </c>
      <c r="E535">
        <v>5</v>
      </c>
      <c r="F535">
        <v>3</v>
      </c>
      <c r="G535">
        <v>21</v>
      </c>
      <c r="H535">
        <v>11</v>
      </c>
      <c r="I535">
        <v>0.6</v>
      </c>
      <c r="J535">
        <v>0.52</v>
      </c>
      <c r="K535">
        <v>1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 s="40">
        <f>AVERAGEIFS($C$2:C535, $B$2:B535, B535)</f>
        <v>14.05</v>
      </c>
      <c r="AB535" s="40">
        <f>AVERAGEIFS($I$2:I535, $B$2:B535, B535)</f>
        <v>0.4200000000000001</v>
      </c>
      <c r="AC535" s="40">
        <f>AVERAGEIFS($J$2:J535, $B$2:B535, B535)</f>
        <v>0.47000000000000003</v>
      </c>
      <c r="AD535" s="40">
        <f>AVERAGEIFS($D$2:D535, $B$2:B535, B535)</f>
        <v>0.4</v>
      </c>
    </row>
    <row r="536" spans="1:30" x14ac:dyDescent="0.25">
      <c r="A536" s="39">
        <v>46250</v>
      </c>
      <c r="B536" t="s">
        <v>110</v>
      </c>
      <c r="C536">
        <v>9</v>
      </c>
      <c r="D536" s="40">
        <v>1</v>
      </c>
      <c r="E536">
        <v>5</v>
      </c>
      <c r="F536">
        <v>3</v>
      </c>
      <c r="G536">
        <v>21</v>
      </c>
      <c r="H536">
        <v>11</v>
      </c>
      <c r="I536">
        <v>0.6</v>
      </c>
      <c r="J536">
        <v>0.52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 s="40">
        <f>AVERAGEIFS($C$2:C536, $B$2:B536, B536)</f>
        <v>7.666666666666667</v>
      </c>
      <c r="AB536" s="40">
        <f>AVERAGEIFS($I$2:I536, $B$2:B536, B536)</f>
        <v>0.70000000000000007</v>
      </c>
      <c r="AC536" s="40">
        <f>AVERAGEIFS($J$2:J536, $B$2:B536, B536)</f>
        <v>0.56999999999999995</v>
      </c>
      <c r="AD536" s="40">
        <f>AVERAGEIFS($D$2:D536, $B$2:B536, B536)</f>
        <v>1</v>
      </c>
    </row>
    <row r="537" spans="1:30" x14ac:dyDescent="0.25">
      <c r="A537" s="39">
        <v>46250</v>
      </c>
      <c r="B537" t="s">
        <v>22</v>
      </c>
      <c r="C537">
        <v>24</v>
      </c>
      <c r="D537" s="40">
        <v>1</v>
      </c>
      <c r="E537">
        <v>5</v>
      </c>
      <c r="F537">
        <v>3</v>
      </c>
      <c r="G537">
        <v>21</v>
      </c>
      <c r="H537">
        <v>11</v>
      </c>
      <c r="I537">
        <v>0.6</v>
      </c>
      <c r="J537">
        <v>0.52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1</v>
      </c>
      <c r="AA537" s="40">
        <f>AVERAGEIFS($C$2:C537, $B$2:B537, B537)</f>
        <v>15</v>
      </c>
      <c r="AB537" s="40">
        <f>AVERAGEIFS($I$2:I537, $B$2:B537, B537)</f>
        <v>0.44750000000000001</v>
      </c>
      <c r="AC537" s="40">
        <f>AVERAGEIFS($J$2:J537, $B$2:B537, B537)</f>
        <v>0.45374999999999999</v>
      </c>
      <c r="AD537" s="40">
        <f>AVERAGEIFS($D$2:D537, $B$2:B537, B537)</f>
        <v>0.375</v>
      </c>
    </row>
    <row r="538" spans="1:30" x14ac:dyDescent="0.25">
      <c r="A538" s="39">
        <v>46250</v>
      </c>
      <c r="B538" t="s">
        <v>249</v>
      </c>
      <c r="C538">
        <v>3</v>
      </c>
      <c r="D538" s="40">
        <v>1</v>
      </c>
      <c r="E538">
        <v>5</v>
      </c>
      <c r="F538">
        <v>3</v>
      </c>
      <c r="G538">
        <v>21</v>
      </c>
      <c r="H538">
        <v>11</v>
      </c>
      <c r="I538">
        <v>0.6</v>
      </c>
      <c r="J538">
        <v>0.52</v>
      </c>
      <c r="K538">
        <v>1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 s="40">
        <f>AVERAGEIFS($C$2:C538, $B$2:B538, B538)</f>
        <v>3</v>
      </c>
      <c r="AB538" s="40">
        <f>AVERAGEIFS($I$2:I538, $B$2:B538, B538)</f>
        <v>0.6</v>
      </c>
      <c r="AC538" s="40">
        <f>AVERAGEIFS($J$2:J538, $B$2:B538, B538)</f>
        <v>0.52</v>
      </c>
      <c r="AD538" s="40">
        <f>AVERAGEIFS($D$2:D538, $B$2:B538, B538)</f>
        <v>1</v>
      </c>
    </row>
    <row r="539" spans="1:30" x14ac:dyDescent="0.25">
      <c r="A539" s="39">
        <v>46253</v>
      </c>
      <c r="B539" t="s">
        <v>65</v>
      </c>
      <c r="C539">
        <v>22</v>
      </c>
      <c r="D539" s="40">
        <v>1</v>
      </c>
      <c r="E539">
        <v>5</v>
      </c>
      <c r="F539">
        <v>3</v>
      </c>
      <c r="G539">
        <v>20</v>
      </c>
      <c r="H539">
        <v>10</v>
      </c>
      <c r="I539">
        <v>0.6</v>
      </c>
      <c r="J539">
        <v>0.5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1</v>
      </c>
      <c r="X539">
        <v>0</v>
      </c>
      <c r="Y539">
        <v>0</v>
      </c>
      <c r="Z539">
        <v>0</v>
      </c>
      <c r="AA539" s="40">
        <f>AVERAGEIFS($C$2:C539, $B$2:B539, B539)</f>
        <v>20</v>
      </c>
      <c r="AB539" s="40">
        <f>AVERAGEIFS($I$2:I539, $B$2:B539, B539)</f>
        <v>0.61214285714285721</v>
      </c>
      <c r="AC539" s="40">
        <f>AVERAGEIFS($J$2:J539, $B$2:B539, B539)</f>
        <v>0.56857142857142851</v>
      </c>
      <c r="AD539" s="40">
        <f>AVERAGEIFS($D$2:D539, $B$2:B539, B539)</f>
        <v>0.7142857142857143</v>
      </c>
    </row>
    <row r="540" spans="1:30" x14ac:dyDescent="0.25">
      <c r="A540" s="39">
        <v>46253</v>
      </c>
      <c r="B540" t="s">
        <v>21</v>
      </c>
      <c r="C540">
        <v>24</v>
      </c>
      <c r="D540" s="40">
        <v>1</v>
      </c>
      <c r="E540">
        <v>5</v>
      </c>
      <c r="F540">
        <v>3</v>
      </c>
      <c r="G540">
        <v>20</v>
      </c>
      <c r="H540">
        <v>10</v>
      </c>
      <c r="I540">
        <v>0.6</v>
      </c>
      <c r="J540">
        <v>0.5</v>
      </c>
      <c r="K540">
        <v>1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 s="40">
        <f>AVERAGEIFS($C$2:C540, $B$2:B540, B540)</f>
        <v>17.875</v>
      </c>
      <c r="AB540" s="40">
        <f>AVERAGEIFS($I$2:I540, $B$2:B540, B540)</f>
        <v>0.53500000000000003</v>
      </c>
      <c r="AC540" s="40">
        <f>AVERAGEIFS($J$2:J540, $B$2:B540, B540)</f>
        <v>0.495</v>
      </c>
      <c r="AD540" s="40">
        <f>AVERAGEIFS($D$2:D540, $B$2:B540, B540)</f>
        <v>0.625</v>
      </c>
    </row>
    <row r="541" spans="1:30" x14ac:dyDescent="0.25">
      <c r="A541" s="39">
        <v>46253</v>
      </c>
      <c r="B541" t="s">
        <v>1</v>
      </c>
      <c r="C541">
        <v>41</v>
      </c>
      <c r="D541" s="40">
        <v>1</v>
      </c>
      <c r="E541">
        <v>5</v>
      </c>
      <c r="F541">
        <v>3</v>
      </c>
      <c r="G541">
        <v>20</v>
      </c>
      <c r="H541">
        <v>10</v>
      </c>
      <c r="I541">
        <v>0.6</v>
      </c>
      <c r="J541">
        <v>0.5</v>
      </c>
      <c r="K541">
        <v>1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 s="40">
        <f>AVERAGEIFS($C$2:C541, $B$2:B541, B541)</f>
        <v>26.75</v>
      </c>
      <c r="AB541" s="40">
        <f>AVERAGEIFS($I$2:I541, $B$2:B541, B541)</f>
        <v>0.52500000000000002</v>
      </c>
      <c r="AC541" s="40">
        <f>AVERAGEIFS($J$2:J541, $B$2:B541, B541)</f>
        <v>0.48749999999999999</v>
      </c>
      <c r="AD541" s="40">
        <f>AVERAGEIFS($D$2:D541, $B$2:B541, B541)</f>
        <v>0.625</v>
      </c>
    </row>
    <row r="542" spans="1:30" x14ac:dyDescent="0.25">
      <c r="A542" s="39">
        <v>46253</v>
      </c>
      <c r="B542" t="s">
        <v>133</v>
      </c>
      <c r="C542">
        <v>16</v>
      </c>
      <c r="D542" s="40">
        <v>1</v>
      </c>
      <c r="E542">
        <v>5</v>
      </c>
      <c r="F542">
        <v>3</v>
      </c>
      <c r="G542">
        <v>20</v>
      </c>
      <c r="H542">
        <v>10</v>
      </c>
      <c r="I542">
        <v>0.6</v>
      </c>
      <c r="J542">
        <v>0.5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 s="40">
        <f>AVERAGEIFS($C$2:C542, $B$2:B542, B542)</f>
        <v>12.8</v>
      </c>
      <c r="AB542" s="40">
        <f>AVERAGEIFS($I$2:I542, $B$2:B542, B542)</f>
        <v>0.52333333333333332</v>
      </c>
      <c r="AC542" s="40">
        <f>AVERAGEIFS($J$2:J542, $B$2:B542, B542)</f>
        <v>0.50200000000000011</v>
      </c>
      <c r="AD542" s="40">
        <f>AVERAGEIFS($D$2:D542, $B$2:B542, B542)</f>
        <v>0.46666666666666667</v>
      </c>
    </row>
    <row r="543" spans="1:30" x14ac:dyDescent="0.25">
      <c r="A543" s="39">
        <v>46253</v>
      </c>
      <c r="B543" t="s">
        <v>4</v>
      </c>
      <c r="C543">
        <v>49</v>
      </c>
      <c r="D543" s="40">
        <v>1</v>
      </c>
      <c r="E543">
        <v>5</v>
      </c>
      <c r="F543">
        <v>3</v>
      </c>
      <c r="G543">
        <v>20</v>
      </c>
      <c r="H543">
        <v>10</v>
      </c>
      <c r="I543">
        <v>0.6</v>
      </c>
      <c r="J543">
        <v>0.5</v>
      </c>
      <c r="K543">
        <v>1</v>
      </c>
      <c r="L543">
        <v>0</v>
      </c>
      <c r="M543">
        <v>0</v>
      </c>
      <c r="N543">
        <v>0</v>
      </c>
      <c r="O543">
        <v>1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 s="40">
        <f>AVERAGEIFS($C$2:C543, $B$2:B543, B543)</f>
        <v>38.200000000000003</v>
      </c>
      <c r="AB543" s="40">
        <f>AVERAGEIFS($I$2:I543, $B$2:B543, B543)</f>
        <v>0.59000000000000008</v>
      </c>
      <c r="AC543" s="40">
        <f>AVERAGEIFS($J$2:J543, $B$2:B543, B543)</f>
        <v>0.58600000000000008</v>
      </c>
      <c r="AD543" s="40">
        <f>AVERAGEIFS($D$2:D543, $B$2:B543, B543)</f>
        <v>0.8</v>
      </c>
    </row>
    <row r="544" spans="1:30" x14ac:dyDescent="0.25">
      <c r="A544" s="39">
        <v>46253</v>
      </c>
      <c r="B544" t="s">
        <v>88</v>
      </c>
      <c r="C544">
        <v>26</v>
      </c>
      <c r="D544" s="40">
        <v>1</v>
      </c>
      <c r="E544">
        <v>5</v>
      </c>
      <c r="F544">
        <v>3</v>
      </c>
      <c r="G544">
        <v>20</v>
      </c>
      <c r="H544">
        <v>10</v>
      </c>
      <c r="I544">
        <v>0.6</v>
      </c>
      <c r="J544">
        <v>0.5</v>
      </c>
      <c r="K544">
        <v>1</v>
      </c>
      <c r="L544">
        <v>0</v>
      </c>
      <c r="M544">
        <v>0</v>
      </c>
      <c r="N544">
        <v>0</v>
      </c>
      <c r="O544">
        <v>1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 s="40">
        <f>AVERAGEIFS($C$2:C544, $B$2:B544, B544)</f>
        <v>19.100000000000001</v>
      </c>
      <c r="AB544" s="40">
        <f>AVERAGEIFS($I$2:I544, $B$2:B544, B544)</f>
        <v>0.53499999999999992</v>
      </c>
      <c r="AC544" s="40">
        <f>AVERAGEIFS($J$2:J544, $B$2:B544, B544)</f>
        <v>0.51899999999999991</v>
      </c>
      <c r="AD544" s="40">
        <f>AVERAGEIFS($D$2:D544, $B$2:B544, B544)</f>
        <v>0.6</v>
      </c>
    </row>
    <row r="545" spans="1:30" x14ac:dyDescent="0.25">
      <c r="A545" s="39">
        <v>46253</v>
      </c>
      <c r="B545" t="s">
        <v>19</v>
      </c>
      <c r="C545">
        <v>25</v>
      </c>
      <c r="D545" s="40">
        <v>0</v>
      </c>
      <c r="E545">
        <v>5</v>
      </c>
      <c r="F545">
        <v>2</v>
      </c>
      <c r="G545">
        <v>20</v>
      </c>
      <c r="H545">
        <v>10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1</v>
      </c>
      <c r="Y545">
        <v>1</v>
      </c>
      <c r="Z545">
        <v>0</v>
      </c>
      <c r="AA545" s="40">
        <f>AVERAGEIFS($C$2:C545, $B$2:B545, B545)</f>
        <v>21</v>
      </c>
      <c r="AB545" s="40">
        <f>AVERAGEIFS($I$2:I545, $B$2:B545, B545)</f>
        <v>0.36499999999999999</v>
      </c>
      <c r="AC545" s="40">
        <f>AVERAGEIFS($J$2:J545, $B$2:B545, B545)</f>
        <v>0.375</v>
      </c>
      <c r="AD545" s="40">
        <f>AVERAGEIFS($D$2:D545, $B$2:B545, B545)</f>
        <v>0</v>
      </c>
    </row>
    <row r="546" spans="1:30" x14ac:dyDescent="0.25">
      <c r="A546" s="39">
        <v>46253</v>
      </c>
      <c r="B546" t="s">
        <v>23</v>
      </c>
      <c r="C546">
        <v>15</v>
      </c>
      <c r="D546" s="40">
        <v>0</v>
      </c>
      <c r="E546">
        <v>5</v>
      </c>
      <c r="F546">
        <v>2</v>
      </c>
      <c r="G546">
        <v>20</v>
      </c>
      <c r="H546">
        <v>10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1</v>
      </c>
      <c r="Y546">
        <v>1</v>
      </c>
      <c r="Z546">
        <v>0</v>
      </c>
      <c r="AA546" s="40">
        <f>AVERAGEIFS($C$2:C546, $B$2:B546, B546)</f>
        <v>12.684210526315789</v>
      </c>
      <c r="AB546" s="40">
        <f>AVERAGEIFS($I$2:I546, $B$2:B546, B546)</f>
        <v>0.51315789473684215</v>
      </c>
      <c r="AC546" s="40">
        <f>AVERAGEIFS($J$2:J546, $B$2:B546, B546)</f>
        <v>0.48210526315789476</v>
      </c>
      <c r="AD546" s="40">
        <f>AVERAGEIFS($D$2:D546, $B$2:B546, B546)</f>
        <v>0.47368421052631576</v>
      </c>
    </row>
    <row r="547" spans="1:30" x14ac:dyDescent="0.25">
      <c r="A547" s="39">
        <v>46253</v>
      </c>
      <c r="B547" t="s">
        <v>14</v>
      </c>
      <c r="C547">
        <v>43</v>
      </c>
      <c r="D547" s="40">
        <v>0</v>
      </c>
      <c r="E547">
        <v>5</v>
      </c>
      <c r="F547">
        <v>2</v>
      </c>
      <c r="G547">
        <v>20</v>
      </c>
      <c r="H547">
        <v>10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1</v>
      </c>
      <c r="Y547">
        <v>1</v>
      </c>
      <c r="Z547">
        <v>0</v>
      </c>
      <c r="AA547" s="40">
        <f>AVERAGEIFS($C$2:C547, $B$2:B547, B547)</f>
        <v>31.2</v>
      </c>
      <c r="AB547" s="40">
        <f>AVERAGEIFS($I$2:I547, $B$2:B547, B547)</f>
        <v>0.43999999999999995</v>
      </c>
      <c r="AC547" s="40">
        <f>AVERAGEIFS($J$2:J547, $B$2:B547, B547)</f>
        <v>0.45600000000000007</v>
      </c>
      <c r="AD547" s="40">
        <f>AVERAGEIFS($D$2:D547, $B$2:B547, B547)</f>
        <v>0.2</v>
      </c>
    </row>
    <row r="548" spans="1:30" x14ac:dyDescent="0.25">
      <c r="A548" s="39">
        <v>46253</v>
      </c>
      <c r="B548" t="s">
        <v>13</v>
      </c>
      <c r="C548">
        <v>47</v>
      </c>
      <c r="D548" s="40">
        <v>0</v>
      </c>
      <c r="E548">
        <v>5</v>
      </c>
      <c r="F548">
        <v>2</v>
      </c>
      <c r="G548">
        <v>20</v>
      </c>
      <c r="H548">
        <v>10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1</v>
      </c>
      <c r="Z548">
        <v>0</v>
      </c>
      <c r="AA548" s="40">
        <f>AVERAGEIFS($C$2:C548, $B$2:B548, B548)</f>
        <v>24.94736842105263</v>
      </c>
      <c r="AB548" s="40">
        <f>AVERAGEIFS($I$2:I548, $B$2:B548, B548)</f>
        <v>0.4447368421052631</v>
      </c>
      <c r="AC548" s="40">
        <f>AVERAGEIFS($J$2:J548, $B$2:B548, B548)</f>
        <v>0.46157894736842103</v>
      </c>
      <c r="AD548" s="40">
        <f>AVERAGEIFS($D$2:D548, $B$2:B548, B548)</f>
        <v>0.31578947368421051</v>
      </c>
    </row>
    <row r="549" spans="1:30" x14ac:dyDescent="0.25">
      <c r="A549" s="39">
        <v>46253</v>
      </c>
      <c r="B549" t="s">
        <v>90</v>
      </c>
      <c r="C549">
        <v>42</v>
      </c>
      <c r="D549" s="40">
        <v>0</v>
      </c>
      <c r="E549">
        <v>5</v>
      </c>
      <c r="F549">
        <v>2</v>
      </c>
      <c r="G549">
        <v>20</v>
      </c>
      <c r="H549">
        <v>10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1</v>
      </c>
      <c r="Y549">
        <v>1</v>
      </c>
      <c r="Z549">
        <v>0</v>
      </c>
      <c r="AA549" s="40">
        <f>AVERAGEIFS($C$2:C549, $B$2:B549, B549)</f>
        <v>26.916666666666668</v>
      </c>
      <c r="AB549" s="40">
        <f>AVERAGEIFS($I$2:I549, $B$2:B549, B549)</f>
        <v>0.51249999999999996</v>
      </c>
      <c r="AC549" s="40">
        <f>AVERAGEIFS($J$2:J549, $B$2:B549, B549)</f>
        <v>0.53166666666666673</v>
      </c>
      <c r="AD549" s="40">
        <f>AVERAGEIFS($D$2:D549, $B$2:B549, B549)</f>
        <v>0.5</v>
      </c>
    </row>
    <row r="550" spans="1:30" x14ac:dyDescent="0.25">
      <c r="A550" s="39">
        <v>46253</v>
      </c>
      <c r="B550" t="s">
        <v>64</v>
      </c>
      <c r="C550">
        <v>4</v>
      </c>
      <c r="D550" s="40">
        <v>0</v>
      </c>
      <c r="E550">
        <v>5</v>
      </c>
      <c r="F550">
        <v>2</v>
      </c>
      <c r="G550">
        <v>20</v>
      </c>
      <c r="H550">
        <v>10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1</v>
      </c>
      <c r="Y550">
        <v>1</v>
      </c>
      <c r="Z550">
        <v>0</v>
      </c>
      <c r="AA550" s="40">
        <f>AVERAGEIFS($C$2:C550, $B$2:B550, B550)</f>
        <v>11.6</v>
      </c>
      <c r="AB550" s="40">
        <f>AVERAGEIFS($I$2:I550, $B$2:B550, B550)</f>
        <v>0.38</v>
      </c>
      <c r="AC550" s="40">
        <f>AVERAGEIFS($J$2:J550, $B$2:B550, B550)</f>
        <v>0.438</v>
      </c>
      <c r="AD550" s="40">
        <f>AVERAGEIFS($D$2:D550, $B$2:B550, B550)</f>
        <v>0.2</v>
      </c>
    </row>
    <row r="551" spans="1:30" x14ac:dyDescent="0.25">
      <c r="A551" s="39">
        <v>46253</v>
      </c>
      <c r="B551" t="s">
        <v>120</v>
      </c>
      <c r="C551">
        <v>15</v>
      </c>
      <c r="D551" s="40">
        <v>1</v>
      </c>
      <c r="E551">
        <v>3</v>
      </c>
      <c r="F551">
        <v>3</v>
      </c>
      <c r="G551">
        <v>12</v>
      </c>
      <c r="H551">
        <v>9</v>
      </c>
      <c r="I551">
        <v>1</v>
      </c>
      <c r="J551">
        <v>0.75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1</v>
      </c>
      <c r="X551">
        <v>1</v>
      </c>
      <c r="Y551">
        <v>0</v>
      </c>
      <c r="Z551">
        <v>0</v>
      </c>
      <c r="AA551" s="40">
        <f>AVERAGEIFS($C$2:C551, $B$2:B551, B551)</f>
        <v>16.518518518518519</v>
      </c>
      <c r="AB551" s="40">
        <f>AVERAGEIFS($I$2:I551, $B$2:B551, B551)</f>
        <v>0.50111111111111106</v>
      </c>
      <c r="AC551" s="40">
        <f>AVERAGEIFS($J$2:J551, $B$2:B551, B551)</f>
        <v>0.49148148148148146</v>
      </c>
      <c r="AD551" s="40">
        <f>AVERAGEIFS($D$2:D551, $B$2:B551, B551)</f>
        <v>0.48148148148148145</v>
      </c>
    </row>
    <row r="552" spans="1:30" x14ac:dyDescent="0.25">
      <c r="A552" s="39">
        <v>46253</v>
      </c>
      <c r="B552" t="s">
        <v>2</v>
      </c>
      <c r="C552">
        <v>31</v>
      </c>
      <c r="D552" s="40">
        <v>1</v>
      </c>
      <c r="E552">
        <v>3</v>
      </c>
      <c r="F552">
        <v>3</v>
      </c>
      <c r="G552">
        <v>12</v>
      </c>
      <c r="H552">
        <v>9</v>
      </c>
      <c r="I552">
        <v>1</v>
      </c>
      <c r="J552">
        <v>0.75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1</v>
      </c>
      <c r="X552">
        <v>1</v>
      </c>
      <c r="Y552">
        <v>0</v>
      </c>
      <c r="Z552">
        <v>0</v>
      </c>
      <c r="AA552" s="40">
        <f>AVERAGEIFS($C$2:C552, $B$2:B552, B552)</f>
        <v>30.8</v>
      </c>
      <c r="AB552" s="40">
        <f>AVERAGEIFS($I$2:I552, $B$2:B552, B552)</f>
        <v>0.65999999999999992</v>
      </c>
      <c r="AC552" s="40">
        <f>AVERAGEIFS($J$2:J552, $B$2:B552, B552)</f>
        <v>0.59133333333333327</v>
      </c>
      <c r="AD552" s="40">
        <f>AVERAGEIFS($D$2:D552, $B$2:B552, B552)</f>
        <v>0.73333333333333328</v>
      </c>
    </row>
    <row r="553" spans="1:30" x14ac:dyDescent="0.25">
      <c r="A553" s="39">
        <v>46253</v>
      </c>
      <c r="B553" t="s">
        <v>22</v>
      </c>
      <c r="C553">
        <v>16</v>
      </c>
      <c r="D553" s="40">
        <v>1</v>
      </c>
      <c r="E553">
        <v>3</v>
      </c>
      <c r="F553">
        <v>3</v>
      </c>
      <c r="G553">
        <v>12</v>
      </c>
      <c r="H553">
        <v>9</v>
      </c>
      <c r="I553">
        <v>1</v>
      </c>
      <c r="J553">
        <v>0.75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1</v>
      </c>
      <c r="X553">
        <v>1</v>
      </c>
      <c r="Y553">
        <v>0</v>
      </c>
      <c r="Z553">
        <v>0</v>
      </c>
      <c r="AA553" s="40">
        <f>AVERAGEIFS($C$2:C553, $B$2:B553, B553)</f>
        <v>15.111111111111111</v>
      </c>
      <c r="AB553" s="40">
        <f>AVERAGEIFS($I$2:I553, $B$2:B553, B553)</f>
        <v>0.50888888888888895</v>
      </c>
      <c r="AC553" s="40">
        <f>AVERAGEIFS($J$2:J553, $B$2:B553, B553)</f>
        <v>0.48666666666666664</v>
      </c>
      <c r="AD553" s="40">
        <f>AVERAGEIFS($D$2:D553, $B$2:B553, B553)</f>
        <v>0.44444444444444442</v>
      </c>
    </row>
    <row r="554" spans="1:30" x14ac:dyDescent="0.25">
      <c r="A554" s="39">
        <v>46253</v>
      </c>
      <c r="B554" t="s">
        <v>113</v>
      </c>
      <c r="C554">
        <v>26</v>
      </c>
      <c r="D554" s="40">
        <v>1</v>
      </c>
      <c r="E554">
        <v>3</v>
      </c>
      <c r="F554">
        <v>3</v>
      </c>
      <c r="G554">
        <v>12</v>
      </c>
      <c r="H554">
        <v>9</v>
      </c>
      <c r="I554">
        <v>1</v>
      </c>
      <c r="J554">
        <v>0.75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1</v>
      </c>
      <c r="X554">
        <v>1</v>
      </c>
      <c r="Y554">
        <v>0</v>
      </c>
      <c r="Z554">
        <v>0</v>
      </c>
      <c r="AA554" s="40">
        <f>AVERAGEIFS($C$2:C554, $B$2:B554, B554)</f>
        <v>25.166666666666668</v>
      </c>
      <c r="AB554" s="40">
        <f>AVERAGEIFS($I$2:I554, $B$2:B554, B554)</f>
        <v>0.62333333333333329</v>
      </c>
      <c r="AC554" s="40">
        <f>AVERAGEIFS($J$2:J554, $B$2:B554, B554)</f>
        <v>0.55222222222222228</v>
      </c>
      <c r="AD554" s="40">
        <f>AVERAGEIFS($D$2:D554, $B$2:B554, B554)</f>
        <v>0.72222222222222221</v>
      </c>
    </row>
    <row r="555" spans="1:30" x14ac:dyDescent="0.25">
      <c r="A555" s="39">
        <v>46253</v>
      </c>
      <c r="B555" t="s">
        <v>182</v>
      </c>
      <c r="C555">
        <v>9</v>
      </c>
      <c r="D555" s="40">
        <v>1</v>
      </c>
      <c r="E555">
        <v>3</v>
      </c>
      <c r="F555">
        <v>3</v>
      </c>
      <c r="G555">
        <v>12</v>
      </c>
      <c r="H555">
        <v>9</v>
      </c>
      <c r="I555">
        <v>1</v>
      </c>
      <c r="J555">
        <v>0.75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0</v>
      </c>
      <c r="AA555" s="40">
        <f>AVERAGEIFS($C$2:C555, $B$2:B555, B555)</f>
        <v>13.807692307692308</v>
      </c>
      <c r="AB555" s="40">
        <f>AVERAGEIFS($I$2:I555, $B$2:B555, B555)</f>
        <v>0.61153846153846148</v>
      </c>
      <c r="AC555" s="40">
        <f>AVERAGEIFS($J$2:J555, $B$2:B555, B555)</f>
        <v>0.55884615384615377</v>
      </c>
      <c r="AD555" s="40">
        <f>AVERAGEIFS($D$2:D555, $B$2:B555, B555)</f>
        <v>0.69230769230769229</v>
      </c>
    </row>
    <row r="556" spans="1:30" x14ac:dyDescent="0.25">
      <c r="A556" s="39">
        <v>46253</v>
      </c>
      <c r="B556" t="s">
        <v>3</v>
      </c>
      <c r="C556">
        <v>30</v>
      </c>
      <c r="D556" s="40">
        <v>1</v>
      </c>
      <c r="E556">
        <v>3</v>
      </c>
      <c r="F556">
        <v>3</v>
      </c>
      <c r="G556">
        <v>12</v>
      </c>
      <c r="H556">
        <v>9</v>
      </c>
      <c r="I556">
        <v>1</v>
      </c>
      <c r="J556">
        <v>0.75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0</v>
      </c>
      <c r="AA556" s="40">
        <f>AVERAGEIFS($C$2:C556, $B$2:B556, B556)</f>
        <v>22.90909090909091</v>
      </c>
      <c r="AB556" s="40">
        <f>AVERAGEIFS($I$2:I556, $B$2:B556, B556)</f>
        <v>0.50909090909090904</v>
      </c>
      <c r="AC556" s="40">
        <f>AVERAGEIFS($J$2:J556, $B$2:B556, B556)</f>
        <v>0.45727272727272728</v>
      </c>
      <c r="AD556" s="40">
        <f>AVERAGEIFS($D$2:D556, $B$2:B556, B556)</f>
        <v>0.45454545454545453</v>
      </c>
    </row>
    <row r="557" spans="1:30" x14ac:dyDescent="0.25">
      <c r="A557" s="39">
        <v>46253</v>
      </c>
      <c r="B557" t="s">
        <v>18</v>
      </c>
      <c r="C557">
        <v>6</v>
      </c>
      <c r="D557" s="40">
        <v>0</v>
      </c>
      <c r="E557">
        <v>3</v>
      </c>
      <c r="F557">
        <v>0</v>
      </c>
      <c r="G557">
        <v>12</v>
      </c>
      <c r="H557">
        <v>3</v>
      </c>
      <c r="I557">
        <v>0</v>
      </c>
      <c r="J557">
        <v>0.25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s="40">
        <f>AVERAGEIFS($C$2:C557, $B$2:B557, B557)</f>
        <v>17.333333333333332</v>
      </c>
      <c r="AB557" s="40">
        <f>AVERAGEIFS($I$2:I557, $B$2:B557, B557)</f>
        <v>0.31111111111111112</v>
      </c>
      <c r="AC557" s="40">
        <f>AVERAGEIFS($J$2:J557, $B$2:B557, B557)</f>
        <v>0.4211111111111111</v>
      </c>
      <c r="AD557" s="40">
        <f>AVERAGEIFS($D$2:D557, $B$2:B557, B557)</f>
        <v>0.1111111111111111</v>
      </c>
    </row>
    <row r="558" spans="1:30" x14ac:dyDescent="0.25">
      <c r="A558" s="39">
        <v>46253</v>
      </c>
      <c r="B558" t="s">
        <v>16</v>
      </c>
      <c r="C558">
        <v>24</v>
      </c>
      <c r="D558" s="40">
        <v>0</v>
      </c>
      <c r="E558">
        <v>3</v>
      </c>
      <c r="F558">
        <v>0</v>
      </c>
      <c r="G558">
        <v>12</v>
      </c>
      <c r="H558">
        <v>3</v>
      </c>
      <c r="I558">
        <v>0</v>
      </c>
      <c r="J558">
        <v>0.25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 s="40">
        <f>AVERAGEIFS($C$2:C558, $B$2:B558, B558)</f>
        <v>26</v>
      </c>
      <c r="AB558" s="40">
        <f>AVERAGEIFS($I$2:I558, $B$2:B558, B558)</f>
        <v>0.37</v>
      </c>
      <c r="AC558" s="40">
        <f>AVERAGEIFS($J$2:J558, $B$2:B558, B558)</f>
        <v>0.40800000000000003</v>
      </c>
      <c r="AD558" s="40">
        <f>AVERAGEIFS($D$2:D558, $B$2:B558, B558)</f>
        <v>0.4</v>
      </c>
    </row>
    <row r="559" spans="1:30" x14ac:dyDescent="0.25">
      <c r="A559" s="39">
        <v>46253</v>
      </c>
      <c r="B559" t="s">
        <v>111</v>
      </c>
      <c r="C559">
        <v>13</v>
      </c>
      <c r="D559" s="40">
        <v>0</v>
      </c>
      <c r="E559">
        <v>3</v>
      </c>
      <c r="F559">
        <v>0</v>
      </c>
      <c r="G559">
        <v>12</v>
      </c>
      <c r="H559">
        <v>3</v>
      </c>
      <c r="I559">
        <v>0</v>
      </c>
      <c r="J559">
        <v>0.25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 s="40">
        <f>AVERAGEIFS($C$2:C559, $B$2:B559, B559)</f>
        <v>14.111111111111111</v>
      </c>
      <c r="AB559" s="40">
        <f>AVERAGEIFS($I$2:I559, $B$2:B559, B559)</f>
        <v>0.49444444444444452</v>
      </c>
      <c r="AC559" s="40">
        <f>AVERAGEIFS($J$2:J559, $B$2:B559, B559)</f>
        <v>0.5092592592592593</v>
      </c>
      <c r="AD559" s="40">
        <f>AVERAGEIFS($D$2:D559, $B$2:B559, B559)</f>
        <v>0.44444444444444442</v>
      </c>
    </row>
    <row r="560" spans="1:30" x14ac:dyDescent="0.25">
      <c r="A560" s="39">
        <v>46253</v>
      </c>
      <c r="B560" t="s">
        <v>5</v>
      </c>
      <c r="C560">
        <v>27</v>
      </c>
      <c r="D560" s="40">
        <v>0</v>
      </c>
      <c r="E560">
        <v>3</v>
      </c>
      <c r="F560">
        <v>0</v>
      </c>
      <c r="G560">
        <v>12</v>
      </c>
      <c r="H560">
        <v>3</v>
      </c>
      <c r="I560">
        <v>0</v>
      </c>
      <c r="J560">
        <v>0.25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 s="40">
        <f>AVERAGEIFS($C$2:C560, $B$2:B560, B560)</f>
        <v>22.933333333333334</v>
      </c>
      <c r="AB560" s="40">
        <f>AVERAGEIFS($I$2:I560, $B$2:B560, B560)</f>
        <v>0.46333333333333326</v>
      </c>
      <c r="AC560" s="40">
        <f>AVERAGEIFS($J$2:J560, $B$2:B560, B560)</f>
        <v>0.4986666666666667</v>
      </c>
      <c r="AD560" s="40">
        <f>AVERAGEIFS($D$2:D560, $B$2:B560, B560)</f>
        <v>0.4</v>
      </c>
    </row>
    <row r="561" spans="1:30" x14ac:dyDescent="0.25">
      <c r="A561" s="39">
        <v>46253</v>
      </c>
      <c r="B561" t="s">
        <v>31</v>
      </c>
      <c r="C561">
        <v>22</v>
      </c>
      <c r="D561" s="40">
        <v>0</v>
      </c>
      <c r="E561">
        <v>3</v>
      </c>
      <c r="F561">
        <v>0</v>
      </c>
      <c r="G561">
        <v>12</v>
      </c>
      <c r="H561">
        <v>3</v>
      </c>
      <c r="I561">
        <v>0</v>
      </c>
      <c r="J561">
        <v>0.25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 s="40">
        <f>AVERAGEIFS($C$2:C561, $B$2:B561, B561)</f>
        <v>18.333333333333332</v>
      </c>
      <c r="AB561" s="40">
        <f>AVERAGEIFS($I$2:I561, $B$2:B561, B561)</f>
        <v>0.50250000000000006</v>
      </c>
      <c r="AC561" s="40">
        <f>AVERAGEIFS($J$2:J561, $B$2:B561, B561)</f>
        <v>0.48833333333333329</v>
      </c>
      <c r="AD561" s="40">
        <f>AVERAGEIFS($D$2:D561, $B$2:B561, B561)</f>
        <v>0.5</v>
      </c>
    </row>
    <row r="562" spans="1:30" x14ac:dyDescent="0.25">
      <c r="A562" s="39">
        <v>46253</v>
      </c>
      <c r="B562" t="s">
        <v>119</v>
      </c>
      <c r="C562">
        <v>5</v>
      </c>
      <c r="D562" s="40">
        <v>0</v>
      </c>
      <c r="E562">
        <v>3</v>
      </c>
      <c r="F562">
        <v>0</v>
      </c>
      <c r="G562">
        <v>12</v>
      </c>
      <c r="H562">
        <v>3</v>
      </c>
      <c r="I562">
        <v>0</v>
      </c>
      <c r="J562">
        <v>0.25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s="40">
        <f>AVERAGEIFS($C$2:C562, $B$2:B562, B562)</f>
        <v>15.222222222222221</v>
      </c>
      <c r="AB562" s="40">
        <f>AVERAGEIFS($I$2:I562, $B$2:B562, B562)</f>
        <v>0.44666666666666671</v>
      </c>
      <c r="AC562" s="40">
        <f>AVERAGEIFS($J$2:J562, $B$2:B562, B562)</f>
        <v>0.47777777777777775</v>
      </c>
      <c r="AD562" s="40">
        <f>AVERAGEIFS($D$2:D562, $B$2:B562, B562)</f>
        <v>0.55555555555555558</v>
      </c>
    </row>
    <row r="563" spans="1:30" x14ac:dyDescent="0.25">
      <c r="A563" s="39">
        <v>46257</v>
      </c>
      <c r="B563" t="s">
        <v>13</v>
      </c>
      <c r="C563">
        <v>9</v>
      </c>
      <c r="D563" s="40">
        <v>1</v>
      </c>
      <c r="E563">
        <v>5</v>
      </c>
      <c r="F563">
        <v>3</v>
      </c>
      <c r="G563">
        <v>20</v>
      </c>
      <c r="H563">
        <v>12</v>
      </c>
      <c r="I563">
        <v>0.6</v>
      </c>
      <c r="J563">
        <v>0.6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1</v>
      </c>
      <c r="Y563">
        <v>1</v>
      </c>
      <c r="Z563">
        <v>1</v>
      </c>
      <c r="AA563" s="40">
        <f>AVERAGEIFS($C$2:C563, $B$2:B563, B563)</f>
        <v>24.15</v>
      </c>
      <c r="AB563" s="40">
        <f>AVERAGEIFS($I$2:I563, $B$2:B563, B563)</f>
        <v>0.45249999999999996</v>
      </c>
      <c r="AC563" s="40">
        <f>AVERAGEIFS($J$2:J563, $B$2:B563, B563)</f>
        <v>0.46849999999999997</v>
      </c>
      <c r="AD563" s="40">
        <f>AVERAGEIFS($D$2:D563, $B$2:B563, B563)</f>
        <v>0.35</v>
      </c>
    </row>
    <row r="564" spans="1:30" x14ac:dyDescent="0.25">
      <c r="A564" s="39">
        <v>46257</v>
      </c>
      <c r="B564" t="s">
        <v>2</v>
      </c>
      <c r="C564">
        <v>53</v>
      </c>
      <c r="D564" s="40">
        <v>1</v>
      </c>
      <c r="E564">
        <v>5</v>
      </c>
      <c r="F564">
        <v>3</v>
      </c>
      <c r="G564">
        <v>20</v>
      </c>
      <c r="H564">
        <v>12</v>
      </c>
      <c r="I564">
        <v>0.6</v>
      </c>
      <c r="J564">
        <v>0.6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1</v>
      </c>
      <c r="Y564">
        <v>1</v>
      </c>
      <c r="Z564">
        <v>1</v>
      </c>
      <c r="AA564" s="40">
        <f>AVERAGEIFS($C$2:C564, $B$2:B564, B564)</f>
        <v>32.1875</v>
      </c>
      <c r="AB564" s="40">
        <f>AVERAGEIFS($I$2:I564, $B$2:B564, B564)</f>
        <v>0.65624999999999989</v>
      </c>
      <c r="AC564" s="40">
        <f>AVERAGEIFS($J$2:J564, $B$2:B564, B564)</f>
        <v>0.59187499999999993</v>
      </c>
      <c r="AD564" s="40">
        <f>AVERAGEIFS($D$2:D564, $B$2:B564, B564)</f>
        <v>0.75</v>
      </c>
    </row>
    <row r="565" spans="1:30" x14ac:dyDescent="0.25">
      <c r="A565" s="39">
        <v>46257</v>
      </c>
      <c r="B565" t="s">
        <v>127</v>
      </c>
      <c r="C565">
        <v>32</v>
      </c>
      <c r="D565" s="40">
        <v>1</v>
      </c>
      <c r="E565">
        <v>5</v>
      </c>
      <c r="F565">
        <v>3</v>
      </c>
      <c r="G565">
        <v>20</v>
      </c>
      <c r="H565">
        <v>12</v>
      </c>
      <c r="I565">
        <v>0.6</v>
      </c>
      <c r="J565">
        <v>0.6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1</v>
      </c>
      <c r="Y565">
        <v>1</v>
      </c>
      <c r="Z565">
        <v>1</v>
      </c>
      <c r="AA565" s="40">
        <f>AVERAGEIFS($C$2:C565, $B$2:B565, B565)</f>
        <v>23.580645161290324</v>
      </c>
      <c r="AB565" s="40">
        <f>AVERAGEIFS($I$2:I565, $B$2:B565, B565)</f>
        <v>0.51870967741935492</v>
      </c>
      <c r="AC565" s="40">
        <f>AVERAGEIFS($J$2:J565, $B$2:B565, B565)</f>
        <v>0.50225806451612909</v>
      </c>
      <c r="AD565" s="40">
        <f>AVERAGEIFS($D$2:D565, $B$2:B565, B565)</f>
        <v>0.58064516129032262</v>
      </c>
    </row>
    <row r="566" spans="1:30" x14ac:dyDescent="0.25">
      <c r="A566" s="39">
        <v>46257</v>
      </c>
      <c r="B566" t="s">
        <v>120</v>
      </c>
      <c r="C566">
        <v>23</v>
      </c>
      <c r="D566" s="40">
        <v>1</v>
      </c>
      <c r="E566">
        <v>5</v>
      </c>
      <c r="F566">
        <v>3</v>
      </c>
      <c r="G566">
        <v>20</v>
      </c>
      <c r="H566">
        <v>12</v>
      </c>
      <c r="I566">
        <v>0.6</v>
      </c>
      <c r="J566">
        <v>0.6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1</v>
      </c>
      <c r="Y566">
        <v>1</v>
      </c>
      <c r="Z566">
        <v>1</v>
      </c>
      <c r="AA566" s="40">
        <f>AVERAGEIFS($C$2:C566, $B$2:B566, B566)</f>
        <v>16.75</v>
      </c>
      <c r="AB566" s="40">
        <f>AVERAGEIFS($I$2:I566, $B$2:B566, B566)</f>
        <v>0.50464285714285706</v>
      </c>
      <c r="AC566" s="40">
        <f>AVERAGEIFS($J$2:J566, $B$2:B566, B566)</f>
        <v>0.49535714285714283</v>
      </c>
      <c r="AD566" s="40">
        <f>AVERAGEIFS($D$2:D566, $B$2:B566, B566)</f>
        <v>0.5</v>
      </c>
    </row>
    <row r="567" spans="1:30" x14ac:dyDescent="0.25">
      <c r="A567" s="39">
        <v>46257</v>
      </c>
      <c r="B567" t="s">
        <v>111</v>
      </c>
      <c r="C567">
        <v>20</v>
      </c>
      <c r="D567" s="40">
        <v>1</v>
      </c>
      <c r="E567">
        <v>5</v>
      </c>
      <c r="F567">
        <v>3</v>
      </c>
      <c r="G567">
        <v>20</v>
      </c>
      <c r="H567">
        <v>12</v>
      </c>
      <c r="I567">
        <v>0.6</v>
      </c>
      <c r="J567">
        <v>0.6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1</v>
      </c>
      <c r="Z567">
        <v>1</v>
      </c>
      <c r="AA567" s="40">
        <f>AVERAGEIFS($C$2:C567, $B$2:B567, B567)</f>
        <v>14.321428571428571</v>
      </c>
      <c r="AB567" s="40">
        <f>AVERAGEIFS($I$2:I567, $B$2:B567, B567)</f>
        <v>0.49821428571428578</v>
      </c>
      <c r="AC567" s="40">
        <f>AVERAGEIFS($J$2:J567, $B$2:B567, B567)</f>
        <v>0.51250000000000007</v>
      </c>
      <c r="AD567" s="40">
        <f>AVERAGEIFS($D$2:D567, $B$2:B567, B567)</f>
        <v>0.4642857142857143</v>
      </c>
    </row>
    <row r="568" spans="1:30" x14ac:dyDescent="0.25">
      <c r="A568" s="39">
        <v>46257</v>
      </c>
      <c r="B568" t="s">
        <v>182</v>
      </c>
      <c r="C568">
        <v>15</v>
      </c>
      <c r="D568" s="40">
        <v>1</v>
      </c>
      <c r="E568">
        <v>5</v>
      </c>
      <c r="F568">
        <v>3</v>
      </c>
      <c r="G568">
        <v>20</v>
      </c>
      <c r="H568">
        <v>12</v>
      </c>
      <c r="I568">
        <v>0.6</v>
      </c>
      <c r="J568">
        <v>0.6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1</v>
      </c>
      <c r="Z568">
        <v>1</v>
      </c>
      <c r="AA568" s="40">
        <f>AVERAGEIFS($C$2:C568, $B$2:B568, B568)</f>
        <v>13.851851851851851</v>
      </c>
      <c r="AB568" s="40">
        <f>AVERAGEIFS($I$2:I568, $B$2:B568, B568)</f>
        <v>0.61111111111111116</v>
      </c>
      <c r="AC568" s="40">
        <f>AVERAGEIFS($J$2:J568, $B$2:B568, B568)</f>
        <v>0.5603703703703703</v>
      </c>
      <c r="AD568" s="40">
        <f>AVERAGEIFS($D$2:D568, $B$2:B568, B568)</f>
        <v>0.70370370370370372</v>
      </c>
    </row>
    <row r="569" spans="1:30" x14ac:dyDescent="0.25">
      <c r="A569" s="39">
        <v>46257</v>
      </c>
      <c r="B569" t="s">
        <v>49</v>
      </c>
      <c r="C569">
        <v>10</v>
      </c>
      <c r="D569" s="40">
        <v>1</v>
      </c>
      <c r="E569">
        <v>5</v>
      </c>
      <c r="F569">
        <v>3</v>
      </c>
      <c r="G569">
        <v>20</v>
      </c>
      <c r="H569">
        <v>12</v>
      </c>
      <c r="I569">
        <v>0.6</v>
      </c>
      <c r="J569">
        <v>0.6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1</v>
      </c>
      <c r="Z569">
        <v>1</v>
      </c>
      <c r="AA569" s="40">
        <f>AVERAGEIFS($C$2:C569, $B$2:B569, B569)</f>
        <v>12.888888888888889</v>
      </c>
      <c r="AB569" s="40">
        <f>AVERAGEIFS($I$2:I569, $B$2:B569, B569)</f>
        <v>0.42777777777777781</v>
      </c>
      <c r="AC569" s="40">
        <f>AVERAGEIFS($J$2:J569, $B$2:B569, B569)</f>
        <v>0.46222222222222226</v>
      </c>
      <c r="AD569" s="40">
        <f>AVERAGEIFS($D$2:D569, $B$2:B569, B569)</f>
        <v>0.44444444444444442</v>
      </c>
    </row>
    <row r="570" spans="1:30" x14ac:dyDescent="0.25">
      <c r="A570" s="39">
        <v>46257</v>
      </c>
      <c r="B570" t="s">
        <v>248</v>
      </c>
      <c r="C570">
        <v>3</v>
      </c>
      <c r="D570" s="40">
        <v>1</v>
      </c>
      <c r="E570">
        <v>5</v>
      </c>
      <c r="F570">
        <v>3</v>
      </c>
      <c r="G570">
        <v>20</v>
      </c>
      <c r="H570">
        <v>12</v>
      </c>
      <c r="I570">
        <v>0.6</v>
      </c>
      <c r="J570">
        <v>0.6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1</v>
      </c>
      <c r="Z570">
        <v>1</v>
      </c>
      <c r="AA570" s="40">
        <f>AVERAGEIFS($C$2:C570, $B$2:B570, B570)</f>
        <v>5.5</v>
      </c>
      <c r="AB570" s="40">
        <f>AVERAGEIFS($I$2:I570, $B$2:B570, B570)</f>
        <v>0.5</v>
      </c>
      <c r="AC570" s="40">
        <f>AVERAGEIFS($J$2:J570, $B$2:B570, B570)</f>
        <v>0.55000000000000004</v>
      </c>
      <c r="AD570" s="40">
        <f>AVERAGEIFS($D$2:D570, $B$2:B570, B570)</f>
        <v>0.5</v>
      </c>
    </row>
    <row r="571" spans="1:30" x14ac:dyDescent="0.25">
      <c r="A571" s="39">
        <v>46257</v>
      </c>
      <c r="B571" t="s">
        <v>12</v>
      </c>
      <c r="C571">
        <v>19</v>
      </c>
      <c r="D571" s="40">
        <v>0</v>
      </c>
      <c r="E571">
        <v>5</v>
      </c>
      <c r="F571">
        <v>2</v>
      </c>
      <c r="G571">
        <v>20</v>
      </c>
      <c r="H571">
        <v>8</v>
      </c>
      <c r="I571">
        <v>0.4</v>
      </c>
      <c r="J571">
        <v>0.4</v>
      </c>
      <c r="K571">
        <v>0</v>
      </c>
      <c r="L571">
        <v>0</v>
      </c>
      <c r="M571">
        <v>0</v>
      </c>
      <c r="N571">
        <v>0</v>
      </c>
      <c r="O571">
        <v>1</v>
      </c>
      <c r="P571">
        <v>0</v>
      </c>
      <c r="Q571">
        <v>0</v>
      </c>
      <c r="R571">
        <v>1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 s="40">
        <f>AVERAGEIFS($C$2:C571, $B$2:B571, B571)</f>
        <v>23.666666666666668</v>
      </c>
      <c r="AB571" s="40">
        <f>AVERAGEIFS($I$2:I571, $B$2:B571, B571)</f>
        <v>0.53333333333333333</v>
      </c>
      <c r="AC571" s="40">
        <f>AVERAGEIFS($J$2:J571, $B$2:B571, B571)</f>
        <v>0.48466666666666663</v>
      </c>
      <c r="AD571" s="40">
        <f>AVERAGEIFS($D$2:D571, $B$2:B571, B571)</f>
        <v>0.53333333333333333</v>
      </c>
    </row>
    <row r="572" spans="1:30" x14ac:dyDescent="0.25">
      <c r="A572" s="39">
        <v>46257</v>
      </c>
      <c r="B572" t="s">
        <v>90</v>
      </c>
      <c r="C572">
        <v>26</v>
      </c>
      <c r="D572" s="40">
        <v>0</v>
      </c>
      <c r="E572">
        <v>5</v>
      </c>
      <c r="F572">
        <v>2</v>
      </c>
      <c r="G572">
        <v>20</v>
      </c>
      <c r="H572">
        <v>8</v>
      </c>
      <c r="I572">
        <v>0.4</v>
      </c>
      <c r="J572">
        <v>0.4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0</v>
      </c>
      <c r="Q572">
        <v>0</v>
      </c>
      <c r="R572">
        <v>1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 s="40">
        <f>AVERAGEIFS($C$2:C572, $B$2:B572, B572)</f>
        <v>26.846153846153847</v>
      </c>
      <c r="AB572" s="40">
        <f>AVERAGEIFS($I$2:I572, $B$2:B572, B572)</f>
        <v>0.50384615384615383</v>
      </c>
      <c r="AC572" s="40">
        <f>AVERAGEIFS($J$2:J572, $B$2:B572, B572)</f>
        <v>0.52153846153846162</v>
      </c>
      <c r="AD572" s="40">
        <f>AVERAGEIFS($D$2:D572, $B$2:B572, B572)</f>
        <v>0.46153846153846156</v>
      </c>
    </row>
    <row r="573" spans="1:30" x14ac:dyDescent="0.25">
      <c r="A573" s="39">
        <v>46257</v>
      </c>
      <c r="B573" t="s">
        <v>65</v>
      </c>
      <c r="C573">
        <v>23</v>
      </c>
      <c r="D573" s="40">
        <v>0</v>
      </c>
      <c r="E573">
        <v>5</v>
      </c>
      <c r="F573">
        <v>2</v>
      </c>
      <c r="G573">
        <v>20</v>
      </c>
      <c r="H573">
        <v>8</v>
      </c>
      <c r="I573">
        <v>0.4</v>
      </c>
      <c r="J573">
        <v>0.4</v>
      </c>
      <c r="K573">
        <v>0</v>
      </c>
      <c r="L573">
        <v>0</v>
      </c>
      <c r="M573">
        <v>0</v>
      </c>
      <c r="N573">
        <v>0</v>
      </c>
      <c r="O573">
        <v>1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 s="40">
        <f>AVERAGEIFS($C$2:C573, $B$2:B573, B573)</f>
        <v>20.2</v>
      </c>
      <c r="AB573" s="40">
        <f>AVERAGEIFS($I$2:I573, $B$2:B573, B573)</f>
        <v>0.59800000000000009</v>
      </c>
      <c r="AC573" s="40">
        <f>AVERAGEIFS($J$2:J573, $B$2:B573, B573)</f>
        <v>0.55733333333333335</v>
      </c>
      <c r="AD573" s="40">
        <f>AVERAGEIFS($D$2:D573, $B$2:B573, B573)</f>
        <v>0.66666666666666663</v>
      </c>
    </row>
    <row r="574" spans="1:30" x14ac:dyDescent="0.25">
      <c r="A574" s="39">
        <v>46257</v>
      </c>
      <c r="B574" t="s">
        <v>243</v>
      </c>
      <c r="C574">
        <v>22</v>
      </c>
      <c r="D574" s="40">
        <v>0</v>
      </c>
      <c r="E574">
        <v>5</v>
      </c>
      <c r="F574">
        <v>2</v>
      </c>
      <c r="G574">
        <v>20</v>
      </c>
      <c r="H574">
        <v>8</v>
      </c>
      <c r="I574">
        <v>0.4</v>
      </c>
      <c r="J574">
        <v>0.4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0</v>
      </c>
      <c r="Q574">
        <v>0</v>
      </c>
      <c r="R574">
        <v>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 s="40">
        <f>AVERAGEIFS($C$2:C574, $B$2:B574, B574)</f>
        <v>12.555555555555555</v>
      </c>
      <c r="AB574" s="40">
        <f>AVERAGEIFS($I$2:I574, $B$2:B574, B574)</f>
        <v>0.47777777777777786</v>
      </c>
      <c r="AC574" s="40">
        <f>AVERAGEIFS($J$2:J574, $B$2:B574, B574)</f>
        <v>0.4588888888888889</v>
      </c>
      <c r="AD574" s="40">
        <f>AVERAGEIFS($D$2:D574, $B$2:B574, B574)</f>
        <v>0.55555555555555558</v>
      </c>
    </row>
    <row r="575" spans="1:30" x14ac:dyDescent="0.25">
      <c r="A575" s="39">
        <v>46257</v>
      </c>
      <c r="B575" t="s">
        <v>17</v>
      </c>
      <c r="C575">
        <v>20</v>
      </c>
      <c r="D575" s="40">
        <v>0</v>
      </c>
      <c r="E575">
        <v>5</v>
      </c>
      <c r="F575">
        <v>2</v>
      </c>
      <c r="G575">
        <v>20</v>
      </c>
      <c r="H575">
        <v>8</v>
      </c>
      <c r="I575">
        <v>0.4</v>
      </c>
      <c r="J575">
        <v>0.4</v>
      </c>
      <c r="K575">
        <v>0</v>
      </c>
      <c r="L575">
        <v>0</v>
      </c>
      <c r="M575">
        <v>0</v>
      </c>
      <c r="N575">
        <v>0</v>
      </c>
      <c r="O575">
        <v>1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 s="40">
        <f>AVERAGEIFS($C$2:C575, $B$2:B575, B575)</f>
        <v>11.333333333333334</v>
      </c>
      <c r="AB575" s="40">
        <f>AVERAGEIFS($I$2:I575, $B$2:B575, B575)</f>
        <v>0.4916666666666667</v>
      </c>
      <c r="AC575" s="40">
        <f>AVERAGEIFS($J$2:J575, $B$2:B575, B575)</f>
        <v>0.47916666666666669</v>
      </c>
      <c r="AD575" s="40">
        <f>AVERAGEIFS($D$2:D575, $B$2:B575, B575)</f>
        <v>0.41666666666666669</v>
      </c>
    </row>
    <row r="576" spans="1:30" x14ac:dyDescent="0.25">
      <c r="A576" s="39">
        <v>46257</v>
      </c>
      <c r="B576" t="s">
        <v>32</v>
      </c>
      <c r="C576">
        <v>20</v>
      </c>
      <c r="D576" s="40">
        <v>0</v>
      </c>
      <c r="E576">
        <v>5</v>
      </c>
      <c r="F576">
        <v>2</v>
      </c>
      <c r="G576">
        <v>20</v>
      </c>
      <c r="H576">
        <v>8</v>
      </c>
      <c r="I576">
        <v>0.4</v>
      </c>
      <c r="J576">
        <v>0.4</v>
      </c>
      <c r="K576">
        <v>0</v>
      </c>
      <c r="L576">
        <v>0</v>
      </c>
      <c r="M576">
        <v>0</v>
      </c>
      <c r="N576">
        <v>0</v>
      </c>
      <c r="O576">
        <v>1</v>
      </c>
      <c r="P576">
        <v>0</v>
      </c>
      <c r="Q576">
        <v>0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 s="40">
        <f>AVERAGEIFS($C$2:C576, $B$2:B576, B576)</f>
        <v>14.333333333333334</v>
      </c>
      <c r="AB576" s="40">
        <f>AVERAGEIFS($I$2:I576, $B$2:B576, B576)</f>
        <v>0.41904761904761917</v>
      </c>
      <c r="AC576" s="40">
        <f>AVERAGEIFS($J$2:J576, $B$2:B576, B576)</f>
        <v>0.46666666666666667</v>
      </c>
      <c r="AD576" s="40">
        <f>AVERAGEIFS($D$2:D576, $B$2:B576, B576)</f>
        <v>0.38095238095238093</v>
      </c>
    </row>
    <row r="577" spans="1:30" x14ac:dyDescent="0.25">
      <c r="A577" s="39">
        <v>46257</v>
      </c>
      <c r="B577" t="s">
        <v>28</v>
      </c>
      <c r="C577">
        <v>9</v>
      </c>
      <c r="D577" s="40">
        <v>0</v>
      </c>
      <c r="E577">
        <v>5</v>
      </c>
      <c r="F577">
        <v>2</v>
      </c>
      <c r="G577">
        <v>20</v>
      </c>
      <c r="H577">
        <v>8</v>
      </c>
      <c r="I577">
        <v>0.4</v>
      </c>
      <c r="J577">
        <v>0.4</v>
      </c>
      <c r="K577">
        <v>0</v>
      </c>
      <c r="L577">
        <v>0</v>
      </c>
      <c r="M577">
        <v>0</v>
      </c>
      <c r="N577">
        <v>0</v>
      </c>
      <c r="O577">
        <v>1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 s="40">
        <f>AVERAGEIFS($C$2:C577, $B$2:B577, B577)</f>
        <v>11.666666666666666</v>
      </c>
      <c r="AB577" s="40">
        <f>AVERAGEIFS($I$2:I577, $B$2:B577, B577)</f>
        <v>0.35000000000000003</v>
      </c>
      <c r="AC577" s="40">
        <f>AVERAGEIFS($J$2:J577, $B$2:B577, B577)</f>
        <v>0.4466666666666666</v>
      </c>
      <c r="AD577" s="40">
        <f>AVERAGEIFS($D$2:D577, $B$2:B577, B577)</f>
        <v>0</v>
      </c>
    </row>
    <row r="578" spans="1:30" x14ac:dyDescent="0.25">
      <c r="A578" s="39">
        <v>46257</v>
      </c>
      <c r="B578" t="s">
        <v>250</v>
      </c>
      <c r="C578">
        <v>5</v>
      </c>
      <c r="D578" s="40">
        <v>0</v>
      </c>
      <c r="E578">
        <v>5</v>
      </c>
      <c r="F578">
        <v>2</v>
      </c>
      <c r="G578">
        <v>20</v>
      </c>
      <c r="H578">
        <v>8</v>
      </c>
      <c r="I578">
        <v>0.4</v>
      </c>
      <c r="J578">
        <v>0.4</v>
      </c>
      <c r="K578">
        <v>0</v>
      </c>
      <c r="L578">
        <v>0</v>
      </c>
      <c r="M578">
        <v>0</v>
      </c>
      <c r="N578">
        <v>0</v>
      </c>
      <c r="O578">
        <v>1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 s="40">
        <f>AVERAGEIFS($C$2:C578, $B$2:B578, B578)</f>
        <v>5</v>
      </c>
      <c r="AB578" s="40">
        <f>AVERAGEIFS($I$2:I578, $B$2:B578, B578)</f>
        <v>0.4</v>
      </c>
      <c r="AC578" s="40">
        <f>AVERAGEIFS($J$2:J578, $B$2:B578, B578)</f>
        <v>0.4</v>
      </c>
      <c r="AD578" s="40">
        <f>AVERAGEIFS($D$2:D578, $B$2:B578, B578)</f>
        <v>0</v>
      </c>
    </row>
    <row r="579" spans="1:30" x14ac:dyDescent="0.25">
      <c r="A579" s="39">
        <v>46257</v>
      </c>
      <c r="B579" t="s">
        <v>120</v>
      </c>
      <c r="C579">
        <v>7</v>
      </c>
      <c r="D579" s="40">
        <v>1</v>
      </c>
      <c r="E579">
        <v>4</v>
      </c>
      <c r="F579">
        <v>3</v>
      </c>
      <c r="G579">
        <v>17</v>
      </c>
      <c r="H579">
        <v>10</v>
      </c>
      <c r="I579">
        <v>0.75</v>
      </c>
      <c r="J579">
        <v>0.59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1</v>
      </c>
      <c r="U579">
        <v>0</v>
      </c>
      <c r="V579">
        <v>0</v>
      </c>
      <c r="W579">
        <v>0</v>
      </c>
      <c r="X579">
        <v>1</v>
      </c>
      <c r="Y579">
        <v>0</v>
      </c>
      <c r="Z579">
        <v>0</v>
      </c>
      <c r="AA579" s="40">
        <f>AVERAGEIFS($C$2:C579, $B$2:B579, B579)</f>
        <v>16.413793103448278</v>
      </c>
      <c r="AB579" s="40">
        <f>AVERAGEIFS($I$2:I579, $B$2:B579, B579)</f>
        <v>0.51310344827586207</v>
      </c>
      <c r="AC579" s="40">
        <f>AVERAGEIFS($J$2:J579, $B$2:B579, B579)</f>
        <v>0.49862068965517237</v>
      </c>
      <c r="AD579" s="40">
        <f>AVERAGEIFS($D$2:D579, $B$2:B579, B579)</f>
        <v>0.51724137931034486</v>
      </c>
    </row>
    <row r="580" spans="1:30" x14ac:dyDescent="0.25">
      <c r="A580" s="39">
        <v>46257</v>
      </c>
      <c r="B580" t="s">
        <v>2</v>
      </c>
      <c r="C580">
        <v>22</v>
      </c>
      <c r="D580" s="40">
        <v>1</v>
      </c>
      <c r="E580">
        <v>4</v>
      </c>
      <c r="F580">
        <v>3</v>
      </c>
      <c r="G580">
        <v>17</v>
      </c>
      <c r="H580">
        <v>10</v>
      </c>
      <c r="I580">
        <v>0.75</v>
      </c>
      <c r="J580">
        <v>0.59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1</v>
      </c>
      <c r="U580">
        <v>0</v>
      </c>
      <c r="V580">
        <v>0</v>
      </c>
      <c r="W580">
        <v>0</v>
      </c>
      <c r="X580">
        <v>1</v>
      </c>
      <c r="Y580">
        <v>0</v>
      </c>
      <c r="Z580">
        <v>0</v>
      </c>
      <c r="AA580" s="40">
        <f>AVERAGEIFS($C$2:C580, $B$2:B580, B580)</f>
        <v>31.588235294117649</v>
      </c>
      <c r="AB580" s="40">
        <f>AVERAGEIFS($I$2:I580, $B$2:B580, B580)</f>
        <v>0.66176470588235281</v>
      </c>
      <c r="AC580" s="40">
        <f>AVERAGEIFS($J$2:J580, $B$2:B580, B580)</f>
        <v>0.59176470588235286</v>
      </c>
      <c r="AD580" s="40">
        <f>AVERAGEIFS($D$2:D580, $B$2:B580, B580)</f>
        <v>0.76470588235294112</v>
      </c>
    </row>
    <row r="581" spans="1:30" x14ac:dyDescent="0.25">
      <c r="A581" s="39">
        <v>46257</v>
      </c>
      <c r="B581" t="s">
        <v>90</v>
      </c>
      <c r="C581">
        <v>21</v>
      </c>
      <c r="D581" s="40">
        <v>1</v>
      </c>
      <c r="E581">
        <v>4</v>
      </c>
      <c r="F581">
        <v>3</v>
      </c>
      <c r="G581">
        <v>17</v>
      </c>
      <c r="H581">
        <v>10</v>
      </c>
      <c r="I581">
        <v>0.75</v>
      </c>
      <c r="J581">
        <v>0.59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1</v>
      </c>
      <c r="U581">
        <v>0</v>
      </c>
      <c r="V581">
        <v>0</v>
      </c>
      <c r="W581">
        <v>0</v>
      </c>
      <c r="X581">
        <v>1</v>
      </c>
      <c r="Y581">
        <v>0</v>
      </c>
      <c r="Z581">
        <v>0</v>
      </c>
      <c r="AA581" s="40">
        <f>AVERAGEIFS($C$2:C581, $B$2:B581, B581)</f>
        <v>26.428571428571427</v>
      </c>
      <c r="AB581" s="40">
        <f>AVERAGEIFS($I$2:I581, $B$2:B581, B581)</f>
        <v>0.52142857142857146</v>
      </c>
      <c r="AC581" s="40">
        <f>AVERAGEIFS($J$2:J581, $B$2:B581, B581)</f>
        <v>0.52642857142857147</v>
      </c>
      <c r="AD581" s="40">
        <f>AVERAGEIFS($D$2:D581, $B$2:B581, B581)</f>
        <v>0.5</v>
      </c>
    </row>
    <row r="582" spans="1:30" x14ac:dyDescent="0.25">
      <c r="A582" s="39">
        <v>46257</v>
      </c>
      <c r="B582" t="s">
        <v>111</v>
      </c>
      <c r="C582">
        <v>13</v>
      </c>
      <c r="D582" s="40">
        <v>1</v>
      </c>
      <c r="E582">
        <v>4</v>
      </c>
      <c r="F582">
        <v>3</v>
      </c>
      <c r="G582">
        <v>17</v>
      </c>
      <c r="H582">
        <v>10</v>
      </c>
      <c r="I582">
        <v>0.75</v>
      </c>
      <c r="J582">
        <v>0.59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1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14.275862068965518</v>
      </c>
      <c r="AB582" s="40">
        <f>AVERAGEIFS($I$2:I582, $B$2:B582, B582)</f>
        <v>0.50689655172413794</v>
      </c>
      <c r="AC582" s="40">
        <f>AVERAGEIFS($J$2:J582, $B$2:B582, B582)</f>
        <v>0.51517241379310352</v>
      </c>
      <c r="AD582" s="40">
        <f>AVERAGEIFS($D$2:D582, $B$2:B582, B582)</f>
        <v>0.48275862068965519</v>
      </c>
    </row>
    <row r="583" spans="1:30" x14ac:dyDescent="0.25">
      <c r="A583" s="39">
        <v>46257</v>
      </c>
      <c r="B583" t="s">
        <v>23</v>
      </c>
      <c r="C583">
        <v>4</v>
      </c>
      <c r="D583" s="40">
        <v>1</v>
      </c>
      <c r="E583">
        <v>4</v>
      </c>
      <c r="F583">
        <v>3</v>
      </c>
      <c r="G583">
        <v>17</v>
      </c>
      <c r="H583">
        <v>10</v>
      </c>
      <c r="I583">
        <v>0.75</v>
      </c>
      <c r="J583">
        <v>0.59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12.25</v>
      </c>
      <c r="AB583" s="40">
        <f>AVERAGEIFS($I$2:I583, $B$2:B583, B583)</f>
        <v>0.52500000000000002</v>
      </c>
      <c r="AC583" s="40">
        <f>AVERAGEIFS($J$2:J583, $B$2:B583, B583)</f>
        <v>0.48749999999999999</v>
      </c>
      <c r="AD583" s="40">
        <f>AVERAGEIFS($D$2:D583, $B$2:B583, B583)</f>
        <v>0.5</v>
      </c>
    </row>
    <row r="584" spans="1:30" x14ac:dyDescent="0.25">
      <c r="A584" s="39">
        <v>46257</v>
      </c>
      <c r="B584" t="s">
        <v>15</v>
      </c>
      <c r="C584">
        <v>29</v>
      </c>
      <c r="D584" s="40">
        <v>1</v>
      </c>
      <c r="E584">
        <v>4</v>
      </c>
      <c r="F584">
        <v>3</v>
      </c>
      <c r="G584">
        <v>17</v>
      </c>
      <c r="H584">
        <v>10</v>
      </c>
      <c r="I584">
        <v>0.75</v>
      </c>
      <c r="J584">
        <v>0.59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1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23.35</v>
      </c>
      <c r="AB584" s="40">
        <f>AVERAGEIFS($I$2:I584, $B$2:B584, B584)</f>
        <v>0.50750000000000006</v>
      </c>
      <c r="AC584" s="40">
        <f>AVERAGEIFS($J$2:J584, $B$2:B584, B584)</f>
        <v>0.51449999999999996</v>
      </c>
      <c r="AD584" s="40">
        <f>AVERAGEIFS($D$2:D584, $B$2:B584, B584)</f>
        <v>0.45</v>
      </c>
    </row>
    <row r="585" spans="1:30" x14ac:dyDescent="0.25">
      <c r="A585" s="39">
        <v>46257</v>
      </c>
      <c r="B585" t="s">
        <v>65</v>
      </c>
      <c r="C585">
        <v>13</v>
      </c>
      <c r="D585" s="40">
        <v>1</v>
      </c>
      <c r="E585">
        <v>4</v>
      </c>
      <c r="F585">
        <v>3</v>
      </c>
      <c r="G585">
        <v>17</v>
      </c>
      <c r="H585">
        <v>10</v>
      </c>
      <c r="I585">
        <v>0.75</v>
      </c>
      <c r="J585">
        <v>0.59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1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19.75</v>
      </c>
      <c r="AB585" s="40">
        <f>AVERAGEIFS($I$2:I585, $B$2:B585, B585)</f>
        <v>0.60750000000000004</v>
      </c>
      <c r="AC585" s="40">
        <f>AVERAGEIFS($J$2:J585, $B$2:B585, B585)</f>
        <v>0.55937499999999996</v>
      </c>
      <c r="AD585" s="40">
        <f>AVERAGEIFS($D$2:D585, $B$2:B585, B585)</f>
        <v>0.6875</v>
      </c>
    </row>
    <row r="586" spans="1:30" x14ac:dyDescent="0.25">
      <c r="A586" s="39">
        <v>46257</v>
      </c>
      <c r="B586" t="s">
        <v>243</v>
      </c>
      <c r="C586">
        <v>5</v>
      </c>
      <c r="D586" s="40">
        <v>0</v>
      </c>
      <c r="E586">
        <v>4</v>
      </c>
      <c r="F586">
        <v>1</v>
      </c>
      <c r="G586">
        <v>17</v>
      </c>
      <c r="H586">
        <v>7</v>
      </c>
      <c r="I586">
        <v>0.25</v>
      </c>
      <c r="J586">
        <v>0.41</v>
      </c>
      <c r="K586">
        <v>0</v>
      </c>
      <c r="L586">
        <v>0</v>
      </c>
      <c r="M586">
        <v>0</v>
      </c>
      <c r="N586">
        <v>1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f>AVERAGEIFS($C$2:C586, $B$2:B586, B586)</f>
        <v>11.8</v>
      </c>
      <c r="AB586" s="40">
        <f>AVERAGEIFS($I$2:I586, $B$2:B586, B586)</f>
        <v>0.45500000000000007</v>
      </c>
      <c r="AC586" s="40">
        <f>AVERAGEIFS($J$2:J586, $B$2:B586, B586)</f>
        <v>0.45400000000000001</v>
      </c>
      <c r="AD586" s="40">
        <f>AVERAGEIFS($D$2:D586, $B$2:B586, B586)</f>
        <v>0.5</v>
      </c>
    </row>
    <row r="587" spans="1:30" x14ac:dyDescent="0.25">
      <c r="A587" s="39">
        <v>46257</v>
      </c>
      <c r="B587" t="s">
        <v>12</v>
      </c>
      <c r="C587">
        <v>14</v>
      </c>
      <c r="D587" s="40">
        <v>0</v>
      </c>
      <c r="E587">
        <v>4</v>
      </c>
      <c r="F587">
        <v>1</v>
      </c>
      <c r="G587">
        <v>17</v>
      </c>
      <c r="H587">
        <v>7</v>
      </c>
      <c r="I587">
        <v>0.25</v>
      </c>
      <c r="J587">
        <v>0.41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 s="40">
        <f>AVERAGEIFS($C$2:C587, $B$2:B587, B587)</f>
        <v>23.0625</v>
      </c>
      <c r="AB587" s="40">
        <f>AVERAGEIFS($I$2:I587, $B$2:B587, B587)</f>
        <v>0.515625</v>
      </c>
      <c r="AC587" s="40">
        <f>AVERAGEIFS($J$2:J587, $B$2:B587, B587)</f>
        <v>0.48</v>
      </c>
      <c r="AD587" s="40">
        <f>AVERAGEIFS($D$2:D587, $B$2:B587, B587)</f>
        <v>0.5</v>
      </c>
    </row>
    <row r="588" spans="1:30" x14ac:dyDescent="0.25">
      <c r="A588" s="39">
        <v>46257</v>
      </c>
      <c r="B588" t="s">
        <v>127</v>
      </c>
      <c r="C588">
        <v>19</v>
      </c>
      <c r="D588" s="40">
        <v>0</v>
      </c>
      <c r="E588">
        <v>4</v>
      </c>
      <c r="F588">
        <v>1</v>
      </c>
      <c r="G588">
        <v>17</v>
      </c>
      <c r="H588">
        <v>7</v>
      </c>
      <c r="I588">
        <v>0.25</v>
      </c>
      <c r="J588">
        <v>0.41</v>
      </c>
      <c r="K588">
        <v>0</v>
      </c>
      <c r="L588">
        <v>0</v>
      </c>
      <c r="M588">
        <v>0</v>
      </c>
      <c r="N588">
        <v>1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 s="40">
        <f>AVERAGEIFS($C$2:C588, $B$2:B588, B588)</f>
        <v>23.4375</v>
      </c>
      <c r="AB588" s="40">
        <f>AVERAGEIFS($I$2:I588, $B$2:B588, B588)</f>
        <v>0.51031250000000006</v>
      </c>
      <c r="AC588" s="40">
        <f>AVERAGEIFS($J$2:J588, $B$2:B588, B588)</f>
        <v>0.49937500000000001</v>
      </c>
      <c r="AD588" s="40">
        <f>AVERAGEIFS($D$2:D588, $B$2:B588, B588)</f>
        <v>0.5625</v>
      </c>
    </row>
    <row r="589" spans="1:30" x14ac:dyDescent="0.25">
      <c r="A589" s="39">
        <v>46257</v>
      </c>
      <c r="B589" t="s">
        <v>6</v>
      </c>
      <c r="C589">
        <v>17</v>
      </c>
      <c r="D589" s="40">
        <v>0</v>
      </c>
      <c r="E589">
        <v>4</v>
      </c>
      <c r="F589">
        <v>1</v>
      </c>
      <c r="G589">
        <v>17</v>
      </c>
      <c r="H589">
        <v>7</v>
      </c>
      <c r="I589">
        <v>0.25</v>
      </c>
      <c r="J589">
        <v>0.41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 s="40">
        <f>AVERAGEIFS($C$2:C589, $B$2:B589, B589)</f>
        <v>26.636363636363637</v>
      </c>
      <c r="AB589" s="40">
        <f>AVERAGEIFS($I$2:I589, $B$2:B589, B589)</f>
        <v>0.48863636363636365</v>
      </c>
      <c r="AC589" s="40">
        <f>AVERAGEIFS($J$2:J589, $B$2:B589, B589)</f>
        <v>0.52500000000000002</v>
      </c>
      <c r="AD589" s="40">
        <f>AVERAGEIFS($D$2:D589, $B$2:B589, B589)</f>
        <v>0.5</v>
      </c>
    </row>
    <row r="590" spans="1:30" x14ac:dyDescent="0.25">
      <c r="A590" s="39">
        <v>46257</v>
      </c>
      <c r="B590" t="s">
        <v>182</v>
      </c>
      <c r="C590">
        <v>16</v>
      </c>
      <c r="D590" s="40">
        <v>0</v>
      </c>
      <c r="E590">
        <v>4</v>
      </c>
      <c r="F590">
        <v>1</v>
      </c>
      <c r="G590">
        <v>17</v>
      </c>
      <c r="H590">
        <v>7</v>
      </c>
      <c r="I590">
        <v>0.25</v>
      </c>
      <c r="J590">
        <v>0.41</v>
      </c>
      <c r="K590">
        <v>0</v>
      </c>
      <c r="L590">
        <v>0</v>
      </c>
      <c r="M590">
        <v>0</v>
      </c>
      <c r="N590">
        <v>1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 s="40">
        <f>AVERAGEIFS($C$2:C590, $B$2:B590, B590)</f>
        <v>13.928571428571429</v>
      </c>
      <c r="AB590" s="40">
        <f>AVERAGEIFS($I$2:I590, $B$2:B590, B590)</f>
        <v>0.5982142857142857</v>
      </c>
      <c r="AC590" s="40">
        <f>AVERAGEIFS($J$2:J590, $B$2:B590, B590)</f>
        <v>0.55499999999999994</v>
      </c>
      <c r="AD590" s="40">
        <f>AVERAGEIFS($D$2:D590, $B$2:B590, B590)</f>
        <v>0.6785714285714286</v>
      </c>
    </row>
    <row r="591" spans="1:30" x14ac:dyDescent="0.25">
      <c r="A591" s="39">
        <v>46257</v>
      </c>
      <c r="B591" t="s">
        <v>17</v>
      </c>
      <c r="C591">
        <v>20</v>
      </c>
      <c r="D591" s="40">
        <v>0</v>
      </c>
      <c r="E591">
        <v>4</v>
      </c>
      <c r="F591">
        <v>1</v>
      </c>
      <c r="G591">
        <v>17</v>
      </c>
      <c r="H591">
        <v>7</v>
      </c>
      <c r="I591">
        <v>0.25</v>
      </c>
      <c r="J591">
        <v>0.41</v>
      </c>
      <c r="K591">
        <v>0</v>
      </c>
      <c r="L591">
        <v>0</v>
      </c>
      <c r="M591">
        <v>0</v>
      </c>
      <c r="N591">
        <v>1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 s="40">
        <f>AVERAGEIFS($C$2:C591, $B$2:B591, B591)</f>
        <v>12</v>
      </c>
      <c r="AB591" s="40">
        <f>AVERAGEIFS($I$2:I591, $B$2:B591, B591)</f>
        <v>0.47307692307692312</v>
      </c>
      <c r="AC591" s="40">
        <f>AVERAGEIFS($J$2:J591, $B$2:B591, B591)</f>
        <v>0.47384615384615386</v>
      </c>
      <c r="AD591" s="40">
        <f>AVERAGEIFS($D$2:D591, $B$2:B591, B591)</f>
        <v>0.38461538461538464</v>
      </c>
    </row>
    <row r="592" spans="1:30" x14ac:dyDescent="0.25">
      <c r="A592" s="39">
        <v>46257</v>
      </c>
      <c r="B592" t="s">
        <v>36</v>
      </c>
      <c r="C592">
        <v>12</v>
      </c>
      <c r="D592" s="40">
        <v>0</v>
      </c>
      <c r="E592">
        <v>4</v>
      </c>
      <c r="F592">
        <v>1</v>
      </c>
      <c r="G592">
        <v>17</v>
      </c>
      <c r="H592">
        <v>7</v>
      </c>
      <c r="I592">
        <v>0.25</v>
      </c>
      <c r="J592">
        <v>0.41</v>
      </c>
      <c r="K592">
        <v>0</v>
      </c>
      <c r="L592">
        <v>0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 s="40">
        <f>AVERAGEIFS($C$2:C592, $B$2:B592, B592)</f>
        <v>20</v>
      </c>
      <c r="AB592" s="40">
        <f>AVERAGEIFS($I$2:I592, $B$2:B592, B592)</f>
        <v>0.51</v>
      </c>
      <c r="AC592" s="40">
        <f>AVERAGEIFS($J$2:J592, $B$2:B592, B592)</f>
        <v>0.51400000000000001</v>
      </c>
      <c r="AD592" s="40">
        <f>AVERAGEIFS($D$2:D592, $B$2:B592, B592)</f>
        <v>0.4</v>
      </c>
    </row>
    <row r="593" spans="1:30" x14ac:dyDescent="0.25">
      <c r="A593" s="39">
        <v>46258</v>
      </c>
      <c r="B593" t="s">
        <v>23</v>
      </c>
      <c r="C593">
        <v>10</v>
      </c>
      <c r="D593" s="40">
        <v>0</v>
      </c>
      <c r="E593">
        <v>5</v>
      </c>
      <c r="F593">
        <v>2</v>
      </c>
      <c r="G593">
        <v>19</v>
      </c>
      <c r="H593">
        <v>8</v>
      </c>
      <c r="I593">
        <v>0.4</v>
      </c>
      <c r="J593">
        <v>0.42</v>
      </c>
      <c r="K593">
        <v>0</v>
      </c>
      <c r="L593">
        <v>0</v>
      </c>
      <c r="M593">
        <v>0</v>
      </c>
      <c r="N593">
        <v>1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f>AVERAGEIFS($C$2:C593, $B$2:B593, B593)</f>
        <v>12.142857142857142</v>
      </c>
      <c r="AB593" s="40">
        <f>AVERAGEIFS($I$2:I593, $B$2:B593, B593)</f>
        <v>0.51904761904761909</v>
      </c>
      <c r="AC593" s="40">
        <f>AVERAGEIFS($J$2:J593, $B$2:B593, B593)</f>
        <v>0.48428571428571426</v>
      </c>
      <c r="AD593" s="40">
        <f>AVERAGEIFS($D$2:D593, $B$2:B593, B593)</f>
        <v>0.47619047619047616</v>
      </c>
    </row>
    <row r="594" spans="1:30" x14ac:dyDescent="0.25">
      <c r="A594" s="39">
        <v>46258</v>
      </c>
      <c r="B594" t="s">
        <v>12</v>
      </c>
      <c r="C594">
        <v>26</v>
      </c>
      <c r="D594" s="40">
        <v>0</v>
      </c>
      <c r="E594">
        <v>5</v>
      </c>
      <c r="F594">
        <v>2</v>
      </c>
      <c r="G594">
        <v>19</v>
      </c>
      <c r="H594">
        <v>8</v>
      </c>
      <c r="I594">
        <v>0.4</v>
      </c>
      <c r="J594">
        <v>0.42</v>
      </c>
      <c r="K594">
        <v>0</v>
      </c>
      <c r="L594">
        <v>0</v>
      </c>
      <c r="M594">
        <v>0</v>
      </c>
      <c r="N594">
        <v>1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f>AVERAGEIFS($C$2:C594, $B$2:B594, B594)</f>
        <v>23.235294117647058</v>
      </c>
      <c r="AB594" s="40">
        <f>AVERAGEIFS($I$2:I594, $B$2:B594, B594)</f>
        <v>0.50882352941176467</v>
      </c>
      <c r="AC594" s="40">
        <f>AVERAGEIFS($J$2:J594, $B$2:B594, B594)</f>
        <v>0.47647058823529409</v>
      </c>
      <c r="AD594" s="40">
        <f>AVERAGEIFS($D$2:D594, $B$2:B594, B594)</f>
        <v>0.47058823529411764</v>
      </c>
    </row>
    <row r="595" spans="1:30" x14ac:dyDescent="0.25">
      <c r="A595" s="39">
        <v>46258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19</v>
      </c>
      <c r="H595">
        <v>8</v>
      </c>
      <c r="I595">
        <v>0.4</v>
      </c>
      <c r="J595">
        <v>0.42</v>
      </c>
      <c r="K595">
        <v>0</v>
      </c>
      <c r="L595">
        <v>0</v>
      </c>
      <c r="M595">
        <v>0</v>
      </c>
      <c r="N595">
        <v>1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f>AVERAGEIFS($C$2:C595, $B$2:B595, B595)</f>
        <v>23.952380952380953</v>
      </c>
      <c r="AB595" s="40">
        <f>AVERAGEIFS($I$2:I595, $B$2:B595, B595)</f>
        <v>0.50238095238095237</v>
      </c>
      <c r="AC595" s="40">
        <f>AVERAGEIFS($J$2:J595, $B$2:B595, B595)</f>
        <v>0.51</v>
      </c>
      <c r="AD595" s="40">
        <f>AVERAGEIFS($D$2:D595, $B$2:B595, B595)</f>
        <v>0.42857142857142855</v>
      </c>
    </row>
    <row r="596" spans="1:30" x14ac:dyDescent="0.25">
      <c r="A596" s="39">
        <v>46258</v>
      </c>
      <c r="B596" t="s">
        <v>127</v>
      </c>
      <c r="C596">
        <v>38</v>
      </c>
      <c r="D596" s="40">
        <v>0</v>
      </c>
      <c r="E596">
        <v>5</v>
      </c>
      <c r="F596">
        <v>2</v>
      </c>
      <c r="G596">
        <v>19</v>
      </c>
      <c r="H596">
        <v>8</v>
      </c>
      <c r="I596">
        <v>0.4</v>
      </c>
      <c r="J596">
        <v>0.42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23.878787878787879</v>
      </c>
      <c r="AB596" s="40">
        <f>AVERAGEIFS($I$2:I596, $B$2:B596, B596)</f>
        <v>0.50696969696969696</v>
      </c>
      <c r="AC596" s="40">
        <f>AVERAGEIFS($J$2:J596, $B$2:B596, B596)</f>
        <v>0.49696969696969706</v>
      </c>
      <c r="AD596" s="40">
        <f>AVERAGEIFS($D$2:D596, $B$2:B596, B596)</f>
        <v>0.54545454545454541</v>
      </c>
    </row>
    <row r="597" spans="1:30" x14ac:dyDescent="0.25">
      <c r="A597" s="39">
        <v>46258</v>
      </c>
      <c r="B597" t="s">
        <v>5</v>
      </c>
      <c r="C597">
        <v>21</v>
      </c>
      <c r="D597" s="40">
        <v>0</v>
      </c>
      <c r="E597">
        <v>5</v>
      </c>
      <c r="F597">
        <v>2</v>
      </c>
      <c r="G597">
        <v>19</v>
      </c>
      <c r="H597">
        <v>8</v>
      </c>
      <c r="I597">
        <v>0.4</v>
      </c>
      <c r="J597">
        <v>0.42</v>
      </c>
      <c r="K597">
        <v>0</v>
      </c>
      <c r="L597">
        <v>0</v>
      </c>
      <c r="M597">
        <v>0</v>
      </c>
      <c r="N597">
        <v>1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22.8125</v>
      </c>
      <c r="AB597" s="40">
        <f>AVERAGEIFS($I$2:I597, $B$2:B597, B597)</f>
        <v>0.45937499999999998</v>
      </c>
      <c r="AC597" s="40">
        <f>AVERAGEIFS($J$2:J597, $B$2:B597, B597)</f>
        <v>0.49375000000000002</v>
      </c>
      <c r="AD597" s="40">
        <f>AVERAGEIFS($D$2:D597, $B$2:B597, B597)</f>
        <v>0.375</v>
      </c>
    </row>
    <row r="598" spans="1:30" x14ac:dyDescent="0.25">
      <c r="A598" s="39">
        <v>46258</v>
      </c>
      <c r="B598" t="s">
        <v>17</v>
      </c>
      <c r="C598">
        <v>14</v>
      </c>
      <c r="D598" s="40">
        <v>0</v>
      </c>
      <c r="E598">
        <v>5</v>
      </c>
      <c r="F598">
        <v>2</v>
      </c>
      <c r="G598">
        <v>19</v>
      </c>
      <c r="H598">
        <v>8</v>
      </c>
      <c r="I598">
        <v>0.4</v>
      </c>
      <c r="J598">
        <v>0.42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12.142857142857142</v>
      </c>
      <c r="AB598" s="40">
        <f>AVERAGEIFS($I$2:I598, $B$2:B598, B598)</f>
        <v>0.46785714285714292</v>
      </c>
      <c r="AC598" s="40">
        <f>AVERAGEIFS($J$2:J598, $B$2:B598, B598)</f>
        <v>0.47000000000000003</v>
      </c>
      <c r="AD598" s="40">
        <f>AVERAGEIFS($D$2:D598, $B$2:B598, B598)</f>
        <v>0.35714285714285715</v>
      </c>
    </row>
    <row r="599" spans="1:30" x14ac:dyDescent="0.25">
      <c r="A599" s="39">
        <v>46258</v>
      </c>
      <c r="B599" t="s">
        <v>49</v>
      </c>
      <c r="C599">
        <v>14</v>
      </c>
      <c r="D599" s="40">
        <v>0</v>
      </c>
      <c r="E599">
        <v>5</v>
      </c>
      <c r="F599">
        <v>2</v>
      </c>
      <c r="G599">
        <v>19</v>
      </c>
      <c r="H599">
        <v>8</v>
      </c>
      <c r="I599">
        <v>0.4</v>
      </c>
      <c r="J599">
        <v>0.42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</v>
      </c>
      <c r="AB599" s="40">
        <f>AVERAGEIFS($I$2:I599, $B$2:B599, B599)</f>
        <v>0.42499999999999999</v>
      </c>
      <c r="AC599" s="40">
        <f>AVERAGEIFS($J$2:J599, $B$2:B599, B599)</f>
        <v>0.45800000000000002</v>
      </c>
      <c r="AD599" s="40">
        <f>AVERAGEIFS($D$2:D599, $B$2:B599, B599)</f>
        <v>0.4</v>
      </c>
    </row>
    <row r="600" spans="1:30" x14ac:dyDescent="0.25">
      <c r="A600" s="39">
        <v>46258</v>
      </c>
      <c r="B600" t="s">
        <v>32</v>
      </c>
      <c r="C600">
        <v>17</v>
      </c>
      <c r="D600" s="40">
        <v>0</v>
      </c>
      <c r="E600">
        <v>5</v>
      </c>
      <c r="F600">
        <v>2</v>
      </c>
      <c r="G600">
        <v>19</v>
      </c>
      <c r="H600">
        <v>8</v>
      </c>
      <c r="I600">
        <v>0.4</v>
      </c>
      <c r="J600">
        <v>0.42</v>
      </c>
      <c r="K600">
        <v>0</v>
      </c>
      <c r="L600">
        <v>0</v>
      </c>
      <c r="M600">
        <v>0</v>
      </c>
      <c r="N600">
        <v>1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14.454545454545455</v>
      </c>
      <c r="AB600" s="40">
        <f>AVERAGEIFS($I$2:I600, $B$2:B600, B600)</f>
        <v>0.41818181818181832</v>
      </c>
      <c r="AC600" s="40">
        <f>AVERAGEIFS($J$2:J600, $B$2:B600, B600)</f>
        <v>0.46454545454545459</v>
      </c>
      <c r="AD600" s="40">
        <f>AVERAGEIFS($D$2:D600, $B$2:B600, B600)</f>
        <v>0.36363636363636365</v>
      </c>
    </row>
    <row r="601" spans="1:30" x14ac:dyDescent="0.25">
      <c r="A601" s="39">
        <v>46258</v>
      </c>
      <c r="B601" t="s">
        <v>120</v>
      </c>
      <c r="C601">
        <v>15</v>
      </c>
      <c r="D601" s="40">
        <v>1</v>
      </c>
      <c r="E601">
        <v>5</v>
      </c>
      <c r="F601">
        <v>3</v>
      </c>
      <c r="G601">
        <v>19</v>
      </c>
      <c r="H601">
        <v>11</v>
      </c>
      <c r="I601">
        <v>0.6</v>
      </c>
      <c r="J601">
        <v>0.57999999999999996</v>
      </c>
      <c r="K601">
        <v>1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 s="40">
        <f>AVERAGEIFS($C$2:C601, $B$2:B601, B601)</f>
        <v>16.366666666666667</v>
      </c>
      <c r="AB601" s="40">
        <f>AVERAGEIFS($I$2:I601, $B$2:B601, B601)</f>
        <v>0.5159999999999999</v>
      </c>
      <c r="AC601" s="40">
        <f>AVERAGEIFS($J$2:J601, $B$2:B601, B601)</f>
        <v>0.5013333333333333</v>
      </c>
      <c r="AD601" s="40">
        <f>AVERAGEIFS($D$2:D601, $B$2:B601, B601)</f>
        <v>0.53333333333333333</v>
      </c>
    </row>
    <row r="602" spans="1:30" x14ac:dyDescent="0.25">
      <c r="A602" s="39">
        <v>46258</v>
      </c>
      <c r="B602" t="s">
        <v>2</v>
      </c>
      <c r="C602">
        <v>40</v>
      </c>
      <c r="D602" s="40">
        <v>1</v>
      </c>
      <c r="E602">
        <v>5</v>
      </c>
      <c r="F602">
        <v>3</v>
      </c>
      <c r="G602">
        <v>19</v>
      </c>
      <c r="H602">
        <v>11</v>
      </c>
      <c r="I602">
        <v>0.6</v>
      </c>
      <c r="J602">
        <v>0.57999999999999996</v>
      </c>
      <c r="K602">
        <v>1</v>
      </c>
      <c r="L602">
        <v>1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 s="40">
        <f>AVERAGEIFS($C$2:C602, $B$2:B602, B602)</f>
        <v>32.055555555555557</v>
      </c>
      <c r="AB602" s="40">
        <f>AVERAGEIFS($I$2:I602, $B$2:B602, B602)</f>
        <v>0.65833333333333321</v>
      </c>
      <c r="AC602" s="40">
        <f>AVERAGEIFS($J$2:J602, $B$2:B602, B602)</f>
        <v>0.59111111111111103</v>
      </c>
      <c r="AD602" s="40">
        <f>AVERAGEIFS($D$2:D602, $B$2:B602, B602)</f>
        <v>0.77777777777777779</v>
      </c>
    </row>
    <row r="603" spans="1:30" x14ac:dyDescent="0.25">
      <c r="A603" s="39">
        <v>46258</v>
      </c>
      <c r="B603" t="s">
        <v>113</v>
      </c>
      <c r="C603">
        <v>19</v>
      </c>
      <c r="D603" s="40">
        <v>1</v>
      </c>
      <c r="E603">
        <v>5</v>
      </c>
      <c r="F603">
        <v>3</v>
      </c>
      <c r="G603">
        <v>19</v>
      </c>
      <c r="H603">
        <v>11</v>
      </c>
      <c r="I603">
        <v>0.6</v>
      </c>
      <c r="J603">
        <v>0.57999999999999996</v>
      </c>
      <c r="K603">
        <v>1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 s="40">
        <f>AVERAGEIFS($C$2:C603, $B$2:B603, B603)</f>
        <v>24.842105263157894</v>
      </c>
      <c r="AB603" s="40">
        <f>AVERAGEIFS($I$2:I603, $B$2:B603, B603)</f>
        <v>0.62210526315789461</v>
      </c>
      <c r="AC603" s="40">
        <f>AVERAGEIFS($J$2:J603, $B$2:B603, B603)</f>
        <v>0.55368421052631589</v>
      </c>
      <c r="AD603" s="40">
        <f>AVERAGEIFS($D$2:D603, $B$2:B603, B603)</f>
        <v>0.73684210526315785</v>
      </c>
    </row>
    <row r="604" spans="1:30" x14ac:dyDescent="0.25">
      <c r="A604" s="39">
        <v>46258</v>
      </c>
      <c r="B604" t="s">
        <v>3</v>
      </c>
      <c r="C604">
        <v>28</v>
      </c>
      <c r="D604" s="40">
        <v>1</v>
      </c>
      <c r="E604">
        <v>5</v>
      </c>
      <c r="F604">
        <v>3</v>
      </c>
      <c r="G604">
        <v>19</v>
      </c>
      <c r="H604">
        <v>11</v>
      </c>
      <c r="I604">
        <v>0.6</v>
      </c>
      <c r="J604">
        <v>0.57999999999999996</v>
      </c>
      <c r="K604">
        <v>1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 s="40">
        <f>AVERAGEIFS($C$2:C604, $B$2:B604, B604)</f>
        <v>23.333333333333332</v>
      </c>
      <c r="AB604" s="40">
        <f>AVERAGEIFS($I$2:I604, $B$2:B604, B604)</f>
        <v>0.51666666666666661</v>
      </c>
      <c r="AC604" s="40">
        <f>AVERAGEIFS($J$2:J604, $B$2:B604, B604)</f>
        <v>0.46750000000000003</v>
      </c>
      <c r="AD604" s="40">
        <f>AVERAGEIFS($D$2:D604, $B$2:B604, B604)</f>
        <v>0.5</v>
      </c>
    </row>
    <row r="605" spans="1:30" x14ac:dyDescent="0.25">
      <c r="A605" s="39">
        <v>46258</v>
      </c>
      <c r="B605" t="s">
        <v>65</v>
      </c>
      <c r="C605">
        <v>29</v>
      </c>
      <c r="D605" s="40">
        <v>1</v>
      </c>
      <c r="E605">
        <v>5</v>
      </c>
      <c r="F605">
        <v>3</v>
      </c>
      <c r="G605">
        <v>19</v>
      </c>
      <c r="H605">
        <v>11</v>
      </c>
      <c r="I605">
        <v>0.6</v>
      </c>
      <c r="J605">
        <v>0.57999999999999996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 s="40">
        <f>AVERAGEIFS($C$2:C605, $B$2:B605, B605)</f>
        <v>20.294117647058822</v>
      </c>
      <c r="AB605" s="40">
        <f>AVERAGEIFS($I$2:I605, $B$2:B605, B605)</f>
        <v>0.60705882352941176</v>
      </c>
      <c r="AC605" s="40">
        <f>AVERAGEIFS($J$2:J605, $B$2:B605, B605)</f>
        <v>0.56058823529411761</v>
      </c>
      <c r="AD605" s="40">
        <f>AVERAGEIFS($D$2:D605, $B$2:B605, B605)</f>
        <v>0.70588235294117652</v>
      </c>
    </row>
    <row r="606" spans="1:30" x14ac:dyDescent="0.25">
      <c r="A606" s="39">
        <v>46258</v>
      </c>
      <c r="B606" t="s">
        <v>243</v>
      </c>
      <c r="C606">
        <v>11</v>
      </c>
      <c r="D606" s="40">
        <v>1</v>
      </c>
      <c r="E606">
        <v>5</v>
      </c>
      <c r="F606">
        <v>3</v>
      </c>
      <c r="G606">
        <v>19</v>
      </c>
      <c r="H606">
        <v>11</v>
      </c>
      <c r="I606">
        <v>0.6</v>
      </c>
      <c r="J606">
        <v>0.57999999999999996</v>
      </c>
      <c r="K606">
        <v>1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0</v>
      </c>
      <c r="AA606" s="40">
        <f>AVERAGEIFS($C$2:C606, $B$2:B606, B606)</f>
        <v>11.727272727272727</v>
      </c>
      <c r="AB606" s="40">
        <f>AVERAGEIFS($I$2:I606, $B$2:B606, B606)</f>
        <v>0.4681818181818182</v>
      </c>
      <c r="AC606" s="40">
        <f>AVERAGEIFS($J$2:J606, $B$2:B606, B606)</f>
        <v>0.46545454545454545</v>
      </c>
      <c r="AD606" s="40">
        <f>AVERAGEIFS($D$2:D606, $B$2:B606, B606)</f>
        <v>0.54545454545454541</v>
      </c>
    </row>
    <row r="607" spans="1:30" x14ac:dyDescent="0.25">
      <c r="A607" s="39">
        <v>46258</v>
      </c>
      <c r="B607" t="s">
        <v>111</v>
      </c>
      <c r="C607">
        <v>17</v>
      </c>
      <c r="D607" s="40">
        <v>1</v>
      </c>
      <c r="E607">
        <v>5</v>
      </c>
      <c r="F607">
        <v>3</v>
      </c>
      <c r="G607">
        <v>19</v>
      </c>
      <c r="H607">
        <v>11</v>
      </c>
      <c r="I607">
        <v>0.6</v>
      </c>
      <c r="J607">
        <v>0.57999999999999996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0</v>
      </c>
      <c r="AA607" s="40">
        <f>AVERAGEIFS($C$2:C607, $B$2:B607, B607)</f>
        <v>14.366666666666667</v>
      </c>
      <c r="AB607" s="40">
        <f>AVERAGEIFS($I$2:I607, $B$2:B607, B607)</f>
        <v>0.51</v>
      </c>
      <c r="AC607" s="40">
        <f>AVERAGEIFS($J$2:J607, $B$2:B607, B607)</f>
        <v>0.51733333333333342</v>
      </c>
      <c r="AD607" s="40">
        <f>AVERAGEIFS($D$2:D607, $B$2:B607, B607)</f>
        <v>0.5</v>
      </c>
    </row>
    <row r="608" spans="1:30" x14ac:dyDescent="0.25">
      <c r="A608" s="39">
        <v>46258</v>
      </c>
      <c r="B608" t="s">
        <v>248</v>
      </c>
      <c r="C608">
        <v>6</v>
      </c>
      <c r="D608" s="40">
        <v>1</v>
      </c>
      <c r="E608">
        <v>5</v>
      </c>
      <c r="F608">
        <v>3</v>
      </c>
      <c r="G608">
        <v>19</v>
      </c>
      <c r="H608">
        <v>11</v>
      </c>
      <c r="I608">
        <v>0.6</v>
      </c>
      <c r="J608">
        <v>0.57999999999999996</v>
      </c>
      <c r="K608">
        <v>1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1</v>
      </c>
      <c r="Z608">
        <v>0</v>
      </c>
      <c r="AA608" s="40">
        <f>AVERAGEIFS($C$2:C608, $B$2:B608, B608)</f>
        <v>5.666666666666667</v>
      </c>
      <c r="AB608" s="40">
        <f>AVERAGEIFS($I$2:I608, $B$2:B608, B608)</f>
        <v>0.53333333333333333</v>
      </c>
      <c r="AC608" s="40">
        <f>AVERAGEIFS($J$2:J608, $B$2:B608, B608)</f>
        <v>0.56000000000000005</v>
      </c>
      <c r="AD608" s="40">
        <f>AVERAGEIFS($D$2:D608, $B$2:B608, B608)</f>
        <v>0.66666666666666663</v>
      </c>
    </row>
    <row r="609" spans="1:30" x14ac:dyDescent="0.25">
      <c r="A609" s="39">
        <v>46258</v>
      </c>
      <c r="B609" t="s">
        <v>182</v>
      </c>
      <c r="C609">
        <v>17</v>
      </c>
      <c r="D609" s="40">
        <v>1</v>
      </c>
      <c r="E609">
        <v>5</v>
      </c>
      <c r="F609">
        <v>3</v>
      </c>
      <c r="G609">
        <v>19</v>
      </c>
      <c r="H609">
        <v>11</v>
      </c>
      <c r="I609">
        <v>0.6</v>
      </c>
      <c r="J609">
        <v>0.57999999999999996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14.03448275862069</v>
      </c>
      <c r="AB609" s="40">
        <f>AVERAGEIFS($I$2:I609, $B$2:B609, B609)</f>
        <v>0.59827586206896555</v>
      </c>
      <c r="AC609" s="40">
        <f>AVERAGEIFS($J$2:J609, $B$2:B609, B609)</f>
        <v>0.55586206896551715</v>
      </c>
      <c r="AD609" s="40">
        <f>AVERAGEIFS($D$2:D609, $B$2:B609, B609)</f>
        <v>0.68965517241379315</v>
      </c>
    </row>
    <row r="610" spans="1:30" x14ac:dyDescent="0.25">
      <c r="A610" s="39">
        <v>46261</v>
      </c>
      <c r="B610" t="s">
        <v>22</v>
      </c>
      <c r="C610">
        <v>18</v>
      </c>
      <c r="D610" s="40">
        <v>0</v>
      </c>
      <c r="E610">
        <v>4</v>
      </c>
      <c r="F610">
        <v>1</v>
      </c>
      <c r="G610">
        <v>18</v>
      </c>
      <c r="H610">
        <v>8</v>
      </c>
      <c r="I610">
        <v>0.25</v>
      </c>
      <c r="J610">
        <v>0.44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 s="40">
        <f>AVERAGEIFS($C$2:C610, $B$2:B610, B610)</f>
        <v>15.4</v>
      </c>
      <c r="AB610" s="40">
        <f>AVERAGEIFS($I$2:I610, $B$2:B610, B610)</f>
        <v>0.48299999999999998</v>
      </c>
      <c r="AC610" s="40">
        <f>AVERAGEIFS($J$2:J610, $B$2:B610, B610)</f>
        <v>0.48200000000000004</v>
      </c>
      <c r="AD610" s="40">
        <f>AVERAGEIFS($D$2:D610, $B$2:B610, B610)</f>
        <v>0.4</v>
      </c>
    </row>
    <row r="611" spans="1:30" x14ac:dyDescent="0.25">
      <c r="A611" s="39">
        <v>46261</v>
      </c>
      <c r="B611" t="s">
        <v>13</v>
      </c>
      <c r="C611">
        <v>15</v>
      </c>
      <c r="D611" s="40">
        <v>0</v>
      </c>
      <c r="E611">
        <v>4</v>
      </c>
      <c r="F611">
        <v>1</v>
      </c>
      <c r="G611">
        <v>18</v>
      </c>
      <c r="H611">
        <v>8</v>
      </c>
      <c r="I611">
        <v>0.25</v>
      </c>
      <c r="J611">
        <v>0.44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 s="40">
        <f>AVERAGEIFS($C$2:C611, $B$2:B611, B611)</f>
        <v>23.714285714285715</v>
      </c>
      <c r="AB611" s="40">
        <f>AVERAGEIFS($I$2:I611, $B$2:B611, B611)</f>
        <v>0.44285714285714278</v>
      </c>
      <c r="AC611" s="40">
        <f>AVERAGEIFS($J$2:J611, $B$2:B611, B611)</f>
        <v>0.46714285714285708</v>
      </c>
      <c r="AD611" s="40">
        <f>AVERAGEIFS($D$2:D611, $B$2:B611, B611)</f>
        <v>0.33333333333333331</v>
      </c>
    </row>
    <row r="612" spans="1:30" x14ac:dyDescent="0.25">
      <c r="A612" s="39">
        <v>46261</v>
      </c>
      <c r="B612" t="s">
        <v>16</v>
      </c>
      <c r="C612">
        <v>23</v>
      </c>
      <c r="D612" s="40">
        <v>0</v>
      </c>
      <c r="E612">
        <v>4</v>
      </c>
      <c r="F612">
        <v>1</v>
      </c>
      <c r="G612">
        <v>18</v>
      </c>
      <c r="H612">
        <v>8</v>
      </c>
      <c r="I612">
        <v>0.25</v>
      </c>
      <c r="J612">
        <v>0.44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 s="40">
        <f>AVERAGEIFS($C$2:C612, $B$2:B612, B612)</f>
        <v>25.5</v>
      </c>
      <c r="AB612" s="40">
        <f>AVERAGEIFS($I$2:I612, $B$2:B612, B612)</f>
        <v>0.35000000000000003</v>
      </c>
      <c r="AC612" s="40">
        <f>AVERAGEIFS($J$2:J612, $B$2:B612, B612)</f>
        <v>0.41333333333333333</v>
      </c>
      <c r="AD612" s="40">
        <f>AVERAGEIFS($D$2:D612, $B$2:B612, B612)</f>
        <v>0.33333333333333331</v>
      </c>
    </row>
    <row r="613" spans="1:30" x14ac:dyDescent="0.25">
      <c r="A613" s="39">
        <v>46261</v>
      </c>
      <c r="B613" t="s">
        <v>211</v>
      </c>
      <c r="C613">
        <v>3</v>
      </c>
      <c r="D613" s="40">
        <v>0</v>
      </c>
      <c r="E613">
        <v>4</v>
      </c>
      <c r="F613">
        <v>1</v>
      </c>
      <c r="G613">
        <v>18</v>
      </c>
      <c r="H613">
        <v>8</v>
      </c>
      <c r="I613">
        <v>0.25</v>
      </c>
      <c r="J613">
        <v>0.44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1</v>
      </c>
      <c r="Y613">
        <v>0</v>
      </c>
      <c r="Z613">
        <v>0</v>
      </c>
      <c r="AA613" s="40">
        <f>AVERAGEIFS($C$2:C613, $B$2:B613, B613)</f>
        <v>3</v>
      </c>
      <c r="AB613" s="40">
        <f>AVERAGEIFS($I$2:I613, $B$2:B613, B613)</f>
        <v>0.25</v>
      </c>
      <c r="AC613" s="40">
        <f>AVERAGEIFS($J$2:J613, $B$2:B613, B613)</f>
        <v>0.44</v>
      </c>
      <c r="AD613" s="40">
        <f>AVERAGEIFS($D$2:D613, $B$2:B613, B613)</f>
        <v>0</v>
      </c>
    </row>
    <row r="614" spans="1:30" x14ac:dyDescent="0.25">
      <c r="A614" s="39">
        <v>46261</v>
      </c>
      <c r="B614" t="s">
        <v>32</v>
      </c>
      <c r="C614">
        <v>7</v>
      </c>
      <c r="D614" s="40">
        <v>0</v>
      </c>
      <c r="E614">
        <v>4</v>
      </c>
      <c r="F614">
        <v>1</v>
      </c>
      <c r="G614">
        <v>18</v>
      </c>
      <c r="H614">
        <v>8</v>
      </c>
      <c r="I614">
        <v>0.25</v>
      </c>
      <c r="J614">
        <v>0.44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 s="40">
        <f>AVERAGEIFS($C$2:C614, $B$2:B614, B614)</f>
        <v>14.130434782608695</v>
      </c>
      <c r="AB614" s="40">
        <f>AVERAGEIFS($I$2:I614, $B$2:B614, B614)</f>
        <v>0.41086956521739143</v>
      </c>
      <c r="AC614" s="40">
        <f>AVERAGEIFS($J$2:J614, $B$2:B614, B614)</f>
        <v>0.46347826086956523</v>
      </c>
      <c r="AD614" s="40">
        <f>AVERAGEIFS($D$2:D614, $B$2:B614, B614)</f>
        <v>0.34782608695652173</v>
      </c>
    </row>
    <row r="615" spans="1:30" x14ac:dyDescent="0.25">
      <c r="A615" s="39">
        <v>46261</v>
      </c>
      <c r="B615" t="s">
        <v>23</v>
      </c>
      <c r="C615">
        <v>9</v>
      </c>
      <c r="D615" s="40">
        <v>0</v>
      </c>
      <c r="E615">
        <v>4</v>
      </c>
      <c r="F615">
        <v>1</v>
      </c>
      <c r="G615">
        <v>18</v>
      </c>
      <c r="H615">
        <v>8</v>
      </c>
      <c r="I615">
        <v>0.25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0</v>
      </c>
      <c r="Z615">
        <v>0</v>
      </c>
      <c r="AA615" s="40">
        <f>AVERAGEIFS($C$2:C615, $B$2:B615, B615)</f>
        <v>12</v>
      </c>
      <c r="AB615" s="40">
        <f>AVERAGEIFS($I$2:I615, $B$2:B615, B615)</f>
        <v>0.50681818181818183</v>
      </c>
      <c r="AC615" s="40">
        <f>AVERAGEIFS($J$2:J615, $B$2:B615, B615)</f>
        <v>0.48227272727272724</v>
      </c>
      <c r="AD615" s="40">
        <f>AVERAGEIFS($D$2:D615, $B$2:B615, B615)</f>
        <v>0.45454545454545453</v>
      </c>
    </row>
    <row r="616" spans="1:30" x14ac:dyDescent="0.25">
      <c r="A616" s="39">
        <v>46261</v>
      </c>
      <c r="B616" t="s">
        <v>49</v>
      </c>
      <c r="C616">
        <v>6</v>
      </c>
      <c r="D616" s="40">
        <v>1</v>
      </c>
      <c r="E616">
        <v>4</v>
      </c>
      <c r="F616">
        <v>3</v>
      </c>
      <c r="G616">
        <v>18</v>
      </c>
      <c r="H616">
        <v>10</v>
      </c>
      <c r="I616">
        <v>0.75</v>
      </c>
      <c r="J616">
        <v>0.56000000000000005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1</v>
      </c>
      <c r="AA616" s="40">
        <f>AVERAGEIFS($C$2:C616, $B$2:B616, B616)</f>
        <v>12.363636363636363</v>
      </c>
      <c r="AB616" s="40">
        <f>AVERAGEIFS($I$2:I616, $B$2:B616, B616)</f>
        <v>0.45454545454545453</v>
      </c>
      <c r="AC616" s="40">
        <f>AVERAGEIFS($J$2:J616, $B$2:B616, B616)</f>
        <v>0.46727272727272734</v>
      </c>
      <c r="AD616" s="40">
        <f>AVERAGEIFS($D$2:D616, $B$2:B616, B616)</f>
        <v>0.45454545454545453</v>
      </c>
    </row>
    <row r="617" spans="1:30" x14ac:dyDescent="0.25">
      <c r="A617" s="39">
        <v>46261</v>
      </c>
      <c r="B617" t="s">
        <v>12</v>
      </c>
      <c r="C617">
        <v>19</v>
      </c>
      <c r="D617" s="40">
        <v>1</v>
      </c>
      <c r="E617">
        <v>4</v>
      </c>
      <c r="F617">
        <v>3</v>
      </c>
      <c r="G617">
        <v>18</v>
      </c>
      <c r="H617">
        <v>10</v>
      </c>
      <c r="I617">
        <v>0.75</v>
      </c>
      <c r="J617">
        <v>0.56000000000000005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 s="40">
        <f>AVERAGEIFS($C$2:C617, $B$2:B617, B617)</f>
        <v>23</v>
      </c>
      <c r="AB617" s="40">
        <f>AVERAGEIFS($I$2:I617, $B$2:B617, B617)</f>
        <v>0.52222222222222225</v>
      </c>
      <c r="AC617" s="40">
        <f>AVERAGEIFS($J$2:J617, $B$2:B617, B617)</f>
        <v>0.4811111111111111</v>
      </c>
      <c r="AD617" s="40">
        <f>AVERAGEIFS($D$2:D617, $B$2:B617, B617)</f>
        <v>0.5</v>
      </c>
    </row>
    <row r="618" spans="1:30" x14ac:dyDescent="0.25">
      <c r="A618" s="39">
        <v>46261</v>
      </c>
      <c r="B618" t="s">
        <v>15</v>
      </c>
      <c r="C618">
        <v>16</v>
      </c>
      <c r="D618" s="40">
        <v>1</v>
      </c>
      <c r="E618">
        <v>4</v>
      </c>
      <c r="F618">
        <v>3</v>
      </c>
      <c r="G618">
        <v>18</v>
      </c>
      <c r="H618">
        <v>10</v>
      </c>
      <c r="I618">
        <v>0.75</v>
      </c>
      <c r="J618">
        <v>0.56000000000000005</v>
      </c>
      <c r="K618">
        <v>0</v>
      </c>
      <c r="L618">
        <v>1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 s="40">
        <f>AVERAGEIFS($C$2:C618, $B$2:B618, B618)</f>
        <v>23.59090909090909</v>
      </c>
      <c r="AB618" s="40">
        <f>AVERAGEIFS($I$2:I618, $B$2:B618, B618)</f>
        <v>0.51363636363636367</v>
      </c>
      <c r="AC618" s="40">
        <f>AVERAGEIFS($J$2:J618, $B$2:B618, B618)</f>
        <v>0.51227272727272721</v>
      </c>
      <c r="AD618" s="40">
        <f>AVERAGEIFS($D$2:D618, $B$2:B618, B618)</f>
        <v>0.45454545454545453</v>
      </c>
    </row>
    <row r="619" spans="1:30" x14ac:dyDescent="0.25">
      <c r="A619" s="39">
        <v>46261</v>
      </c>
      <c r="B619" t="s">
        <v>127</v>
      </c>
      <c r="C619">
        <v>31</v>
      </c>
      <c r="D619" s="40">
        <v>1</v>
      </c>
      <c r="E619">
        <v>4</v>
      </c>
      <c r="F619">
        <v>3</v>
      </c>
      <c r="G619">
        <v>18</v>
      </c>
      <c r="H619">
        <v>10</v>
      </c>
      <c r="I619">
        <v>0.75</v>
      </c>
      <c r="J619">
        <v>0.56000000000000005</v>
      </c>
      <c r="K619">
        <v>0</v>
      </c>
      <c r="L619">
        <v>1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 s="40">
        <f>AVERAGEIFS($C$2:C619, $B$2:B619, B619)</f>
        <v>24.088235294117649</v>
      </c>
      <c r="AB619" s="40">
        <f>AVERAGEIFS($I$2:I619, $B$2:B619, B619)</f>
        <v>0.51411764705882357</v>
      </c>
      <c r="AC619" s="40">
        <f>AVERAGEIFS($J$2:J619, $B$2:B619, B619)</f>
        <v>0.49882352941176472</v>
      </c>
      <c r="AD619" s="40">
        <f>AVERAGEIFS($D$2:D619, $B$2:B619, B619)</f>
        <v>0.55882352941176472</v>
      </c>
    </row>
    <row r="620" spans="1:30" x14ac:dyDescent="0.25">
      <c r="A620" s="39">
        <v>46261</v>
      </c>
      <c r="B620" t="s">
        <v>18</v>
      </c>
      <c r="C620">
        <v>9</v>
      </c>
      <c r="D620" s="40">
        <v>1</v>
      </c>
      <c r="E620">
        <v>4</v>
      </c>
      <c r="F620">
        <v>3</v>
      </c>
      <c r="G620">
        <v>18</v>
      </c>
      <c r="H620">
        <v>10</v>
      </c>
      <c r="I620">
        <v>0.75</v>
      </c>
      <c r="J620">
        <v>0.56000000000000005</v>
      </c>
      <c r="K620">
        <v>0</v>
      </c>
      <c r="L620">
        <v>1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1</v>
      </c>
      <c r="AA620" s="40">
        <f>AVERAGEIFS($C$2:C620, $B$2:B620, B620)</f>
        <v>16.5</v>
      </c>
      <c r="AB620" s="40">
        <f>AVERAGEIFS($I$2:I620, $B$2:B620, B620)</f>
        <v>0.35499999999999998</v>
      </c>
      <c r="AC620" s="40">
        <f>AVERAGEIFS($J$2:J620, $B$2:B620, B620)</f>
        <v>0.43499999999999994</v>
      </c>
      <c r="AD620" s="40">
        <f>AVERAGEIFS($D$2:D620, $B$2:B620, B620)</f>
        <v>0.2</v>
      </c>
    </row>
    <row r="621" spans="1:30" x14ac:dyDescent="0.25">
      <c r="A621" s="39">
        <v>46261</v>
      </c>
      <c r="B621" t="s">
        <v>17</v>
      </c>
      <c r="C621">
        <v>8</v>
      </c>
      <c r="D621" s="40">
        <v>1</v>
      </c>
      <c r="E621">
        <v>4</v>
      </c>
      <c r="F621">
        <v>3</v>
      </c>
      <c r="G621">
        <v>18</v>
      </c>
      <c r="H621">
        <v>10</v>
      </c>
      <c r="I621">
        <v>0.75</v>
      </c>
      <c r="J621">
        <v>0.56000000000000005</v>
      </c>
      <c r="K621">
        <v>0</v>
      </c>
      <c r="L621">
        <v>1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 s="40">
        <f>AVERAGEIFS($C$2:C621, $B$2:B621, B621)</f>
        <v>11.866666666666667</v>
      </c>
      <c r="AB621" s="40">
        <f>AVERAGEIFS($I$2:I621, $B$2:B621, B621)</f>
        <v>0.48666666666666669</v>
      </c>
      <c r="AC621" s="40">
        <f>AVERAGEIFS($J$2:J621, $B$2:B621, B621)</f>
        <v>0.47600000000000003</v>
      </c>
      <c r="AD621" s="40">
        <f>AVERAGEIFS($D$2:D621, $B$2:B621, B621)</f>
        <v>0.4</v>
      </c>
    </row>
    <row r="622" spans="1:30" x14ac:dyDescent="0.25">
      <c r="A622" s="39">
        <v>46263</v>
      </c>
      <c r="B622" t="s">
        <v>65</v>
      </c>
      <c r="C622">
        <v>37</v>
      </c>
      <c r="D622" s="40">
        <v>1</v>
      </c>
      <c r="E622">
        <v>5</v>
      </c>
      <c r="F622">
        <v>3</v>
      </c>
      <c r="G622">
        <v>18</v>
      </c>
      <c r="H622">
        <v>9</v>
      </c>
      <c r="I622">
        <v>0.6</v>
      </c>
      <c r="J622">
        <v>0.5</v>
      </c>
      <c r="K622">
        <v>0</v>
      </c>
      <c r="L622">
        <v>1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1</v>
      </c>
      <c r="Y622">
        <v>0</v>
      </c>
      <c r="Z622">
        <v>0</v>
      </c>
      <c r="AA622" s="40">
        <f>AVERAGEIFS($C$2:C622, $B$2:B622, B622)</f>
        <v>21.222222222222221</v>
      </c>
      <c r="AB622" s="40">
        <f>AVERAGEIFS($I$2:I622, $B$2:B622, B622)</f>
        <v>0.60666666666666669</v>
      </c>
      <c r="AC622" s="40">
        <f>AVERAGEIFS($J$2:J622, $B$2:B622, B622)</f>
        <v>0.55722222222222217</v>
      </c>
      <c r="AD622" s="40">
        <f>AVERAGEIFS($D$2:D622, $B$2:B622, B622)</f>
        <v>0.72222222222222221</v>
      </c>
    </row>
    <row r="623" spans="1:30" x14ac:dyDescent="0.25">
      <c r="A623" s="39">
        <v>46263</v>
      </c>
      <c r="B623" t="s">
        <v>21</v>
      </c>
      <c r="C623">
        <v>28</v>
      </c>
      <c r="D623" s="40">
        <v>1</v>
      </c>
      <c r="E623">
        <v>5</v>
      </c>
      <c r="F623">
        <v>3</v>
      </c>
      <c r="G623">
        <v>18</v>
      </c>
      <c r="H623">
        <v>9</v>
      </c>
      <c r="I623">
        <v>0.6</v>
      </c>
      <c r="J623">
        <v>0.5</v>
      </c>
      <c r="K623">
        <v>0</v>
      </c>
      <c r="L623">
        <v>1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f>AVERAGEIFS($C$2:C623, $B$2:B623, B623)</f>
        <v>19</v>
      </c>
      <c r="AB623" s="40">
        <f>AVERAGEIFS($I$2:I623, $B$2:B623, B623)</f>
        <v>0.54222222222222216</v>
      </c>
      <c r="AC623" s="40">
        <f>AVERAGEIFS($J$2:J623, $B$2:B623, B623)</f>
        <v>0.49555555555555553</v>
      </c>
      <c r="AD623" s="40">
        <f>AVERAGEIFS($D$2:D623, $B$2:B623, B623)</f>
        <v>0.66666666666666663</v>
      </c>
    </row>
    <row r="624" spans="1:30" x14ac:dyDescent="0.25">
      <c r="A624" s="39">
        <v>46263</v>
      </c>
      <c r="B624" t="s">
        <v>1</v>
      </c>
      <c r="C624">
        <v>28</v>
      </c>
      <c r="D624" s="40">
        <v>1</v>
      </c>
      <c r="E624">
        <v>5</v>
      </c>
      <c r="F624">
        <v>3</v>
      </c>
      <c r="G624">
        <v>18</v>
      </c>
      <c r="H624">
        <v>9</v>
      </c>
      <c r="I624">
        <v>0.6</v>
      </c>
      <c r="J624">
        <v>0.5</v>
      </c>
      <c r="K624">
        <v>0</v>
      </c>
      <c r="L624">
        <v>1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f>AVERAGEIFS($C$2:C624, $B$2:B624, B624)</f>
        <v>26.888888888888889</v>
      </c>
      <c r="AB624" s="40">
        <f>AVERAGEIFS($I$2:I624, $B$2:B624, B624)</f>
        <v>0.53333333333333333</v>
      </c>
      <c r="AC624" s="40">
        <f>AVERAGEIFS($J$2:J624, $B$2:B624, B624)</f>
        <v>0.48888888888888893</v>
      </c>
      <c r="AD624" s="40">
        <f>AVERAGEIFS($D$2:D624, $B$2:B624, B624)</f>
        <v>0.66666666666666663</v>
      </c>
    </row>
    <row r="625" spans="1:30" x14ac:dyDescent="0.25">
      <c r="A625" s="39">
        <v>46263</v>
      </c>
      <c r="B625" t="s">
        <v>133</v>
      </c>
      <c r="C625">
        <v>23</v>
      </c>
      <c r="D625" s="40">
        <v>1</v>
      </c>
      <c r="E625">
        <v>5</v>
      </c>
      <c r="F625">
        <v>3</v>
      </c>
      <c r="G625">
        <v>18</v>
      </c>
      <c r="H625">
        <v>9</v>
      </c>
      <c r="I625">
        <v>0.6</v>
      </c>
      <c r="J625">
        <v>0.5</v>
      </c>
      <c r="K625">
        <v>0</v>
      </c>
      <c r="L625">
        <v>1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f>AVERAGEIFS($C$2:C625, $B$2:B625, B625)</f>
        <v>13.4375</v>
      </c>
      <c r="AB625" s="40">
        <f>AVERAGEIFS($I$2:I625, $B$2:B625, B625)</f>
        <v>0.52812499999999996</v>
      </c>
      <c r="AC625" s="40">
        <f>AVERAGEIFS($J$2:J625, $B$2:B625, B625)</f>
        <v>0.50187500000000007</v>
      </c>
      <c r="AD625" s="40">
        <f>AVERAGEIFS($D$2:D625, $B$2:B625, B625)</f>
        <v>0.5</v>
      </c>
    </row>
    <row r="626" spans="1:30" x14ac:dyDescent="0.25">
      <c r="A626" s="39">
        <v>46263</v>
      </c>
      <c r="B626" t="s">
        <v>113</v>
      </c>
      <c r="C626">
        <v>20</v>
      </c>
      <c r="D626" s="40">
        <v>1</v>
      </c>
      <c r="E626">
        <v>5</v>
      </c>
      <c r="F626">
        <v>3</v>
      </c>
      <c r="G626">
        <v>18</v>
      </c>
      <c r="H626">
        <v>9</v>
      </c>
      <c r="I626">
        <v>0.6</v>
      </c>
      <c r="J626">
        <v>0.5</v>
      </c>
      <c r="K626">
        <v>0</v>
      </c>
      <c r="L626">
        <v>1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f>AVERAGEIFS($C$2:C626, $B$2:B626, B626)</f>
        <v>24.6</v>
      </c>
      <c r="AB626" s="40">
        <f>AVERAGEIFS($I$2:I626, $B$2:B626, B626)</f>
        <v>0.62099999999999989</v>
      </c>
      <c r="AC626" s="40">
        <f>AVERAGEIFS($J$2:J626, $B$2:B626, B626)</f>
        <v>0.55100000000000005</v>
      </c>
      <c r="AD626" s="40">
        <f>AVERAGEIFS($D$2:D626, $B$2:B626, B626)</f>
        <v>0.75</v>
      </c>
    </row>
    <row r="627" spans="1:30" x14ac:dyDescent="0.25">
      <c r="A627" s="39">
        <v>46263</v>
      </c>
      <c r="B627" t="s">
        <v>88</v>
      </c>
      <c r="C627">
        <v>19</v>
      </c>
      <c r="D627" s="40">
        <v>1</v>
      </c>
      <c r="E627">
        <v>5</v>
      </c>
      <c r="F627">
        <v>3</v>
      </c>
      <c r="G627">
        <v>18</v>
      </c>
      <c r="H627">
        <v>9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f>AVERAGEIFS($C$2:C627, $B$2:B627, B627)</f>
        <v>19.09090909090909</v>
      </c>
      <c r="AB627" s="40">
        <f>AVERAGEIFS($I$2:I627, $B$2:B627, B627)</f>
        <v>0.54090909090909089</v>
      </c>
      <c r="AC627" s="40">
        <f>AVERAGEIFS($J$2:J627, $B$2:B627, B627)</f>
        <v>0.51727272727272722</v>
      </c>
      <c r="AD627" s="40">
        <f>AVERAGEIFS($D$2:D627, $B$2:B627, B627)</f>
        <v>0.63636363636363635</v>
      </c>
    </row>
    <row r="628" spans="1:30" x14ac:dyDescent="0.25">
      <c r="A628" s="39">
        <v>46263</v>
      </c>
      <c r="B628" t="s">
        <v>112</v>
      </c>
      <c r="C628">
        <v>14</v>
      </c>
      <c r="D628" s="40">
        <v>0</v>
      </c>
      <c r="E628">
        <v>5</v>
      </c>
      <c r="F628">
        <v>2</v>
      </c>
      <c r="G628">
        <v>18</v>
      </c>
      <c r="H628">
        <v>9</v>
      </c>
      <c r="I628">
        <v>0.4</v>
      </c>
      <c r="J628">
        <v>0.5</v>
      </c>
      <c r="K628">
        <v>1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1</v>
      </c>
      <c r="AA628" s="40">
        <f>AVERAGEIFS($C$2:C628, $B$2:B628, B628)</f>
        <v>14.466666666666667</v>
      </c>
      <c r="AB628" s="40">
        <f>AVERAGEIFS($I$2:I628, $B$2:B628, B628)</f>
        <v>0.49333333333333335</v>
      </c>
      <c r="AC628" s="40">
        <f>AVERAGEIFS($J$2:J628, $B$2:B628, B628)</f>
        <v>0.50666666666666671</v>
      </c>
      <c r="AD628" s="40">
        <f>AVERAGEIFS($D$2:D628, $B$2:B628, B628)</f>
        <v>0.33333333333333331</v>
      </c>
    </row>
    <row r="629" spans="1:30" x14ac:dyDescent="0.25">
      <c r="A629" s="39">
        <v>46263</v>
      </c>
      <c r="B629" t="s">
        <v>150</v>
      </c>
      <c r="C629">
        <v>34</v>
      </c>
      <c r="D629" s="40">
        <v>0</v>
      </c>
      <c r="E629">
        <v>5</v>
      </c>
      <c r="F629">
        <v>2</v>
      </c>
      <c r="G629">
        <v>18</v>
      </c>
      <c r="H629">
        <v>9</v>
      </c>
      <c r="I629">
        <v>0.4</v>
      </c>
      <c r="J629">
        <v>0.5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f>AVERAGEIFS($C$2:C629, $B$2:B629, B629)</f>
        <v>26.142857142857142</v>
      </c>
      <c r="AB629" s="40">
        <f>AVERAGEIFS($I$2:I629, $B$2:B629, B629)</f>
        <v>0.62428571428571433</v>
      </c>
      <c r="AC629" s="40">
        <f>AVERAGEIFS($J$2:J629, $B$2:B629, B629)</f>
        <v>0.59428571428571431</v>
      </c>
      <c r="AD629" s="40">
        <f>AVERAGEIFS($D$2:D629, $B$2:B629, B629)</f>
        <v>0.8571428571428571</v>
      </c>
    </row>
    <row r="630" spans="1:30" x14ac:dyDescent="0.25">
      <c r="A630" s="39">
        <v>46263</v>
      </c>
      <c r="B630" t="s">
        <v>40</v>
      </c>
      <c r="C630">
        <v>18</v>
      </c>
      <c r="D630" s="40">
        <v>0</v>
      </c>
      <c r="E630">
        <v>5</v>
      </c>
      <c r="F630">
        <v>2</v>
      </c>
      <c r="G630">
        <v>18</v>
      </c>
      <c r="H630">
        <v>9</v>
      </c>
      <c r="I630">
        <v>0.4</v>
      </c>
      <c r="J630">
        <v>0.5</v>
      </c>
      <c r="K630">
        <v>1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f>AVERAGEIFS($C$2:C630, $B$2:B630, B630)</f>
        <v>22</v>
      </c>
      <c r="AB630" s="40">
        <f>AVERAGEIFS($I$2:I630, $B$2:B630, B630)</f>
        <v>0.57499999999999996</v>
      </c>
      <c r="AC630" s="40">
        <f>AVERAGEIFS($J$2:J630, $B$2:B630, B630)</f>
        <v>0.57000000000000006</v>
      </c>
      <c r="AD630" s="40">
        <f>AVERAGEIFS($D$2:D630, $B$2:B630, B630)</f>
        <v>0.5</v>
      </c>
    </row>
    <row r="631" spans="1:30" x14ac:dyDescent="0.25">
      <c r="A631" s="39">
        <v>46263</v>
      </c>
      <c r="B631" t="s">
        <v>15</v>
      </c>
      <c r="C631">
        <v>36</v>
      </c>
      <c r="D631" s="40">
        <v>0</v>
      </c>
      <c r="E631">
        <v>5</v>
      </c>
      <c r="F631">
        <v>2</v>
      </c>
      <c r="G631">
        <v>18</v>
      </c>
      <c r="H631">
        <v>9</v>
      </c>
      <c r="I631">
        <v>0.4</v>
      </c>
      <c r="J631">
        <v>0.5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f>AVERAGEIFS($C$2:C631, $B$2:B631, B631)</f>
        <v>24.130434782608695</v>
      </c>
      <c r="AB631" s="40">
        <f>AVERAGEIFS($I$2:I631, $B$2:B631, B631)</f>
        <v>0.5086956521739131</v>
      </c>
      <c r="AC631" s="40">
        <f>AVERAGEIFS($J$2:J631, $B$2:B631, B631)</f>
        <v>0.51173913043478259</v>
      </c>
      <c r="AD631" s="40">
        <f>AVERAGEIFS($D$2:D631, $B$2:B631, B631)</f>
        <v>0.43478260869565216</v>
      </c>
    </row>
    <row r="632" spans="1:30" x14ac:dyDescent="0.25">
      <c r="A632" s="39">
        <v>46263</v>
      </c>
      <c r="B632" t="s">
        <v>127</v>
      </c>
      <c r="C632">
        <v>31</v>
      </c>
      <c r="D632" s="40">
        <v>0</v>
      </c>
      <c r="E632">
        <v>5</v>
      </c>
      <c r="F632">
        <v>2</v>
      </c>
      <c r="G632">
        <v>18</v>
      </c>
      <c r="H632">
        <v>9</v>
      </c>
      <c r="I632">
        <v>0.4</v>
      </c>
      <c r="J632">
        <v>0.5</v>
      </c>
      <c r="K632">
        <v>1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f>AVERAGEIFS($C$2:C632, $B$2:B632, B632)</f>
        <v>24.285714285714285</v>
      </c>
      <c r="AB632" s="40">
        <f>AVERAGEIFS($I$2:I632, $B$2:B632, B632)</f>
        <v>0.51085714285714279</v>
      </c>
      <c r="AC632" s="40">
        <f>AVERAGEIFS($J$2:J632, $B$2:B632, B632)</f>
        <v>0.49885714285714289</v>
      </c>
      <c r="AD632" s="40">
        <f>AVERAGEIFS($D$2:D632, $B$2:B632, B632)</f>
        <v>0.54285714285714282</v>
      </c>
    </row>
    <row r="633" spans="1:30" x14ac:dyDescent="0.25">
      <c r="A633" s="39">
        <v>46263</v>
      </c>
      <c r="B633" t="s">
        <v>6</v>
      </c>
      <c r="C633">
        <v>30</v>
      </c>
      <c r="D633" s="40">
        <v>0</v>
      </c>
      <c r="E633">
        <v>5</v>
      </c>
      <c r="F633">
        <v>2</v>
      </c>
      <c r="G633">
        <v>18</v>
      </c>
      <c r="H633">
        <v>9</v>
      </c>
      <c r="I633">
        <v>0.4</v>
      </c>
      <c r="J633">
        <v>0.5</v>
      </c>
      <c r="K633">
        <v>1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f>AVERAGEIFS($C$2:C633, $B$2:B633, B633)</f>
        <v>26.782608695652176</v>
      </c>
      <c r="AB633" s="40">
        <f>AVERAGEIFS($I$2:I633, $B$2:B633, B633)</f>
        <v>0.48478260869565221</v>
      </c>
      <c r="AC633" s="40">
        <f>AVERAGEIFS($J$2:J633, $B$2:B633, B633)</f>
        <v>0.52391304347826095</v>
      </c>
      <c r="AD633" s="40">
        <f>AVERAGEIFS($D$2:D633, $B$2:B633, B633)</f>
        <v>0.47826086956521741</v>
      </c>
    </row>
    <row r="634" spans="1:30" x14ac:dyDescent="0.25">
      <c r="A634" s="39">
        <v>46263</v>
      </c>
      <c r="B634" t="s">
        <v>16</v>
      </c>
      <c r="C634">
        <v>26</v>
      </c>
      <c r="D634" s="40">
        <v>1</v>
      </c>
      <c r="E634">
        <v>5</v>
      </c>
      <c r="F634">
        <v>3</v>
      </c>
      <c r="G634">
        <v>22</v>
      </c>
      <c r="H634">
        <v>12</v>
      </c>
      <c r="I634">
        <v>0.6</v>
      </c>
      <c r="J634">
        <v>0.55000000000000004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1</v>
      </c>
      <c r="X634">
        <v>0</v>
      </c>
      <c r="Y634">
        <v>0</v>
      </c>
      <c r="Z634">
        <v>0</v>
      </c>
      <c r="AA634" s="40">
        <f>AVERAGEIFS($C$2:C634, $B$2:B634, B634)</f>
        <v>25.571428571428573</v>
      </c>
      <c r="AB634" s="40">
        <f>AVERAGEIFS($I$2:I634, $B$2:B634, B634)</f>
        <v>0.38571428571428573</v>
      </c>
      <c r="AC634" s="40">
        <f>AVERAGEIFS($J$2:J634, $B$2:B634, B634)</f>
        <v>0.43285714285714288</v>
      </c>
      <c r="AD634" s="40">
        <f>AVERAGEIFS($D$2:D634, $B$2:B634, B634)</f>
        <v>0.42857142857142855</v>
      </c>
    </row>
    <row r="635" spans="1:30" x14ac:dyDescent="0.25">
      <c r="A635" s="39">
        <v>46263</v>
      </c>
      <c r="B635" t="s">
        <v>18</v>
      </c>
      <c r="C635">
        <v>26</v>
      </c>
      <c r="D635" s="40">
        <v>1</v>
      </c>
      <c r="E635">
        <v>5</v>
      </c>
      <c r="F635">
        <v>3</v>
      </c>
      <c r="G635">
        <v>22</v>
      </c>
      <c r="H635">
        <v>12</v>
      </c>
      <c r="I635">
        <v>0.6</v>
      </c>
      <c r="J635">
        <v>0.55000000000000004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1</v>
      </c>
      <c r="X635">
        <v>0</v>
      </c>
      <c r="Y635">
        <v>0</v>
      </c>
      <c r="Z635">
        <v>0</v>
      </c>
      <c r="AA635" s="40">
        <f>AVERAGEIFS($C$2:C635, $B$2:B635, B635)</f>
        <v>17.363636363636363</v>
      </c>
      <c r="AB635" s="40">
        <f>AVERAGEIFS($I$2:I635, $B$2:B635, B635)</f>
        <v>0.3772727272727272</v>
      </c>
      <c r="AC635" s="40">
        <f>AVERAGEIFS($J$2:J635, $B$2:B635, B635)</f>
        <v>0.44545454545454538</v>
      </c>
      <c r="AD635" s="40">
        <f>AVERAGEIFS($D$2:D635, $B$2:B635, B635)</f>
        <v>0.27272727272727271</v>
      </c>
    </row>
    <row r="636" spans="1:30" x14ac:dyDescent="0.25">
      <c r="A636" s="39">
        <v>46263</v>
      </c>
      <c r="B636" t="s">
        <v>17</v>
      </c>
      <c r="C636">
        <v>10</v>
      </c>
      <c r="D636" s="40">
        <v>1</v>
      </c>
      <c r="E636">
        <v>5</v>
      </c>
      <c r="F636">
        <v>3</v>
      </c>
      <c r="G636">
        <v>22</v>
      </c>
      <c r="H636">
        <v>12</v>
      </c>
      <c r="I636">
        <v>0.6</v>
      </c>
      <c r="J636">
        <v>0.55000000000000004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1</v>
      </c>
      <c r="X636">
        <v>0</v>
      </c>
      <c r="Y636">
        <v>0</v>
      </c>
      <c r="Z636">
        <v>0</v>
      </c>
      <c r="AA636" s="40">
        <f>AVERAGEIFS($C$2:C636, $B$2:B636, B636)</f>
        <v>11.75</v>
      </c>
      <c r="AB636" s="40">
        <f>AVERAGEIFS($I$2:I636, $B$2:B636, B636)</f>
        <v>0.49375000000000002</v>
      </c>
      <c r="AC636" s="40">
        <f>AVERAGEIFS($J$2:J636, $B$2:B636, B636)</f>
        <v>0.48062500000000002</v>
      </c>
      <c r="AD636" s="40">
        <f>AVERAGEIFS($D$2:D636, $B$2:B636, B636)</f>
        <v>0.4375</v>
      </c>
    </row>
    <row r="637" spans="1:30" x14ac:dyDescent="0.25">
      <c r="A637" s="39">
        <v>46263</v>
      </c>
      <c r="B637" t="s">
        <v>13</v>
      </c>
      <c r="C637">
        <v>21</v>
      </c>
      <c r="D637" s="40">
        <v>1</v>
      </c>
      <c r="E637">
        <v>5</v>
      </c>
      <c r="F637">
        <v>3</v>
      </c>
      <c r="G637">
        <v>22</v>
      </c>
      <c r="H637">
        <v>12</v>
      </c>
      <c r="I637">
        <v>0.6</v>
      </c>
      <c r="J637">
        <v>0.55000000000000004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1</v>
      </c>
      <c r="X637">
        <v>0</v>
      </c>
      <c r="Y637">
        <v>0</v>
      </c>
      <c r="Z637">
        <v>0</v>
      </c>
      <c r="AA637" s="40">
        <f>AVERAGEIFS($C$2:C637, $B$2:B637, B637)</f>
        <v>23.59090909090909</v>
      </c>
      <c r="AB637" s="40">
        <f>AVERAGEIFS($I$2:I637, $B$2:B637, B637)</f>
        <v>0.44999999999999996</v>
      </c>
      <c r="AC637" s="40">
        <f>AVERAGEIFS($J$2:J637, $B$2:B637, B637)</f>
        <v>0.47090909090909089</v>
      </c>
      <c r="AD637" s="40">
        <f>AVERAGEIFS($D$2:D637, $B$2:B637, B637)</f>
        <v>0.36363636363636365</v>
      </c>
    </row>
    <row r="638" spans="1:30" x14ac:dyDescent="0.25">
      <c r="A638" s="39">
        <v>46263</v>
      </c>
      <c r="B638" t="s">
        <v>120</v>
      </c>
      <c r="C638">
        <v>11</v>
      </c>
      <c r="D638" s="40">
        <v>1</v>
      </c>
      <c r="E638">
        <v>5</v>
      </c>
      <c r="F638">
        <v>3</v>
      </c>
      <c r="G638">
        <v>22</v>
      </c>
      <c r="H638">
        <v>12</v>
      </c>
      <c r="I638">
        <v>0.6</v>
      </c>
      <c r="J638">
        <v>0.55000000000000004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1</v>
      </c>
      <c r="X638">
        <v>0</v>
      </c>
      <c r="Y638">
        <v>0</v>
      </c>
      <c r="Z638">
        <v>0</v>
      </c>
      <c r="AA638" s="40">
        <f>AVERAGEIFS($C$2:C638, $B$2:B638, B638)</f>
        <v>16.193548387096776</v>
      </c>
      <c r="AB638" s="40">
        <f>AVERAGEIFS($I$2:I638, $B$2:B638, B638)</f>
        <v>0.51870967741935481</v>
      </c>
      <c r="AC638" s="40">
        <f>AVERAGEIFS($J$2:J638, $B$2:B638, B638)</f>
        <v>0.50290322580645164</v>
      </c>
      <c r="AD638" s="40">
        <f>AVERAGEIFS($D$2:D638, $B$2:B638, B638)</f>
        <v>0.54838709677419351</v>
      </c>
    </row>
    <row r="639" spans="1:30" x14ac:dyDescent="0.25">
      <c r="A639" s="39">
        <v>46263</v>
      </c>
      <c r="B639" t="s">
        <v>21</v>
      </c>
      <c r="C639">
        <v>15</v>
      </c>
      <c r="D639" s="40">
        <v>0</v>
      </c>
      <c r="E639">
        <v>5</v>
      </c>
      <c r="F639">
        <v>2</v>
      </c>
      <c r="G639">
        <v>22</v>
      </c>
      <c r="H639">
        <v>10</v>
      </c>
      <c r="I639">
        <v>0.4</v>
      </c>
      <c r="J639">
        <v>0.45</v>
      </c>
      <c r="K639">
        <v>0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f>AVERAGEIFS($C$2:C639, $B$2:B639, B639)</f>
        <v>18.600000000000001</v>
      </c>
      <c r="AB639" s="40">
        <f>AVERAGEIFS($I$2:I639, $B$2:B639, B639)</f>
        <v>0.52800000000000002</v>
      </c>
      <c r="AC639" s="40">
        <f>AVERAGEIFS($J$2:J639, $B$2:B639, B639)</f>
        <v>0.49099999999999999</v>
      </c>
      <c r="AD639" s="40">
        <f>AVERAGEIFS($D$2:D639, $B$2:B639, B639)</f>
        <v>0.6</v>
      </c>
    </row>
    <row r="640" spans="1:30" x14ac:dyDescent="0.25">
      <c r="A640" s="39">
        <v>46263</v>
      </c>
      <c r="B640" t="s">
        <v>12</v>
      </c>
      <c r="C640">
        <v>16</v>
      </c>
      <c r="D640" s="40">
        <v>0</v>
      </c>
      <c r="E640">
        <v>5</v>
      </c>
      <c r="F640">
        <v>2</v>
      </c>
      <c r="G640">
        <v>22</v>
      </c>
      <c r="H640">
        <v>10</v>
      </c>
      <c r="I640">
        <v>0.4</v>
      </c>
      <c r="J640">
        <v>0.45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f>AVERAGEIFS($C$2:C640, $B$2:B640, B640)</f>
        <v>22.631578947368421</v>
      </c>
      <c r="AB640" s="40">
        <f>AVERAGEIFS($I$2:I640, $B$2:B640, B640)</f>
        <v>0.51578947368421058</v>
      </c>
      <c r="AC640" s="40">
        <f>AVERAGEIFS($J$2:J640, $B$2:B640, B640)</f>
        <v>0.47947368421052627</v>
      </c>
      <c r="AD640" s="40">
        <f>AVERAGEIFS($D$2:D640, $B$2:B640, B640)</f>
        <v>0.47368421052631576</v>
      </c>
    </row>
    <row r="641" spans="1:30" x14ac:dyDescent="0.25">
      <c r="A641" s="39">
        <v>46263</v>
      </c>
      <c r="B641" t="s">
        <v>23</v>
      </c>
      <c r="C641">
        <v>10</v>
      </c>
      <c r="D641" s="40">
        <v>0</v>
      </c>
      <c r="E641">
        <v>5</v>
      </c>
      <c r="F641">
        <v>2</v>
      </c>
      <c r="G641">
        <v>22</v>
      </c>
      <c r="H641">
        <v>10</v>
      </c>
      <c r="I641">
        <v>0.4</v>
      </c>
      <c r="J641">
        <v>0.45</v>
      </c>
      <c r="K641">
        <v>0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f>AVERAGEIFS($C$2:C641, $B$2:B641, B641)</f>
        <v>11.913043478260869</v>
      </c>
      <c r="AB641" s="40">
        <f>AVERAGEIFS($I$2:I641, $B$2:B641, B641)</f>
        <v>0.50217391304347825</v>
      </c>
      <c r="AC641" s="40">
        <f>AVERAGEIFS($J$2:J641, $B$2:B641, B641)</f>
        <v>0.48086956521739127</v>
      </c>
      <c r="AD641" s="40">
        <f>AVERAGEIFS($D$2:D641, $B$2:B641, B641)</f>
        <v>0.43478260869565216</v>
      </c>
    </row>
    <row r="642" spans="1:30" x14ac:dyDescent="0.25">
      <c r="A642" s="39">
        <v>46263</v>
      </c>
      <c r="B642" t="s">
        <v>15</v>
      </c>
      <c r="C642">
        <v>28</v>
      </c>
      <c r="D642" s="40">
        <v>0</v>
      </c>
      <c r="E642">
        <v>5</v>
      </c>
      <c r="F642">
        <v>2</v>
      </c>
      <c r="G642">
        <v>22</v>
      </c>
      <c r="H642">
        <v>10</v>
      </c>
      <c r="I642">
        <v>0.4</v>
      </c>
      <c r="J642">
        <v>0.45</v>
      </c>
      <c r="K642">
        <v>0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f>AVERAGEIFS($C$2:C642, $B$2:B642, B642)</f>
        <v>24.291666666666668</v>
      </c>
      <c r="AB642" s="40">
        <f>AVERAGEIFS($I$2:I642, $B$2:B642, B642)</f>
        <v>0.50416666666666676</v>
      </c>
      <c r="AC642" s="40">
        <f>AVERAGEIFS($J$2:J642, $B$2:B642, B642)</f>
        <v>0.50916666666666666</v>
      </c>
      <c r="AD642" s="40">
        <f>AVERAGEIFS($D$2:D642, $B$2:B642, B642)</f>
        <v>0.41666666666666669</v>
      </c>
    </row>
    <row r="643" spans="1:30" x14ac:dyDescent="0.25">
      <c r="A643" s="39">
        <v>46263</v>
      </c>
      <c r="B643" t="s">
        <v>32</v>
      </c>
      <c r="C643">
        <v>20</v>
      </c>
      <c r="D643" s="40">
        <v>0</v>
      </c>
      <c r="E643">
        <v>5</v>
      </c>
      <c r="F643">
        <v>2</v>
      </c>
      <c r="G643">
        <v>22</v>
      </c>
      <c r="H643">
        <v>10</v>
      </c>
      <c r="I643">
        <v>0.4</v>
      </c>
      <c r="J643">
        <v>0.45</v>
      </c>
      <c r="K643">
        <v>0</v>
      </c>
      <c r="L643">
        <v>0</v>
      </c>
      <c r="M643">
        <v>0</v>
      </c>
      <c r="N643">
        <v>1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1</v>
      </c>
      <c r="Y643">
        <v>0</v>
      </c>
      <c r="Z643">
        <v>0</v>
      </c>
      <c r="AA643" s="40">
        <f>AVERAGEIFS($C$2:C643, $B$2:B643, B643)</f>
        <v>14.375</v>
      </c>
      <c r="AB643" s="40">
        <f>AVERAGEIFS($I$2:I643, $B$2:B643, B643)</f>
        <v>0.41041666666666682</v>
      </c>
      <c r="AC643" s="40">
        <f>AVERAGEIFS($J$2:J643, $B$2:B643, B643)</f>
        <v>0.46291666666666664</v>
      </c>
      <c r="AD643" s="40">
        <f>AVERAGEIFS($D$2:D643, $B$2:B643, B643)</f>
        <v>0.33333333333333331</v>
      </c>
    </row>
    <row r="644" spans="1:30" x14ac:dyDescent="0.25">
      <c r="A644" s="39">
        <v>46264</v>
      </c>
      <c r="B644" t="s">
        <v>120</v>
      </c>
      <c r="C644">
        <v>7</v>
      </c>
      <c r="D644" s="40">
        <v>1</v>
      </c>
      <c r="E644">
        <v>3</v>
      </c>
      <c r="F644">
        <v>3</v>
      </c>
      <c r="G644">
        <v>11</v>
      </c>
      <c r="H644">
        <v>9</v>
      </c>
      <c r="I644">
        <v>1</v>
      </c>
      <c r="J644">
        <v>0.82</v>
      </c>
      <c r="K644">
        <v>1</v>
      </c>
      <c r="L644">
        <v>0</v>
      </c>
      <c r="M644">
        <v>0</v>
      </c>
      <c r="N644">
        <v>1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1</v>
      </c>
      <c r="Y644">
        <v>0</v>
      </c>
      <c r="Z644">
        <v>0</v>
      </c>
      <c r="AA644" s="40">
        <f>AVERAGEIFS($C$2:C644, $B$2:B644, B644)</f>
        <v>15.90625</v>
      </c>
      <c r="AB644" s="40">
        <f>AVERAGEIFS($I$2:I644, $B$2:B644, B644)</f>
        <v>0.53374999999999995</v>
      </c>
      <c r="AC644" s="40">
        <f>AVERAGEIFS($J$2:J644, $B$2:B644, B644)</f>
        <v>0.5128125</v>
      </c>
      <c r="AD644" s="40">
        <f>AVERAGEIFS($D$2:D644, $B$2:B644, B644)</f>
        <v>0.5625</v>
      </c>
    </row>
    <row r="645" spans="1:30" x14ac:dyDescent="0.25">
      <c r="A645" s="39">
        <v>46264</v>
      </c>
      <c r="B645" t="s">
        <v>2</v>
      </c>
      <c r="C645">
        <v>19</v>
      </c>
      <c r="D645" s="40">
        <v>1</v>
      </c>
      <c r="E645">
        <v>3</v>
      </c>
      <c r="F645">
        <v>3</v>
      </c>
      <c r="G645">
        <v>11</v>
      </c>
      <c r="H645">
        <v>9</v>
      </c>
      <c r="I645">
        <v>1</v>
      </c>
      <c r="J645">
        <v>0.82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1</v>
      </c>
      <c r="Y645">
        <v>0</v>
      </c>
      <c r="Z645">
        <v>0</v>
      </c>
      <c r="AA645" s="40">
        <f>AVERAGEIFS($C$2:C645, $B$2:B645, B645)</f>
        <v>31.368421052631579</v>
      </c>
      <c r="AB645" s="40">
        <f>AVERAGEIFS($I$2:I645, $B$2:B645, B645)</f>
        <v>0.67631578947368409</v>
      </c>
      <c r="AC645" s="40">
        <f>AVERAGEIFS($J$2:J645, $B$2:B645, B645)</f>
        <v>0.603157894736842</v>
      </c>
      <c r="AD645" s="40">
        <f>AVERAGEIFS($D$2:D645, $B$2:B645, B645)</f>
        <v>0.78947368421052633</v>
      </c>
    </row>
    <row r="646" spans="1:30" x14ac:dyDescent="0.25">
      <c r="A646" s="39">
        <v>46264</v>
      </c>
      <c r="B646" t="s">
        <v>90</v>
      </c>
      <c r="C646">
        <v>19</v>
      </c>
      <c r="D646" s="40">
        <v>1</v>
      </c>
      <c r="E646">
        <v>3</v>
      </c>
      <c r="F646">
        <v>3</v>
      </c>
      <c r="G646">
        <v>11</v>
      </c>
      <c r="H646">
        <v>9</v>
      </c>
      <c r="I646">
        <v>1</v>
      </c>
      <c r="J646">
        <v>0.82</v>
      </c>
      <c r="K646">
        <v>1</v>
      </c>
      <c r="L646">
        <v>0</v>
      </c>
      <c r="M646">
        <v>0</v>
      </c>
      <c r="N646">
        <v>1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1</v>
      </c>
      <c r="Y646">
        <v>0</v>
      </c>
      <c r="Z646">
        <v>0</v>
      </c>
      <c r="AA646" s="40">
        <f>AVERAGEIFS($C$2:C646, $B$2:B646, B646)</f>
        <v>25.933333333333334</v>
      </c>
      <c r="AB646" s="40">
        <f>AVERAGEIFS($I$2:I646, $B$2:B646, B646)</f>
        <v>0.55333333333333334</v>
      </c>
      <c r="AC646" s="40">
        <f>AVERAGEIFS($J$2:J646, $B$2:B646, B646)</f>
        <v>0.54600000000000004</v>
      </c>
      <c r="AD646" s="40">
        <f>AVERAGEIFS($D$2:D646, $B$2:B646, B646)</f>
        <v>0.53333333333333333</v>
      </c>
    </row>
    <row r="647" spans="1:30" x14ac:dyDescent="0.25">
      <c r="A647" s="39">
        <v>46264</v>
      </c>
      <c r="B647" t="s">
        <v>127</v>
      </c>
      <c r="C647">
        <v>19</v>
      </c>
      <c r="D647" s="40">
        <v>1</v>
      </c>
      <c r="E647">
        <v>3</v>
      </c>
      <c r="F647">
        <v>3</v>
      </c>
      <c r="G647">
        <v>11</v>
      </c>
      <c r="H647">
        <v>9</v>
      </c>
      <c r="I647">
        <v>1</v>
      </c>
      <c r="J647">
        <v>0.82</v>
      </c>
      <c r="K647">
        <v>1</v>
      </c>
      <c r="L647">
        <v>0</v>
      </c>
      <c r="M647">
        <v>0</v>
      </c>
      <c r="N647">
        <v>1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1</v>
      </c>
      <c r="Y647">
        <v>0</v>
      </c>
      <c r="Z647">
        <v>0</v>
      </c>
      <c r="AA647" s="40">
        <f>AVERAGEIFS($C$2:C647, $B$2:B647, B647)</f>
        <v>24.138888888888889</v>
      </c>
      <c r="AB647" s="40">
        <f>AVERAGEIFS($I$2:I647, $B$2:B647, B647)</f>
        <v>0.52444444444444438</v>
      </c>
      <c r="AC647" s="40">
        <f>AVERAGEIFS($J$2:J647, $B$2:B647, B647)</f>
        <v>0.50777777777777777</v>
      </c>
      <c r="AD647" s="40">
        <f>AVERAGEIFS($D$2:D647, $B$2:B647, B647)</f>
        <v>0.55555555555555558</v>
      </c>
    </row>
    <row r="648" spans="1:30" x14ac:dyDescent="0.25">
      <c r="A648" s="39">
        <v>46264</v>
      </c>
      <c r="B648" t="s">
        <v>113</v>
      </c>
      <c r="C648">
        <v>16</v>
      </c>
      <c r="D648" s="40">
        <v>1</v>
      </c>
      <c r="E648">
        <v>3</v>
      </c>
      <c r="F648">
        <v>3</v>
      </c>
      <c r="G648">
        <v>11</v>
      </c>
      <c r="H648">
        <v>9</v>
      </c>
      <c r="I648">
        <v>1</v>
      </c>
      <c r="J648">
        <v>0.82</v>
      </c>
      <c r="K648">
        <v>1</v>
      </c>
      <c r="L648">
        <v>0</v>
      </c>
      <c r="M648">
        <v>0</v>
      </c>
      <c r="N648">
        <v>1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1</v>
      </c>
      <c r="Y648">
        <v>0</v>
      </c>
      <c r="Z648">
        <v>0</v>
      </c>
      <c r="AA648" s="40">
        <f>AVERAGEIFS($C$2:C648, $B$2:B648, B648)</f>
        <v>24.19047619047619</v>
      </c>
      <c r="AB648" s="40">
        <f>AVERAGEIFS($I$2:I648, $B$2:B648, B648)</f>
        <v>0.63904761904761898</v>
      </c>
      <c r="AC648" s="40">
        <f>AVERAGEIFS($J$2:J648, $B$2:B648, B648)</f>
        <v>0.56380952380952387</v>
      </c>
      <c r="AD648" s="40">
        <f>AVERAGEIFS($D$2:D648, $B$2:B648, B648)</f>
        <v>0.76190476190476186</v>
      </c>
    </row>
    <row r="649" spans="1:30" x14ac:dyDescent="0.25">
      <c r="A649" s="39">
        <v>46264</v>
      </c>
      <c r="B649" t="s">
        <v>17</v>
      </c>
      <c r="C649">
        <v>6</v>
      </c>
      <c r="D649" s="40">
        <v>1</v>
      </c>
      <c r="E649">
        <v>3</v>
      </c>
      <c r="F649">
        <v>3</v>
      </c>
      <c r="G649">
        <v>11</v>
      </c>
      <c r="H649">
        <v>9</v>
      </c>
      <c r="I649">
        <v>1</v>
      </c>
      <c r="J649">
        <v>0.82</v>
      </c>
      <c r="K649">
        <v>1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 s="40">
        <f>AVERAGEIFS($C$2:C649, $B$2:B649, B649)</f>
        <v>11.411764705882353</v>
      </c>
      <c r="AB649" s="40">
        <f>AVERAGEIFS($I$2:I649, $B$2:B649, B649)</f>
        <v>0.52352941176470591</v>
      </c>
      <c r="AC649" s="40">
        <f>AVERAGEIFS($J$2:J649, $B$2:B649, B649)</f>
        <v>0.50058823529411767</v>
      </c>
      <c r="AD649" s="40">
        <f>AVERAGEIFS($D$2:D649, $B$2:B649, B649)</f>
        <v>0.47058823529411764</v>
      </c>
    </row>
    <row r="650" spans="1:30" x14ac:dyDescent="0.25">
      <c r="A650" s="39">
        <v>46264</v>
      </c>
      <c r="B650" t="s">
        <v>29</v>
      </c>
      <c r="C650">
        <v>7</v>
      </c>
      <c r="D650" s="40">
        <v>1</v>
      </c>
      <c r="E650">
        <v>3</v>
      </c>
      <c r="F650">
        <v>3</v>
      </c>
      <c r="G650">
        <v>11</v>
      </c>
      <c r="H650">
        <v>9</v>
      </c>
      <c r="I650">
        <v>1</v>
      </c>
      <c r="J650">
        <v>0.82</v>
      </c>
      <c r="K650">
        <v>1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 s="40">
        <f>AVERAGEIFS($C$2:C650, $B$2:B650, B650)</f>
        <v>10.846153846153847</v>
      </c>
      <c r="AB650" s="40">
        <f>AVERAGEIFS($I$2:I650, $B$2:B650, B650)</f>
        <v>0.4884615384615385</v>
      </c>
      <c r="AC650" s="40">
        <f>AVERAGEIFS($J$2:J650, $B$2:B650, B650)</f>
        <v>0.49538461538461548</v>
      </c>
      <c r="AD650" s="40">
        <f>AVERAGEIFS($D$2:D650, $B$2:B650, B650)</f>
        <v>0.53846153846153844</v>
      </c>
    </row>
    <row r="651" spans="1:30" x14ac:dyDescent="0.25">
      <c r="A651" s="39">
        <v>46264</v>
      </c>
      <c r="B651" t="s">
        <v>243</v>
      </c>
      <c r="C651">
        <v>6</v>
      </c>
      <c r="D651" s="40">
        <v>0</v>
      </c>
      <c r="E651">
        <v>3</v>
      </c>
      <c r="F651">
        <v>0</v>
      </c>
      <c r="G651">
        <v>11</v>
      </c>
      <c r="H651">
        <v>2</v>
      </c>
      <c r="I651">
        <v>0</v>
      </c>
      <c r="J651">
        <v>0.18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 s="40">
        <f>AVERAGEIFS($C$2:C651, $B$2:B651, B651)</f>
        <v>11.25</v>
      </c>
      <c r="AB651" s="40">
        <f>AVERAGEIFS($I$2:I651, $B$2:B651, B651)</f>
        <v>0.4291666666666667</v>
      </c>
      <c r="AC651" s="40">
        <f>AVERAGEIFS($J$2:J651, $B$2:B651, B651)</f>
        <v>0.44166666666666665</v>
      </c>
      <c r="AD651" s="40">
        <f>AVERAGEIFS($D$2:D651, $B$2:B651, B651)</f>
        <v>0.5</v>
      </c>
    </row>
    <row r="652" spans="1:30" x14ac:dyDescent="0.25">
      <c r="A652" s="39">
        <v>46264</v>
      </c>
      <c r="B652" t="s">
        <v>12</v>
      </c>
      <c r="C652">
        <v>16</v>
      </c>
      <c r="D652" s="40">
        <v>0</v>
      </c>
      <c r="E652">
        <v>3</v>
      </c>
      <c r="F652">
        <v>0</v>
      </c>
      <c r="G652">
        <v>11</v>
      </c>
      <c r="H652">
        <v>2</v>
      </c>
      <c r="I652">
        <v>0</v>
      </c>
      <c r="J652">
        <v>0.18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 s="40">
        <f>AVERAGEIFS($C$2:C652, $B$2:B652, B652)</f>
        <v>22.3</v>
      </c>
      <c r="AB652" s="40">
        <f>AVERAGEIFS($I$2:I652, $B$2:B652, B652)</f>
        <v>0.49000000000000005</v>
      </c>
      <c r="AC652" s="40">
        <f>AVERAGEIFS($J$2:J652, $B$2:B652, B652)</f>
        <v>0.46449999999999997</v>
      </c>
      <c r="AD652" s="40">
        <f>AVERAGEIFS($D$2:D652, $B$2:B652, B652)</f>
        <v>0.45</v>
      </c>
    </row>
    <row r="653" spans="1:30" x14ac:dyDescent="0.25">
      <c r="A653" s="39">
        <v>46264</v>
      </c>
      <c r="B653" t="s">
        <v>31</v>
      </c>
      <c r="C653">
        <v>8</v>
      </c>
      <c r="D653" s="40">
        <v>0</v>
      </c>
      <c r="E653">
        <v>3</v>
      </c>
      <c r="F653">
        <v>0</v>
      </c>
      <c r="G653">
        <v>11</v>
      </c>
      <c r="H653">
        <v>2</v>
      </c>
      <c r="I653">
        <v>0</v>
      </c>
      <c r="J653">
        <v>0.18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 s="40">
        <f>AVERAGEIFS($C$2:C653, $B$2:B653, B653)</f>
        <v>17.53846153846154</v>
      </c>
      <c r="AB653" s="40">
        <f>AVERAGEIFS($I$2:I653, $B$2:B653, B653)</f>
        <v>0.46384615384615385</v>
      </c>
      <c r="AC653" s="40">
        <f>AVERAGEIFS($J$2:J653, $B$2:B653, B653)</f>
        <v>0.46461538461538454</v>
      </c>
      <c r="AD653" s="40">
        <f>AVERAGEIFS($D$2:D653, $B$2:B653, B653)</f>
        <v>0.46153846153846156</v>
      </c>
    </row>
    <row r="654" spans="1:30" x14ac:dyDescent="0.25">
      <c r="A654" s="39">
        <v>46264</v>
      </c>
      <c r="B654" t="s">
        <v>65</v>
      </c>
      <c r="C654">
        <v>11</v>
      </c>
      <c r="D654" s="40">
        <v>0</v>
      </c>
      <c r="E654">
        <v>3</v>
      </c>
      <c r="F654">
        <v>0</v>
      </c>
      <c r="G654">
        <v>11</v>
      </c>
      <c r="H654">
        <v>2</v>
      </c>
      <c r="I654">
        <v>0</v>
      </c>
      <c r="J654">
        <v>0.18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 s="40">
        <f>AVERAGEIFS($C$2:C654, $B$2:B654, B654)</f>
        <v>20.684210526315791</v>
      </c>
      <c r="AB654" s="40">
        <f>AVERAGEIFS($I$2:I654, $B$2:B654, B654)</f>
        <v>0.5747368421052631</v>
      </c>
      <c r="AC654" s="40">
        <f>AVERAGEIFS($J$2:J654, $B$2:B654, B654)</f>
        <v>0.5373684210526315</v>
      </c>
      <c r="AD654" s="40">
        <f>AVERAGEIFS($D$2:D654, $B$2:B654, B654)</f>
        <v>0.68421052631578949</v>
      </c>
    </row>
    <row r="655" spans="1:30" x14ac:dyDescent="0.25">
      <c r="A655" s="39">
        <v>46264</v>
      </c>
      <c r="B655" t="s">
        <v>36</v>
      </c>
      <c r="C655">
        <v>10</v>
      </c>
      <c r="D655" s="40">
        <v>0</v>
      </c>
      <c r="E655">
        <v>3</v>
      </c>
      <c r="F655">
        <v>0</v>
      </c>
      <c r="G655">
        <v>11</v>
      </c>
      <c r="H655">
        <v>2</v>
      </c>
      <c r="I655">
        <v>0</v>
      </c>
      <c r="J655">
        <v>0.18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 s="40">
        <f>AVERAGEIFS($C$2:C655, $B$2:B655, B655)</f>
        <v>18.333333333333332</v>
      </c>
      <c r="AB655" s="40">
        <f>AVERAGEIFS($I$2:I655, $B$2:B655, B655)</f>
        <v>0.42499999999999999</v>
      </c>
      <c r="AC655" s="40">
        <f>AVERAGEIFS($J$2:J655, $B$2:B655, B655)</f>
        <v>0.45833333333333343</v>
      </c>
      <c r="AD655" s="40">
        <f>AVERAGEIFS($D$2:D655, $B$2:B655, B655)</f>
        <v>0.33333333333333331</v>
      </c>
    </row>
    <row r="656" spans="1:30" x14ac:dyDescent="0.25">
      <c r="A656" s="39">
        <v>46264</v>
      </c>
      <c r="B656" t="s">
        <v>124</v>
      </c>
      <c r="C656">
        <v>8</v>
      </c>
      <c r="D656" s="40">
        <v>0</v>
      </c>
      <c r="E656">
        <v>3</v>
      </c>
      <c r="F656">
        <v>0</v>
      </c>
      <c r="G656">
        <v>11</v>
      </c>
      <c r="H656">
        <v>2</v>
      </c>
      <c r="I656">
        <v>0</v>
      </c>
      <c r="J656">
        <v>0.18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f>AVERAGEIFS($C$2:C656, $B$2:B656, B656)</f>
        <v>14</v>
      </c>
      <c r="AB656" s="40">
        <f>AVERAGEIFS($I$2:I656, $B$2:B656, B656)</f>
        <v>0.52833333333333332</v>
      </c>
      <c r="AC656" s="40">
        <f>AVERAGEIFS($J$2:J656, $B$2:B656, B656)</f>
        <v>0.53999999999999992</v>
      </c>
      <c r="AD656" s="40">
        <f>AVERAGEIFS($D$2:D656, $B$2:B656, B656)</f>
        <v>0.66666666666666663</v>
      </c>
    </row>
    <row r="657" spans="1:30" x14ac:dyDescent="0.25">
      <c r="A657" s="39">
        <v>46264</v>
      </c>
      <c r="B657" t="s">
        <v>118</v>
      </c>
      <c r="C657">
        <v>9</v>
      </c>
      <c r="D657" s="40">
        <v>0</v>
      </c>
      <c r="E657">
        <v>3</v>
      </c>
      <c r="F657">
        <v>0</v>
      </c>
      <c r="G657">
        <v>11</v>
      </c>
      <c r="H657">
        <v>2</v>
      </c>
      <c r="I657">
        <v>0</v>
      </c>
      <c r="J657">
        <v>0.18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f>AVERAGEIFS($C$2:C657, $B$2:B657, B657)</f>
        <v>16.333333333333332</v>
      </c>
      <c r="AB657" s="40">
        <f>AVERAGEIFS($I$2:I657, $B$2:B657, B657)</f>
        <v>0.54666666666666663</v>
      </c>
      <c r="AC657" s="40">
        <f>AVERAGEIFS($J$2:J657, $B$2:B657, B657)</f>
        <v>0.55333333333333323</v>
      </c>
      <c r="AD657" s="40">
        <f>AVERAGEIFS($D$2:D657, $B$2:B657, B657)</f>
        <v>0.66666666666666663</v>
      </c>
    </row>
    <row r="658" spans="1:30" x14ac:dyDescent="0.25">
      <c r="A658" s="39">
        <v>46264</v>
      </c>
      <c r="B658" t="s">
        <v>127</v>
      </c>
      <c r="C658">
        <v>23</v>
      </c>
      <c r="D658" s="40">
        <v>1</v>
      </c>
      <c r="E658">
        <v>3</v>
      </c>
      <c r="F658">
        <v>3</v>
      </c>
      <c r="G658">
        <v>13</v>
      </c>
      <c r="H658">
        <v>9</v>
      </c>
      <c r="I658">
        <v>1</v>
      </c>
      <c r="J658">
        <v>0.69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1</v>
      </c>
      <c r="Y658">
        <v>1</v>
      </c>
      <c r="Z658">
        <v>1</v>
      </c>
      <c r="AA658" s="40">
        <f>AVERAGEIFS($C$2:C658, $B$2:B658, B658)</f>
        <v>24.108108108108109</v>
      </c>
      <c r="AB658" s="40">
        <f>AVERAGEIFS($I$2:I658, $B$2:B658, B658)</f>
        <v>0.53729729729729725</v>
      </c>
      <c r="AC658" s="40">
        <f>AVERAGEIFS($J$2:J658, $B$2:B658, B658)</f>
        <v>0.5127027027027028</v>
      </c>
      <c r="AD658" s="40">
        <f>AVERAGEIFS($D$2:D658, $B$2:B658, B658)</f>
        <v>0.56756756756756754</v>
      </c>
    </row>
    <row r="659" spans="1:30" x14ac:dyDescent="0.25">
      <c r="A659" s="39">
        <v>46264</v>
      </c>
      <c r="B659" t="s">
        <v>12</v>
      </c>
      <c r="C659">
        <v>19</v>
      </c>
      <c r="D659" s="40">
        <v>1</v>
      </c>
      <c r="E659">
        <v>3</v>
      </c>
      <c r="F659">
        <v>3</v>
      </c>
      <c r="G659">
        <v>13</v>
      </c>
      <c r="H659">
        <v>9</v>
      </c>
      <c r="I659">
        <v>1</v>
      </c>
      <c r="J659">
        <v>0.69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</v>
      </c>
      <c r="Y659">
        <v>1</v>
      </c>
      <c r="Z659">
        <v>1</v>
      </c>
      <c r="AA659" s="40">
        <f>AVERAGEIFS($C$2:C659, $B$2:B659, B659)</f>
        <v>22.142857142857142</v>
      </c>
      <c r="AB659" s="40">
        <f>AVERAGEIFS($I$2:I659, $B$2:B659, B659)</f>
        <v>0.51428571428571435</v>
      </c>
      <c r="AC659" s="40">
        <f>AVERAGEIFS($J$2:J659, $B$2:B659, B659)</f>
        <v>0.47523809523809518</v>
      </c>
      <c r="AD659" s="40">
        <f>AVERAGEIFS($D$2:D659, $B$2:B659, B659)</f>
        <v>0.47619047619047616</v>
      </c>
    </row>
    <row r="660" spans="1:30" x14ac:dyDescent="0.25">
      <c r="A660" s="39">
        <v>46264</v>
      </c>
      <c r="B660" t="s">
        <v>16</v>
      </c>
      <c r="C660">
        <v>17</v>
      </c>
      <c r="D660" s="40">
        <v>1</v>
      </c>
      <c r="E660">
        <v>3</v>
      </c>
      <c r="F660">
        <v>3</v>
      </c>
      <c r="G660">
        <v>13</v>
      </c>
      <c r="H660">
        <v>9</v>
      </c>
      <c r="I660">
        <v>1</v>
      </c>
      <c r="J660">
        <v>0.69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</v>
      </c>
      <c r="Y660">
        <v>1</v>
      </c>
      <c r="Z660">
        <v>1</v>
      </c>
      <c r="AA660" s="40">
        <f>AVERAGEIFS($C$2:C660, $B$2:B660, B660)</f>
        <v>24.5</v>
      </c>
      <c r="AB660" s="40">
        <f>AVERAGEIFS($I$2:I660, $B$2:B660, B660)</f>
        <v>0.46250000000000002</v>
      </c>
      <c r="AC660" s="40">
        <f>AVERAGEIFS($J$2:J660, $B$2:B660, B660)</f>
        <v>0.46500000000000002</v>
      </c>
      <c r="AD660" s="40">
        <f>AVERAGEIFS($D$2:D660, $B$2:B660, B660)</f>
        <v>0.5</v>
      </c>
    </row>
    <row r="661" spans="1:30" x14ac:dyDescent="0.25">
      <c r="A661" s="39">
        <v>46264</v>
      </c>
      <c r="B661" t="s">
        <v>120</v>
      </c>
      <c r="C661">
        <v>8</v>
      </c>
      <c r="D661" s="40">
        <v>1</v>
      </c>
      <c r="E661">
        <v>3</v>
      </c>
      <c r="F661">
        <v>3</v>
      </c>
      <c r="G661">
        <v>13</v>
      </c>
      <c r="H661">
        <v>9</v>
      </c>
      <c r="I661">
        <v>1</v>
      </c>
      <c r="J661">
        <v>0.69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1</v>
      </c>
      <c r="AA661" s="40">
        <f>AVERAGEIFS($C$2:C661, $B$2:B661, B661)</f>
        <v>15.666666666666666</v>
      </c>
      <c r="AB661" s="40">
        <f>AVERAGEIFS($I$2:I661, $B$2:B661, B661)</f>
        <v>0.54787878787878785</v>
      </c>
      <c r="AC661" s="40">
        <f>AVERAGEIFS($J$2:J661, $B$2:B661, B661)</f>
        <v>0.51818181818181819</v>
      </c>
      <c r="AD661" s="40">
        <f>AVERAGEIFS($D$2:D661, $B$2:B661, B661)</f>
        <v>0.5757575757575758</v>
      </c>
    </row>
    <row r="662" spans="1:30" x14ac:dyDescent="0.25">
      <c r="A662" s="39">
        <v>46264</v>
      </c>
      <c r="B662" t="s">
        <v>23</v>
      </c>
      <c r="C662">
        <v>12</v>
      </c>
      <c r="D662" s="40">
        <v>1</v>
      </c>
      <c r="E662">
        <v>3</v>
      </c>
      <c r="F662">
        <v>3</v>
      </c>
      <c r="G662">
        <v>13</v>
      </c>
      <c r="H662">
        <v>9</v>
      </c>
      <c r="I662">
        <v>1</v>
      </c>
      <c r="J662">
        <v>0.69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</v>
      </c>
      <c r="Y662">
        <v>1</v>
      </c>
      <c r="Z662">
        <v>1</v>
      </c>
      <c r="AA662" s="40">
        <f>AVERAGEIFS($C$2:C662, $B$2:B662, B662)</f>
        <v>11.916666666666666</v>
      </c>
      <c r="AB662" s="40">
        <f>AVERAGEIFS($I$2:I662, $B$2:B662, B662)</f>
        <v>0.5229166666666667</v>
      </c>
      <c r="AC662" s="40">
        <f>AVERAGEIFS($J$2:J662, $B$2:B662, B662)</f>
        <v>0.48958333333333326</v>
      </c>
      <c r="AD662" s="40">
        <f>AVERAGEIFS($D$2:D662, $B$2:B662, B662)</f>
        <v>0.45833333333333331</v>
      </c>
    </row>
    <row r="663" spans="1:30" x14ac:dyDescent="0.25">
      <c r="A663" s="39">
        <v>46264</v>
      </c>
      <c r="B663" t="s">
        <v>17</v>
      </c>
      <c r="C663">
        <v>8</v>
      </c>
      <c r="D663" s="40">
        <v>1</v>
      </c>
      <c r="E663">
        <v>3</v>
      </c>
      <c r="F663">
        <v>3</v>
      </c>
      <c r="G663">
        <v>13</v>
      </c>
      <c r="H663">
        <v>9</v>
      </c>
      <c r="I663">
        <v>1</v>
      </c>
      <c r="J663">
        <v>0.69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</v>
      </c>
      <c r="Y663">
        <v>1</v>
      </c>
      <c r="Z663">
        <v>1</v>
      </c>
      <c r="AA663" s="40">
        <f>AVERAGEIFS($C$2:C663, $B$2:B663, B663)</f>
        <v>11.222222222222221</v>
      </c>
      <c r="AB663" s="40">
        <f>AVERAGEIFS($I$2:I663, $B$2:B663, B663)</f>
        <v>0.55000000000000004</v>
      </c>
      <c r="AC663" s="40">
        <f>AVERAGEIFS($J$2:J663, $B$2:B663, B663)</f>
        <v>0.51111111111111107</v>
      </c>
      <c r="AD663" s="40">
        <f>AVERAGEIFS($D$2:D663, $B$2:B663, B663)</f>
        <v>0.5</v>
      </c>
    </row>
    <row r="664" spans="1:30" x14ac:dyDescent="0.25">
      <c r="A664" s="39">
        <v>46264</v>
      </c>
      <c r="B664" t="s">
        <v>32</v>
      </c>
      <c r="C664">
        <v>15</v>
      </c>
      <c r="D664" s="40">
        <v>1</v>
      </c>
      <c r="E664">
        <v>3</v>
      </c>
      <c r="F664">
        <v>3</v>
      </c>
      <c r="G664">
        <v>13</v>
      </c>
      <c r="H664">
        <v>9</v>
      </c>
      <c r="I664">
        <v>1</v>
      </c>
      <c r="J664">
        <v>0.69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</v>
      </c>
      <c r="Y664">
        <v>1</v>
      </c>
      <c r="Z664">
        <v>1</v>
      </c>
      <c r="AA664" s="40">
        <f>AVERAGEIFS($C$2:C664, $B$2:B664, B664)</f>
        <v>14.4</v>
      </c>
      <c r="AB664" s="40">
        <f>AVERAGEIFS($I$2:I664, $B$2:B664, B664)</f>
        <v>0.43400000000000011</v>
      </c>
      <c r="AC664" s="40">
        <f>AVERAGEIFS($J$2:J664, $B$2:B664, B664)</f>
        <v>0.47199999999999998</v>
      </c>
      <c r="AD664" s="40">
        <f>AVERAGEIFS($D$2:D664, $B$2:B664, B664)</f>
        <v>0.36</v>
      </c>
    </row>
    <row r="665" spans="1:30" x14ac:dyDescent="0.25">
      <c r="A665" s="39">
        <v>46264</v>
      </c>
      <c r="B665" t="s">
        <v>13</v>
      </c>
      <c r="C665">
        <v>18</v>
      </c>
      <c r="D665" s="40">
        <v>0</v>
      </c>
      <c r="E665">
        <v>3</v>
      </c>
      <c r="F665">
        <v>0</v>
      </c>
      <c r="G665">
        <v>13</v>
      </c>
      <c r="H665">
        <v>4</v>
      </c>
      <c r="I665">
        <v>0</v>
      </c>
      <c r="J665">
        <v>0.31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23.347826086956523</v>
      </c>
      <c r="AB665" s="40">
        <f>AVERAGEIFS($I$2:I665, $B$2:B665, B665)</f>
        <v>0.43043478260869561</v>
      </c>
      <c r="AC665" s="40">
        <f>AVERAGEIFS($J$2:J665, $B$2:B665, B665)</f>
        <v>0.46391304347826084</v>
      </c>
      <c r="AD665" s="40">
        <f>AVERAGEIFS($D$2:D665, $B$2:B665, B665)</f>
        <v>0.34782608695652173</v>
      </c>
    </row>
    <row r="666" spans="1:30" x14ac:dyDescent="0.25">
      <c r="A666" s="39">
        <v>46264</v>
      </c>
      <c r="B666" t="s">
        <v>14</v>
      </c>
      <c r="C666">
        <v>16</v>
      </c>
      <c r="D666" s="40">
        <v>0</v>
      </c>
      <c r="E666">
        <v>3</v>
      </c>
      <c r="F666">
        <v>0</v>
      </c>
      <c r="G666">
        <v>13</v>
      </c>
      <c r="H666">
        <v>4</v>
      </c>
      <c r="I666">
        <v>0</v>
      </c>
      <c r="J666">
        <v>0.31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28.666666666666668</v>
      </c>
      <c r="AB666" s="40">
        <f>AVERAGEIFS($I$2:I666, $B$2:B666, B666)</f>
        <v>0.36666666666666664</v>
      </c>
      <c r="AC666" s="40">
        <f>AVERAGEIFS($J$2:J666, $B$2:B666, B666)</f>
        <v>0.4316666666666667</v>
      </c>
      <c r="AD666" s="40">
        <f>AVERAGEIFS($D$2:D666, $B$2:B666, B666)</f>
        <v>0.16666666666666666</v>
      </c>
    </row>
    <row r="667" spans="1:30" x14ac:dyDescent="0.25">
      <c r="A667" s="39">
        <v>46264</v>
      </c>
      <c r="B667" t="s">
        <v>5</v>
      </c>
      <c r="C667">
        <v>18</v>
      </c>
      <c r="D667" s="40">
        <v>0</v>
      </c>
      <c r="E667">
        <v>3</v>
      </c>
      <c r="F667">
        <v>0</v>
      </c>
      <c r="G667">
        <v>13</v>
      </c>
      <c r="H667">
        <v>4</v>
      </c>
      <c r="I667">
        <v>0</v>
      </c>
      <c r="J667">
        <v>0.31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22.529411764705884</v>
      </c>
      <c r="AB667" s="40">
        <f>AVERAGEIFS($I$2:I667, $B$2:B667, B667)</f>
        <v>0.43235294117647055</v>
      </c>
      <c r="AC667" s="40">
        <f>AVERAGEIFS($J$2:J667, $B$2:B667, B667)</f>
        <v>0.48294117647058826</v>
      </c>
      <c r="AD667" s="40">
        <f>AVERAGEIFS($D$2:D667, $B$2:B667, B667)</f>
        <v>0.35294117647058826</v>
      </c>
    </row>
    <row r="668" spans="1:30" x14ac:dyDescent="0.25">
      <c r="A668" s="39">
        <v>46264</v>
      </c>
      <c r="B668" t="s">
        <v>18</v>
      </c>
      <c r="C668">
        <v>14</v>
      </c>
      <c r="D668" s="40">
        <v>0</v>
      </c>
      <c r="E668">
        <v>3</v>
      </c>
      <c r="F668">
        <v>0</v>
      </c>
      <c r="G668">
        <v>13</v>
      </c>
      <c r="H668">
        <v>4</v>
      </c>
      <c r="I668">
        <v>0</v>
      </c>
      <c r="J668">
        <v>0.31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17.083333333333332</v>
      </c>
      <c r="AB668" s="40">
        <f>AVERAGEIFS($I$2:I668, $B$2:B668, B668)</f>
        <v>0.34583333333333327</v>
      </c>
      <c r="AC668" s="40">
        <f>AVERAGEIFS($J$2:J668, $B$2:B668, B668)</f>
        <v>0.43416666666666659</v>
      </c>
      <c r="AD668" s="40">
        <f>AVERAGEIFS($D$2:D668, $B$2:B668, B668)</f>
        <v>0.25</v>
      </c>
    </row>
    <row r="669" spans="1:30" x14ac:dyDescent="0.25">
      <c r="A669" s="39">
        <v>46264</v>
      </c>
      <c r="B669" t="s">
        <v>111</v>
      </c>
      <c r="C669">
        <v>4</v>
      </c>
      <c r="D669" s="40">
        <v>0</v>
      </c>
      <c r="E669">
        <v>3</v>
      </c>
      <c r="F669">
        <v>0</v>
      </c>
      <c r="G669">
        <v>13</v>
      </c>
      <c r="H669">
        <v>4</v>
      </c>
      <c r="I669">
        <v>0</v>
      </c>
      <c r="J669">
        <v>0.31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14.03225806451613</v>
      </c>
      <c r="AB669" s="40">
        <f>AVERAGEIFS($I$2:I669, $B$2:B669, B669)</f>
        <v>0.49354838709677423</v>
      </c>
      <c r="AC669" s="40">
        <f>AVERAGEIFS($J$2:J669, $B$2:B669, B669)</f>
        <v>0.51064516129032267</v>
      </c>
      <c r="AD669" s="40">
        <f>AVERAGEIFS($D$2:D669, $B$2:B669, B669)</f>
        <v>0.4838709677419355</v>
      </c>
    </row>
    <row r="670" spans="1:30" x14ac:dyDescent="0.25">
      <c r="A670" s="39">
        <v>46264</v>
      </c>
      <c r="B670" t="s">
        <v>28</v>
      </c>
      <c r="C670">
        <v>12</v>
      </c>
      <c r="D670" s="40">
        <v>0</v>
      </c>
      <c r="E670">
        <v>3</v>
      </c>
      <c r="F670">
        <v>0</v>
      </c>
      <c r="G670">
        <v>13</v>
      </c>
      <c r="H670">
        <v>4</v>
      </c>
      <c r="I670">
        <v>0</v>
      </c>
      <c r="J670">
        <v>0.31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11.75</v>
      </c>
      <c r="AB670" s="40">
        <f>AVERAGEIFS($I$2:I670, $B$2:B670, B670)</f>
        <v>0.26250000000000001</v>
      </c>
      <c r="AC670" s="40">
        <f>AVERAGEIFS($J$2:J670, $B$2:B670, B670)</f>
        <v>0.41249999999999998</v>
      </c>
      <c r="AD670" s="40">
        <f>AVERAGEIFS($D$2:D670, $B$2:B670, B670)</f>
        <v>0</v>
      </c>
    </row>
    <row r="671" spans="1:30" x14ac:dyDescent="0.25">
      <c r="A671" s="39">
        <v>46264</v>
      </c>
      <c r="B671" t="s">
        <v>110</v>
      </c>
      <c r="C671">
        <v>7</v>
      </c>
      <c r="D671" s="40">
        <v>0</v>
      </c>
      <c r="E671">
        <v>3</v>
      </c>
      <c r="F671">
        <v>0</v>
      </c>
      <c r="G671">
        <v>13</v>
      </c>
      <c r="H671">
        <v>4</v>
      </c>
      <c r="I671">
        <v>0</v>
      </c>
      <c r="J671">
        <v>0.31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7.5</v>
      </c>
      <c r="AB671" s="40">
        <f>AVERAGEIFS($I$2:I671, $B$2:B671, B671)</f>
        <v>0.52500000000000002</v>
      </c>
      <c r="AC671" s="40">
        <f>AVERAGEIFS($J$2:J671, $B$2:B671, B671)</f>
        <v>0.505</v>
      </c>
      <c r="AD671" s="40">
        <f>AVERAGEIFS($D$2:D671, $B$2:B671, B671)</f>
        <v>0.75</v>
      </c>
    </row>
    <row r="672" spans="1:30" x14ac:dyDescent="0.25">
      <c r="A672" s="39">
        <v>46265</v>
      </c>
      <c r="B672" t="s">
        <v>182</v>
      </c>
      <c r="C672">
        <v>24</v>
      </c>
      <c r="D672" s="40">
        <v>1</v>
      </c>
      <c r="E672">
        <v>5</v>
      </c>
      <c r="F672">
        <v>3</v>
      </c>
      <c r="G672">
        <v>23</v>
      </c>
      <c r="H672">
        <v>12</v>
      </c>
      <c r="I672">
        <v>0.6</v>
      </c>
      <c r="J672">
        <v>0.52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1</v>
      </c>
      <c r="Z672">
        <v>0</v>
      </c>
      <c r="AA672" s="40">
        <f>AVERAGEIFS($C$2:C672, $B$2:B672, B672)</f>
        <v>14.366666666666667</v>
      </c>
      <c r="AB672" s="40">
        <f>AVERAGEIFS($I$2:I672, $B$2:B672, B672)</f>
        <v>0.59833333333333338</v>
      </c>
      <c r="AC672" s="40">
        <f>AVERAGEIFS($J$2:J672, $B$2:B672, B672)</f>
        <v>0.55466666666666653</v>
      </c>
      <c r="AD672" s="40">
        <f>AVERAGEIFS($D$2:D672, $B$2:B672, B672)</f>
        <v>0.7</v>
      </c>
    </row>
    <row r="673" spans="1:30" x14ac:dyDescent="0.25">
      <c r="A673" s="39">
        <v>46265</v>
      </c>
      <c r="B673" t="s">
        <v>16</v>
      </c>
      <c r="C673">
        <v>42</v>
      </c>
      <c r="D673" s="40">
        <v>1</v>
      </c>
      <c r="E673">
        <v>5</v>
      </c>
      <c r="F673">
        <v>3</v>
      </c>
      <c r="G673">
        <v>23</v>
      </c>
      <c r="H673">
        <v>12</v>
      </c>
      <c r="I673">
        <v>0.6</v>
      </c>
      <c r="J673">
        <v>0.52</v>
      </c>
      <c r="K673">
        <v>1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1</v>
      </c>
      <c r="Z673">
        <v>0</v>
      </c>
      <c r="AA673" s="40">
        <f>AVERAGEIFS($C$2:C673, $B$2:B673, B673)</f>
        <v>26.444444444444443</v>
      </c>
      <c r="AB673" s="40">
        <f>AVERAGEIFS($I$2:I673, $B$2:B673, B673)</f>
        <v>0.47777777777777775</v>
      </c>
      <c r="AC673" s="40">
        <f>AVERAGEIFS($J$2:J673, $B$2:B673, B673)</f>
        <v>0.47111111111111115</v>
      </c>
      <c r="AD673" s="40">
        <f>AVERAGEIFS($D$2:D673, $B$2:B673, B673)</f>
        <v>0.55555555555555558</v>
      </c>
    </row>
    <row r="674" spans="1:30" x14ac:dyDescent="0.25">
      <c r="A674" s="39">
        <v>46265</v>
      </c>
      <c r="B674" t="s">
        <v>5</v>
      </c>
      <c r="C674">
        <v>36</v>
      </c>
      <c r="D674" s="40">
        <v>1</v>
      </c>
      <c r="E674">
        <v>5</v>
      </c>
      <c r="F674">
        <v>3</v>
      </c>
      <c r="G674">
        <v>23</v>
      </c>
      <c r="H674">
        <v>12</v>
      </c>
      <c r="I674">
        <v>0.6</v>
      </c>
      <c r="J674">
        <v>0.52</v>
      </c>
      <c r="K674">
        <v>1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1</v>
      </c>
      <c r="Z674">
        <v>0</v>
      </c>
      <c r="AA674" s="40">
        <f>AVERAGEIFS($C$2:C674, $B$2:B674, B674)</f>
        <v>23.277777777777779</v>
      </c>
      <c r="AB674" s="40">
        <f>AVERAGEIFS($I$2:I674, $B$2:B674, B674)</f>
        <v>0.44166666666666665</v>
      </c>
      <c r="AC674" s="40">
        <f>AVERAGEIFS($J$2:J674, $B$2:B674, B674)</f>
        <v>0.48500000000000004</v>
      </c>
      <c r="AD674" s="40">
        <f>AVERAGEIFS($D$2:D674, $B$2:B674, B674)</f>
        <v>0.3888888888888889</v>
      </c>
    </row>
    <row r="675" spans="1:30" x14ac:dyDescent="0.25">
      <c r="A675" s="39">
        <v>46265</v>
      </c>
      <c r="B675" t="s">
        <v>113</v>
      </c>
      <c r="C675">
        <v>32</v>
      </c>
      <c r="D675" s="40">
        <v>1</v>
      </c>
      <c r="E675">
        <v>5</v>
      </c>
      <c r="F675">
        <v>3</v>
      </c>
      <c r="G675">
        <v>23</v>
      </c>
      <c r="H675">
        <v>12</v>
      </c>
      <c r="I675">
        <v>0.6</v>
      </c>
      <c r="J675">
        <v>0.52</v>
      </c>
      <c r="K675">
        <v>1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1</v>
      </c>
      <c r="Z675">
        <v>0</v>
      </c>
      <c r="AA675" s="40">
        <f>AVERAGEIFS($C$2:C675, $B$2:B675, B675)</f>
        <v>24.545454545454547</v>
      </c>
      <c r="AB675" s="40">
        <f>AVERAGEIFS($I$2:I675, $B$2:B675, B675)</f>
        <v>0.63727272727272721</v>
      </c>
      <c r="AC675" s="40">
        <f>AVERAGEIFS($J$2:J675, $B$2:B675, B675)</f>
        <v>0.56181818181818188</v>
      </c>
      <c r="AD675" s="40">
        <f>AVERAGEIFS($D$2:D675, $B$2:B675, B675)</f>
        <v>0.77272727272727271</v>
      </c>
    </row>
    <row r="676" spans="1:30" x14ac:dyDescent="0.25">
      <c r="A676" s="39">
        <v>46265</v>
      </c>
      <c r="B676" t="s">
        <v>18</v>
      </c>
      <c r="C676">
        <v>29</v>
      </c>
      <c r="D676" s="40">
        <v>1</v>
      </c>
      <c r="E676">
        <v>5</v>
      </c>
      <c r="F676">
        <v>3</v>
      </c>
      <c r="G676">
        <v>23</v>
      </c>
      <c r="H676">
        <v>12</v>
      </c>
      <c r="I676">
        <v>0.6</v>
      </c>
      <c r="J676">
        <v>0.52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1</v>
      </c>
      <c r="Z676">
        <v>0</v>
      </c>
      <c r="AA676" s="40">
        <f>AVERAGEIFS($C$2:C676, $B$2:B676, B676)</f>
        <v>18</v>
      </c>
      <c r="AB676" s="40">
        <f>AVERAGEIFS($I$2:I676, $B$2:B676, B676)</f>
        <v>0.36538461538461531</v>
      </c>
      <c r="AC676" s="40">
        <f>AVERAGEIFS($J$2:J676, $B$2:B676, B676)</f>
        <v>0.44076923076923069</v>
      </c>
      <c r="AD676" s="40">
        <f>AVERAGEIFS($D$2:D676, $B$2:B676, B676)</f>
        <v>0.30769230769230771</v>
      </c>
    </row>
    <row r="677" spans="1:30" x14ac:dyDescent="0.25">
      <c r="A677" s="39">
        <v>46265</v>
      </c>
      <c r="B677" t="s">
        <v>36</v>
      </c>
      <c r="C677">
        <v>16</v>
      </c>
      <c r="D677" s="40">
        <v>1</v>
      </c>
      <c r="E677">
        <v>5</v>
      </c>
      <c r="F677">
        <v>3</v>
      </c>
      <c r="G677">
        <v>23</v>
      </c>
      <c r="H677">
        <v>12</v>
      </c>
      <c r="I677">
        <v>0.6</v>
      </c>
      <c r="J677">
        <v>0.52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1</v>
      </c>
      <c r="Z677">
        <v>0</v>
      </c>
      <c r="AA677" s="40">
        <f>AVERAGEIFS($C$2:C677, $B$2:B677, B677)</f>
        <v>18</v>
      </c>
      <c r="AB677" s="40">
        <f>AVERAGEIFS($I$2:I677, $B$2:B677, B677)</f>
        <v>0.45</v>
      </c>
      <c r="AC677" s="40">
        <f>AVERAGEIFS($J$2:J677, $B$2:B677, B677)</f>
        <v>0.46714285714285719</v>
      </c>
      <c r="AD677" s="40">
        <f>AVERAGEIFS($D$2:D677, $B$2:B677, B677)</f>
        <v>0.42857142857142855</v>
      </c>
    </row>
    <row r="678" spans="1:30" x14ac:dyDescent="0.25">
      <c r="A678" s="39">
        <v>46265</v>
      </c>
      <c r="B678" t="s">
        <v>111</v>
      </c>
      <c r="C678">
        <v>16</v>
      </c>
      <c r="D678" s="40">
        <v>1</v>
      </c>
      <c r="E678">
        <v>5</v>
      </c>
      <c r="F678">
        <v>3</v>
      </c>
      <c r="G678">
        <v>23</v>
      </c>
      <c r="H678">
        <v>12</v>
      </c>
      <c r="I678">
        <v>0.6</v>
      </c>
      <c r="J678">
        <v>0.52</v>
      </c>
      <c r="K678">
        <v>1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1</v>
      </c>
      <c r="Z678">
        <v>0</v>
      </c>
      <c r="AA678" s="40">
        <f>AVERAGEIFS($C$2:C678, $B$2:B678, B678)</f>
        <v>14.09375</v>
      </c>
      <c r="AB678" s="40">
        <f>AVERAGEIFS($I$2:I678, $B$2:B678, B678)</f>
        <v>0.49687500000000001</v>
      </c>
      <c r="AC678" s="40">
        <f>AVERAGEIFS($J$2:J678, $B$2:B678, B678)</f>
        <v>0.51093750000000004</v>
      </c>
      <c r="AD678" s="40">
        <f>AVERAGEIFS($D$2:D678, $B$2:B678, B678)</f>
        <v>0.5</v>
      </c>
    </row>
    <row r="679" spans="1:30" x14ac:dyDescent="0.25">
      <c r="A679" s="39">
        <v>46265</v>
      </c>
      <c r="B679" t="s">
        <v>110</v>
      </c>
      <c r="C679">
        <v>21</v>
      </c>
      <c r="D679" s="40">
        <v>1</v>
      </c>
      <c r="E679">
        <v>5</v>
      </c>
      <c r="F679">
        <v>3</v>
      </c>
      <c r="G679">
        <v>23</v>
      </c>
      <c r="H679">
        <v>12</v>
      </c>
      <c r="I679">
        <v>0.6</v>
      </c>
      <c r="J679">
        <v>0.52</v>
      </c>
      <c r="K679">
        <v>1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1</v>
      </c>
      <c r="Z679">
        <v>0</v>
      </c>
      <c r="AA679" s="40">
        <f>AVERAGEIFS($C$2:C679, $B$2:B679, B679)</f>
        <v>10.199999999999999</v>
      </c>
      <c r="AB679" s="40">
        <f>AVERAGEIFS($I$2:I679, $B$2:B679, B679)</f>
        <v>0.54</v>
      </c>
      <c r="AC679" s="40">
        <f>AVERAGEIFS($J$2:J679, $B$2:B679, B679)</f>
        <v>0.50800000000000001</v>
      </c>
      <c r="AD679" s="40">
        <f>AVERAGEIFS($D$2:D679, $B$2:B679, B679)</f>
        <v>0.8</v>
      </c>
    </row>
    <row r="680" spans="1:30" x14ac:dyDescent="0.25">
      <c r="A680" s="39">
        <v>46265</v>
      </c>
      <c r="B680" t="s">
        <v>17</v>
      </c>
      <c r="C680">
        <v>23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0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1</v>
      </c>
      <c r="Y680">
        <v>0</v>
      </c>
      <c r="Z680">
        <v>0</v>
      </c>
      <c r="AA680" s="40">
        <f>AVERAGEIFS($C$2:C680, $B$2:B680, B680)</f>
        <v>11.842105263157896</v>
      </c>
      <c r="AB680" s="40">
        <f>AVERAGEIFS($I$2:I680, $B$2:B680, B680)</f>
        <v>0.54210526315789476</v>
      </c>
      <c r="AC680" s="40">
        <f>AVERAGEIFS($J$2:J680, $B$2:B680, B680)</f>
        <v>0.5094736842105263</v>
      </c>
      <c r="AD680" s="40">
        <f>AVERAGEIFS($D$2:D680, $B$2:B680, B680)</f>
        <v>0.47368421052631576</v>
      </c>
    </row>
    <row r="681" spans="1:30" x14ac:dyDescent="0.25">
      <c r="A681" s="39">
        <v>46265</v>
      </c>
      <c r="B681" t="s">
        <v>23</v>
      </c>
      <c r="C681">
        <v>16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0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1</v>
      </c>
      <c r="Y681">
        <v>0</v>
      </c>
      <c r="Z681">
        <v>0</v>
      </c>
      <c r="AA681" s="40">
        <f>AVERAGEIFS($C$2:C681, $B$2:B681, B681)</f>
        <v>12.08</v>
      </c>
      <c r="AB681" s="40">
        <f>AVERAGEIFS($I$2:I681, $B$2:B681, B681)</f>
        <v>0.51800000000000002</v>
      </c>
      <c r="AC681" s="40">
        <f>AVERAGEIFS($J$2:J681, $B$2:B681, B681)</f>
        <v>0.48919999999999997</v>
      </c>
      <c r="AD681" s="40">
        <f>AVERAGEIFS($D$2:D681, $B$2:B681, B681)</f>
        <v>0.44</v>
      </c>
    </row>
    <row r="682" spans="1:30" x14ac:dyDescent="0.25">
      <c r="A682" s="39">
        <v>46265</v>
      </c>
      <c r="B682" t="s">
        <v>13</v>
      </c>
      <c r="C682">
        <v>39</v>
      </c>
      <c r="D682" s="40">
        <v>0</v>
      </c>
      <c r="E682">
        <v>5</v>
      </c>
      <c r="F682">
        <v>2</v>
      </c>
      <c r="G682">
        <v>23</v>
      </c>
      <c r="H682">
        <v>11</v>
      </c>
      <c r="I682">
        <v>0.4</v>
      </c>
      <c r="J682">
        <v>0.48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1</v>
      </c>
      <c r="Y682">
        <v>0</v>
      </c>
      <c r="Z682">
        <v>0</v>
      </c>
      <c r="AA682" s="40">
        <f>AVERAGEIFS($C$2:C682, $B$2:B682, B682)</f>
        <v>24</v>
      </c>
      <c r="AB682" s="40">
        <f>AVERAGEIFS($I$2:I682, $B$2:B682, B682)</f>
        <v>0.42916666666666664</v>
      </c>
      <c r="AC682" s="40">
        <f>AVERAGEIFS($J$2:J682, $B$2:B682, B682)</f>
        <v>0.46458333333333335</v>
      </c>
      <c r="AD682" s="40">
        <f>AVERAGEIFS($D$2:D682, $B$2:B682, B682)</f>
        <v>0.33333333333333331</v>
      </c>
    </row>
    <row r="683" spans="1:30" x14ac:dyDescent="0.25">
      <c r="A683" s="39">
        <v>46265</v>
      </c>
      <c r="B683" t="s">
        <v>12</v>
      </c>
      <c r="C683">
        <v>40</v>
      </c>
      <c r="D683" s="40">
        <v>0</v>
      </c>
      <c r="E683">
        <v>5</v>
      </c>
      <c r="F683">
        <v>2</v>
      </c>
      <c r="G683">
        <v>23</v>
      </c>
      <c r="H683">
        <v>11</v>
      </c>
      <c r="I683">
        <v>0.4</v>
      </c>
      <c r="J683">
        <v>0.48</v>
      </c>
      <c r="K683">
        <v>0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1</v>
      </c>
      <c r="Y683">
        <v>0</v>
      </c>
      <c r="Z683">
        <v>0</v>
      </c>
      <c r="AA683" s="40">
        <f>AVERAGEIFS($C$2:C683, $B$2:B683, B683)</f>
        <v>22.954545454545453</v>
      </c>
      <c r="AB683" s="40">
        <f>AVERAGEIFS($I$2:I683, $B$2:B683, B683)</f>
        <v>0.50909090909090915</v>
      </c>
      <c r="AC683" s="40">
        <f>AVERAGEIFS($J$2:J683, $B$2:B683, B683)</f>
        <v>0.47545454545454541</v>
      </c>
      <c r="AD683" s="40">
        <f>AVERAGEIFS($D$2:D683, $B$2:B683, B683)</f>
        <v>0.45454545454545453</v>
      </c>
    </row>
    <row r="684" spans="1:30" x14ac:dyDescent="0.25">
      <c r="A684" s="39">
        <v>46265</v>
      </c>
      <c r="B684" t="s">
        <v>127</v>
      </c>
      <c r="C684">
        <v>29</v>
      </c>
      <c r="D684" s="40">
        <v>0</v>
      </c>
      <c r="E684">
        <v>5</v>
      </c>
      <c r="F684">
        <v>2</v>
      </c>
      <c r="G684">
        <v>23</v>
      </c>
      <c r="H684">
        <v>11</v>
      </c>
      <c r="I684">
        <v>0.4</v>
      </c>
      <c r="J684">
        <v>0.48</v>
      </c>
      <c r="K684">
        <v>0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1</v>
      </c>
      <c r="Y684">
        <v>0</v>
      </c>
      <c r="Z684">
        <v>0</v>
      </c>
      <c r="AA684" s="40">
        <f>AVERAGEIFS($C$2:C684, $B$2:B684, B684)</f>
        <v>24.236842105263158</v>
      </c>
      <c r="AB684" s="40">
        <f>AVERAGEIFS($I$2:I684, $B$2:B684, B684)</f>
        <v>0.53368421052631576</v>
      </c>
      <c r="AC684" s="40">
        <f>AVERAGEIFS($J$2:J684, $B$2:B684, B684)</f>
        <v>0.51184210526315799</v>
      </c>
      <c r="AD684" s="40">
        <f>AVERAGEIFS($D$2:D684, $B$2:B684, B684)</f>
        <v>0.55263157894736847</v>
      </c>
    </row>
    <row r="685" spans="1:30" x14ac:dyDescent="0.25">
      <c r="A685" s="39">
        <v>46265</v>
      </c>
      <c r="B685" t="s">
        <v>28</v>
      </c>
      <c r="C685">
        <v>17</v>
      </c>
      <c r="D685" s="40">
        <v>0</v>
      </c>
      <c r="E685">
        <v>5</v>
      </c>
      <c r="F685">
        <v>2</v>
      </c>
      <c r="G685">
        <v>23</v>
      </c>
      <c r="H685">
        <v>11</v>
      </c>
      <c r="I685">
        <v>0.4</v>
      </c>
      <c r="J685">
        <v>0.48</v>
      </c>
      <c r="K685">
        <v>0</v>
      </c>
      <c r="L685">
        <v>0</v>
      </c>
      <c r="M685">
        <v>0</v>
      </c>
      <c r="N685">
        <v>1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1</v>
      </c>
      <c r="Y685">
        <v>0</v>
      </c>
      <c r="Z685">
        <v>0</v>
      </c>
      <c r="AA685" s="40">
        <f>AVERAGEIFS($C$2:C685, $B$2:B685, B685)</f>
        <v>12.8</v>
      </c>
      <c r="AB685" s="40">
        <f>AVERAGEIFS($I$2:I685, $B$2:B685, B685)</f>
        <v>0.29000000000000004</v>
      </c>
      <c r="AC685" s="40">
        <f>AVERAGEIFS($J$2:J685, $B$2:B685, B685)</f>
        <v>0.42599999999999999</v>
      </c>
      <c r="AD685" s="40">
        <f>AVERAGEIFS($D$2:D685, $B$2:B685, B685)</f>
        <v>0</v>
      </c>
    </row>
    <row r="686" spans="1:30" x14ac:dyDescent="0.25">
      <c r="A686" s="39">
        <v>46265</v>
      </c>
      <c r="B686" t="s">
        <v>29</v>
      </c>
      <c r="C686">
        <v>15</v>
      </c>
      <c r="D686" s="40">
        <v>0</v>
      </c>
      <c r="E686">
        <v>5</v>
      </c>
      <c r="F686">
        <v>2</v>
      </c>
      <c r="G686">
        <v>23</v>
      </c>
      <c r="H686">
        <v>11</v>
      </c>
      <c r="I686">
        <v>0.4</v>
      </c>
      <c r="J686">
        <v>0.48</v>
      </c>
      <c r="K686">
        <v>0</v>
      </c>
      <c r="L686">
        <v>0</v>
      </c>
      <c r="M686">
        <v>0</v>
      </c>
      <c r="N686">
        <v>1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1</v>
      </c>
      <c r="Y686">
        <v>0</v>
      </c>
      <c r="Z686">
        <v>0</v>
      </c>
      <c r="AA686" s="40">
        <f>AVERAGEIFS($C$2:C686, $B$2:B686, B686)</f>
        <v>11.142857142857142</v>
      </c>
      <c r="AB686" s="40">
        <f>AVERAGEIFS($I$2:I686, $B$2:B686, B686)</f>
        <v>0.48214285714285721</v>
      </c>
      <c r="AC686" s="40">
        <f>AVERAGEIFS($J$2:J686, $B$2:B686, B686)</f>
        <v>0.49428571428571438</v>
      </c>
      <c r="AD686" s="40">
        <f>AVERAGEIFS($D$2:D686, $B$2:B686, B686)</f>
        <v>0.5</v>
      </c>
    </row>
    <row r="687" spans="1:30" x14ac:dyDescent="0.25">
      <c r="A687" s="39">
        <v>46265</v>
      </c>
      <c r="B687" t="s">
        <v>32</v>
      </c>
      <c r="C687">
        <v>26</v>
      </c>
      <c r="D687" s="40">
        <v>0</v>
      </c>
      <c r="E687">
        <v>5</v>
      </c>
      <c r="F687">
        <v>2</v>
      </c>
      <c r="G687">
        <v>23</v>
      </c>
      <c r="H687">
        <v>11</v>
      </c>
      <c r="I687">
        <v>0.4</v>
      </c>
      <c r="J687">
        <v>0.48</v>
      </c>
      <c r="K687">
        <v>0</v>
      </c>
      <c r="L687">
        <v>0</v>
      </c>
      <c r="M687">
        <v>0</v>
      </c>
      <c r="N687">
        <v>1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0</v>
      </c>
      <c r="AA687" s="40">
        <f>AVERAGEIFS($C$2:C687, $B$2:B687, B687)</f>
        <v>14.846153846153847</v>
      </c>
      <c r="AB687" s="40">
        <f>AVERAGEIFS($I$2:I687, $B$2:B687, B687)</f>
        <v>0.43269230769230782</v>
      </c>
      <c r="AC687" s="40">
        <f>AVERAGEIFS($J$2:J687, $B$2:B687, B687)</f>
        <v>0.47230769230769226</v>
      </c>
      <c r="AD687" s="40">
        <f>AVERAGEIFS($D$2:D687, $B$2:B687, B687)</f>
        <v>0.34615384615384615</v>
      </c>
    </row>
    <row r="688" spans="1:30" x14ac:dyDescent="0.25">
      <c r="A688" s="39">
        <v>46266</v>
      </c>
      <c r="B688" t="s">
        <v>65</v>
      </c>
      <c r="C688">
        <v>18</v>
      </c>
      <c r="D688" s="40">
        <v>1</v>
      </c>
      <c r="E688">
        <v>4</v>
      </c>
      <c r="F688">
        <v>3</v>
      </c>
      <c r="G688">
        <v>15</v>
      </c>
      <c r="H688">
        <v>10</v>
      </c>
      <c r="I688">
        <v>0.75</v>
      </c>
      <c r="J688">
        <v>0.67</v>
      </c>
      <c r="K688">
        <v>1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1</v>
      </c>
      <c r="AA688" s="40">
        <f>AVERAGEIFS($C$2:C688, $B$2:B688, B688)</f>
        <v>20.55</v>
      </c>
      <c r="AB688" s="40">
        <f>AVERAGEIFS($I$2:I688, $B$2:B688, B688)</f>
        <v>0.58350000000000002</v>
      </c>
      <c r="AC688" s="40">
        <f>AVERAGEIFS($J$2:J688, $B$2:B688, B688)</f>
        <v>0.54399999999999993</v>
      </c>
      <c r="AD688" s="40">
        <f>AVERAGEIFS($D$2:D688, $B$2:B688, B688)</f>
        <v>0.7</v>
      </c>
    </row>
    <row r="689" spans="1:30" x14ac:dyDescent="0.25">
      <c r="A689" s="39">
        <v>46266</v>
      </c>
      <c r="B689" t="s">
        <v>2</v>
      </c>
      <c r="C689">
        <v>39</v>
      </c>
      <c r="D689" s="40">
        <v>1</v>
      </c>
      <c r="E689">
        <v>4</v>
      </c>
      <c r="F689">
        <v>3</v>
      </c>
      <c r="G689">
        <v>15</v>
      </c>
      <c r="H689">
        <v>10</v>
      </c>
      <c r="I689">
        <v>0.75</v>
      </c>
      <c r="J689">
        <v>0.67</v>
      </c>
      <c r="K689">
        <v>1</v>
      </c>
      <c r="L689">
        <v>1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 s="40">
        <f>AVERAGEIFS($C$2:C689, $B$2:B689, B689)</f>
        <v>31.75</v>
      </c>
      <c r="AB689" s="40">
        <f>AVERAGEIFS($I$2:I689, $B$2:B689, B689)</f>
        <v>0.67999999999999994</v>
      </c>
      <c r="AC689" s="40">
        <f>AVERAGEIFS($J$2:J689, $B$2:B689, B689)</f>
        <v>0.60649999999999993</v>
      </c>
      <c r="AD689" s="40">
        <f>AVERAGEIFS($D$2:D689, $B$2:B689, B689)</f>
        <v>0.8</v>
      </c>
    </row>
    <row r="690" spans="1:30" x14ac:dyDescent="0.25">
      <c r="A690" s="39">
        <v>46266</v>
      </c>
      <c r="B690" t="s">
        <v>113</v>
      </c>
      <c r="C690">
        <v>38</v>
      </c>
      <c r="D690" s="40">
        <v>1</v>
      </c>
      <c r="E690">
        <v>4</v>
      </c>
      <c r="F690">
        <v>3</v>
      </c>
      <c r="G690">
        <v>15</v>
      </c>
      <c r="H690">
        <v>10</v>
      </c>
      <c r="I690">
        <v>0.75</v>
      </c>
      <c r="J690">
        <v>0.67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 s="40">
        <f>AVERAGEIFS($C$2:C690, $B$2:B690, B690)</f>
        <v>25.130434782608695</v>
      </c>
      <c r="AB690" s="40">
        <f>AVERAGEIFS($I$2:I690, $B$2:B690, B690)</f>
        <v>0.64217391304347815</v>
      </c>
      <c r="AC690" s="40">
        <f>AVERAGEIFS($J$2:J690, $B$2:B690, B690)</f>
        <v>0.5665217391304348</v>
      </c>
      <c r="AD690" s="40">
        <f>AVERAGEIFS($D$2:D690, $B$2:B690, B690)</f>
        <v>0.78260869565217395</v>
      </c>
    </row>
    <row r="691" spans="1:30" x14ac:dyDescent="0.25">
      <c r="A691" s="39">
        <v>46266</v>
      </c>
      <c r="B691" t="s">
        <v>38</v>
      </c>
      <c r="C691">
        <v>17</v>
      </c>
      <c r="D691" s="40">
        <v>1</v>
      </c>
      <c r="E691">
        <v>4</v>
      </c>
      <c r="F691">
        <v>3</v>
      </c>
      <c r="G691">
        <v>15</v>
      </c>
      <c r="H691">
        <v>10</v>
      </c>
      <c r="I691">
        <v>0.75</v>
      </c>
      <c r="J691">
        <v>0.67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 s="40">
        <f>AVERAGEIFS($C$2:C691, $B$2:B691, B691)</f>
        <v>16</v>
      </c>
      <c r="AB691" s="40">
        <f>AVERAGEIFS($I$2:I691, $B$2:B691, B691)</f>
        <v>0.58333333333333337</v>
      </c>
      <c r="AC691" s="40">
        <f>AVERAGEIFS($J$2:J691, $B$2:B691, B691)</f>
        <v>0.53666666666666663</v>
      </c>
      <c r="AD691" s="40">
        <f>AVERAGEIFS($D$2:D691, $B$2:B691, B691)</f>
        <v>0.66666666666666663</v>
      </c>
    </row>
    <row r="692" spans="1:30" x14ac:dyDescent="0.25">
      <c r="A692" s="39">
        <v>46266</v>
      </c>
      <c r="B692" t="s">
        <v>182</v>
      </c>
      <c r="C692">
        <v>20</v>
      </c>
      <c r="D692" s="40">
        <v>1</v>
      </c>
      <c r="E692">
        <v>4</v>
      </c>
      <c r="F692">
        <v>3</v>
      </c>
      <c r="G692">
        <v>15</v>
      </c>
      <c r="H692">
        <v>10</v>
      </c>
      <c r="I692">
        <v>0.75</v>
      </c>
      <c r="J692">
        <v>0.67</v>
      </c>
      <c r="K692">
        <v>1</v>
      </c>
      <c r="L692">
        <v>1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 s="40">
        <f>AVERAGEIFS($C$2:C692, $B$2:B692, B692)</f>
        <v>14.548387096774194</v>
      </c>
      <c r="AB692" s="40">
        <f>AVERAGEIFS($I$2:I692, $B$2:B692, B692)</f>
        <v>0.60322580645161294</v>
      </c>
      <c r="AC692" s="40">
        <f>AVERAGEIFS($J$2:J692, $B$2:B692, B692)</f>
        <v>0.55838709677419351</v>
      </c>
      <c r="AD692" s="40">
        <f>AVERAGEIFS($D$2:D692, $B$2:B692, B692)</f>
        <v>0.70967741935483875</v>
      </c>
    </row>
    <row r="693" spans="1:30" x14ac:dyDescent="0.25">
      <c r="A693" s="39">
        <v>46266</v>
      </c>
      <c r="B693" t="s">
        <v>243</v>
      </c>
      <c r="C693">
        <v>12</v>
      </c>
      <c r="D693" s="40">
        <v>1</v>
      </c>
      <c r="E693">
        <v>4</v>
      </c>
      <c r="F693">
        <v>3</v>
      </c>
      <c r="G693">
        <v>15</v>
      </c>
      <c r="H693">
        <v>10</v>
      </c>
      <c r="I693">
        <v>0.75</v>
      </c>
      <c r="J693">
        <v>0.67</v>
      </c>
      <c r="K693">
        <v>1</v>
      </c>
      <c r="L693">
        <v>1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 s="40">
        <f>AVERAGEIFS($C$2:C693, $B$2:B693, B693)</f>
        <v>11.307692307692308</v>
      </c>
      <c r="AB693" s="40">
        <f>AVERAGEIFS($I$2:I693, $B$2:B693, B693)</f>
        <v>0.4538461538461539</v>
      </c>
      <c r="AC693" s="40">
        <f>AVERAGEIFS($J$2:J693, $B$2:B693, B693)</f>
        <v>0.45923076923076922</v>
      </c>
      <c r="AD693" s="40">
        <f>AVERAGEIFS($D$2:D693, $B$2:B693, B693)</f>
        <v>0.53846153846153844</v>
      </c>
    </row>
    <row r="694" spans="1:30" x14ac:dyDescent="0.25">
      <c r="A694" s="39">
        <v>46266</v>
      </c>
      <c r="B694" t="s">
        <v>28</v>
      </c>
      <c r="C694">
        <v>9</v>
      </c>
      <c r="D694" s="40">
        <v>1</v>
      </c>
      <c r="E694">
        <v>4</v>
      </c>
      <c r="F694">
        <v>3</v>
      </c>
      <c r="G694">
        <v>15</v>
      </c>
      <c r="H694">
        <v>10</v>
      </c>
      <c r="I694">
        <v>0.75</v>
      </c>
      <c r="J694">
        <v>0.67</v>
      </c>
      <c r="K694">
        <v>1</v>
      </c>
      <c r="L694">
        <v>1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 s="40">
        <f>AVERAGEIFS($C$2:C694, $B$2:B694, B694)</f>
        <v>12.166666666666666</v>
      </c>
      <c r="AB694" s="40">
        <f>AVERAGEIFS($I$2:I694, $B$2:B694, B694)</f>
        <v>0.3666666666666667</v>
      </c>
      <c r="AC694" s="40">
        <f>AVERAGEIFS($J$2:J694, $B$2:B694, B694)</f>
        <v>0.46666666666666662</v>
      </c>
      <c r="AD694" s="40">
        <f>AVERAGEIFS($D$2:D694, $B$2:B694, B694)</f>
        <v>0.16666666666666666</v>
      </c>
    </row>
    <row r="695" spans="1:30" x14ac:dyDescent="0.25">
      <c r="A695" s="39">
        <v>46266</v>
      </c>
      <c r="B695" t="s">
        <v>127</v>
      </c>
      <c r="C695">
        <v>19</v>
      </c>
      <c r="D695" s="40">
        <v>0</v>
      </c>
      <c r="E695">
        <v>4</v>
      </c>
      <c r="F695">
        <v>1</v>
      </c>
      <c r="G695">
        <v>15</v>
      </c>
      <c r="H695">
        <v>5</v>
      </c>
      <c r="I695">
        <v>0.25</v>
      </c>
      <c r="J695">
        <v>0.33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 s="40">
        <f>AVERAGEIFS($C$2:C695, $B$2:B695, B695)</f>
        <v>24.102564102564102</v>
      </c>
      <c r="AB695" s="40">
        <f>AVERAGEIFS($I$2:I695, $B$2:B695, B695)</f>
        <v>0.52641025641025629</v>
      </c>
      <c r="AC695" s="40">
        <f>AVERAGEIFS($J$2:J695, $B$2:B695, B695)</f>
        <v>0.50717948717948724</v>
      </c>
      <c r="AD695" s="40">
        <f>AVERAGEIFS($D$2:D695, $B$2:B695, B695)</f>
        <v>0.53846153846153844</v>
      </c>
    </row>
    <row r="696" spans="1:30" x14ac:dyDescent="0.25">
      <c r="A696" s="39">
        <v>46266</v>
      </c>
      <c r="B696" t="s">
        <v>90</v>
      </c>
      <c r="C696">
        <v>36</v>
      </c>
      <c r="D696" s="40">
        <v>0</v>
      </c>
      <c r="E696">
        <v>4</v>
      </c>
      <c r="F696">
        <v>1</v>
      </c>
      <c r="G696">
        <v>15</v>
      </c>
      <c r="H696">
        <v>5</v>
      </c>
      <c r="I696">
        <v>0.25</v>
      </c>
      <c r="J696">
        <v>0.33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 s="40">
        <f>AVERAGEIFS($C$2:C696, $B$2:B696, B696)</f>
        <v>26.5625</v>
      </c>
      <c r="AB696" s="40">
        <f>AVERAGEIFS($I$2:I696, $B$2:B696, B696)</f>
        <v>0.53437500000000004</v>
      </c>
      <c r="AC696" s="40">
        <f>AVERAGEIFS($J$2:J696, $B$2:B696, B696)</f>
        <v>0.53250000000000008</v>
      </c>
      <c r="AD696" s="40">
        <f>AVERAGEIFS($D$2:D696, $B$2:B696, B696)</f>
        <v>0.5</v>
      </c>
    </row>
    <row r="697" spans="1:30" x14ac:dyDescent="0.25">
      <c r="A697" s="39">
        <v>46266</v>
      </c>
      <c r="B697" t="s">
        <v>5</v>
      </c>
      <c r="C697">
        <v>15</v>
      </c>
      <c r="D697" s="40">
        <v>0</v>
      </c>
      <c r="E697">
        <v>4</v>
      </c>
      <c r="F697">
        <v>1</v>
      </c>
      <c r="G697">
        <v>15</v>
      </c>
      <c r="H697">
        <v>5</v>
      </c>
      <c r="I697">
        <v>0.25</v>
      </c>
      <c r="J697">
        <v>0.33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 s="40">
        <f>AVERAGEIFS($C$2:C697, $B$2:B697, B697)</f>
        <v>22.842105263157894</v>
      </c>
      <c r="AB697" s="40">
        <f>AVERAGEIFS($I$2:I697, $B$2:B697, B697)</f>
        <v>0.43157894736842101</v>
      </c>
      <c r="AC697" s="40">
        <f>AVERAGEIFS($J$2:J697, $B$2:B697, B697)</f>
        <v>0.4768421052631579</v>
      </c>
      <c r="AD697" s="40">
        <f>AVERAGEIFS($D$2:D697, $B$2:B697, B697)</f>
        <v>0.36842105263157893</v>
      </c>
    </row>
    <row r="698" spans="1:30" x14ac:dyDescent="0.25">
      <c r="A698" s="39">
        <v>46266</v>
      </c>
      <c r="B698" t="s">
        <v>22</v>
      </c>
      <c r="C698">
        <v>18</v>
      </c>
      <c r="D698" s="40">
        <v>0</v>
      </c>
      <c r="E698">
        <v>4</v>
      </c>
      <c r="F698">
        <v>1</v>
      </c>
      <c r="G698">
        <v>15</v>
      </c>
      <c r="H698">
        <v>5</v>
      </c>
      <c r="I698">
        <v>0.25</v>
      </c>
      <c r="J698">
        <v>0.33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1</v>
      </c>
      <c r="Y698">
        <v>0</v>
      </c>
      <c r="Z698">
        <v>0</v>
      </c>
      <c r="AA698" s="40">
        <f>AVERAGEIFS($C$2:C698, $B$2:B698, B698)</f>
        <v>15.636363636363637</v>
      </c>
      <c r="AB698" s="40">
        <f>AVERAGEIFS($I$2:I698, $B$2:B698, B698)</f>
        <v>0.46181818181818185</v>
      </c>
      <c r="AC698" s="40">
        <f>AVERAGEIFS($J$2:J698, $B$2:B698, B698)</f>
        <v>0.4681818181818182</v>
      </c>
      <c r="AD698" s="40">
        <f>AVERAGEIFS($D$2:D698, $B$2:B698, B698)</f>
        <v>0.36363636363636365</v>
      </c>
    </row>
    <row r="699" spans="1:30" x14ac:dyDescent="0.25">
      <c r="A699" s="39">
        <v>46266</v>
      </c>
      <c r="B699" t="s">
        <v>120</v>
      </c>
      <c r="C699">
        <v>13</v>
      </c>
      <c r="D699" s="40">
        <v>0</v>
      </c>
      <c r="E699">
        <v>4</v>
      </c>
      <c r="F699">
        <v>1</v>
      </c>
      <c r="G699">
        <v>15</v>
      </c>
      <c r="H699">
        <v>5</v>
      </c>
      <c r="I699">
        <v>0.25</v>
      </c>
      <c r="J699">
        <v>0.33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 s="40">
        <f>AVERAGEIFS($C$2:C699, $B$2:B699, B699)</f>
        <v>15.588235294117647</v>
      </c>
      <c r="AB699" s="40">
        <f>AVERAGEIFS($I$2:I699, $B$2:B699, B699)</f>
        <v>0.53911764705882348</v>
      </c>
      <c r="AC699" s="40">
        <f>AVERAGEIFS($J$2:J699, $B$2:B699, B699)</f>
        <v>0.51264705882352946</v>
      </c>
      <c r="AD699" s="40">
        <f>AVERAGEIFS($D$2:D699, $B$2:B699, B699)</f>
        <v>0.55882352941176472</v>
      </c>
    </row>
    <row r="700" spans="1:30" x14ac:dyDescent="0.25">
      <c r="A700" s="39">
        <v>46266</v>
      </c>
      <c r="B700" t="s">
        <v>17</v>
      </c>
      <c r="C700">
        <v>7</v>
      </c>
      <c r="D700" s="40">
        <v>0</v>
      </c>
      <c r="E700">
        <v>4</v>
      </c>
      <c r="F700">
        <v>1</v>
      </c>
      <c r="G700">
        <v>15</v>
      </c>
      <c r="H700">
        <v>5</v>
      </c>
      <c r="I700">
        <v>0.25</v>
      </c>
      <c r="J700">
        <v>0.33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f>AVERAGEIFS($C$2:C700, $B$2:B700, B700)</f>
        <v>11.6</v>
      </c>
      <c r="AB700" s="40">
        <f>AVERAGEIFS($I$2:I700, $B$2:B700, B700)</f>
        <v>0.52750000000000008</v>
      </c>
      <c r="AC700" s="40">
        <f>AVERAGEIFS($J$2:J700, $B$2:B700, B700)</f>
        <v>0.50049999999999994</v>
      </c>
      <c r="AD700" s="40">
        <f>AVERAGEIFS($D$2:D700, $B$2:B700, B700)</f>
        <v>0.45</v>
      </c>
    </row>
    <row r="701" spans="1:30" x14ac:dyDescent="0.25">
      <c r="A701" s="39">
        <v>46266</v>
      </c>
      <c r="B701" t="s">
        <v>111</v>
      </c>
      <c r="C701">
        <v>17</v>
      </c>
      <c r="D701" s="40">
        <v>0</v>
      </c>
      <c r="E701">
        <v>4</v>
      </c>
      <c r="F701">
        <v>1</v>
      </c>
      <c r="G701">
        <v>15</v>
      </c>
      <c r="H701">
        <v>5</v>
      </c>
      <c r="I701">
        <v>0.25</v>
      </c>
      <c r="J701">
        <v>0.33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f>AVERAGEIFS($C$2:C701, $B$2:B701, B701)</f>
        <v>14.181818181818182</v>
      </c>
      <c r="AB701" s="40">
        <f>AVERAGEIFS($I$2:I701, $B$2:B701, B701)</f>
        <v>0.48939393939393933</v>
      </c>
      <c r="AC701" s="40">
        <f>AVERAGEIFS($J$2:J701, $B$2:B701, B701)</f>
        <v>0.50545454545454549</v>
      </c>
      <c r="AD701" s="40">
        <f>AVERAGEIFS($D$2:D701, $B$2:B701, B701)</f>
        <v>0.48484848484848486</v>
      </c>
    </row>
    <row r="702" spans="1:30" x14ac:dyDescent="0.25">
      <c r="A702" s="39">
        <v>46268</v>
      </c>
      <c r="B702" t="s">
        <v>5</v>
      </c>
      <c r="C702">
        <v>35</v>
      </c>
      <c r="D702" s="40">
        <v>0</v>
      </c>
      <c r="E702">
        <v>5</v>
      </c>
      <c r="F702">
        <v>2</v>
      </c>
      <c r="G702">
        <v>23</v>
      </c>
      <c r="H702">
        <v>11</v>
      </c>
      <c r="I702">
        <v>0.4</v>
      </c>
      <c r="J702">
        <v>0.48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f>AVERAGEIFS($C$2:C702, $B$2:B702, B702)</f>
        <v>23.45</v>
      </c>
      <c r="AB702" s="40">
        <f>AVERAGEIFS($I$2:I702, $B$2:B702, B702)</f>
        <v>0.43</v>
      </c>
      <c r="AC702" s="40">
        <f>AVERAGEIFS($J$2:J702, $B$2:B702, B702)</f>
        <v>0.47700000000000004</v>
      </c>
      <c r="AD702" s="40">
        <f>AVERAGEIFS($D$2:D702, $B$2:B702, B702)</f>
        <v>0.35</v>
      </c>
    </row>
    <row r="703" spans="1:30" x14ac:dyDescent="0.25">
      <c r="A703" s="39">
        <v>46268</v>
      </c>
      <c r="B703" t="s">
        <v>14</v>
      </c>
      <c r="C703">
        <v>33</v>
      </c>
      <c r="D703" s="40">
        <v>0</v>
      </c>
      <c r="E703">
        <v>5</v>
      </c>
      <c r="F703">
        <v>2</v>
      </c>
      <c r="G703">
        <v>23</v>
      </c>
      <c r="H703">
        <v>11</v>
      </c>
      <c r="I703">
        <v>0.4</v>
      </c>
      <c r="J703">
        <v>0.48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f>AVERAGEIFS($C$2:C703, $B$2:B703, B703)</f>
        <v>29.285714285714285</v>
      </c>
      <c r="AB703" s="40">
        <f>AVERAGEIFS($I$2:I703, $B$2:B703, B703)</f>
        <v>0.37142857142857139</v>
      </c>
      <c r="AC703" s="40">
        <f>AVERAGEIFS($J$2:J703, $B$2:B703, B703)</f>
        <v>0.43857142857142861</v>
      </c>
      <c r="AD703" s="40">
        <f>AVERAGEIFS($D$2:D703, $B$2:B703, B703)</f>
        <v>0.14285714285714285</v>
      </c>
    </row>
    <row r="704" spans="1:30" x14ac:dyDescent="0.25">
      <c r="A704" s="39">
        <v>46268</v>
      </c>
      <c r="B704" t="s">
        <v>111</v>
      </c>
      <c r="C704">
        <v>7</v>
      </c>
      <c r="D704" s="40">
        <v>0</v>
      </c>
      <c r="E704">
        <v>5</v>
      </c>
      <c r="F704">
        <v>2</v>
      </c>
      <c r="G704">
        <v>23</v>
      </c>
      <c r="H704">
        <v>11</v>
      </c>
      <c r="I704">
        <v>0.4</v>
      </c>
      <c r="J704">
        <v>0.48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f>AVERAGEIFS($C$2:C704, $B$2:B704, B704)</f>
        <v>13.970588235294118</v>
      </c>
      <c r="AB704" s="40">
        <f>AVERAGEIFS($I$2:I704, $B$2:B704, B704)</f>
        <v>0.48676470588235288</v>
      </c>
      <c r="AC704" s="40">
        <f>AVERAGEIFS($J$2:J704, $B$2:B704, B704)</f>
        <v>0.50470588235294123</v>
      </c>
      <c r="AD704" s="40">
        <f>AVERAGEIFS($D$2:D704, $B$2:B704, B704)</f>
        <v>0.47058823529411764</v>
      </c>
    </row>
    <row r="705" spans="1:30" x14ac:dyDescent="0.25">
      <c r="A705" s="39">
        <v>46268</v>
      </c>
      <c r="B705" t="s">
        <v>252</v>
      </c>
      <c r="C705">
        <v>5</v>
      </c>
      <c r="D705" s="40">
        <v>0</v>
      </c>
      <c r="E705">
        <v>5</v>
      </c>
      <c r="F705">
        <v>2</v>
      </c>
      <c r="G705">
        <v>23</v>
      </c>
      <c r="H705">
        <v>11</v>
      </c>
      <c r="I705">
        <v>0.4</v>
      </c>
      <c r="J705">
        <v>0.48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f>AVERAGEIFS($C$2:C705, $B$2:B705, B705)</f>
        <v>5</v>
      </c>
      <c r="AB705" s="40">
        <f>AVERAGEIFS($I$2:I705, $B$2:B705, B705)</f>
        <v>0.4</v>
      </c>
      <c r="AC705" s="40">
        <f>AVERAGEIFS($J$2:J705, $B$2:B705, B705)</f>
        <v>0.48</v>
      </c>
      <c r="AD705" s="40">
        <f>AVERAGEIFS($D$2:D705, $B$2:B705, B705)</f>
        <v>0</v>
      </c>
    </row>
    <row r="706" spans="1:30" x14ac:dyDescent="0.25">
      <c r="A706" s="39">
        <v>46268</v>
      </c>
      <c r="B706" t="s">
        <v>36</v>
      </c>
      <c r="C706">
        <v>25</v>
      </c>
      <c r="D706" s="40">
        <v>0</v>
      </c>
      <c r="E706">
        <v>5</v>
      </c>
      <c r="F706">
        <v>2</v>
      </c>
      <c r="G706">
        <v>23</v>
      </c>
      <c r="H706">
        <v>11</v>
      </c>
      <c r="I706">
        <v>0.4</v>
      </c>
      <c r="J706">
        <v>0.48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f>AVERAGEIFS($C$2:C706, $B$2:B706, B706)</f>
        <v>18.875</v>
      </c>
      <c r="AB706" s="40">
        <f>AVERAGEIFS($I$2:I706, $B$2:B706, B706)</f>
        <v>0.44374999999999998</v>
      </c>
      <c r="AC706" s="40">
        <f>AVERAGEIFS($J$2:J706, $B$2:B706, B706)</f>
        <v>0.46875000000000006</v>
      </c>
      <c r="AD706" s="40">
        <f>AVERAGEIFS($D$2:D706, $B$2:B706, B706)</f>
        <v>0.375</v>
      </c>
    </row>
    <row r="707" spans="1:30" x14ac:dyDescent="0.25">
      <c r="A707" s="39">
        <v>46268</v>
      </c>
      <c r="B707" t="s">
        <v>17</v>
      </c>
      <c r="C707">
        <v>14</v>
      </c>
      <c r="D707" s="40">
        <v>0</v>
      </c>
      <c r="E707">
        <v>5</v>
      </c>
      <c r="F707">
        <v>2</v>
      </c>
      <c r="G707">
        <v>23</v>
      </c>
      <c r="H707">
        <v>11</v>
      </c>
      <c r="I707">
        <v>0.4</v>
      </c>
      <c r="J707">
        <v>0.48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</v>
      </c>
      <c r="Y707">
        <v>0</v>
      </c>
      <c r="Z707">
        <v>0</v>
      </c>
      <c r="AA707" s="40">
        <f>AVERAGEIFS($C$2:C707, $B$2:B707, B707)</f>
        <v>11.714285714285714</v>
      </c>
      <c r="AB707" s="40">
        <f>AVERAGEIFS($I$2:I707, $B$2:B707, B707)</f>
        <v>0.52142857142857146</v>
      </c>
      <c r="AC707" s="40">
        <f>AVERAGEIFS($J$2:J707, $B$2:B707, B707)</f>
        <v>0.49952380952380954</v>
      </c>
      <c r="AD707" s="40">
        <f>AVERAGEIFS($D$2:D707, $B$2:B707, B707)</f>
        <v>0.42857142857142855</v>
      </c>
    </row>
    <row r="708" spans="1:30" x14ac:dyDescent="0.25">
      <c r="A708" s="39">
        <v>46268</v>
      </c>
      <c r="B708" t="s">
        <v>12</v>
      </c>
      <c r="C708">
        <v>36</v>
      </c>
      <c r="D708" s="40">
        <v>1</v>
      </c>
      <c r="E708">
        <v>5</v>
      </c>
      <c r="F708">
        <v>3</v>
      </c>
      <c r="G708">
        <v>23</v>
      </c>
      <c r="H708">
        <v>12</v>
      </c>
      <c r="I708">
        <v>0.6</v>
      </c>
      <c r="J708">
        <v>0.52</v>
      </c>
      <c r="K708">
        <v>1</v>
      </c>
      <c r="L708">
        <v>0</v>
      </c>
      <c r="M708">
        <v>0</v>
      </c>
      <c r="N708">
        <v>1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23.521739130434781</v>
      </c>
      <c r="AB708" s="40">
        <f>AVERAGEIFS($I$2:I708, $B$2:B708, B708)</f>
        <v>0.5130434782608696</v>
      </c>
      <c r="AC708" s="40">
        <f>AVERAGEIFS($J$2:J708, $B$2:B708, B708)</f>
        <v>0.47739130434782601</v>
      </c>
      <c r="AD708" s="40">
        <f>AVERAGEIFS($D$2:D708, $B$2:B708, B708)</f>
        <v>0.47826086956521741</v>
      </c>
    </row>
    <row r="709" spans="1:30" x14ac:dyDescent="0.25">
      <c r="A709" s="39">
        <v>46268</v>
      </c>
      <c r="B709" t="s">
        <v>13</v>
      </c>
      <c r="C709">
        <v>24</v>
      </c>
      <c r="D709" s="40">
        <v>1</v>
      </c>
      <c r="E709">
        <v>5</v>
      </c>
      <c r="F709">
        <v>3</v>
      </c>
      <c r="G709">
        <v>23</v>
      </c>
      <c r="H709">
        <v>12</v>
      </c>
      <c r="I709">
        <v>0.6</v>
      </c>
      <c r="J709">
        <v>0.52</v>
      </c>
      <c r="K709">
        <v>1</v>
      </c>
      <c r="L709">
        <v>0</v>
      </c>
      <c r="M709">
        <v>0</v>
      </c>
      <c r="N709">
        <v>1</v>
      </c>
      <c r="O709">
        <v>1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24</v>
      </c>
      <c r="AB709" s="40">
        <f>AVERAGEIFS($I$2:I709, $B$2:B709, B709)</f>
        <v>0.43599999999999994</v>
      </c>
      <c r="AC709" s="40">
        <f>AVERAGEIFS($J$2:J709, $B$2:B709, B709)</f>
        <v>0.46679999999999999</v>
      </c>
      <c r="AD709" s="40">
        <f>AVERAGEIFS($D$2:D709, $B$2:B709, B709)</f>
        <v>0.36</v>
      </c>
    </row>
    <row r="710" spans="1:30" x14ac:dyDescent="0.25">
      <c r="A710" s="39">
        <v>46268</v>
      </c>
      <c r="B710" t="s">
        <v>127</v>
      </c>
      <c r="C710">
        <v>35</v>
      </c>
      <c r="D710" s="40">
        <v>1</v>
      </c>
      <c r="E710">
        <v>5</v>
      </c>
      <c r="F710">
        <v>3</v>
      </c>
      <c r="G710">
        <v>23</v>
      </c>
      <c r="H710">
        <v>12</v>
      </c>
      <c r="I710">
        <v>0.6</v>
      </c>
      <c r="J710">
        <v>0.52</v>
      </c>
      <c r="K710">
        <v>1</v>
      </c>
      <c r="L710">
        <v>0</v>
      </c>
      <c r="M710">
        <v>0</v>
      </c>
      <c r="N710">
        <v>1</v>
      </c>
      <c r="O710">
        <v>1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24.375</v>
      </c>
      <c r="AB710" s="40">
        <f>AVERAGEIFS($I$2:I710, $B$2:B710, B710)</f>
        <v>0.52825</v>
      </c>
      <c r="AC710" s="40">
        <f>AVERAGEIFS($J$2:J710, $B$2:B710, B710)</f>
        <v>0.50750000000000006</v>
      </c>
      <c r="AD710" s="40">
        <f>AVERAGEIFS($D$2:D710, $B$2:B710, B710)</f>
        <v>0.55000000000000004</v>
      </c>
    </row>
    <row r="711" spans="1:30" x14ac:dyDescent="0.25">
      <c r="A711" s="39">
        <v>46268</v>
      </c>
      <c r="B711" t="s">
        <v>23</v>
      </c>
      <c r="C711">
        <v>6</v>
      </c>
      <c r="D711" s="40">
        <v>1</v>
      </c>
      <c r="E711">
        <v>5</v>
      </c>
      <c r="F711">
        <v>3</v>
      </c>
      <c r="G711">
        <v>23</v>
      </c>
      <c r="H711">
        <v>12</v>
      </c>
      <c r="I711">
        <v>0.6</v>
      </c>
      <c r="J711">
        <v>0.52</v>
      </c>
      <c r="K711">
        <v>1</v>
      </c>
      <c r="L711">
        <v>0</v>
      </c>
      <c r="M711">
        <v>0</v>
      </c>
      <c r="N711">
        <v>1</v>
      </c>
      <c r="O711">
        <v>1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11.846153846153847</v>
      </c>
      <c r="AB711" s="40">
        <f>AVERAGEIFS($I$2:I711, $B$2:B711, B711)</f>
        <v>0.52115384615384619</v>
      </c>
      <c r="AC711" s="40">
        <f>AVERAGEIFS($J$2:J711, $B$2:B711, B711)</f>
        <v>0.49038461538461531</v>
      </c>
      <c r="AD711" s="40">
        <f>AVERAGEIFS($D$2:D711, $B$2:B711, B711)</f>
        <v>0.46153846153846156</v>
      </c>
    </row>
    <row r="712" spans="1:30" x14ac:dyDescent="0.25">
      <c r="A712" s="39">
        <v>46268</v>
      </c>
      <c r="B712" t="s">
        <v>118</v>
      </c>
      <c r="C712">
        <v>14</v>
      </c>
      <c r="D712" s="40">
        <v>1</v>
      </c>
      <c r="E712">
        <v>5</v>
      </c>
      <c r="F712">
        <v>3</v>
      </c>
      <c r="G712">
        <v>23</v>
      </c>
      <c r="H712">
        <v>12</v>
      </c>
      <c r="I712">
        <v>0.6</v>
      </c>
      <c r="J712">
        <v>0.52</v>
      </c>
      <c r="K712">
        <v>1</v>
      </c>
      <c r="L712">
        <v>0</v>
      </c>
      <c r="M712">
        <v>0</v>
      </c>
      <c r="N712">
        <v>1</v>
      </c>
      <c r="O712">
        <v>1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16.100000000000001</v>
      </c>
      <c r="AB712" s="40">
        <f>AVERAGEIFS($I$2:I712, $B$2:B712, B712)</f>
        <v>0.55199999999999994</v>
      </c>
      <c r="AC712" s="40">
        <f>AVERAGEIFS($J$2:J712, $B$2:B712, B712)</f>
        <v>0.55000000000000004</v>
      </c>
      <c r="AD712" s="40">
        <f>AVERAGEIFS($D$2:D712, $B$2:B712, B712)</f>
        <v>0.7</v>
      </c>
    </row>
    <row r="713" spans="1:30" x14ac:dyDescent="0.25">
      <c r="A713" s="39">
        <v>46268</v>
      </c>
      <c r="B713" t="s">
        <v>243</v>
      </c>
      <c r="C713">
        <v>16</v>
      </c>
      <c r="D713" s="40">
        <v>1</v>
      </c>
      <c r="E713">
        <v>5</v>
      </c>
      <c r="F713">
        <v>3</v>
      </c>
      <c r="G713">
        <v>23</v>
      </c>
      <c r="H713">
        <v>12</v>
      </c>
      <c r="I713">
        <v>0.6</v>
      </c>
      <c r="J713">
        <v>0.52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11.642857142857142</v>
      </c>
      <c r="AB713" s="40">
        <f>AVERAGEIFS($I$2:I713, $B$2:B713, B713)</f>
        <v>0.4642857142857143</v>
      </c>
      <c r="AC713" s="40">
        <f>AVERAGEIFS($J$2:J713, $B$2:B713, B713)</f>
        <v>0.46357142857142858</v>
      </c>
      <c r="AD713" s="40">
        <f>AVERAGEIFS($D$2:D713, $B$2:B713, B713)</f>
        <v>0.5714285714285714</v>
      </c>
    </row>
    <row r="714" spans="1:30" x14ac:dyDescent="0.25">
      <c r="A714" s="39">
        <v>46269</v>
      </c>
      <c r="B714" t="s">
        <v>120</v>
      </c>
      <c r="C714">
        <v>19</v>
      </c>
      <c r="D714" s="40">
        <v>1</v>
      </c>
      <c r="E714">
        <v>5</v>
      </c>
      <c r="F714">
        <v>3</v>
      </c>
      <c r="G714">
        <v>19</v>
      </c>
      <c r="H714">
        <v>10</v>
      </c>
      <c r="I714">
        <v>0.6</v>
      </c>
      <c r="J714">
        <v>0.53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1</v>
      </c>
      <c r="AA714" s="40">
        <f>AVERAGEIFS($C$2:C714, $B$2:B714, B714)</f>
        <v>15.685714285714285</v>
      </c>
      <c r="AB714" s="40">
        <f>AVERAGEIFS($I$2:I714, $B$2:B714, B714)</f>
        <v>0.54085714285714281</v>
      </c>
      <c r="AC714" s="40">
        <f>AVERAGEIFS($J$2:J714, $B$2:B714, B714)</f>
        <v>0.51314285714285712</v>
      </c>
      <c r="AD714" s="40">
        <f>AVERAGEIFS($D$2:D714, $B$2:B714, B714)</f>
        <v>0.5714285714285714</v>
      </c>
    </row>
    <row r="715" spans="1:30" x14ac:dyDescent="0.25">
      <c r="A715" s="39">
        <v>46269</v>
      </c>
      <c r="B715" t="s">
        <v>127</v>
      </c>
      <c r="C715">
        <v>50</v>
      </c>
      <c r="D715" s="40">
        <v>1</v>
      </c>
      <c r="E715">
        <v>5</v>
      </c>
      <c r="F715">
        <v>3</v>
      </c>
      <c r="G715">
        <v>19</v>
      </c>
      <c r="H715">
        <v>10</v>
      </c>
      <c r="I715">
        <v>0.6</v>
      </c>
      <c r="J715">
        <v>0.53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1</v>
      </c>
      <c r="AA715" s="40">
        <f>AVERAGEIFS($C$2:C715, $B$2:B715, B715)</f>
        <v>25</v>
      </c>
      <c r="AB715" s="40">
        <f>AVERAGEIFS($I$2:I715, $B$2:B715, B715)</f>
        <v>0.53</v>
      </c>
      <c r="AC715" s="40">
        <f>AVERAGEIFS($J$2:J715, $B$2:B715, B715)</f>
        <v>0.50804878048780489</v>
      </c>
      <c r="AD715" s="40">
        <f>AVERAGEIFS($D$2:D715, $B$2:B715, B715)</f>
        <v>0.56097560975609762</v>
      </c>
    </row>
    <row r="716" spans="1:30" x14ac:dyDescent="0.25">
      <c r="A716" s="39">
        <v>46269</v>
      </c>
      <c r="B716" t="s">
        <v>22</v>
      </c>
      <c r="C716">
        <v>23</v>
      </c>
      <c r="D716" s="40">
        <v>1</v>
      </c>
      <c r="E716">
        <v>5</v>
      </c>
      <c r="F716">
        <v>3</v>
      </c>
      <c r="G716">
        <v>19</v>
      </c>
      <c r="H716">
        <v>10</v>
      </c>
      <c r="I716">
        <v>0.6</v>
      </c>
      <c r="J716">
        <v>0.53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1</v>
      </c>
      <c r="AA716" s="40">
        <f>AVERAGEIFS($C$2:C716, $B$2:B716, B716)</f>
        <v>16.25</v>
      </c>
      <c r="AB716" s="40">
        <f>AVERAGEIFS($I$2:I716, $B$2:B716, B716)</f>
        <v>0.47333333333333333</v>
      </c>
      <c r="AC716" s="40">
        <f>AVERAGEIFS($J$2:J716, $B$2:B716, B716)</f>
        <v>0.47333333333333338</v>
      </c>
      <c r="AD716" s="40">
        <f>AVERAGEIFS($D$2:D716, $B$2:B716, B716)</f>
        <v>0.41666666666666669</v>
      </c>
    </row>
    <row r="717" spans="1:30" x14ac:dyDescent="0.25">
      <c r="A717" s="39">
        <v>46269</v>
      </c>
      <c r="B717" t="s">
        <v>111</v>
      </c>
      <c r="C717">
        <v>24</v>
      </c>
      <c r="D717" s="40">
        <v>1</v>
      </c>
      <c r="E717">
        <v>5</v>
      </c>
      <c r="F717">
        <v>3</v>
      </c>
      <c r="G717">
        <v>19</v>
      </c>
      <c r="H717">
        <v>10</v>
      </c>
      <c r="I717">
        <v>0.6</v>
      </c>
      <c r="J717">
        <v>0.53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1</v>
      </c>
      <c r="AA717" s="40">
        <f>AVERAGEIFS($C$2:C717, $B$2:B717, B717)</f>
        <v>14.257142857142858</v>
      </c>
      <c r="AB717" s="40">
        <f>AVERAGEIFS($I$2:I717, $B$2:B717, B717)</f>
        <v>0.48999999999999994</v>
      </c>
      <c r="AC717" s="40">
        <f>AVERAGEIFS($J$2:J717, $B$2:B717, B717)</f>
        <v>0.50542857142857145</v>
      </c>
      <c r="AD717" s="40">
        <f>AVERAGEIFS($D$2:D717, $B$2:B717, B717)</f>
        <v>0.48571428571428571</v>
      </c>
    </row>
    <row r="718" spans="1:30" x14ac:dyDescent="0.25">
      <c r="A718" s="39">
        <v>46269</v>
      </c>
      <c r="B718" t="s">
        <v>32</v>
      </c>
      <c r="C718">
        <v>20</v>
      </c>
      <c r="D718" s="40">
        <v>1</v>
      </c>
      <c r="E718">
        <v>5</v>
      </c>
      <c r="F718">
        <v>3</v>
      </c>
      <c r="G718">
        <v>19</v>
      </c>
      <c r="H718">
        <v>10</v>
      </c>
      <c r="I718">
        <v>0.6</v>
      </c>
      <c r="J718">
        <v>0.53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1</v>
      </c>
      <c r="AA718" s="40">
        <f>AVERAGEIFS($C$2:C718, $B$2:B718, B718)</f>
        <v>15.037037037037036</v>
      </c>
      <c r="AB718" s="40">
        <f>AVERAGEIFS($I$2:I718, $B$2:B718, B718)</f>
        <v>0.43888888888888899</v>
      </c>
      <c r="AC718" s="40">
        <f>AVERAGEIFS($J$2:J718, $B$2:B718, B718)</f>
        <v>0.47444444444444439</v>
      </c>
      <c r="AD718" s="40">
        <f>AVERAGEIFS($D$2:D718, $B$2:B718, B718)</f>
        <v>0.37037037037037035</v>
      </c>
    </row>
    <row r="719" spans="1:30" x14ac:dyDescent="0.25">
      <c r="A719" s="39">
        <v>46269</v>
      </c>
      <c r="B719" t="s">
        <v>244</v>
      </c>
      <c r="C719">
        <v>8</v>
      </c>
      <c r="D719" s="40">
        <v>1</v>
      </c>
      <c r="E719">
        <v>5</v>
      </c>
      <c r="F719">
        <v>3</v>
      </c>
      <c r="G719">
        <v>19</v>
      </c>
      <c r="H719">
        <v>10</v>
      </c>
      <c r="I719">
        <v>0.6</v>
      </c>
      <c r="J719">
        <v>0.53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1</v>
      </c>
      <c r="AA719" s="40">
        <f>AVERAGEIFS($C$2:C719, $B$2:B719, B719)</f>
        <v>4.5</v>
      </c>
      <c r="AB719" s="40">
        <f>AVERAGEIFS($I$2:I719, $B$2:B719, B719)</f>
        <v>0.67500000000000004</v>
      </c>
      <c r="AC719" s="40">
        <f>AVERAGEIFS($J$2:J719, $B$2:B719, B719)</f>
        <v>0.59000000000000008</v>
      </c>
      <c r="AD719" s="40">
        <f>AVERAGEIFS($D$2:D719, $B$2:B719, B719)</f>
        <v>1</v>
      </c>
    </row>
    <row r="720" spans="1:30" x14ac:dyDescent="0.25">
      <c r="A720" s="39">
        <v>46269</v>
      </c>
      <c r="B720" t="s">
        <v>23</v>
      </c>
      <c r="C720">
        <v>16</v>
      </c>
      <c r="D720" s="40">
        <v>0</v>
      </c>
      <c r="E720">
        <v>5</v>
      </c>
      <c r="F720">
        <v>2</v>
      </c>
      <c r="G720">
        <v>19</v>
      </c>
      <c r="H720">
        <v>9</v>
      </c>
      <c r="I720">
        <v>0.4</v>
      </c>
      <c r="J720">
        <v>0.47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1</v>
      </c>
      <c r="Y720">
        <v>0</v>
      </c>
      <c r="Z720">
        <v>0</v>
      </c>
      <c r="AA720" s="40">
        <f>AVERAGEIFS($C$2:C720, $B$2:B720, B720)</f>
        <v>12</v>
      </c>
      <c r="AB720" s="40">
        <f>AVERAGEIFS($I$2:I720, $B$2:B720, B720)</f>
        <v>0.51666666666666672</v>
      </c>
      <c r="AC720" s="40">
        <f>AVERAGEIFS($J$2:J720, $B$2:B720, B720)</f>
        <v>0.48962962962962958</v>
      </c>
      <c r="AD720" s="40">
        <f>AVERAGEIFS($D$2:D720, $B$2:B720, B720)</f>
        <v>0.44444444444444442</v>
      </c>
    </row>
    <row r="721" spans="1:30" x14ac:dyDescent="0.25">
      <c r="A721" s="39">
        <v>46269</v>
      </c>
      <c r="B721" t="s">
        <v>13</v>
      </c>
      <c r="C721">
        <v>39</v>
      </c>
      <c r="D721" s="40">
        <v>0</v>
      </c>
      <c r="E721">
        <v>5</v>
      </c>
      <c r="F721">
        <v>2</v>
      </c>
      <c r="G721">
        <v>19</v>
      </c>
      <c r="H721">
        <v>9</v>
      </c>
      <c r="I721">
        <v>0.4</v>
      </c>
      <c r="J721">
        <v>0.47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1</v>
      </c>
      <c r="Y721">
        <v>0</v>
      </c>
      <c r="Z721">
        <v>0</v>
      </c>
      <c r="AA721" s="40">
        <f>AVERAGEIFS($C$2:C721, $B$2:B721, B721)</f>
        <v>24.576923076923077</v>
      </c>
      <c r="AB721" s="40">
        <f>AVERAGEIFS($I$2:I721, $B$2:B721, B721)</f>
        <v>0.43461538461538457</v>
      </c>
      <c r="AC721" s="40">
        <f>AVERAGEIFS($J$2:J721, $B$2:B721, B721)</f>
        <v>0.46692307692307694</v>
      </c>
      <c r="AD721" s="40">
        <f>AVERAGEIFS($D$2:D721, $B$2:B721, B721)</f>
        <v>0.34615384615384615</v>
      </c>
    </row>
    <row r="722" spans="1:30" x14ac:dyDescent="0.25">
      <c r="A722" s="39">
        <v>46269</v>
      </c>
      <c r="B722" t="s">
        <v>18</v>
      </c>
      <c r="C722">
        <v>31</v>
      </c>
      <c r="D722" s="40">
        <v>0</v>
      </c>
      <c r="E722">
        <v>5</v>
      </c>
      <c r="F722">
        <v>2</v>
      </c>
      <c r="G722">
        <v>19</v>
      </c>
      <c r="H722">
        <v>9</v>
      </c>
      <c r="I722">
        <v>0.4</v>
      </c>
      <c r="J722">
        <v>0.47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1</v>
      </c>
      <c r="Y722">
        <v>0</v>
      </c>
      <c r="Z722">
        <v>0</v>
      </c>
      <c r="AA722" s="40">
        <f>AVERAGEIFS($C$2:C722, $B$2:B722, B722)</f>
        <v>18.928571428571427</v>
      </c>
      <c r="AB722" s="40">
        <f>AVERAGEIFS($I$2:I722, $B$2:B722, B722)</f>
        <v>0.36785714285714283</v>
      </c>
      <c r="AC722" s="40">
        <f>AVERAGEIFS($J$2:J722, $B$2:B722, B722)</f>
        <v>0.44285714285714273</v>
      </c>
      <c r="AD722" s="40">
        <f>AVERAGEIFS($D$2:D722, $B$2:B722, B722)</f>
        <v>0.2857142857142857</v>
      </c>
    </row>
    <row r="723" spans="1:30" x14ac:dyDescent="0.25">
      <c r="A723" s="39">
        <v>46269</v>
      </c>
      <c r="B723" t="s">
        <v>17</v>
      </c>
      <c r="C723">
        <v>23</v>
      </c>
      <c r="D723" s="40">
        <v>0</v>
      </c>
      <c r="E723">
        <v>5</v>
      </c>
      <c r="F723">
        <v>2</v>
      </c>
      <c r="G723">
        <v>19</v>
      </c>
      <c r="H723">
        <v>9</v>
      </c>
      <c r="I723">
        <v>0.4</v>
      </c>
      <c r="J723">
        <v>0.47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1</v>
      </c>
      <c r="Y723">
        <v>0</v>
      </c>
      <c r="Z723">
        <v>0</v>
      </c>
      <c r="AA723" s="40">
        <f>AVERAGEIFS($C$2:C723, $B$2:B723, B723)</f>
        <v>12.227272727272727</v>
      </c>
      <c r="AB723" s="40">
        <f>AVERAGEIFS($I$2:I723, $B$2:B723, B723)</f>
        <v>0.51590909090909098</v>
      </c>
      <c r="AC723" s="40">
        <f>AVERAGEIFS($J$2:J723, $B$2:B723, B723)</f>
        <v>0.49818181818181823</v>
      </c>
      <c r="AD723" s="40">
        <f>AVERAGEIFS($D$2:D723, $B$2:B723, B723)</f>
        <v>0.40909090909090912</v>
      </c>
    </row>
    <row r="724" spans="1:30" x14ac:dyDescent="0.25">
      <c r="A724" s="39">
        <v>46269</v>
      </c>
      <c r="B724" t="s">
        <v>110</v>
      </c>
      <c r="C724">
        <v>13</v>
      </c>
      <c r="D724" s="40">
        <v>0</v>
      </c>
      <c r="E724">
        <v>5</v>
      </c>
      <c r="F724">
        <v>2</v>
      </c>
      <c r="G724">
        <v>19</v>
      </c>
      <c r="H724">
        <v>9</v>
      </c>
      <c r="I724">
        <v>0.4</v>
      </c>
      <c r="J724">
        <v>0.47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1</v>
      </c>
      <c r="Y724">
        <v>0</v>
      </c>
      <c r="Z724">
        <v>0</v>
      </c>
      <c r="AA724" s="40">
        <f>AVERAGEIFS($C$2:C724, $B$2:B724, B724)</f>
        <v>10.666666666666666</v>
      </c>
      <c r="AB724" s="40">
        <f>AVERAGEIFS($I$2:I724, $B$2:B724, B724)</f>
        <v>0.51666666666666672</v>
      </c>
      <c r="AC724" s="40">
        <f>AVERAGEIFS($J$2:J724, $B$2:B724, B724)</f>
        <v>0.50166666666666659</v>
      </c>
      <c r="AD724" s="40">
        <f>AVERAGEIFS($D$2:D724, $B$2:B724, B724)</f>
        <v>0.66666666666666663</v>
      </c>
    </row>
    <row r="725" spans="1:30" x14ac:dyDescent="0.25">
      <c r="A725" s="39">
        <v>46269</v>
      </c>
      <c r="B725" t="s">
        <v>253</v>
      </c>
      <c r="C725">
        <v>11</v>
      </c>
      <c r="D725" s="40">
        <v>0</v>
      </c>
      <c r="E725">
        <v>5</v>
      </c>
      <c r="F725">
        <v>2</v>
      </c>
      <c r="G725">
        <v>19</v>
      </c>
      <c r="H725">
        <v>9</v>
      </c>
      <c r="I725">
        <v>0.4</v>
      </c>
      <c r="J725">
        <v>0.47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1</v>
      </c>
      <c r="Y725">
        <v>0</v>
      </c>
      <c r="Z725">
        <v>0</v>
      </c>
      <c r="AA725" s="40">
        <f>AVERAGEIFS($C$2:C725, $B$2:B725, B725)</f>
        <v>11</v>
      </c>
      <c r="AB725" s="40">
        <f>AVERAGEIFS($I$2:I725, $B$2:B725, B725)</f>
        <v>0.4</v>
      </c>
      <c r="AC725" s="40">
        <f>AVERAGEIFS($J$2:J725, $B$2:B725, B725)</f>
        <v>0.47</v>
      </c>
      <c r="AD725" s="40">
        <f>AVERAGEIFS($D$2:D725, $B$2:B725, B725)</f>
        <v>0</v>
      </c>
    </row>
    <row r="726" spans="1:30" x14ac:dyDescent="0.25">
      <c r="A726" s="39">
        <v>46270</v>
      </c>
      <c r="B726" t="s">
        <v>19</v>
      </c>
      <c r="C726">
        <v>27</v>
      </c>
      <c r="D726" s="40">
        <v>0</v>
      </c>
      <c r="E726">
        <v>4</v>
      </c>
      <c r="F726">
        <v>1</v>
      </c>
      <c r="G726">
        <v>17</v>
      </c>
      <c r="H726">
        <v>8</v>
      </c>
      <c r="I726">
        <v>0.25</v>
      </c>
      <c r="J726">
        <v>0.47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23</v>
      </c>
      <c r="AB726" s="40">
        <f>AVERAGEIFS($I$2:I726, $B$2:B726, B726)</f>
        <v>0.32666666666666666</v>
      </c>
      <c r="AC726" s="40">
        <f>AVERAGEIFS($J$2:J726, $B$2:B726, B726)</f>
        <v>0.40666666666666668</v>
      </c>
      <c r="AD726" s="40">
        <f>AVERAGEIFS($D$2:D726, $B$2:B726, B726)</f>
        <v>0</v>
      </c>
    </row>
    <row r="727" spans="1:30" x14ac:dyDescent="0.25">
      <c r="A727" s="39">
        <v>46270</v>
      </c>
      <c r="B727" t="s">
        <v>92</v>
      </c>
      <c r="C727">
        <v>19</v>
      </c>
      <c r="D727" s="40">
        <v>0</v>
      </c>
      <c r="E727">
        <v>4</v>
      </c>
      <c r="F727">
        <v>1</v>
      </c>
      <c r="G727">
        <v>17</v>
      </c>
      <c r="H727">
        <v>8</v>
      </c>
      <c r="I727">
        <v>0.25</v>
      </c>
      <c r="J727">
        <v>0.47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f>AVERAGEIFS($C$2:C727, $B$2:B727, B727)</f>
        <v>19</v>
      </c>
      <c r="AB727" s="40">
        <f>AVERAGEIFS($I$2:I727, $B$2:B727, B727)</f>
        <v>0.25</v>
      </c>
      <c r="AC727" s="40">
        <f>AVERAGEIFS($J$2:J727, $B$2:B727, B727)</f>
        <v>0.47</v>
      </c>
      <c r="AD727" s="40">
        <f>AVERAGEIFS($D$2:D727, $B$2:B727, B727)</f>
        <v>0</v>
      </c>
    </row>
    <row r="728" spans="1:30" x14ac:dyDescent="0.25">
      <c r="A728" s="39">
        <v>46270</v>
      </c>
      <c r="B728" t="s">
        <v>17</v>
      </c>
      <c r="C728">
        <v>17</v>
      </c>
      <c r="D728" s="40">
        <v>0</v>
      </c>
      <c r="E728">
        <v>4</v>
      </c>
      <c r="F728">
        <v>1</v>
      </c>
      <c r="G728">
        <v>17</v>
      </c>
      <c r="H728">
        <v>8</v>
      </c>
      <c r="I728">
        <v>0.25</v>
      </c>
      <c r="J728">
        <v>0.47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f>AVERAGEIFS($C$2:C728, $B$2:B728, B728)</f>
        <v>12.434782608695652</v>
      </c>
      <c r="AB728" s="40">
        <f>AVERAGEIFS($I$2:I728, $B$2:B728, B728)</f>
        <v>0.50434782608695661</v>
      </c>
      <c r="AC728" s="40">
        <f>AVERAGEIFS($J$2:J728, $B$2:B728, B728)</f>
        <v>0.49695652173913052</v>
      </c>
      <c r="AD728" s="40">
        <f>AVERAGEIFS($D$2:D728, $B$2:B728, B728)</f>
        <v>0.39130434782608697</v>
      </c>
    </row>
    <row r="729" spans="1:30" x14ac:dyDescent="0.25">
      <c r="A729" s="39">
        <v>46270</v>
      </c>
      <c r="B729" t="s">
        <v>90</v>
      </c>
      <c r="C729">
        <v>35</v>
      </c>
      <c r="D729" s="40">
        <v>0</v>
      </c>
      <c r="E729">
        <v>4</v>
      </c>
      <c r="F729">
        <v>1</v>
      </c>
      <c r="G729">
        <v>17</v>
      </c>
      <c r="H729">
        <v>8</v>
      </c>
      <c r="I729">
        <v>0.25</v>
      </c>
      <c r="J729">
        <v>0.47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f>AVERAGEIFS($C$2:C729, $B$2:B729, B729)</f>
        <v>27.058823529411764</v>
      </c>
      <c r="AB729" s="40">
        <f>AVERAGEIFS($I$2:I729, $B$2:B729, B729)</f>
        <v>0.51764705882352946</v>
      </c>
      <c r="AC729" s="40">
        <f>AVERAGEIFS($J$2:J729, $B$2:B729, B729)</f>
        <v>0.5288235294117648</v>
      </c>
      <c r="AD729" s="40">
        <f>AVERAGEIFS($D$2:D729, $B$2:B729, B729)</f>
        <v>0.47058823529411764</v>
      </c>
    </row>
    <row r="730" spans="1:30" x14ac:dyDescent="0.25">
      <c r="A730" s="39">
        <v>46270</v>
      </c>
      <c r="B730" t="s">
        <v>32</v>
      </c>
      <c r="C730">
        <v>16</v>
      </c>
      <c r="D730" s="40">
        <v>0</v>
      </c>
      <c r="E730">
        <v>4</v>
      </c>
      <c r="F730">
        <v>1</v>
      </c>
      <c r="G730">
        <v>17</v>
      </c>
      <c r="H730">
        <v>8</v>
      </c>
      <c r="I730">
        <v>0.25</v>
      </c>
      <c r="J730">
        <v>0.47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f>AVERAGEIFS($C$2:C730, $B$2:B730, B730)</f>
        <v>15.071428571428571</v>
      </c>
      <c r="AB730" s="40">
        <f>AVERAGEIFS($I$2:I730, $B$2:B730, B730)</f>
        <v>0.43214285714285727</v>
      </c>
      <c r="AC730" s="40">
        <f>AVERAGEIFS($J$2:J730, $B$2:B730, B730)</f>
        <v>0.47428571428571425</v>
      </c>
      <c r="AD730" s="40">
        <f>AVERAGEIFS($D$2:D730, $B$2:B730, B730)</f>
        <v>0.35714285714285715</v>
      </c>
    </row>
    <row r="731" spans="1:30" x14ac:dyDescent="0.25">
      <c r="A731" s="39">
        <v>46270</v>
      </c>
      <c r="B731" t="s">
        <v>29</v>
      </c>
      <c r="C731">
        <v>18</v>
      </c>
      <c r="D731" s="40">
        <v>0</v>
      </c>
      <c r="E731">
        <v>4</v>
      </c>
      <c r="F731">
        <v>1</v>
      </c>
      <c r="G731">
        <v>17</v>
      </c>
      <c r="H731">
        <v>8</v>
      </c>
      <c r="I731">
        <v>0.25</v>
      </c>
      <c r="J731">
        <v>0.47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f>AVERAGEIFS($C$2:C731, $B$2:B731, B731)</f>
        <v>11.6</v>
      </c>
      <c r="AB731" s="40">
        <f>AVERAGEIFS($I$2:I731, $B$2:B731, B731)</f>
        <v>0.46666666666666673</v>
      </c>
      <c r="AC731" s="40">
        <f>AVERAGEIFS($J$2:J731, $B$2:B731, B731)</f>
        <v>0.49266666666666675</v>
      </c>
      <c r="AD731" s="40">
        <f>AVERAGEIFS($D$2:D731, $B$2:B731, B731)</f>
        <v>0.46666666666666667</v>
      </c>
    </row>
    <row r="732" spans="1:30" x14ac:dyDescent="0.25">
      <c r="A732" s="39">
        <v>46270</v>
      </c>
      <c r="B732" t="s">
        <v>2</v>
      </c>
      <c r="C732">
        <v>44</v>
      </c>
      <c r="D732" s="40">
        <v>1</v>
      </c>
      <c r="E732">
        <v>4</v>
      </c>
      <c r="F732">
        <v>3</v>
      </c>
      <c r="G732">
        <v>17</v>
      </c>
      <c r="H732">
        <v>9</v>
      </c>
      <c r="I732">
        <v>0.75</v>
      </c>
      <c r="J732">
        <v>0.53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 s="40">
        <f>AVERAGEIFS($C$2:C732, $B$2:B732, B732)</f>
        <v>32.333333333333336</v>
      </c>
      <c r="AB732" s="40">
        <f>AVERAGEIFS($I$2:I732, $B$2:B732, B732)</f>
        <v>0.68333333333333324</v>
      </c>
      <c r="AC732" s="40">
        <f>AVERAGEIFS($J$2:J732, $B$2:B732, B732)</f>
        <v>0.60285714285714276</v>
      </c>
      <c r="AD732" s="40">
        <f>AVERAGEIFS($D$2:D732, $B$2:B732, B732)</f>
        <v>0.80952380952380953</v>
      </c>
    </row>
    <row r="733" spans="1:30" x14ac:dyDescent="0.25">
      <c r="A733" s="39">
        <v>46270</v>
      </c>
      <c r="B733" t="s">
        <v>243</v>
      </c>
      <c r="C733">
        <v>22</v>
      </c>
      <c r="D733" s="40">
        <v>1</v>
      </c>
      <c r="E733">
        <v>4</v>
      </c>
      <c r="F733">
        <v>3</v>
      </c>
      <c r="G733">
        <v>17</v>
      </c>
      <c r="H733">
        <v>9</v>
      </c>
      <c r="I733">
        <v>0.75</v>
      </c>
      <c r="J733">
        <v>0.53</v>
      </c>
      <c r="K733">
        <v>1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1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 s="40">
        <f>AVERAGEIFS($C$2:C733, $B$2:B733, B733)</f>
        <v>12.333333333333334</v>
      </c>
      <c r="AB733" s="40">
        <f>AVERAGEIFS($I$2:I733, $B$2:B733, B733)</f>
        <v>0.48333333333333334</v>
      </c>
      <c r="AC733" s="40">
        <f>AVERAGEIFS($J$2:J733, $B$2:B733, B733)</f>
        <v>0.46800000000000003</v>
      </c>
      <c r="AD733" s="40">
        <f>AVERAGEIFS($D$2:D733, $B$2:B733, B733)</f>
        <v>0.6</v>
      </c>
    </row>
    <row r="734" spans="1:30" x14ac:dyDescent="0.25">
      <c r="A734" s="39">
        <v>46270</v>
      </c>
      <c r="B734" t="s">
        <v>120</v>
      </c>
      <c r="C734">
        <v>21</v>
      </c>
      <c r="D734" s="40">
        <v>1</v>
      </c>
      <c r="E734">
        <v>4</v>
      </c>
      <c r="F734">
        <v>3</v>
      </c>
      <c r="G734">
        <v>17</v>
      </c>
      <c r="H734">
        <v>9</v>
      </c>
      <c r="I734">
        <v>0.75</v>
      </c>
      <c r="J734">
        <v>0.53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 s="40">
        <f>AVERAGEIFS($C$2:C734, $B$2:B734, B734)</f>
        <v>15.833333333333334</v>
      </c>
      <c r="AB734" s="40">
        <f>AVERAGEIFS($I$2:I734, $B$2:B734, B734)</f>
        <v>0.54666666666666663</v>
      </c>
      <c r="AC734" s="40">
        <f>AVERAGEIFS($J$2:J734, $B$2:B734, B734)</f>
        <v>0.51361111111111113</v>
      </c>
      <c r="AD734" s="40">
        <f>AVERAGEIFS($D$2:D734, $B$2:B734, B734)</f>
        <v>0.58333333333333337</v>
      </c>
    </row>
    <row r="735" spans="1:30" x14ac:dyDescent="0.25">
      <c r="A735" s="39">
        <v>46270</v>
      </c>
      <c r="B735" t="s">
        <v>22</v>
      </c>
      <c r="C735">
        <v>12</v>
      </c>
      <c r="D735" s="40">
        <v>1</v>
      </c>
      <c r="E735">
        <v>4</v>
      </c>
      <c r="F735">
        <v>3</v>
      </c>
      <c r="G735">
        <v>17</v>
      </c>
      <c r="H735">
        <v>9</v>
      </c>
      <c r="I735">
        <v>0.75</v>
      </c>
      <c r="J735">
        <v>0.53</v>
      </c>
      <c r="K735">
        <v>1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 s="40">
        <f>AVERAGEIFS($C$2:C735, $B$2:B735, B735)</f>
        <v>15.923076923076923</v>
      </c>
      <c r="AB735" s="40">
        <f>AVERAGEIFS($I$2:I735, $B$2:B735, B735)</f>
        <v>0.49461538461538457</v>
      </c>
      <c r="AC735" s="40">
        <f>AVERAGEIFS($J$2:J735, $B$2:B735, B735)</f>
        <v>0.47769230769230775</v>
      </c>
      <c r="AD735" s="40">
        <f>AVERAGEIFS($D$2:D735, $B$2:B735, B735)</f>
        <v>0.46153846153846156</v>
      </c>
    </row>
    <row r="736" spans="1:30" x14ac:dyDescent="0.25">
      <c r="A736" s="39">
        <v>46270</v>
      </c>
      <c r="B736" t="s">
        <v>111</v>
      </c>
      <c r="C736">
        <v>11</v>
      </c>
      <c r="D736" s="40">
        <v>1</v>
      </c>
      <c r="E736">
        <v>4</v>
      </c>
      <c r="F736">
        <v>3</v>
      </c>
      <c r="G736">
        <v>17</v>
      </c>
      <c r="H736">
        <v>9</v>
      </c>
      <c r="I736">
        <v>0.75</v>
      </c>
      <c r="J736">
        <v>0.53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 s="40">
        <f>AVERAGEIFS($C$2:C736, $B$2:B736, B736)</f>
        <v>14.166666666666666</v>
      </c>
      <c r="AB736" s="40">
        <f>AVERAGEIFS($I$2:I736, $B$2:B736, B736)</f>
        <v>0.49722222222222218</v>
      </c>
      <c r="AC736" s="40">
        <f>AVERAGEIFS($J$2:J736, $B$2:B736, B736)</f>
        <v>0.50611111111111118</v>
      </c>
      <c r="AD736" s="40">
        <f>AVERAGEIFS($D$2:D736, $B$2:B736, B736)</f>
        <v>0.5</v>
      </c>
    </row>
    <row r="737" spans="1:30" x14ac:dyDescent="0.25">
      <c r="A737" s="39">
        <v>46270</v>
      </c>
      <c r="B737" t="s">
        <v>252</v>
      </c>
      <c r="C737">
        <v>14</v>
      </c>
      <c r="D737" s="40">
        <v>1</v>
      </c>
      <c r="E737">
        <v>4</v>
      </c>
      <c r="F737">
        <v>3</v>
      </c>
      <c r="G737">
        <v>17</v>
      </c>
      <c r="H737">
        <v>9</v>
      </c>
      <c r="I737">
        <v>0.75</v>
      </c>
      <c r="J737">
        <v>0.53</v>
      </c>
      <c r="K737">
        <v>1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 s="40">
        <f>AVERAGEIFS($C$2:C737, $B$2:B737, B737)</f>
        <v>9.5</v>
      </c>
      <c r="AB737" s="40">
        <f>AVERAGEIFS($I$2:I737, $B$2:B737, B737)</f>
        <v>0.57499999999999996</v>
      </c>
      <c r="AC737" s="40">
        <f>AVERAGEIFS($J$2:J737, $B$2:B737, B737)</f>
        <v>0.505</v>
      </c>
      <c r="AD737" s="40">
        <f>AVERAGEIFS($D$2:D737, $B$2:B737, B737)</f>
        <v>0.5</v>
      </c>
    </row>
    <row r="738" spans="1:30" x14ac:dyDescent="0.25">
      <c r="A738" s="39">
        <v>46271</v>
      </c>
      <c r="B738" t="s">
        <v>12</v>
      </c>
      <c r="C738">
        <v>31</v>
      </c>
      <c r="D738" s="40">
        <v>0</v>
      </c>
      <c r="E738">
        <v>3</v>
      </c>
      <c r="F738">
        <v>0</v>
      </c>
      <c r="G738">
        <v>14</v>
      </c>
      <c r="H738">
        <v>5</v>
      </c>
      <c r="I738">
        <v>0</v>
      </c>
      <c r="J738">
        <v>0.36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23.833333333333332</v>
      </c>
      <c r="AB738" s="40">
        <f>AVERAGEIFS($I$2:I738, $B$2:B738, B738)</f>
        <v>0.4916666666666667</v>
      </c>
      <c r="AC738" s="40">
        <f>AVERAGEIFS($J$2:J738, $B$2:B738, B738)</f>
        <v>0.47249999999999992</v>
      </c>
      <c r="AD738" s="40">
        <f>AVERAGEIFS($D$2:D738, $B$2:B738, B738)</f>
        <v>0.45833333333333331</v>
      </c>
    </row>
    <row r="739" spans="1:30" x14ac:dyDescent="0.25">
      <c r="A739" s="39">
        <v>46271</v>
      </c>
      <c r="B739" t="s">
        <v>16</v>
      </c>
      <c r="C739">
        <v>11</v>
      </c>
      <c r="D739" s="40">
        <v>0</v>
      </c>
      <c r="E739">
        <v>3</v>
      </c>
      <c r="F739">
        <v>0</v>
      </c>
      <c r="G739">
        <v>14</v>
      </c>
      <c r="H739">
        <v>5</v>
      </c>
      <c r="I739">
        <v>0</v>
      </c>
      <c r="J739">
        <v>0.36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24.9</v>
      </c>
      <c r="AB739" s="40">
        <f>AVERAGEIFS($I$2:I739, $B$2:B739, B739)</f>
        <v>0.43</v>
      </c>
      <c r="AC739" s="40">
        <f>AVERAGEIFS($J$2:J739, $B$2:B739, B739)</f>
        <v>0.46000000000000008</v>
      </c>
      <c r="AD739" s="40">
        <f>AVERAGEIFS($D$2:D739, $B$2:B739, B739)</f>
        <v>0.5</v>
      </c>
    </row>
    <row r="740" spans="1:30" x14ac:dyDescent="0.25">
      <c r="A740" s="39">
        <v>46271</v>
      </c>
      <c r="B740" t="s">
        <v>14</v>
      </c>
      <c r="C740">
        <v>22</v>
      </c>
      <c r="D740" s="40">
        <v>0</v>
      </c>
      <c r="E740">
        <v>3</v>
      </c>
      <c r="F740">
        <v>0</v>
      </c>
      <c r="G740">
        <v>14</v>
      </c>
      <c r="H740">
        <v>5</v>
      </c>
      <c r="I740">
        <v>0</v>
      </c>
      <c r="J740">
        <v>0.36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28.375</v>
      </c>
      <c r="AB740" s="40">
        <f>AVERAGEIFS($I$2:I740, $B$2:B740, B740)</f>
        <v>0.32499999999999996</v>
      </c>
      <c r="AC740" s="40">
        <f>AVERAGEIFS($J$2:J740, $B$2:B740, B740)</f>
        <v>0.42875000000000002</v>
      </c>
      <c r="AD740" s="40">
        <f>AVERAGEIFS($D$2:D740, $B$2:B740, B740)</f>
        <v>0.125</v>
      </c>
    </row>
    <row r="741" spans="1:30" x14ac:dyDescent="0.25">
      <c r="A741" s="39">
        <v>46271</v>
      </c>
      <c r="B741" t="s">
        <v>18</v>
      </c>
      <c r="C741">
        <v>15</v>
      </c>
      <c r="D741" s="40">
        <v>0</v>
      </c>
      <c r="E741">
        <v>3</v>
      </c>
      <c r="F741">
        <v>0</v>
      </c>
      <c r="G741">
        <v>14</v>
      </c>
      <c r="H741">
        <v>5</v>
      </c>
      <c r="I741">
        <v>0</v>
      </c>
      <c r="J741">
        <v>0.36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18.666666666666668</v>
      </c>
      <c r="AB741" s="40">
        <f>AVERAGEIFS($I$2:I741, $B$2:B741, B741)</f>
        <v>0.34333333333333332</v>
      </c>
      <c r="AC741" s="40">
        <f>AVERAGEIFS($J$2:J741, $B$2:B741, B741)</f>
        <v>0.43733333333333324</v>
      </c>
      <c r="AD741" s="40">
        <f>AVERAGEIFS($D$2:D741, $B$2:B741, B741)</f>
        <v>0.26666666666666666</v>
      </c>
    </row>
    <row r="742" spans="1:30" x14ac:dyDescent="0.25">
      <c r="A742" s="39">
        <v>46271</v>
      </c>
      <c r="B742" t="s">
        <v>111</v>
      </c>
      <c r="C742">
        <v>16</v>
      </c>
      <c r="D742" s="40">
        <v>0</v>
      </c>
      <c r="E742">
        <v>3</v>
      </c>
      <c r="F742">
        <v>0</v>
      </c>
      <c r="G742">
        <v>14</v>
      </c>
      <c r="H742">
        <v>5</v>
      </c>
      <c r="I742">
        <v>0</v>
      </c>
      <c r="J742">
        <v>0.36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14.216216216216216</v>
      </c>
      <c r="AB742" s="40">
        <f>AVERAGEIFS($I$2:I742, $B$2:B742, B742)</f>
        <v>0.48378378378378373</v>
      </c>
      <c r="AC742" s="40">
        <f>AVERAGEIFS($J$2:J742, $B$2:B742, B742)</f>
        <v>0.50216216216216225</v>
      </c>
      <c r="AD742" s="40">
        <f>AVERAGEIFS($D$2:D742, $B$2:B742, B742)</f>
        <v>0.48648648648648651</v>
      </c>
    </row>
    <row r="743" spans="1:30" x14ac:dyDescent="0.25">
      <c r="A743" s="39">
        <v>46271</v>
      </c>
      <c r="B743" t="s">
        <v>15</v>
      </c>
      <c r="C743">
        <v>20</v>
      </c>
      <c r="D743" s="40">
        <v>0</v>
      </c>
      <c r="E743">
        <v>3</v>
      </c>
      <c r="F743">
        <v>0</v>
      </c>
      <c r="G743">
        <v>14</v>
      </c>
      <c r="H743">
        <v>5</v>
      </c>
      <c r="I743">
        <v>0</v>
      </c>
      <c r="J743">
        <v>0.36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f>AVERAGEIFS($C$2:C743, $B$2:B743, B743)</f>
        <v>24.12</v>
      </c>
      <c r="AB743" s="40">
        <f>AVERAGEIFS($I$2:I743, $B$2:B743, B743)</f>
        <v>0.48400000000000004</v>
      </c>
      <c r="AC743" s="40">
        <f>AVERAGEIFS($J$2:J743, $B$2:B743, B743)</f>
        <v>0.50319999999999998</v>
      </c>
      <c r="AD743" s="40">
        <f>AVERAGEIFS($D$2:D743, $B$2:B743, B743)</f>
        <v>0.4</v>
      </c>
    </row>
    <row r="744" spans="1:30" x14ac:dyDescent="0.25">
      <c r="A744" s="39">
        <v>46271</v>
      </c>
      <c r="B744" t="s">
        <v>252</v>
      </c>
      <c r="C744">
        <v>8</v>
      </c>
      <c r="D744" s="40">
        <v>0</v>
      </c>
      <c r="E744">
        <v>3</v>
      </c>
      <c r="F744">
        <v>0</v>
      </c>
      <c r="G744">
        <v>14</v>
      </c>
      <c r="H744">
        <v>5</v>
      </c>
      <c r="I744">
        <v>0</v>
      </c>
      <c r="J744">
        <v>0.36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f>AVERAGEIFS($C$2:C744, $B$2:B744, B744)</f>
        <v>9</v>
      </c>
      <c r="AB744" s="40">
        <f>AVERAGEIFS($I$2:I744, $B$2:B744, B744)</f>
        <v>0.3833333333333333</v>
      </c>
      <c r="AC744" s="40">
        <f>AVERAGEIFS($J$2:J744, $B$2:B744, B744)</f>
        <v>0.45666666666666672</v>
      </c>
      <c r="AD744" s="40">
        <f>AVERAGEIFS($D$2:D744, $B$2:B744, B744)</f>
        <v>0.33333333333333331</v>
      </c>
    </row>
    <row r="745" spans="1:30" x14ac:dyDescent="0.25">
      <c r="A745" s="39">
        <v>46271</v>
      </c>
      <c r="B745" t="s">
        <v>65</v>
      </c>
      <c r="C745">
        <v>19</v>
      </c>
      <c r="D745" s="40">
        <v>0</v>
      </c>
      <c r="E745">
        <v>3</v>
      </c>
      <c r="F745">
        <v>0</v>
      </c>
      <c r="G745">
        <v>14</v>
      </c>
      <c r="H745">
        <v>5</v>
      </c>
      <c r="I745">
        <v>0</v>
      </c>
      <c r="J745">
        <v>0.36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f>AVERAGEIFS($C$2:C745, $B$2:B745, B745)</f>
        <v>20.476190476190474</v>
      </c>
      <c r="AB745" s="40">
        <f>AVERAGEIFS($I$2:I745, $B$2:B745, B745)</f>
        <v>0.55571428571428572</v>
      </c>
      <c r="AC745" s="40">
        <f>AVERAGEIFS($J$2:J745, $B$2:B745, B745)</f>
        <v>0.53523809523809518</v>
      </c>
      <c r="AD745" s="40">
        <f>AVERAGEIFS($D$2:D745, $B$2:B745, B745)</f>
        <v>0.66666666666666663</v>
      </c>
    </row>
    <row r="746" spans="1:30" x14ac:dyDescent="0.25">
      <c r="A746" s="39">
        <v>46271</v>
      </c>
      <c r="B746" t="s">
        <v>34</v>
      </c>
      <c r="C746">
        <v>16</v>
      </c>
      <c r="D746" s="40">
        <v>1</v>
      </c>
      <c r="E746">
        <v>3</v>
      </c>
      <c r="F746">
        <v>3</v>
      </c>
      <c r="G746">
        <v>14</v>
      </c>
      <c r="H746">
        <v>9</v>
      </c>
      <c r="I746">
        <v>1</v>
      </c>
      <c r="J746">
        <v>0.64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1</v>
      </c>
      <c r="AA746" s="40">
        <f>AVERAGEIFS($C$2:C746, $B$2:B746, B746)</f>
        <v>20</v>
      </c>
      <c r="AB746" s="40">
        <f>AVERAGEIFS($I$2:I746, $B$2:B746, B746)</f>
        <v>0.62</v>
      </c>
      <c r="AC746" s="40">
        <f>AVERAGEIFS($J$2:J746, $B$2:B746, B746)</f>
        <v>0.56799999999999995</v>
      </c>
      <c r="AD746" s="40">
        <f>AVERAGEIFS($D$2:D746, $B$2:B746, B746)</f>
        <v>0.8</v>
      </c>
    </row>
    <row r="747" spans="1:30" x14ac:dyDescent="0.25">
      <c r="A747" s="39">
        <v>46271</v>
      </c>
      <c r="B747" t="s">
        <v>2</v>
      </c>
      <c r="C747">
        <v>25</v>
      </c>
      <c r="D747" s="40">
        <v>1</v>
      </c>
      <c r="E747">
        <v>3</v>
      </c>
      <c r="F747">
        <v>3</v>
      </c>
      <c r="G747">
        <v>14</v>
      </c>
      <c r="H747">
        <v>9</v>
      </c>
      <c r="I747">
        <v>1</v>
      </c>
      <c r="J747">
        <v>0.64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1</v>
      </c>
      <c r="AA747" s="40">
        <f>AVERAGEIFS($C$2:C747, $B$2:B747, B747)</f>
        <v>32</v>
      </c>
      <c r="AB747" s="40">
        <f>AVERAGEIFS($I$2:I747, $B$2:B747, B747)</f>
        <v>0.69772727272727264</v>
      </c>
      <c r="AC747" s="40">
        <f>AVERAGEIFS($J$2:J747, $B$2:B747, B747)</f>
        <v>0.6045454545454545</v>
      </c>
      <c r="AD747" s="40">
        <f>AVERAGEIFS($D$2:D747, $B$2:B747, B747)</f>
        <v>0.81818181818181823</v>
      </c>
    </row>
    <row r="748" spans="1:30" x14ac:dyDescent="0.25">
      <c r="A748" s="39">
        <v>46271</v>
      </c>
      <c r="B748" t="s">
        <v>90</v>
      </c>
      <c r="C748">
        <v>25</v>
      </c>
      <c r="D748" s="40">
        <v>1</v>
      </c>
      <c r="E748">
        <v>3</v>
      </c>
      <c r="F748">
        <v>3</v>
      </c>
      <c r="G748">
        <v>14</v>
      </c>
      <c r="H748">
        <v>9</v>
      </c>
      <c r="I748">
        <v>1</v>
      </c>
      <c r="J748">
        <v>0.64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1</v>
      </c>
      <c r="AA748" s="40">
        <f>AVERAGEIFS($C$2:C748, $B$2:B748, B748)</f>
        <v>26.944444444444443</v>
      </c>
      <c r="AB748" s="40">
        <f>AVERAGEIFS($I$2:I748, $B$2:B748, B748)</f>
        <v>0.54444444444444451</v>
      </c>
      <c r="AC748" s="40">
        <f>AVERAGEIFS($J$2:J748, $B$2:B748, B748)</f>
        <v>0.53500000000000014</v>
      </c>
      <c r="AD748" s="40">
        <f>AVERAGEIFS($D$2:D748, $B$2:B748, B748)</f>
        <v>0.5</v>
      </c>
    </row>
    <row r="749" spans="1:30" x14ac:dyDescent="0.25">
      <c r="A749" s="39">
        <v>46271</v>
      </c>
      <c r="B749" t="s">
        <v>36</v>
      </c>
      <c r="C749">
        <v>23</v>
      </c>
      <c r="D749" s="40">
        <v>1</v>
      </c>
      <c r="E749">
        <v>3</v>
      </c>
      <c r="F749">
        <v>3</v>
      </c>
      <c r="G749">
        <v>14</v>
      </c>
      <c r="H749">
        <v>9</v>
      </c>
      <c r="I749">
        <v>1</v>
      </c>
      <c r="J749">
        <v>0.64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1</v>
      </c>
      <c r="AA749" s="40">
        <f>AVERAGEIFS($C$2:C749, $B$2:B749, B749)</f>
        <v>19.333333333333332</v>
      </c>
      <c r="AB749" s="40">
        <f>AVERAGEIFS($I$2:I749, $B$2:B749, B749)</f>
        <v>0.50555555555555554</v>
      </c>
      <c r="AC749" s="40">
        <f>AVERAGEIFS($J$2:J749, $B$2:B749, B749)</f>
        <v>0.48777777777777787</v>
      </c>
      <c r="AD749" s="40">
        <f>AVERAGEIFS($D$2:D749, $B$2:B749, B749)</f>
        <v>0.44444444444444442</v>
      </c>
    </row>
    <row r="750" spans="1:30" x14ac:dyDescent="0.25">
      <c r="A750" s="39">
        <v>46271</v>
      </c>
      <c r="B750" t="s">
        <v>182</v>
      </c>
      <c r="C750">
        <v>17</v>
      </c>
      <c r="D750" s="40">
        <v>1</v>
      </c>
      <c r="E750">
        <v>3</v>
      </c>
      <c r="F750">
        <v>3</v>
      </c>
      <c r="G750">
        <v>14</v>
      </c>
      <c r="H750">
        <v>9</v>
      </c>
      <c r="I750">
        <v>1</v>
      </c>
      <c r="J750">
        <v>0.64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1</v>
      </c>
      <c r="AA750" s="40">
        <f>AVERAGEIFS($C$2:C750, $B$2:B750, B750)</f>
        <v>14.625</v>
      </c>
      <c r="AB750" s="40">
        <f>AVERAGEIFS($I$2:I750, $B$2:B750, B750)</f>
        <v>0.61562500000000009</v>
      </c>
      <c r="AC750" s="40">
        <f>AVERAGEIFS($J$2:J750, $B$2:B750, B750)</f>
        <v>0.56093749999999998</v>
      </c>
      <c r="AD750" s="40">
        <f>AVERAGEIFS($D$2:D750, $B$2:B750, B750)</f>
        <v>0.71875</v>
      </c>
    </row>
    <row r="751" spans="1:30" x14ac:dyDescent="0.25">
      <c r="A751" s="39">
        <v>46271</v>
      </c>
      <c r="B751" t="s">
        <v>127</v>
      </c>
      <c r="C751">
        <v>29</v>
      </c>
      <c r="D751" s="40">
        <v>1</v>
      </c>
      <c r="E751">
        <v>3</v>
      </c>
      <c r="F751">
        <v>3</v>
      </c>
      <c r="G751">
        <v>14</v>
      </c>
      <c r="H751">
        <v>9</v>
      </c>
      <c r="I751">
        <v>1</v>
      </c>
      <c r="J751">
        <v>0.64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1</v>
      </c>
      <c r="AA751" s="40">
        <f>AVERAGEIFS($C$2:C751, $B$2:B751, B751)</f>
        <v>25.095238095238095</v>
      </c>
      <c r="AB751" s="40">
        <f>AVERAGEIFS($I$2:I751, $B$2:B751, B751)</f>
        <v>0.54119047619047622</v>
      </c>
      <c r="AC751" s="40">
        <f>AVERAGEIFS($J$2:J751, $B$2:B751, B751)</f>
        <v>0.5111904761904762</v>
      </c>
      <c r="AD751" s="40">
        <f>AVERAGEIFS($D$2:D751, $B$2:B751, B751)</f>
        <v>0.5714285714285714</v>
      </c>
    </row>
    <row r="752" spans="1:30" x14ac:dyDescent="0.25">
      <c r="A752" s="39">
        <v>46271</v>
      </c>
      <c r="B752" t="s">
        <v>22</v>
      </c>
      <c r="C752">
        <v>9</v>
      </c>
      <c r="D752" s="40">
        <v>1</v>
      </c>
      <c r="E752">
        <v>3</v>
      </c>
      <c r="F752">
        <v>3</v>
      </c>
      <c r="G752">
        <v>14</v>
      </c>
      <c r="H752">
        <v>9</v>
      </c>
      <c r="I752">
        <v>1</v>
      </c>
      <c r="J752">
        <v>0.64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1</v>
      </c>
      <c r="Z752">
        <v>1</v>
      </c>
      <c r="AA752" s="40">
        <f>AVERAGEIFS($C$2:C752, $B$2:B752, B752)</f>
        <v>15.428571428571429</v>
      </c>
      <c r="AB752" s="40">
        <f>AVERAGEIFS($I$2:I752, $B$2:B752, B752)</f>
        <v>0.53071428571428569</v>
      </c>
      <c r="AC752" s="40">
        <f>AVERAGEIFS($J$2:J752, $B$2:B752, B752)</f>
        <v>0.48928571428571432</v>
      </c>
      <c r="AD752" s="40">
        <f>AVERAGEIFS($D$2:D752, $B$2:B752, B752)</f>
        <v>0.5</v>
      </c>
    </row>
    <row r="753" spans="1:30" x14ac:dyDescent="0.25">
      <c r="A753" s="39">
        <v>46271</v>
      </c>
      <c r="B753" t="s">
        <v>243</v>
      </c>
      <c r="C753">
        <v>13</v>
      </c>
      <c r="D753" s="40">
        <v>1</v>
      </c>
      <c r="E753">
        <v>3</v>
      </c>
      <c r="F753">
        <v>3</v>
      </c>
      <c r="G753">
        <v>14</v>
      </c>
      <c r="H753">
        <v>9</v>
      </c>
      <c r="I753">
        <v>1</v>
      </c>
      <c r="J753">
        <v>0.64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1</v>
      </c>
      <c r="Z753">
        <v>1</v>
      </c>
      <c r="AA753" s="40">
        <f>AVERAGEIFS($C$2:C753, $B$2:B753, B753)</f>
        <v>12.375</v>
      </c>
      <c r="AB753" s="40">
        <f>AVERAGEIFS($I$2:I753, $B$2:B753, B753)</f>
        <v>0.515625</v>
      </c>
      <c r="AC753" s="40">
        <f>AVERAGEIFS($J$2:J753, $B$2:B753, B753)</f>
        <v>0.47875000000000001</v>
      </c>
      <c r="AD753" s="40">
        <f>AVERAGEIFS($D$2:D753, $B$2:B753, B753)</f>
        <v>0.625</v>
      </c>
    </row>
    <row r="754" spans="1:30" x14ac:dyDescent="0.25">
      <c r="A754" s="39">
        <v>46272</v>
      </c>
      <c r="B754" t="s">
        <v>13</v>
      </c>
      <c r="C754">
        <v>24</v>
      </c>
      <c r="D754" s="40">
        <v>0</v>
      </c>
      <c r="E754">
        <v>4</v>
      </c>
      <c r="F754">
        <v>1</v>
      </c>
      <c r="G754">
        <v>16</v>
      </c>
      <c r="H754">
        <v>6</v>
      </c>
      <c r="I754">
        <v>0.25</v>
      </c>
      <c r="J754">
        <v>0.38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24.555555555555557</v>
      </c>
      <c r="AB754" s="40">
        <f>AVERAGEIFS($I$2:I754, $B$2:B754, B754)</f>
        <v>0.42777777777777776</v>
      </c>
      <c r="AC754" s="40">
        <f>AVERAGEIFS($J$2:J754, $B$2:B754, B754)</f>
        <v>0.46370370370370373</v>
      </c>
      <c r="AD754" s="40">
        <f>AVERAGEIFS($D$2:D754, $B$2:B754, B754)</f>
        <v>0.33333333333333331</v>
      </c>
    </row>
    <row r="755" spans="1:30" x14ac:dyDescent="0.25">
      <c r="A755" s="39">
        <v>46272</v>
      </c>
      <c r="B755" t="s">
        <v>12</v>
      </c>
      <c r="C755">
        <v>36</v>
      </c>
      <c r="D755" s="40">
        <v>0</v>
      </c>
      <c r="E755">
        <v>4</v>
      </c>
      <c r="F755">
        <v>1</v>
      </c>
      <c r="G755">
        <v>16</v>
      </c>
      <c r="H755">
        <v>6</v>
      </c>
      <c r="I755">
        <v>0.25</v>
      </c>
      <c r="J755">
        <v>0.38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 s="40">
        <f>AVERAGEIFS($C$2:C755, $B$2:B755, B755)</f>
        <v>24.32</v>
      </c>
      <c r="AB755" s="40">
        <f>AVERAGEIFS($I$2:I755, $B$2:B755, B755)</f>
        <v>0.48200000000000004</v>
      </c>
      <c r="AC755" s="40">
        <f>AVERAGEIFS($J$2:J755, $B$2:B755, B755)</f>
        <v>0.46879999999999994</v>
      </c>
      <c r="AD755" s="40">
        <f>AVERAGEIFS($D$2:D755, $B$2:B755, B755)</f>
        <v>0.44</v>
      </c>
    </row>
    <row r="756" spans="1:30" x14ac:dyDescent="0.25">
      <c r="A756" s="39">
        <v>46272</v>
      </c>
      <c r="B756" t="s">
        <v>14</v>
      </c>
      <c r="C756">
        <v>24</v>
      </c>
      <c r="D756" s="40">
        <v>0</v>
      </c>
      <c r="E756">
        <v>4</v>
      </c>
      <c r="F756">
        <v>1</v>
      </c>
      <c r="G756">
        <v>16</v>
      </c>
      <c r="H756">
        <v>6</v>
      </c>
      <c r="I756">
        <v>0.25</v>
      </c>
      <c r="J756">
        <v>0.38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f>AVERAGEIFS($C$2:C756, $B$2:B756, B756)</f>
        <v>27.888888888888889</v>
      </c>
      <c r="AB756" s="40">
        <f>AVERAGEIFS($I$2:I756, $B$2:B756, B756)</f>
        <v>0.31666666666666665</v>
      </c>
      <c r="AC756" s="40">
        <f>AVERAGEIFS($J$2:J756, $B$2:B756, B756)</f>
        <v>0.42333333333333334</v>
      </c>
      <c r="AD756" s="40">
        <f>AVERAGEIFS($D$2:D756, $B$2:B756, B756)</f>
        <v>0.1111111111111111</v>
      </c>
    </row>
    <row r="757" spans="1:30" x14ac:dyDescent="0.25">
      <c r="A757" s="39">
        <v>46272</v>
      </c>
      <c r="B757" t="s">
        <v>127</v>
      </c>
      <c r="C757">
        <v>26</v>
      </c>
      <c r="D757" s="40">
        <v>0</v>
      </c>
      <c r="E757">
        <v>4</v>
      </c>
      <c r="F757">
        <v>1</v>
      </c>
      <c r="G757">
        <v>16</v>
      </c>
      <c r="H757">
        <v>6</v>
      </c>
      <c r="I757">
        <v>0.25</v>
      </c>
      <c r="J757">
        <v>0.38</v>
      </c>
      <c r="K757">
        <v>0</v>
      </c>
      <c r="L757">
        <v>0</v>
      </c>
      <c r="M757">
        <v>0</v>
      </c>
      <c r="N757">
        <v>1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f>AVERAGEIFS($C$2:C757, $B$2:B757, B757)</f>
        <v>25.11627906976744</v>
      </c>
      <c r="AB757" s="40">
        <f>AVERAGEIFS($I$2:I757, $B$2:B757, B757)</f>
        <v>0.53441860465116275</v>
      </c>
      <c r="AC757" s="40">
        <f>AVERAGEIFS($J$2:J757, $B$2:B757, B757)</f>
        <v>0.50813953488372099</v>
      </c>
      <c r="AD757" s="40">
        <f>AVERAGEIFS($D$2:D757, $B$2:B757, B757)</f>
        <v>0.55813953488372092</v>
      </c>
    </row>
    <row r="758" spans="1:30" x14ac:dyDescent="0.25">
      <c r="A758" s="39">
        <v>46272</v>
      </c>
      <c r="B758" t="s">
        <v>120</v>
      </c>
      <c r="C758">
        <v>17</v>
      </c>
      <c r="D758" s="40">
        <v>0</v>
      </c>
      <c r="E758">
        <v>4</v>
      </c>
      <c r="F758">
        <v>1</v>
      </c>
      <c r="G758">
        <v>16</v>
      </c>
      <c r="H758">
        <v>6</v>
      </c>
      <c r="I758">
        <v>0.25</v>
      </c>
      <c r="J758">
        <v>0.38</v>
      </c>
      <c r="K758">
        <v>0</v>
      </c>
      <c r="L758">
        <v>0</v>
      </c>
      <c r="M758">
        <v>0</v>
      </c>
      <c r="N758">
        <v>1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f>AVERAGEIFS($C$2:C758, $B$2:B758, B758)</f>
        <v>15.864864864864865</v>
      </c>
      <c r="AB758" s="40">
        <f>AVERAGEIFS($I$2:I758, $B$2:B758, B758)</f>
        <v>0.53864864864864859</v>
      </c>
      <c r="AC758" s="40">
        <f>AVERAGEIFS($J$2:J758, $B$2:B758, B758)</f>
        <v>0.51</v>
      </c>
      <c r="AD758" s="40">
        <f>AVERAGEIFS($D$2:D758, $B$2:B758, B758)</f>
        <v>0.56756756756756754</v>
      </c>
    </row>
    <row r="759" spans="1:30" x14ac:dyDescent="0.25">
      <c r="A759" s="39">
        <v>46272</v>
      </c>
      <c r="B759" t="s">
        <v>111</v>
      </c>
      <c r="C759">
        <v>8</v>
      </c>
      <c r="D759" s="40">
        <v>0</v>
      </c>
      <c r="E759">
        <v>4</v>
      </c>
      <c r="F759">
        <v>1</v>
      </c>
      <c r="G759">
        <v>16</v>
      </c>
      <c r="H759">
        <v>6</v>
      </c>
      <c r="I759">
        <v>0.25</v>
      </c>
      <c r="J759">
        <v>0.38</v>
      </c>
      <c r="K759">
        <v>0</v>
      </c>
      <c r="L759">
        <v>0</v>
      </c>
      <c r="M759">
        <v>0</v>
      </c>
      <c r="N759">
        <v>1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f>AVERAGEIFS($C$2:C759, $B$2:B759, B759)</f>
        <v>14.052631578947368</v>
      </c>
      <c r="AB759" s="40">
        <f>AVERAGEIFS($I$2:I759, $B$2:B759, B759)</f>
        <v>0.47763157894736841</v>
      </c>
      <c r="AC759" s="40">
        <f>AVERAGEIFS($J$2:J759, $B$2:B759, B759)</f>
        <v>0.49894736842105264</v>
      </c>
      <c r="AD759" s="40">
        <f>AVERAGEIFS($D$2:D759, $B$2:B759, B759)</f>
        <v>0.47368421052631576</v>
      </c>
    </row>
    <row r="760" spans="1:30" x14ac:dyDescent="0.25">
      <c r="A760" s="39">
        <v>46272</v>
      </c>
      <c r="B760" t="s">
        <v>17</v>
      </c>
      <c r="C760">
        <v>18</v>
      </c>
      <c r="D760" s="40">
        <v>0</v>
      </c>
      <c r="E760">
        <v>4</v>
      </c>
      <c r="F760">
        <v>1</v>
      </c>
      <c r="G760">
        <v>16</v>
      </c>
      <c r="H760">
        <v>6</v>
      </c>
      <c r="I760">
        <v>0.25</v>
      </c>
      <c r="J760">
        <v>0.38</v>
      </c>
      <c r="K760">
        <v>0</v>
      </c>
      <c r="L760">
        <v>0</v>
      </c>
      <c r="M760">
        <v>0</v>
      </c>
      <c r="N760">
        <v>1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f>AVERAGEIFS($C$2:C760, $B$2:B760, B760)</f>
        <v>12.666666666666666</v>
      </c>
      <c r="AB760" s="40">
        <f>AVERAGEIFS($I$2:I760, $B$2:B760, B760)</f>
        <v>0.49375000000000008</v>
      </c>
      <c r="AC760" s="40">
        <f>AVERAGEIFS($J$2:J760, $B$2:B760, B760)</f>
        <v>0.49208333333333343</v>
      </c>
      <c r="AD760" s="40">
        <f>AVERAGEIFS($D$2:D760, $B$2:B760, B760)</f>
        <v>0.375</v>
      </c>
    </row>
    <row r="761" spans="1:30" x14ac:dyDescent="0.25">
      <c r="A761" s="39">
        <v>46272</v>
      </c>
      <c r="B761" t="s">
        <v>32</v>
      </c>
      <c r="C761">
        <v>16</v>
      </c>
      <c r="D761" s="40">
        <v>0</v>
      </c>
      <c r="E761">
        <v>4</v>
      </c>
      <c r="F761">
        <v>1</v>
      </c>
      <c r="G761">
        <v>16</v>
      </c>
      <c r="H761">
        <v>6</v>
      </c>
      <c r="I761">
        <v>0.25</v>
      </c>
      <c r="J761">
        <v>0.38</v>
      </c>
      <c r="K761">
        <v>0</v>
      </c>
      <c r="L761">
        <v>0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15.103448275862069</v>
      </c>
      <c r="AB761" s="40">
        <f>AVERAGEIFS($I$2:I761, $B$2:B761, B761)</f>
        <v>0.42586206896551737</v>
      </c>
      <c r="AC761" s="40">
        <f>AVERAGEIFS($J$2:J761, $B$2:B761, B761)</f>
        <v>0.4710344827586207</v>
      </c>
      <c r="AD761" s="40">
        <f>AVERAGEIFS($D$2:D761, $B$2:B761, B761)</f>
        <v>0.34482758620689657</v>
      </c>
    </row>
    <row r="762" spans="1:30" x14ac:dyDescent="0.25">
      <c r="A762" s="39">
        <v>46272</v>
      </c>
      <c r="B762" t="s">
        <v>2</v>
      </c>
      <c r="C762">
        <v>50</v>
      </c>
      <c r="D762" s="40">
        <v>1</v>
      </c>
      <c r="E762">
        <v>4</v>
      </c>
      <c r="F762">
        <v>3</v>
      </c>
      <c r="G762">
        <v>16</v>
      </c>
      <c r="H762">
        <v>10</v>
      </c>
      <c r="I762">
        <v>0.75</v>
      </c>
      <c r="J762">
        <v>0.63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1</v>
      </c>
      <c r="V762">
        <v>0</v>
      </c>
      <c r="W762">
        <v>0</v>
      </c>
      <c r="X762">
        <v>1</v>
      </c>
      <c r="Y762">
        <v>0</v>
      </c>
      <c r="Z762">
        <v>0</v>
      </c>
      <c r="AA762" s="40">
        <f>AVERAGEIFS($C$2:C762, $B$2:B762, B762)</f>
        <v>32.782608695652172</v>
      </c>
      <c r="AB762" s="40">
        <f>AVERAGEIFS($I$2:I762, $B$2:B762, B762)</f>
        <v>0.7</v>
      </c>
      <c r="AC762" s="40">
        <f>AVERAGEIFS($J$2:J762, $B$2:B762, B762)</f>
        <v>0.60565217391304349</v>
      </c>
      <c r="AD762" s="40">
        <f>AVERAGEIFS($D$2:D762, $B$2:B762, B762)</f>
        <v>0.82608695652173914</v>
      </c>
    </row>
    <row r="763" spans="1:30" x14ac:dyDescent="0.25">
      <c r="A763" s="39">
        <v>46272</v>
      </c>
      <c r="B763" t="s">
        <v>34</v>
      </c>
      <c r="C763">
        <v>26</v>
      </c>
      <c r="D763" s="40">
        <v>1</v>
      </c>
      <c r="E763">
        <v>4</v>
      </c>
      <c r="F763">
        <v>3</v>
      </c>
      <c r="G763">
        <v>16</v>
      </c>
      <c r="H763">
        <v>10</v>
      </c>
      <c r="I763">
        <v>0.75</v>
      </c>
      <c r="J763">
        <v>0.63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1</v>
      </c>
      <c r="V763">
        <v>0</v>
      </c>
      <c r="W763">
        <v>0</v>
      </c>
      <c r="X763">
        <v>1</v>
      </c>
      <c r="Y763">
        <v>0</v>
      </c>
      <c r="Z763">
        <v>0</v>
      </c>
      <c r="AA763" s="40">
        <f>AVERAGEIFS($C$2:C763, $B$2:B763, B763)</f>
        <v>21</v>
      </c>
      <c r="AB763" s="40">
        <f>AVERAGEIFS($I$2:I763, $B$2:B763, B763)</f>
        <v>0.64166666666666672</v>
      </c>
      <c r="AC763" s="40">
        <f>AVERAGEIFS($J$2:J763, $B$2:B763, B763)</f>
        <v>0.57833333333333325</v>
      </c>
      <c r="AD763" s="40">
        <f>AVERAGEIFS($D$2:D763, $B$2:B763, B763)</f>
        <v>0.83333333333333337</v>
      </c>
    </row>
    <row r="764" spans="1:30" x14ac:dyDescent="0.25">
      <c r="A764" s="39">
        <v>46272</v>
      </c>
      <c r="B764" t="s">
        <v>36</v>
      </c>
      <c r="C764">
        <v>25</v>
      </c>
      <c r="D764" s="40">
        <v>1</v>
      </c>
      <c r="E764">
        <v>4</v>
      </c>
      <c r="F764">
        <v>3</v>
      </c>
      <c r="G764">
        <v>16</v>
      </c>
      <c r="H764">
        <v>10</v>
      </c>
      <c r="I764">
        <v>0.75</v>
      </c>
      <c r="J764">
        <v>0.63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1</v>
      </c>
      <c r="V764">
        <v>0</v>
      </c>
      <c r="W764">
        <v>0</v>
      </c>
      <c r="X764">
        <v>1</v>
      </c>
      <c r="Y764">
        <v>0</v>
      </c>
      <c r="Z764">
        <v>0</v>
      </c>
      <c r="AA764" s="40">
        <f>AVERAGEIFS($C$2:C764, $B$2:B764, B764)</f>
        <v>19.899999999999999</v>
      </c>
      <c r="AB764" s="40">
        <f>AVERAGEIFS($I$2:I764, $B$2:B764, B764)</f>
        <v>0.53</v>
      </c>
      <c r="AC764" s="40">
        <f>AVERAGEIFS($J$2:J764, $B$2:B764, B764)</f>
        <v>0.502</v>
      </c>
      <c r="AD764" s="40">
        <f>AVERAGEIFS($D$2:D764, $B$2:B764, B764)</f>
        <v>0.5</v>
      </c>
    </row>
    <row r="765" spans="1:30" x14ac:dyDescent="0.25">
      <c r="A765" s="39">
        <v>46272</v>
      </c>
      <c r="B765" t="s">
        <v>182</v>
      </c>
      <c r="C765">
        <v>16</v>
      </c>
      <c r="D765" s="40">
        <v>1</v>
      </c>
      <c r="E765">
        <v>4</v>
      </c>
      <c r="F765">
        <v>3</v>
      </c>
      <c r="G765">
        <v>16</v>
      </c>
      <c r="H765">
        <v>10</v>
      </c>
      <c r="I765">
        <v>0.75</v>
      </c>
      <c r="J765">
        <v>0.63</v>
      </c>
      <c r="K765">
        <v>0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1</v>
      </c>
      <c r="V765">
        <v>0</v>
      </c>
      <c r="W765">
        <v>0</v>
      </c>
      <c r="X765">
        <v>1</v>
      </c>
      <c r="Y765">
        <v>0</v>
      </c>
      <c r="Z765">
        <v>0</v>
      </c>
      <c r="AA765" s="40">
        <f>AVERAGEIFS($C$2:C765, $B$2:B765, B765)</f>
        <v>14.666666666666666</v>
      </c>
      <c r="AB765" s="40">
        <f>AVERAGEIFS($I$2:I765, $B$2:B765, B765)</f>
        <v>0.61969696969696975</v>
      </c>
      <c r="AC765" s="40">
        <f>AVERAGEIFS($J$2:J765, $B$2:B765, B765)</f>
        <v>0.56303030303030299</v>
      </c>
      <c r="AD765" s="40">
        <f>AVERAGEIFS($D$2:D765, $B$2:B765, B765)</f>
        <v>0.72727272727272729</v>
      </c>
    </row>
    <row r="766" spans="1:30" x14ac:dyDescent="0.25">
      <c r="A766" s="39">
        <v>46272</v>
      </c>
      <c r="B766" t="s">
        <v>243</v>
      </c>
      <c r="C766">
        <v>8</v>
      </c>
      <c r="D766" s="40">
        <v>1</v>
      </c>
      <c r="E766">
        <v>4</v>
      </c>
      <c r="F766">
        <v>3</v>
      </c>
      <c r="G766">
        <v>16</v>
      </c>
      <c r="H766">
        <v>10</v>
      </c>
      <c r="I766">
        <v>0.75</v>
      </c>
      <c r="J766">
        <v>0.63</v>
      </c>
      <c r="K766">
        <v>0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1</v>
      </c>
      <c r="V766">
        <v>0</v>
      </c>
      <c r="W766">
        <v>0</v>
      </c>
      <c r="X766">
        <v>1</v>
      </c>
      <c r="Y766">
        <v>0</v>
      </c>
      <c r="Z766">
        <v>0</v>
      </c>
      <c r="AA766" s="40">
        <f>AVERAGEIFS($C$2:C766, $B$2:B766, B766)</f>
        <v>12.117647058823529</v>
      </c>
      <c r="AB766" s="40">
        <f>AVERAGEIFS($I$2:I766, $B$2:B766, B766)</f>
        <v>0.52941176470588236</v>
      </c>
      <c r="AC766" s="40">
        <f>AVERAGEIFS($J$2:J766, $B$2:B766, B766)</f>
        <v>0.48764705882352949</v>
      </c>
      <c r="AD766" s="40">
        <f>AVERAGEIFS($D$2:D766, $B$2:B766, B766)</f>
        <v>0.6470588235294118</v>
      </c>
    </row>
    <row r="767" spans="1:30" x14ac:dyDescent="0.25">
      <c r="A767" s="39">
        <v>46272</v>
      </c>
      <c r="B767" t="s">
        <v>92</v>
      </c>
      <c r="C767">
        <v>11</v>
      </c>
      <c r="D767" s="40">
        <v>1</v>
      </c>
      <c r="E767">
        <v>4</v>
      </c>
      <c r="F767">
        <v>3</v>
      </c>
      <c r="G767">
        <v>16</v>
      </c>
      <c r="H767">
        <v>10</v>
      </c>
      <c r="I767">
        <v>0.75</v>
      </c>
      <c r="J767">
        <v>0.63</v>
      </c>
      <c r="K767">
        <v>0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1</v>
      </c>
      <c r="V767">
        <v>0</v>
      </c>
      <c r="W767">
        <v>0</v>
      </c>
      <c r="X767">
        <v>1</v>
      </c>
      <c r="Y767">
        <v>0</v>
      </c>
      <c r="Z767">
        <v>0</v>
      </c>
      <c r="AA767" s="40">
        <f>AVERAGEIFS($C$2:C767, $B$2:B767, B767)</f>
        <v>15</v>
      </c>
      <c r="AB767" s="40">
        <f>AVERAGEIFS($I$2:I767, $B$2:B767, B767)</f>
        <v>0.5</v>
      </c>
      <c r="AC767" s="40">
        <f>AVERAGEIFS($J$2:J767, $B$2:B767, B767)</f>
        <v>0.55000000000000004</v>
      </c>
      <c r="AD767" s="40">
        <f>AVERAGEIFS($D$2:D767, $B$2:B767, B767)</f>
        <v>0.5</v>
      </c>
    </row>
    <row r="768" spans="1:30" x14ac:dyDescent="0.25">
      <c r="A768" s="39">
        <v>46272</v>
      </c>
      <c r="B768" t="s">
        <v>252</v>
      </c>
      <c r="C768">
        <v>8</v>
      </c>
      <c r="D768" s="40">
        <v>1</v>
      </c>
      <c r="E768">
        <v>4</v>
      </c>
      <c r="F768">
        <v>3</v>
      </c>
      <c r="G768">
        <v>16</v>
      </c>
      <c r="H768">
        <v>10</v>
      </c>
      <c r="I768">
        <v>0.75</v>
      </c>
      <c r="J768">
        <v>0.63</v>
      </c>
      <c r="K768">
        <v>0</v>
      </c>
      <c r="L768">
        <v>1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1</v>
      </c>
      <c r="V768">
        <v>0</v>
      </c>
      <c r="W768">
        <v>0</v>
      </c>
      <c r="X768">
        <v>1</v>
      </c>
      <c r="Y768">
        <v>0</v>
      </c>
      <c r="Z768">
        <v>0</v>
      </c>
      <c r="AA768" s="40">
        <f>AVERAGEIFS($C$2:C768, $B$2:B768, B768)</f>
        <v>8.75</v>
      </c>
      <c r="AB768" s="40">
        <f>AVERAGEIFS($I$2:I768, $B$2:B768, B768)</f>
        <v>0.47499999999999998</v>
      </c>
      <c r="AC768" s="40">
        <f>AVERAGEIFS($J$2:J768, $B$2:B768, B768)</f>
        <v>0.5</v>
      </c>
      <c r="AD768" s="40">
        <f>AVERAGEIFS($D$2:D768, $B$2:B768, B768)</f>
        <v>0.5</v>
      </c>
    </row>
    <row r="769" spans="1:30" x14ac:dyDescent="0.25">
      <c r="A769" s="39">
        <v>46272</v>
      </c>
      <c r="B769" t="s">
        <v>90</v>
      </c>
      <c r="C769">
        <v>15</v>
      </c>
      <c r="D769" s="40">
        <v>1</v>
      </c>
      <c r="E769">
        <v>4</v>
      </c>
      <c r="F769">
        <v>3</v>
      </c>
      <c r="G769">
        <v>16</v>
      </c>
      <c r="H769">
        <v>10</v>
      </c>
      <c r="I769">
        <v>0.75</v>
      </c>
      <c r="J769">
        <v>0.63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1</v>
      </c>
      <c r="V769">
        <v>0</v>
      </c>
      <c r="W769">
        <v>0</v>
      </c>
      <c r="X769">
        <v>1</v>
      </c>
      <c r="Y769">
        <v>0</v>
      </c>
      <c r="Z769">
        <v>0</v>
      </c>
      <c r="AA769" s="40">
        <f>AVERAGEIFS($C$2:C769, $B$2:B769, B769)</f>
        <v>26.315789473684209</v>
      </c>
      <c r="AB769" s="40">
        <f>AVERAGEIFS($I$2:I769, $B$2:B769, B769)</f>
        <v>0.5552631578947369</v>
      </c>
      <c r="AC769" s="40">
        <f>AVERAGEIFS($J$2:J769, $B$2:B769, B769)</f>
        <v>0.54000000000000015</v>
      </c>
      <c r="AD769" s="40">
        <f>AVERAGEIFS($D$2:D769, $B$2:B769, B769)</f>
        <v>0.52631578947368418</v>
      </c>
    </row>
    <row r="770" spans="1:30" x14ac:dyDescent="0.25">
      <c r="A770" s="39">
        <v>46273</v>
      </c>
      <c r="B770" t="s">
        <v>2</v>
      </c>
      <c r="C770">
        <v>44</v>
      </c>
      <c r="D770" s="40">
        <v>1</v>
      </c>
      <c r="E770">
        <v>5</v>
      </c>
      <c r="F770">
        <v>3</v>
      </c>
      <c r="G770">
        <v>21</v>
      </c>
      <c r="H770">
        <v>10</v>
      </c>
      <c r="I770">
        <v>0.6</v>
      </c>
      <c r="J770">
        <v>0.48</v>
      </c>
      <c r="K770">
        <v>1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1</v>
      </c>
      <c r="Y770">
        <v>0</v>
      </c>
      <c r="Z770">
        <v>0</v>
      </c>
      <c r="AA770" s="40">
        <f>AVERAGEIFS($C$2:C770, $B$2:B770, B770)</f>
        <v>33.25</v>
      </c>
      <c r="AB770" s="40">
        <f>AVERAGEIFS($I$2:I770, $B$2:B770, B770)</f>
        <v>0.6958333333333333</v>
      </c>
      <c r="AC770" s="40">
        <f>AVERAGEIFS($J$2:J770, $B$2:B770, B770)</f>
        <v>0.60041666666666671</v>
      </c>
      <c r="AD770" s="40">
        <f>AVERAGEIFS($D$2:D770, $B$2:B770, B770)</f>
        <v>0.83333333333333337</v>
      </c>
    </row>
    <row r="771" spans="1:30" x14ac:dyDescent="0.25">
      <c r="A771" s="39">
        <v>46273</v>
      </c>
      <c r="B771" t="s">
        <v>243</v>
      </c>
      <c r="C771">
        <v>22</v>
      </c>
      <c r="D771" s="40">
        <v>1</v>
      </c>
      <c r="E771">
        <v>5</v>
      </c>
      <c r="F771">
        <v>3</v>
      </c>
      <c r="G771">
        <v>21</v>
      </c>
      <c r="H771">
        <v>10</v>
      </c>
      <c r="I771">
        <v>0.6</v>
      </c>
      <c r="J771">
        <v>0.48</v>
      </c>
      <c r="K771">
        <v>1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1</v>
      </c>
      <c r="Y771">
        <v>0</v>
      </c>
      <c r="Z771">
        <v>0</v>
      </c>
      <c r="AA771" s="40">
        <f>AVERAGEIFS($C$2:C771, $B$2:B771, B771)</f>
        <v>12.666666666666666</v>
      </c>
      <c r="AB771" s="40">
        <f>AVERAGEIFS($I$2:I771, $B$2:B771, B771)</f>
        <v>0.53333333333333333</v>
      </c>
      <c r="AC771" s="40">
        <f>AVERAGEIFS($J$2:J771, $B$2:B771, B771)</f>
        <v>0.48722222222222228</v>
      </c>
      <c r="AD771" s="40">
        <f>AVERAGEIFS($D$2:D771, $B$2:B771, B771)</f>
        <v>0.66666666666666663</v>
      </c>
    </row>
    <row r="772" spans="1:30" x14ac:dyDescent="0.25">
      <c r="A772" s="39">
        <v>46273</v>
      </c>
      <c r="B772" t="s">
        <v>120</v>
      </c>
      <c r="C772">
        <v>21</v>
      </c>
      <c r="D772" s="40">
        <v>1</v>
      </c>
      <c r="E772">
        <v>5</v>
      </c>
      <c r="F772">
        <v>3</v>
      </c>
      <c r="G772">
        <v>21</v>
      </c>
      <c r="H772">
        <v>10</v>
      </c>
      <c r="I772">
        <v>0.6</v>
      </c>
      <c r="J772">
        <v>0.48</v>
      </c>
      <c r="K772">
        <v>1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1</v>
      </c>
      <c r="Y772">
        <v>0</v>
      </c>
      <c r="Z772">
        <v>0</v>
      </c>
      <c r="AA772" s="40">
        <f>AVERAGEIFS($C$2:C772, $B$2:B772, B772)</f>
        <v>16</v>
      </c>
      <c r="AB772" s="40">
        <f>AVERAGEIFS($I$2:I772, $B$2:B772, B772)</f>
        <v>0.54026315789473689</v>
      </c>
      <c r="AC772" s="40">
        <f>AVERAGEIFS($J$2:J772, $B$2:B772, B772)</f>
        <v>0.50921052631578956</v>
      </c>
      <c r="AD772" s="40">
        <f>AVERAGEIFS($D$2:D772, $B$2:B772, B772)</f>
        <v>0.57894736842105265</v>
      </c>
    </row>
    <row r="773" spans="1:30" x14ac:dyDescent="0.25">
      <c r="A773" s="39">
        <v>46273</v>
      </c>
      <c r="B773" t="s">
        <v>22</v>
      </c>
      <c r="C773">
        <v>12</v>
      </c>
      <c r="D773" s="40">
        <v>1</v>
      </c>
      <c r="E773">
        <v>5</v>
      </c>
      <c r="F773">
        <v>3</v>
      </c>
      <c r="G773">
        <v>21</v>
      </c>
      <c r="H773">
        <v>10</v>
      </c>
      <c r="I773">
        <v>0.6</v>
      </c>
      <c r="J773">
        <v>0.48</v>
      </c>
      <c r="K773">
        <v>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1</v>
      </c>
      <c r="Y773">
        <v>0</v>
      </c>
      <c r="Z773">
        <v>0</v>
      </c>
      <c r="AA773" s="40">
        <f>AVERAGEIFS($C$2:C773, $B$2:B773, B773)</f>
        <v>15.2</v>
      </c>
      <c r="AB773" s="40">
        <f>AVERAGEIFS($I$2:I773, $B$2:B773, B773)</f>
        <v>0.53533333333333333</v>
      </c>
      <c r="AC773" s="40">
        <f>AVERAGEIFS($J$2:J773, $B$2:B773, B773)</f>
        <v>0.48866666666666669</v>
      </c>
      <c r="AD773" s="40">
        <f>AVERAGEIFS($D$2:D773, $B$2:B773, B773)</f>
        <v>0.53333333333333333</v>
      </c>
    </row>
    <row r="774" spans="1:30" x14ac:dyDescent="0.25">
      <c r="A774" s="39">
        <v>46273</v>
      </c>
      <c r="B774" t="s">
        <v>111</v>
      </c>
      <c r="C774">
        <v>11</v>
      </c>
      <c r="D774" s="40">
        <v>1</v>
      </c>
      <c r="E774">
        <v>5</v>
      </c>
      <c r="F774">
        <v>3</v>
      </c>
      <c r="G774">
        <v>21</v>
      </c>
      <c r="H774">
        <v>10</v>
      </c>
      <c r="I774">
        <v>0.6</v>
      </c>
      <c r="J774">
        <v>0.48</v>
      </c>
      <c r="K774">
        <v>1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1</v>
      </c>
      <c r="Y774">
        <v>0</v>
      </c>
      <c r="Z774">
        <v>0</v>
      </c>
      <c r="AA774" s="40">
        <f>AVERAGEIFS($C$2:C774, $B$2:B774, B774)</f>
        <v>13.974358974358974</v>
      </c>
      <c r="AB774" s="40">
        <f>AVERAGEIFS($I$2:I774, $B$2:B774, B774)</f>
        <v>0.48076923076923078</v>
      </c>
      <c r="AC774" s="40">
        <f>AVERAGEIFS($J$2:J774, $B$2:B774, B774)</f>
        <v>0.49846153846153851</v>
      </c>
      <c r="AD774" s="40">
        <f>AVERAGEIFS($D$2:D774, $B$2:B774, B774)</f>
        <v>0.48717948717948717</v>
      </c>
    </row>
    <row r="775" spans="1:30" x14ac:dyDescent="0.25">
      <c r="A775" s="39">
        <v>46273</v>
      </c>
      <c r="B775" t="s">
        <v>252</v>
      </c>
      <c r="C775">
        <v>14</v>
      </c>
      <c r="D775" s="40">
        <v>1</v>
      </c>
      <c r="E775">
        <v>5</v>
      </c>
      <c r="F775">
        <v>3</v>
      </c>
      <c r="G775">
        <v>21</v>
      </c>
      <c r="H775">
        <v>10</v>
      </c>
      <c r="I775">
        <v>0.6</v>
      </c>
      <c r="J775">
        <v>0.48</v>
      </c>
      <c r="K775">
        <v>1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1</v>
      </c>
      <c r="Y775">
        <v>0</v>
      </c>
      <c r="Z775">
        <v>0</v>
      </c>
      <c r="AA775" s="40">
        <f>AVERAGEIFS($C$2:C775, $B$2:B775, B775)</f>
        <v>9.8000000000000007</v>
      </c>
      <c r="AB775" s="40">
        <f>AVERAGEIFS($I$2:I775, $B$2:B775, B775)</f>
        <v>0.5</v>
      </c>
      <c r="AC775" s="40">
        <f>AVERAGEIFS($J$2:J775, $B$2:B775, B775)</f>
        <v>0.496</v>
      </c>
      <c r="AD775" s="40">
        <f>AVERAGEIFS($D$2:D775, $B$2:B775, B775)</f>
        <v>0.6</v>
      </c>
    </row>
    <row r="776" spans="1:30" x14ac:dyDescent="0.25">
      <c r="A776" s="39">
        <v>46273</v>
      </c>
      <c r="B776" t="s">
        <v>19</v>
      </c>
      <c r="C776">
        <v>27</v>
      </c>
      <c r="D776" s="40">
        <v>0</v>
      </c>
      <c r="E776">
        <v>5</v>
      </c>
      <c r="F776">
        <v>2</v>
      </c>
      <c r="G776">
        <v>21</v>
      </c>
      <c r="H776">
        <v>11</v>
      </c>
      <c r="I776">
        <v>0.4</v>
      </c>
      <c r="J776">
        <v>0.52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</v>
      </c>
      <c r="T776">
        <v>0</v>
      </c>
      <c r="U776">
        <v>0</v>
      </c>
      <c r="V776">
        <v>0</v>
      </c>
      <c r="W776">
        <v>1</v>
      </c>
      <c r="X776">
        <v>0</v>
      </c>
      <c r="Y776">
        <v>0</v>
      </c>
      <c r="Z776">
        <v>0</v>
      </c>
      <c r="AA776" s="40">
        <f>AVERAGEIFS($C$2:C776, $B$2:B776, B776)</f>
        <v>24</v>
      </c>
      <c r="AB776" s="40">
        <f>AVERAGEIFS($I$2:I776, $B$2:B776, B776)</f>
        <v>0.34499999999999997</v>
      </c>
      <c r="AC776" s="40">
        <f>AVERAGEIFS($J$2:J776, $B$2:B776, B776)</f>
        <v>0.435</v>
      </c>
      <c r="AD776" s="40">
        <f>AVERAGEIFS($D$2:D776, $B$2:B776, B776)</f>
        <v>0</v>
      </c>
    </row>
    <row r="777" spans="1:30" x14ac:dyDescent="0.25">
      <c r="A777" s="39">
        <v>46273</v>
      </c>
      <c r="B777" t="s">
        <v>92</v>
      </c>
      <c r="C777">
        <v>19</v>
      </c>
      <c r="D777" s="40">
        <v>0</v>
      </c>
      <c r="E777">
        <v>5</v>
      </c>
      <c r="F777">
        <v>2</v>
      </c>
      <c r="G777">
        <v>21</v>
      </c>
      <c r="H777">
        <v>11</v>
      </c>
      <c r="I777">
        <v>0.4</v>
      </c>
      <c r="J777">
        <v>0.52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0</v>
      </c>
      <c r="V777">
        <v>0</v>
      </c>
      <c r="W777">
        <v>1</v>
      </c>
      <c r="X777">
        <v>0</v>
      </c>
      <c r="Y777">
        <v>0</v>
      </c>
      <c r="Z777">
        <v>0</v>
      </c>
      <c r="AA777" s="40">
        <f>AVERAGEIFS($C$2:C777, $B$2:B777, B777)</f>
        <v>16.333333333333332</v>
      </c>
      <c r="AB777" s="40">
        <f>AVERAGEIFS($I$2:I777, $B$2:B777, B777)</f>
        <v>0.46666666666666662</v>
      </c>
      <c r="AC777" s="40">
        <f>AVERAGEIFS($J$2:J777, $B$2:B777, B777)</f>
        <v>0.54</v>
      </c>
      <c r="AD777" s="40">
        <f>AVERAGEIFS($D$2:D777, $B$2:B777, B777)</f>
        <v>0.33333333333333331</v>
      </c>
    </row>
    <row r="778" spans="1:30" x14ac:dyDescent="0.25">
      <c r="A778" s="39">
        <v>46273</v>
      </c>
      <c r="B778" t="s">
        <v>17</v>
      </c>
      <c r="C778">
        <v>17</v>
      </c>
      <c r="D778" s="40">
        <v>0</v>
      </c>
      <c r="E778">
        <v>5</v>
      </c>
      <c r="F778">
        <v>2</v>
      </c>
      <c r="G778">
        <v>21</v>
      </c>
      <c r="H778">
        <v>11</v>
      </c>
      <c r="I778">
        <v>0.4</v>
      </c>
      <c r="J778">
        <v>0.52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 s="40">
        <f>AVERAGEIFS($C$2:C778, $B$2:B778, B778)</f>
        <v>12.84</v>
      </c>
      <c r="AB778" s="40">
        <f>AVERAGEIFS($I$2:I778, $B$2:B778, B778)</f>
        <v>0.49000000000000005</v>
      </c>
      <c r="AC778" s="40">
        <f>AVERAGEIFS($J$2:J778, $B$2:B778, B778)</f>
        <v>0.49320000000000008</v>
      </c>
      <c r="AD778" s="40">
        <f>AVERAGEIFS($D$2:D778, $B$2:B778, B778)</f>
        <v>0.36</v>
      </c>
    </row>
    <row r="779" spans="1:30" x14ac:dyDescent="0.25">
      <c r="A779" s="39">
        <v>46273</v>
      </c>
      <c r="B779" t="s">
        <v>90</v>
      </c>
      <c r="C779">
        <v>35</v>
      </c>
      <c r="D779" s="40">
        <v>0</v>
      </c>
      <c r="E779">
        <v>5</v>
      </c>
      <c r="F779">
        <v>2</v>
      </c>
      <c r="G779">
        <v>21</v>
      </c>
      <c r="H779">
        <v>11</v>
      </c>
      <c r="I779">
        <v>0.4</v>
      </c>
      <c r="J779">
        <v>0.52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1</v>
      </c>
      <c r="X779">
        <v>0</v>
      </c>
      <c r="Y779">
        <v>0</v>
      </c>
      <c r="Z779">
        <v>0</v>
      </c>
      <c r="AA779" s="40">
        <f>AVERAGEIFS($C$2:C779, $B$2:B779, B779)</f>
        <v>26.75</v>
      </c>
      <c r="AB779" s="40">
        <f>AVERAGEIFS($I$2:I779, $B$2:B779, B779)</f>
        <v>0.5475000000000001</v>
      </c>
      <c r="AC779" s="40">
        <f>AVERAGEIFS($J$2:J779, $B$2:B779, B779)</f>
        <v>0.53900000000000015</v>
      </c>
      <c r="AD779" s="40">
        <f>AVERAGEIFS($D$2:D779, $B$2:B779, B779)</f>
        <v>0.5</v>
      </c>
    </row>
    <row r="780" spans="1:30" x14ac:dyDescent="0.25">
      <c r="A780" s="39">
        <v>46273</v>
      </c>
      <c r="B780" t="s">
        <v>32</v>
      </c>
      <c r="C780">
        <v>16</v>
      </c>
      <c r="D780" s="40">
        <v>0</v>
      </c>
      <c r="E780">
        <v>5</v>
      </c>
      <c r="F780">
        <v>2</v>
      </c>
      <c r="G780">
        <v>21</v>
      </c>
      <c r="H780">
        <v>11</v>
      </c>
      <c r="I780">
        <v>0.4</v>
      </c>
      <c r="J780">
        <v>0.52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0</v>
      </c>
      <c r="V780">
        <v>0</v>
      </c>
      <c r="W780">
        <v>1</v>
      </c>
      <c r="X780">
        <v>0</v>
      </c>
      <c r="Y780">
        <v>0</v>
      </c>
      <c r="Z780">
        <v>0</v>
      </c>
      <c r="AA780" s="40">
        <f>AVERAGEIFS($C$2:C780, $B$2:B780, B780)</f>
        <v>15.133333333333333</v>
      </c>
      <c r="AB780" s="40">
        <f>AVERAGEIFS($I$2:I780, $B$2:B780, B780)</f>
        <v>0.4250000000000001</v>
      </c>
      <c r="AC780" s="40">
        <f>AVERAGEIFS($J$2:J780, $B$2:B780, B780)</f>
        <v>0.47266666666666668</v>
      </c>
      <c r="AD780" s="40">
        <f>AVERAGEIFS($D$2:D780, $B$2:B780, B780)</f>
        <v>0.33333333333333331</v>
      </c>
    </row>
    <row r="781" spans="1:30" x14ac:dyDescent="0.25">
      <c r="A781" s="39">
        <v>46273</v>
      </c>
      <c r="B781" t="s">
        <v>29</v>
      </c>
      <c r="C781">
        <v>18</v>
      </c>
      <c r="D781" s="40">
        <v>0</v>
      </c>
      <c r="E781">
        <v>5</v>
      </c>
      <c r="F781">
        <v>2</v>
      </c>
      <c r="G781">
        <v>21</v>
      </c>
      <c r="H781">
        <v>11</v>
      </c>
      <c r="I781">
        <v>0.4</v>
      </c>
      <c r="J781">
        <v>0.52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1</v>
      </c>
      <c r="T781">
        <v>0</v>
      </c>
      <c r="U781">
        <v>0</v>
      </c>
      <c r="V781">
        <v>0</v>
      </c>
      <c r="W781">
        <v>1</v>
      </c>
      <c r="X781">
        <v>0</v>
      </c>
      <c r="Y781">
        <v>0</v>
      </c>
      <c r="Z781">
        <v>0</v>
      </c>
      <c r="AA781" s="40">
        <f>AVERAGEIFS($C$2:C781, $B$2:B781, B781)</f>
        <v>12</v>
      </c>
      <c r="AB781" s="40">
        <f>AVERAGEIFS($I$2:I781, $B$2:B781, B781)</f>
        <v>0.46250000000000008</v>
      </c>
      <c r="AC781" s="40">
        <f>AVERAGEIFS($J$2:J781, $B$2:B781, B781)</f>
        <v>0.49437500000000012</v>
      </c>
      <c r="AD781" s="40">
        <f>AVERAGEIFS($D$2:D781, $B$2:B781, B781)</f>
        <v>0.4375</v>
      </c>
    </row>
    <row r="782" spans="1:30" x14ac:dyDescent="0.25">
      <c r="A782" s="39">
        <v>46273</v>
      </c>
      <c r="B782" t="s">
        <v>120</v>
      </c>
      <c r="C782">
        <v>15</v>
      </c>
      <c r="D782" s="40">
        <v>1</v>
      </c>
      <c r="E782">
        <v>5</v>
      </c>
      <c r="F782">
        <v>3</v>
      </c>
      <c r="G782">
        <v>21</v>
      </c>
      <c r="H782">
        <v>11</v>
      </c>
      <c r="I782">
        <v>0.6</v>
      </c>
      <c r="J782">
        <v>0.52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1</v>
      </c>
      <c r="Z782">
        <v>0</v>
      </c>
      <c r="AA782" s="40">
        <f>AVERAGEIFS($C$2:C782, $B$2:B782, B782)</f>
        <v>15.974358974358974</v>
      </c>
      <c r="AB782" s="40">
        <f>AVERAGEIFS($I$2:I782, $B$2:B782, B782)</f>
        <v>0.54179487179487185</v>
      </c>
      <c r="AC782" s="40">
        <f>AVERAGEIFS($J$2:J782, $B$2:B782, B782)</f>
        <v>0.50948717948717948</v>
      </c>
      <c r="AD782" s="40">
        <f>AVERAGEIFS($D$2:D782, $B$2:B782, B782)</f>
        <v>0.58974358974358976</v>
      </c>
    </row>
    <row r="783" spans="1:30" x14ac:dyDescent="0.25">
      <c r="A783" s="39">
        <v>46273</v>
      </c>
      <c r="B783" t="s">
        <v>15</v>
      </c>
      <c r="C783">
        <v>46</v>
      </c>
      <c r="D783" s="40">
        <v>1</v>
      </c>
      <c r="E783">
        <v>5</v>
      </c>
      <c r="F783">
        <v>3</v>
      </c>
      <c r="G783">
        <v>21</v>
      </c>
      <c r="H783">
        <v>11</v>
      </c>
      <c r="I783">
        <v>0.6</v>
      </c>
      <c r="J783">
        <v>0.52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 s="40">
        <f>AVERAGEIFS($C$2:C783, $B$2:B783, B783)</f>
        <v>24.96153846153846</v>
      </c>
      <c r="AB783" s="40">
        <f>AVERAGEIFS($I$2:I783, $B$2:B783, B783)</f>
        <v>0.4884615384615385</v>
      </c>
      <c r="AC783" s="40">
        <f>AVERAGEIFS($J$2:J783, $B$2:B783, B783)</f>
        <v>0.50384615384615372</v>
      </c>
      <c r="AD783" s="40">
        <f>AVERAGEIFS($D$2:D783, $B$2:B783, B783)</f>
        <v>0.42307692307692307</v>
      </c>
    </row>
    <row r="784" spans="1:30" x14ac:dyDescent="0.25">
      <c r="A784" s="39">
        <v>46273</v>
      </c>
      <c r="B784" t="s">
        <v>127</v>
      </c>
      <c r="C784">
        <v>32</v>
      </c>
      <c r="D784" s="40">
        <v>1</v>
      </c>
      <c r="E784">
        <v>5</v>
      </c>
      <c r="F784">
        <v>3</v>
      </c>
      <c r="G784">
        <v>21</v>
      </c>
      <c r="H784">
        <v>11</v>
      </c>
      <c r="I784">
        <v>0.6</v>
      </c>
      <c r="J784">
        <v>0.52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1</v>
      </c>
      <c r="Z784">
        <v>0</v>
      </c>
      <c r="AA784" s="40">
        <f>AVERAGEIFS($C$2:C784, $B$2:B784, B784)</f>
        <v>25.272727272727273</v>
      </c>
      <c r="AB784" s="40">
        <f>AVERAGEIFS($I$2:I784, $B$2:B784, B784)</f>
        <v>0.535909090909091</v>
      </c>
      <c r="AC784" s="40">
        <f>AVERAGEIFS($J$2:J784, $B$2:B784, B784)</f>
        <v>0.50840909090909092</v>
      </c>
      <c r="AD784" s="40">
        <f>AVERAGEIFS($D$2:D784, $B$2:B784, B784)</f>
        <v>0.56818181818181823</v>
      </c>
    </row>
    <row r="785" spans="1:30" x14ac:dyDescent="0.25">
      <c r="A785" s="39">
        <v>46273</v>
      </c>
      <c r="B785" t="s">
        <v>23</v>
      </c>
      <c r="C785">
        <v>19</v>
      </c>
      <c r="D785" s="40">
        <v>1</v>
      </c>
      <c r="E785">
        <v>5</v>
      </c>
      <c r="F785">
        <v>3</v>
      </c>
      <c r="G785">
        <v>21</v>
      </c>
      <c r="H785">
        <v>11</v>
      </c>
      <c r="I785">
        <v>0.6</v>
      </c>
      <c r="J785">
        <v>0.52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1</v>
      </c>
      <c r="Z785">
        <v>0</v>
      </c>
      <c r="AA785" s="40">
        <f>AVERAGEIFS($C$2:C785, $B$2:B785, B785)</f>
        <v>12.25</v>
      </c>
      <c r="AB785" s="40">
        <f>AVERAGEIFS($I$2:I785, $B$2:B785, B785)</f>
        <v>0.51964285714285718</v>
      </c>
      <c r="AC785" s="40">
        <f>AVERAGEIFS($J$2:J785, $B$2:B785, B785)</f>
        <v>0.49071428571428566</v>
      </c>
      <c r="AD785" s="40">
        <f>AVERAGEIFS($D$2:D785, $B$2:B785, B785)</f>
        <v>0.4642857142857143</v>
      </c>
    </row>
    <row r="786" spans="1:30" x14ac:dyDescent="0.25">
      <c r="A786" s="39">
        <v>46273</v>
      </c>
      <c r="B786" t="s">
        <v>28</v>
      </c>
      <c r="C786">
        <v>14</v>
      </c>
      <c r="D786" s="40">
        <v>1</v>
      </c>
      <c r="E786">
        <v>5</v>
      </c>
      <c r="F786">
        <v>3</v>
      </c>
      <c r="G786">
        <v>21</v>
      </c>
      <c r="H786">
        <v>11</v>
      </c>
      <c r="I786">
        <v>0.6</v>
      </c>
      <c r="J786">
        <v>0.52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1</v>
      </c>
      <c r="Z786">
        <v>0</v>
      </c>
      <c r="AA786" s="40">
        <f>AVERAGEIFS($C$2:C786, $B$2:B786, B786)</f>
        <v>12.428571428571429</v>
      </c>
      <c r="AB786" s="40">
        <f>AVERAGEIFS($I$2:I786, $B$2:B786, B786)</f>
        <v>0.4</v>
      </c>
      <c r="AC786" s="40">
        <f>AVERAGEIFS($J$2:J786, $B$2:B786, B786)</f>
        <v>0.47428571428571425</v>
      </c>
      <c r="AD786" s="40">
        <f>AVERAGEIFS($D$2:D786, $B$2:B786, B786)</f>
        <v>0.2857142857142857</v>
      </c>
    </row>
    <row r="787" spans="1:30" x14ac:dyDescent="0.25">
      <c r="A787" s="39">
        <v>46273</v>
      </c>
      <c r="B787" t="s">
        <v>113</v>
      </c>
      <c r="C787">
        <v>23</v>
      </c>
      <c r="D787" s="40">
        <v>1</v>
      </c>
      <c r="E787">
        <v>5</v>
      </c>
      <c r="F787">
        <v>3</v>
      </c>
      <c r="G787">
        <v>21</v>
      </c>
      <c r="H787">
        <v>11</v>
      </c>
      <c r="I787">
        <v>0.6</v>
      </c>
      <c r="J787">
        <v>0.52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1</v>
      </c>
      <c r="Y787">
        <v>1</v>
      </c>
      <c r="Z787">
        <v>0</v>
      </c>
      <c r="AA787" s="40">
        <f>AVERAGEIFS($C$2:C787, $B$2:B787, B787)</f>
        <v>25.041666666666668</v>
      </c>
      <c r="AB787" s="40">
        <f>AVERAGEIFS($I$2:I787, $B$2:B787, B787)</f>
        <v>0.64041666666666652</v>
      </c>
      <c r="AC787" s="40">
        <f>AVERAGEIFS($J$2:J787, $B$2:B787, B787)</f>
        <v>0.56458333333333333</v>
      </c>
      <c r="AD787" s="40">
        <f>AVERAGEIFS($D$2:D787, $B$2:B787, B787)</f>
        <v>0.79166666666666663</v>
      </c>
    </row>
    <row r="788" spans="1:30" x14ac:dyDescent="0.25">
      <c r="A788" s="39">
        <v>46273</v>
      </c>
      <c r="B788" t="s">
        <v>111</v>
      </c>
      <c r="C788">
        <v>7</v>
      </c>
      <c r="D788" s="40">
        <v>1</v>
      </c>
      <c r="E788">
        <v>5</v>
      </c>
      <c r="F788">
        <v>3</v>
      </c>
      <c r="G788">
        <v>21</v>
      </c>
      <c r="H788">
        <v>11</v>
      </c>
      <c r="I788">
        <v>0.6</v>
      </c>
      <c r="J788">
        <v>0.52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1</v>
      </c>
      <c r="Y788">
        <v>1</v>
      </c>
      <c r="Z788">
        <v>0</v>
      </c>
      <c r="AA788" s="40">
        <f>AVERAGEIFS($C$2:C788, $B$2:B788, B788)</f>
        <v>13.8</v>
      </c>
      <c r="AB788" s="40">
        <f>AVERAGEIFS($I$2:I788, $B$2:B788, B788)</f>
        <v>0.48375000000000001</v>
      </c>
      <c r="AC788" s="40">
        <f>AVERAGEIFS($J$2:J788, $B$2:B788, B788)</f>
        <v>0.499</v>
      </c>
      <c r="AD788" s="40">
        <f>AVERAGEIFS($D$2:D788, $B$2:B788, B788)</f>
        <v>0.5</v>
      </c>
    </row>
    <row r="789" spans="1:30" x14ac:dyDescent="0.25">
      <c r="A789" s="39">
        <v>46273</v>
      </c>
      <c r="B789" t="s">
        <v>17</v>
      </c>
      <c r="C789">
        <v>11</v>
      </c>
      <c r="D789" s="40">
        <v>0</v>
      </c>
      <c r="E789">
        <v>5</v>
      </c>
      <c r="F789">
        <v>2</v>
      </c>
      <c r="G789">
        <v>21</v>
      </c>
      <c r="H789">
        <v>10</v>
      </c>
      <c r="I789">
        <v>0.4</v>
      </c>
      <c r="J789">
        <v>0.48</v>
      </c>
      <c r="K789">
        <v>1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0</v>
      </c>
      <c r="Z789">
        <v>0</v>
      </c>
      <c r="AA789" s="40">
        <f>AVERAGEIFS($C$2:C789, $B$2:B789, B789)</f>
        <v>12.76923076923077</v>
      </c>
      <c r="AB789" s="40">
        <f>AVERAGEIFS($I$2:I789, $B$2:B789, B789)</f>
        <v>0.48653846153846164</v>
      </c>
      <c r="AC789" s="40">
        <f>AVERAGEIFS($J$2:J789, $B$2:B789, B789)</f>
        <v>0.49269230769230776</v>
      </c>
      <c r="AD789" s="40">
        <f>AVERAGEIFS($D$2:D789, $B$2:B789, B789)</f>
        <v>0.34615384615384615</v>
      </c>
    </row>
    <row r="790" spans="1:30" x14ac:dyDescent="0.25">
      <c r="A790" s="39">
        <v>46273</v>
      </c>
      <c r="B790" t="s">
        <v>5</v>
      </c>
      <c r="C790">
        <v>32</v>
      </c>
      <c r="D790" s="40">
        <v>0</v>
      </c>
      <c r="E790">
        <v>5</v>
      </c>
      <c r="F790">
        <v>2</v>
      </c>
      <c r="G790">
        <v>21</v>
      </c>
      <c r="H790">
        <v>10</v>
      </c>
      <c r="I790">
        <v>0.4</v>
      </c>
      <c r="J790">
        <v>0.48</v>
      </c>
      <c r="K790">
        <v>1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0</v>
      </c>
      <c r="Z790">
        <v>0</v>
      </c>
      <c r="AA790" s="40">
        <f>AVERAGEIFS($C$2:C790, $B$2:B790, B790)</f>
        <v>23.857142857142858</v>
      </c>
      <c r="AB790" s="40">
        <f>AVERAGEIFS($I$2:I790, $B$2:B790, B790)</f>
        <v>0.42857142857142855</v>
      </c>
      <c r="AC790" s="40">
        <f>AVERAGEIFS($J$2:J790, $B$2:B790, B790)</f>
        <v>0.4771428571428572</v>
      </c>
      <c r="AD790" s="40">
        <f>AVERAGEIFS($D$2:D790, $B$2:B790, B790)</f>
        <v>0.33333333333333331</v>
      </c>
    </row>
    <row r="791" spans="1:30" x14ac:dyDescent="0.25">
      <c r="A791" s="39">
        <v>46273</v>
      </c>
      <c r="B791" t="s">
        <v>182</v>
      </c>
      <c r="C791">
        <v>25</v>
      </c>
      <c r="D791" s="40">
        <v>0</v>
      </c>
      <c r="E791">
        <v>5</v>
      </c>
      <c r="F791">
        <v>2</v>
      </c>
      <c r="G791">
        <v>21</v>
      </c>
      <c r="H791">
        <v>10</v>
      </c>
      <c r="I791">
        <v>0.4</v>
      </c>
      <c r="J791">
        <v>0.48</v>
      </c>
      <c r="K791">
        <v>1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0</v>
      </c>
      <c r="Z791">
        <v>0</v>
      </c>
      <c r="AA791" s="40">
        <f>AVERAGEIFS($C$2:C791, $B$2:B791, B791)</f>
        <v>14.970588235294118</v>
      </c>
      <c r="AB791" s="40">
        <f>AVERAGEIFS($I$2:I791, $B$2:B791, B791)</f>
        <v>0.6132352941176471</v>
      </c>
      <c r="AC791" s="40">
        <f>AVERAGEIFS($J$2:J791, $B$2:B791, B791)</f>
        <v>0.56058823529411761</v>
      </c>
      <c r="AD791" s="40">
        <f>AVERAGEIFS($D$2:D791, $B$2:B791, B791)</f>
        <v>0.70588235294117652</v>
      </c>
    </row>
    <row r="792" spans="1:30" x14ac:dyDescent="0.25">
      <c r="A792" s="39">
        <v>46273</v>
      </c>
      <c r="B792" t="s">
        <v>92</v>
      </c>
      <c r="C792">
        <v>12</v>
      </c>
      <c r="D792" s="40">
        <v>0</v>
      </c>
      <c r="E792">
        <v>5</v>
      </c>
      <c r="F792">
        <v>2</v>
      </c>
      <c r="G792">
        <v>21</v>
      </c>
      <c r="H792">
        <v>10</v>
      </c>
      <c r="I792">
        <v>0.4</v>
      </c>
      <c r="J792">
        <v>0.48</v>
      </c>
      <c r="K792">
        <v>1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0</v>
      </c>
      <c r="Z792">
        <v>0</v>
      </c>
      <c r="AA792" s="40">
        <f>AVERAGEIFS($C$2:C792, $B$2:B792, B792)</f>
        <v>15.25</v>
      </c>
      <c r="AB792" s="40">
        <f>AVERAGEIFS($I$2:I792, $B$2:B792, B792)</f>
        <v>0.44999999999999996</v>
      </c>
      <c r="AC792" s="40">
        <f>AVERAGEIFS($J$2:J792, $B$2:B792, B792)</f>
        <v>0.52500000000000002</v>
      </c>
      <c r="AD792" s="40">
        <f>AVERAGEIFS($D$2:D792, $B$2:B792, B792)</f>
        <v>0.25</v>
      </c>
    </row>
    <row r="793" spans="1:30" x14ac:dyDescent="0.25">
      <c r="A793" s="39">
        <v>46273</v>
      </c>
      <c r="B793" t="s">
        <v>14</v>
      </c>
      <c r="C793">
        <v>33</v>
      </c>
      <c r="D793" s="40">
        <v>0</v>
      </c>
      <c r="E793">
        <v>5</v>
      </c>
      <c r="F793">
        <v>2</v>
      </c>
      <c r="G793">
        <v>21</v>
      </c>
      <c r="H793">
        <v>10</v>
      </c>
      <c r="I793">
        <v>0.4</v>
      </c>
      <c r="J793">
        <v>0.48</v>
      </c>
      <c r="K793">
        <v>1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0</v>
      </c>
      <c r="Z793">
        <v>0</v>
      </c>
      <c r="AA793" s="40">
        <f>AVERAGEIFS($C$2:C793, $B$2:B793, B793)</f>
        <v>28.4</v>
      </c>
      <c r="AB793" s="40">
        <f>AVERAGEIFS($I$2:I793, $B$2:B793, B793)</f>
        <v>0.32499999999999996</v>
      </c>
      <c r="AC793" s="40">
        <f>AVERAGEIFS($J$2:J793, $B$2:B793, B793)</f>
        <v>0.42899999999999999</v>
      </c>
      <c r="AD793" s="40">
        <f>AVERAGEIFS($D$2:D793, $B$2:B793, B793)</f>
        <v>0.1</v>
      </c>
    </row>
    <row r="794" spans="1:30" x14ac:dyDescent="0.25">
      <c r="A794" s="39">
        <v>46273</v>
      </c>
      <c r="B794" t="s">
        <v>243</v>
      </c>
      <c r="C794">
        <v>15</v>
      </c>
      <c r="D794" s="40">
        <v>0</v>
      </c>
      <c r="E794">
        <v>5</v>
      </c>
      <c r="F794">
        <v>2</v>
      </c>
      <c r="G794">
        <v>21</v>
      </c>
      <c r="H794">
        <v>10</v>
      </c>
      <c r="I794">
        <v>0.4</v>
      </c>
      <c r="J794">
        <v>0.48</v>
      </c>
      <c r="K794">
        <v>1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0</v>
      </c>
      <c r="Z794">
        <v>0</v>
      </c>
      <c r="AA794" s="40">
        <f>AVERAGEIFS($C$2:C794, $B$2:B794, B794)</f>
        <v>12.789473684210526</v>
      </c>
      <c r="AB794" s="40">
        <f>AVERAGEIFS($I$2:I794, $B$2:B794, B794)</f>
        <v>0.52631578947368418</v>
      </c>
      <c r="AC794" s="40">
        <f>AVERAGEIFS($J$2:J794, $B$2:B794, B794)</f>
        <v>0.48684210526315796</v>
      </c>
      <c r="AD794" s="40">
        <f>AVERAGEIFS($D$2:D794, $B$2:B794, B794)</f>
        <v>0.63157894736842102</v>
      </c>
    </row>
    <row r="795" spans="1:30" x14ac:dyDescent="0.25">
      <c r="A795" s="39">
        <v>46273</v>
      </c>
      <c r="B795" t="s">
        <v>32</v>
      </c>
      <c r="C795">
        <v>15</v>
      </c>
      <c r="D795" s="40">
        <v>0</v>
      </c>
      <c r="E795">
        <v>5</v>
      </c>
      <c r="F795">
        <v>2</v>
      </c>
      <c r="G795">
        <v>21</v>
      </c>
      <c r="H795">
        <v>10</v>
      </c>
      <c r="I795">
        <v>0.4</v>
      </c>
      <c r="J795">
        <v>0.48</v>
      </c>
      <c r="K795">
        <v>1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0</v>
      </c>
      <c r="Y795">
        <v>0</v>
      </c>
      <c r="Z795">
        <v>0</v>
      </c>
      <c r="AA795" s="40">
        <f>AVERAGEIFS($C$2:C795, $B$2:B795, B795)</f>
        <v>15.129032258064516</v>
      </c>
      <c r="AB795" s="40">
        <f>AVERAGEIFS($I$2:I795, $B$2:B795, B795)</f>
        <v>0.42419354838709689</v>
      </c>
      <c r="AC795" s="40">
        <f>AVERAGEIFS($J$2:J795, $B$2:B795, B795)</f>
        <v>0.47290322580645161</v>
      </c>
      <c r="AD795" s="40">
        <f>AVERAGEIFS($D$2:D795, $B$2:B795, B795)</f>
        <v>0.32258064516129031</v>
      </c>
    </row>
    <row r="796" spans="1:30" x14ac:dyDescent="0.25">
      <c r="A796" s="39">
        <v>46277</v>
      </c>
      <c r="B796" t="s">
        <v>65</v>
      </c>
      <c r="C796">
        <v>21</v>
      </c>
      <c r="D796" s="40">
        <v>1</v>
      </c>
      <c r="E796">
        <v>4</v>
      </c>
      <c r="F796">
        <v>3</v>
      </c>
      <c r="G796">
        <v>18</v>
      </c>
      <c r="H796">
        <v>9</v>
      </c>
      <c r="I796">
        <v>0.75</v>
      </c>
      <c r="J796">
        <v>0.5</v>
      </c>
      <c r="K796">
        <v>1</v>
      </c>
      <c r="L796">
        <v>1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 s="40">
        <f>AVERAGEIFS($C$2:C796, $B$2:B796, B796)</f>
        <v>20.5</v>
      </c>
      <c r="AB796" s="40">
        <f>AVERAGEIFS($I$2:I796, $B$2:B796, B796)</f>
        <v>0.56454545454545457</v>
      </c>
      <c r="AC796" s="40">
        <f>AVERAGEIFS($J$2:J796, $B$2:B796, B796)</f>
        <v>0.53363636363636358</v>
      </c>
      <c r="AD796" s="40">
        <f>AVERAGEIFS($D$2:D796, $B$2:B796, B796)</f>
        <v>0.68181818181818177</v>
      </c>
    </row>
    <row r="797" spans="1:30" x14ac:dyDescent="0.25">
      <c r="A797" s="39">
        <v>46277</v>
      </c>
      <c r="B797" t="s">
        <v>21</v>
      </c>
      <c r="C797">
        <v>12</v>
      </c>
      <c r="D797" s="40">
        <v>1</v>
      </c>
      <c r="E797">
        <v>4</v>
      </c>
      <c r="F797">
        <v>3</v>
      </c>
      <c r="G797">
        <v>18</v>
      </c>
      <c r="H797">
        <v>9</v>
      </c>
      <c r="I797">
        <v>0.75</v>
      </c>
      <c r="J797">
        <v>0.5</v>
      </c>
      <c r="K797">
        <v>1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1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 s="40">
        <f>AVERAGEIFS($C$2:C797, $B$2:B797, B797)</f>
        <v>18</v>
      </c>
      <c r="AB797" s="40">
        <f>AVERAGEIFS($I$2:I797, $B$2:B797, B797)</f>
        <v>0.54818181818181821</v>
      </c>
      <c r="AC797" s="40">
        <f>AVERAGEIFS($J$2:J797, $B$2:B797, B797)</f>
        <v>0.49181818181818182</v>
      </c>
      <c r="AD797" s="40">
        <f>AVERAGEIFS($D$2:D797, $B$2:B797, B797)</f>
        <v>0.63636363636363635</v>
      </c>
    </row>
    <row r="798" spans="1:30" x14ac:dyDescent="0.25">
      <c r="A798" s="39">
        <v>46277</v>
      </c>
      <c r="B798" t="s">
        <v>133</v>
      </c>
      <c r="C798">
        <v>15</v>
      </c>
      <c r="D798" s="40">
        <v>1</v>
      </c>
      <c r="E798">
        <v>4</v>
      </c>
      <c r="F798">
        <v>3</v>
      </c>
      <c r="G798">
        <v>18</v>
      </c>
      <c r="H798">
        <v>9</v>
      </c>
      <c r="I798">
        <v>0.75</v>
      </c>
      <c r="J798">
        <v>0.5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 s="40">
        <f>AVERAGEIFS($C$2:C798, $B$2:B798, B798)</f>
        <v>13.529411764705882</v>
      </c>
      <c r="AB798" s="40">
        <f>AVERAGEIFS($I$2:I798, $B$2:B798, B798)</f>
        <v>0.54117647058823526</v>
      </c>
      <c r="AC798" s="40">
        <f>AVERAGEIFS($J$2:J798, $B$2:B798, B798)</f>
        <v>0.501764705882353</v>
      </c>
      <c r="AD798" s="40">
        <f>AVERAGEIFS($D$2:D798, $B$2:B798, B798)</f>
        <v>0.52941176470588236</v>
      </c>
    </row>
    <row r="799" spans="1:30" x14ac:dyDescent="0.25">
      <c r="A799" s="39">
        <v>46277</v>
      </c>
      <c r="B799" t="s">
        <v>6</v>
      </c>
      <c r="C799">
        <v>39</v>
      </c>
      <c r="D799" s="40">
        <v>1</v>
      </c>
      <c r="E799">
        <v>4</v>
      </c>
      <c r="F799">
        <v>3</v>
      </c>
      <c r="G799">
        <v>18</v>
      </c>
      <c r="H799">
        <v>9</v>
      </c>
      <c r="I799">
        <v>0.75</v>
      </c>
      <c r="J799">
        <v>0.5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 s="40">
        <f>AVERAGEIFS($C$2:C799, $B$2:B799, B799)</f>
        <v>27.291666666666668</v>
      </c>
      <c r="AB799" s="40">
        <f>AVERAGEIFS($I$2:I799, $B$2:B799, B799)</f>
        <v>0.49583333333333335</v>
      </c>
      <c r="AC799" s="40">
        <f>AVERAGEIFS($J$2:J799, $B$2:B799, B799)</f>
        <v>0.5229166666666667</v>
      </c>
      <c r="AD799" s="40">
        <f>AVERAGEIFS($D$2:D799, $B$2:B799, B799)</f>
        <v>0.5</v>
      </c>
    </row>
    <row r="800" spans="1:30" x14ac:dyDescent="0.25">
      <c r="A800" s="39">
        <v>46277</v>
      </c>
      <c r="B800" t="s">
        <v>4</v>
      </c>
      <c r="C800">
        <v>33</v>
      </c>
      <c r="D800" s="40">
        <v>1</v>
      </c>
      <c r="E800">
        <v>4</v>
      </c>
      <c r="F800">
        <v>3</v>
      </c>
      <c r="G800">
        <v>18</v>
      </c>
      <c r="H800">
        <v>9</v>
      </c>
      <c r="I800">
        <v>0.75</v>
      </c>
      <c r="J800">
        <v>0.5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 s="40">
        <f>AVERAGEIFS($C$2:C800, $B$2:B800, B800)</f>
        <v>37.333333333333336</v>
      </c>
      <c r="AB800" s="40">
        <f>AVERAGEIFS($I$2:I800, $B$2:B800, B800)</f>
        <v>0.6166666666666667</v>
      </c>
      <c r="AC800" s="40">
        <f>AVERAGEIFS($J$2:J800, $B$2:B800, B800)</f>
        <v>0.57166666666666666</v>
      </c>
      <c r="AD800" s="40">
        <f>AVERAGEIFS($D$2:D800, $B$2:B800, B800)</f>
        <v>0.83333333333333337</v>
      </c>
    </row>
    <row r="801" spans="1:30" x14ac:dyDescent="0.25">
      <c r="A801" s="39">
        <v>46277</v>
      </c>
      <c r="B801" t="s">
        <v>88</v>
      </c>
      <c r="C801">
        <v>29</v>
      </c>
      <c r="D801" s="40">
        <v>1</v>
      </c>
      <c r="E801">
        <v>4</v>
      </c>
      <c r="F801">
        <v>3</v>
      </c>
      <c r="G801">
        <v>18</v>
      </c>
      <c r="H801">
        <v>9</v>
      </c>
      <c r="I801">
        <v>0.75</v>
      </c>
      <c r="J801">
        <v>0.5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1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 s="40">
        <f>AVERAGEIFS($C$2:C801, $B$2:B801, B801)</f>
        <v>19.916666666666668</v>
      </c>
      <c r="AB801" s="40">
        <f>AVERAGEIFS($I$2:I801, $B$2:B801, B801)</f>
        <v>0.55833333333333324</v>
      </c>
      <c r="AC801" s="40">
        <f>AVERAGEIFS($J$2:J801, $B$2:B801, B801)</f>
        <v>0.51583333333333325</v>
      </c>
      <c r="AD801" s="40">
        <f>AVERAGEIFS($D$2:D801, $B$2:B801, B801)</f>
        <v>0.66666666666666663</v>
      </c>
    </row>
    <row r="802" spans="1:30" x14ac:dyDescent="0.25">
      <c r="A802" s="39">
        <v>46277</v>
      </c>
      <c r="B802" t="s">
        <v>182</v>
      </c>
      <c r="C802">
        <v>21</v>
      </c>
      <c r="D802" s="40">
        <v>0</v>
      </c>
      <c r="E802">
        <v>4</v>
      </c>
      <c r="F802">
        <v>1</v>
      </c>
      <c r="G802">
        <v>18</v>
      </c>
      <c r="H802">
        <v>9</v>
      </c>
      <c r="I802">
        <v>0.25</v>
      </c>
      <c r="J802">
        <v>0.5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1</v>
      </c>
      <c r="Y802">
        <v>0</v>
      </c>
      <c r="Z802">
        <v>0</v>
      </c>
      <c r="AA802" s="40">
        <f>AVERAGEIFS($C$2:C802, $B$2:B802, B802)</f>
        <v>15.142857142857142</v>
      </c>
      <c r="AB802" s="40">
        <f>AVERAGEIFS($I$2:I802, $B$2:B802, B802)</f>
        <v>0.60285714285714287</v>
      </c>
      <c r="AC802" s="40">
        <f>AVERAGEIFS($J$2:J802, $B$2:B802, B802)</f>
        <v>0.55885714285714283</v>
      </c>
      <c r="AD802" s="40">
        <f>AVERAGEIFS($D$2:D802, $B$2:B802, B802)</f>
        <v>0.68571428571428572</v>
      </c>
    </row>
    <row r="803" spans="1:30" x14ac:dyDescent="0.25">
      <c r="A803" s="39">
        <v>46277</v>
      </c>
      <c r="B803" t="s">
        <v>22</v>
      </c>
      <c r="C803">
        <v>14</v>
      </c>
      <c r="D803" s="40">
        <v>0</v>
      </c>
      <c r="E803">
        <v>4</v>
      </c>
      <c r="F803">
        <v>1</v>
      </c>
      <c r="G803">
        <v>18</v>
      </c>
      <c r="H803">
        <v>9</v>
      </c>
      <c r="I803">
        <v>0.25</v>
      </c>
      <c r="J803">
        <v>0.5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1</v>
      </c>
      <c r="Y803">
        <v>0</v>
      </c>
      <c r="Z803">
        <v>0</v>
      </c>
      <c r="AA803" s="40">
        <f>AVERAGEIFS($C$2:C803, $B$2:B803, B803)</f>
        <v>15.125</v>
      </c>
      <c r="AB803" s="40">
        <f>AVERAGEIFS($I$2:I803, $B$2:B803, B803)</f>
        <v>0.51749999999999996</v>
      </c>
      <c r="AC803" s="40">
        <f>AVERAGEIFS($J$2:J803, $B$2:B803, B803)</f>
        <v>0.489375</v>
      </c>
      <c r="AD803" s="40">
        <f>AVERAGEIFS($D$2:D803, $B$2:B803, B803)</f>
        <v>0.5</v>
      </c>
    </row>
    <row r="804" spans="1:30" x14ac:dyDescent="0.25">
      <c r="A804" s="39">
        <v>46277</v>
      </c>
      <c r="B804" t="s">
        <v>3</v>
      </c>
      <c r="C804">
        <v>21</v>
      </c>
      <c r="D804" s="40">
        <v>0</v>
      </c>
      <c r="E804">
        <v>4</v>
      </c>
      <c r="F804">
        <v>1</v>
      </c>
      <c r="G804">
        <v>18</v>
      </c>
      <c r="H804">
        <v>9</v>
      </c>
      <c r="I804">
        <v>0.25</v>
      </c>
      <c r="J804">
        <v>0.5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1</v>
      </c>
      <c r="Y804">
        <v>0</v>
      </c>
      <c r="Z804">
        <v>0</v>
      </c>
      <c r="AA804" s="40">
        <f>AVERAGEIFS($C$2:C804, $B$2:B804, B804)</f>
        <v>23.153846153846153</v>
      </c>
      <c r="AB804" s="40">
        <f>AVERAGEIFS($I$2:I804, $B$2:B804, B804)</f>
        <v>0.49615384615384611</v>
      </c>
      <c r="AC804" s="40">
        <f>AVERAGEIFS($J$2:J804, $B$2:B804, B804)</f>
        <v>0.47000000000000003</v>
      </c>
      <c r="AD804" s="40">
        <f>AVERAGEIFS($D$2:D804, $B$2:B804, B804)</f>
        <v>0.46153846153846156</v>
      </c>
    </row>
    <row r="805" spans="1:30" x14ac:dyDescent="0.25">
      <c r="A805" s="39">
        <v>46277</v>
      </c>
      <c r="B805" t="s">
        <v>120</v>
      </c>
      <c r="C805">
        <v>17</v>
      </c>
      <c r="D805" s="40">
        <v>0</v>
      </c>
      <c r="E805">
        <v>4</v>
      </c>
      <c r="F805">
        <v>1</v>
      </c>
      <c r="G805">
        <v>18</v>
      </c>
      <c r="H805">
        <v>9</v>
      </c>
      <c r="I805">
        <v>0.25</v>
      </c>
      <c r="J805">
        <v>0.5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1</v>
      </c>
      <c r="Y805">
        <v>0</v>
      </c>
      <c r="Z805">
        <v>0</v>
      </c>
      <c r="AA805" s="40">
        <f>AVERAGEIFS($C$2:C805, $B$2:B805, B805)</f>
        <v>16</v>
      </c>
      <c r="AB805" s="40">
        <f>AVERAGEIFS($I$2:I805, $B$2:B805, B805)</f>
        <v>0.53450000000000009</v>
      </c>
      <c r="AC805" s="40">
        <f>AVERAGEIFS($J$2:J805, $B$2:B805, B805)</f>
        <v>0.50924999999999998</v>
      </c>
      <c r="AD805" s="40">
        <f>AVERAGEIFS($D$2:D805, $B$2:B805, B805)</f>
        <v>0.57499999999999996</v>
      </c>
    </row>
    <row r="806" spans="1:30" x14ac:dyDescent="0.25">
      <c r="A806" s="39">
        <v>46277</v>
      </c>
      <c r="B806" t="s">
        <v>34</v>
      </c>
      <c r="C806">
        <v>28</v>
      </c>
      <c r="D806" s="40">
        <v>0</v>
      </c>
      <c r="E806">
        <v>4</v>
      </c>
      <c r="F806">
        <v>1</v>
      </c>
      <c r="G806">
        <v>18</v>
      </c>
      <c r="H806">
        <v>9</v>
      </c>
      <c r="I806">
        <v>0.25</v>
      </c>
      <c r="J806">
        <v>0.5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 s="40">
        <f>AVERAGEIFS($C$2:C806, $B$2:B806, B806)</f>
        <v>22</v>
      </c>
      <c r="AB806" s="40">
        <f>AVERAGEIFS($I$2:I806, $B$2:B806, B806)</f>
        <v>0.58571428571428563</v>
      </c>
      <c r="AC806" s="40">
        <f>AVERAGEIFS($J$2:J806, $B$2:B806, B806)</f>
        <v>0.56714285714285706</v>
      </c>
      <c r="AD806" s="40">
        <f>AVERAGEIFS($D$2:D806, $B$2:B806, B806)</f>
        <v>0.7142857142857143</v>
      </c>
    </row>
    <row r="807" spans="1:30" x14ac:dyDescent="0.25">
      <c r="A807" s="39">
        <v>46277</v>
      </c>
      <c r="B807" t="s">
        <v>2</v>
      </c>
      <c r="C807">
        <v>36</v>
      </c>
      <c r="D807" s="40">
        <v>0</v>
      </c>
      <c r="E807">
        <v>4</v>
      </c>
      <c r="F807">
        <v>1</v>
      </c>
      <c r="G807">
        <v>18</v>
      </c>
      <c r="H807">
        <v>9</v>
      </c>
      <c r="I807">
        <v>0.25</v>
      </c>
      <c r="J807">
        <v>0.5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 s="40">
        <f>AVERAGEIFS($C$2:C807, $B$2:B807, B807)</f>
        <v>33.36</v>
      </c>
      <c r="AB807" s="40">
        <f>AVERAGEIFS($I$2:I807, $B$2:B807, B807)</f>
        <v>0.67799999999999994</v>
      </c>
      <c r="AC807" s="40">
        <f>AVERAGEIFS($J$2:J807, $B$2:B807, B807)</f>
        <v>0.59640000000000004</v>
      </c>
      <c r="AD807" s="40">
        <f>AVERAGEIFS($D$2:D807, $B$2:B807, B807)</f>
        <v>0.8</v>
      </c>
    </row>
    <row r="808" spans="1:30" x14ac:dyDescent="0.25">
      <c r="A808" s="39">
        <v>46278</v>
      </c>
      <c r="B808" t="s">
        <v>31</v>
      </c>
      <c r="C808">
        <v>34</v>
      </c>
      <c r="D808" s="40">
        <v>0</v>
      </c>
      <c r="E808">
        <v>4</v>
      </c>
      <c r="F808">
        <v>1</v>
      </c>
      <c r="G808">
        <v>19</v>
      </c>
      <c r="H808">
        <v>8</v>
      </c>
      <c r="I808">
        <v>0.25</v>
      </c>
      <c r="J808">
        <v>0.42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18.714285714285715</v>
      </c>
      <c r="AB808" s="40">
        <f>AVERAGEIFS($I$2:I808, $B$2:B808, B808)</f>
        <v>0.44857142857142857</v>
      </c>
      <c r="AC808" s="40">
        <f>AVERAGEIFS($J$2:J808, $B$2:B808, B808)</f>
        <v>0.46142857142857135</v>
      </c>
      <c r="AD808" s="40">
        <f>AVERAGEIFS($D$2:D808, $B$2:B808, B808)</f>
        <v>0.42857142857142855</v>
      </c>
    </row>
    <row r="809" spans="1:30" x14ac:dyDescent="0.25">
      <c r="A809" s="39">
        <v>46278</v>
      </c>
      <c r="B809" t="s">
        <v>17</v>
      </c>
      <c r="C809">
        <v>15</v>
      </c>
      <c r="D809" s="40">
        <v>0</v>
      </c>
      <c r="E809">
        <v>4</v>
      </c>
      <c r="F809">
        <v>1</v>
      </c>
      <c r="G809">
        <v>19</v>
      </c>
      <c r="H809">
        <v>8</v>
      </c>
      <c r="I809">
        <v>0.25</v>
      </c>
      <c r="J809">
        <v>0.42</v>
      </c>
      <c r="K809">
        <v>1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12.851851851851851</v>
      </c>
      <c r="AB809" s="40">
        <f>AVERAGEIFS($I$2:I809, $B$2:B809, B809)</f>
        <v>0.47777777777777786</v>
      </c>
      <c r="AC809" s="40">
        <f>AVERAGEIFS($J$2:J809, $B$2:B809, B809)</f>
        <v>0.4900000000000001</v>
      </c>
      <c r="AD809" s="40">
        <f>AVERAGEIFS($D$2:D809, $B$2:B809, B809)</f>
        <v>0.33333333333333331</v>
      </c>
    </row>
    <row r="810" spans="1:30" x14ac:dyDescent="0.25">
      <c r="A810" s="39">
        <v>46278</v>
      </c>
      <c r="B810" t="s">
        <v>21</v>
      </c>
      <c r="C810">
        <v>23</v>
      </c>
      <c r="D810" s="40">
        <v>0</v>
      </c>
      <c r="E810">
        <v>4</v>
      </c>
      <c r="F810">
        <v>1</v>
      </c>
      <c r="G810">
        <v>19</v>
      </c>
      <c r="H810">
        <v>8</v>
      </c>
      <c r="I810">
        <v>0.25</v>
      </c>
      <c r="J810">
        <v>0.42</v>
      </c>
      <c r="K810">
        <v>1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18.416666666666668</v>
      </c>
      <c r="AB810" s="40">
        <f>AVERAGEIFS($I$2:I810, $B$2:B810, B810)</f>
        <v>0.52333333333333332</v>
      </c>
      <c r="AC810" s="40">
        <f>AVERAGEIFS($J$2:J810, $B$2:B810, B810)</f>
        <v>0.48583333333333334</v>
      </c>
      <c r="AD810" s="40">
        <f>AVERAGEIFS($D$2:D810, $B$2:B810, B810)</f>
        <v>0.58333333333333337</v>
      </c>
    </row>
    <row r="811" spans="1:30" x14ac:dyDescent="0.25">
      <c r="A811" s="39">
        <v>46278</v>
      </c>
      <c r="B811" t="s">
        <v>111</v>
      </c>
      <c r="C811">
        <v>30</v>
      </c>
      <c r="D811" s="40">
        <v>0</v>
      </c>
      <c r="E811">
        <v>4</v>
      </c>
      <c r="F811">
        <v>1</v>
      </c>
      <c r="G811">
        <v>19</v>
      </c>
      <c r="H811">
        <v>8</v>
      </c>
      <c r="I811">
        <v>0.25</v>
      </c>
      <c r="J811">
        <v>0.42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 s="40">
        <f>AVERAGEIFS($C$2:C811, $B$2:B811, B811)</f>
        <v>14.195121951219512</v>
      </c>
      <c r="AB811" s="40">
        <f>AVERAGEIFS($I$2:I811, $B$2:B811, B811)</f>
        <v>0.47804878048780491</v>
      </c>
      <c r="AC811" s="40">
        <f>AVERAGEIFS($J$2:J811, $B$2:B811, B811)</f>
        <v>0.49707317073170737</v>
      </c>
      <c r="AD811" s="40">
        <f>AVERAGEIFS($D$2:D811, $B$2:B811, B811)</f>
        <v>0.48780487804878048</v>
      </c>
    </row>
    <row r="812" spans="1:30" x14ac:dyDescent="0.25">
      <c r="A812" s="39">
        <v>46278</v>
      </c>
      <c r="B812" t="s">
        <v>23</v>
      </c>
      <c r="C812">
        <v>22</v>
      </c>
      <c r="D812" s="40">
        <v>0</v>
      </c>
      <c r="E812">
        <v>4</v>
      </c>
      <c r="F812">
        <v>1</v>
      </c>
      <c r="G812">
        <v>19</v>
      </c>
      <c r="H812">
        <v>8</v>
      </c>
      <c r="I812">
        <v>0.25</v>
      </c>
      <c r="J812">
        <v>0.42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 s="40">
        <f>AVERAGEIFS($C$2:C812, $B$2:B812, B812)</f>
        <v>12.586206896551724</v>
      </c>
      <c r="AB812" s="40">
        <f>AVERAGEIFS($I$2:I812, $B$2:B812, B812)</f>
        <v>0.51034482758620692</v>
      </c>
      <c r="AC812" s="40">
        <f>AVERAGEIFS($J$2:J812, $B$2:B812, B812)</f>
        <v>0.48827586206896545</v>
      </c>
      <c r="AD812" s="40">
        <f>AVERAGEIFS($D$2:D812, $B$2:B812, B812)</f>
        <v>0.44827586206896552</v>
      </c>
    </row>
    <row r="813" spans="1:30" x14ac:dyDescent="0.25">
      <c r="A813" s="39">
        <v>46278</v>
      </c>
      <c r="B813" t="s">
        <v>18</v>
      </c>
      <c r="C813">
        <v>16</v>
      </c>
      <c r="D813" s="40">
        <v>0</v>
      </c>
      <c r="E813">
        <v>4</v>
      </c>
      <c r="F813">
        <v>1</v>
      </c>
      <c r="G813">
        <v>19</v>
      </c>
      <c r="H813">
        <v>8</v>
      </c>
      <c r="I813">
        <v>0.25</v>
      </c>
      <c r="J813">
        <v>0.42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 s="40">
        <f>AVERAGEIFS($C$2:C813, $B$2:B813, B813)</f>
        <v>18.5</v>
      </c>
      <c r="AB813" s="40">
        <f>AVERAGEIFS($I$2:I813, $B$2:B813, B813)</f>
        <v>0.33749999999999997</v>
      </c>
      <c r="AC813" s="40">
        <f>AVERAGEIFS($J$2:J813, $B$2:B813, B813)</f>
        <v>0.43624999999999992</v>
      </c>
      <c r="AD813" s="40">
        <f>AVERAGEIFS($D$2:D813, $B$2:B813, B813)</f>
        <v>0.25</v>
      </c>
    </row>
    <row r="814" spans="1:30" x14ac:dyDescent="0.25">
      <c r="A814" s="39">
        <v>46278</v>
      </c>
      <c r="B814" t="s">
        <v>120</v>
      </c>
      <c r="C814">
        <v>12</v>
      </c>
      <c r="D814" s="40">
        <v>0</v>
      </c>
      <c r="E814">
        <v>4</v>
      </c>
      <c r="F814">
        <v>1</v>
      </c>
      <c r="G814">
        <v>19</v>
      </c>
      <c r="H814">
        <v>8</v>
      </c>
      <c r="I814">
        <v>0.25</v>
      </c>
      <c r="J814">
        <v>0.42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 s="40">
        <f>AVERAGEIFS($C$2:C814, $B$2:B814, B814)</f>
        <v>15.902439024390244</v>
      </c>
      <c r="AB814" s="40">
        <f>AVERAGEIFS($I$2:I814, $B$2:B814, B814)</f>
        <v>0.52756097560975612</v>
      </c>
      <c r="AC814" s="40">
        <f>AVERAGEIFS($J$2:J814, $B$2:B814, B814)</f>
        <v>0.50707317073170743</v>
      </c>
      <c r="AD814" s="40">
        <f>AVERAGEIFS($D$2:D814, $B$2:B814, B814)</f>
        <v>0.56097560975609762</v>
      </c>
    </row>
    <row r="815" spans="1:30" x14ac:dyDescent="0.25">
      <c r="A815" s="39">
        <v>46278</v>
      </c>
      <c r="B815" t="s">
        <v>127</v>
      </c>
      <c r="C815">
        <v>37</v>
      </c>
      <c r="D815" s="40">
        <v>0</v>
      </c>
      <c r="E815">
        <v>4</v>
      </c>
      <c r="F815">
        <v>1</v>
      </c>
      <c r="G815">
        <v>19</v>
      </c>
      <c r="H815">
        <v>8</v>
      </c>
      <c r="I815">
        <v>0.25</v>
      </c>
      <c r="J815">
        <v>0.42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 s="40">
        <f>AVERAGEIFS($C$2:C815, $B$2:B815, B815)</f>
        <v>25.533333333333335</v>
      </c>
      <c r="AB815" s="40">
        <f>AVERAGEIFS($I$2:I815, $B$2:B815, B815)</f>
        <v>0.52955555555555556</v>
      </c>
      <c r="AC815" s="40">
        <f>AVERAGEIFS($J$2:J815, $B$2:B815, B815)</f>
        <v>0.50644444444444447</v>
      </c>
      <c r="AD815" s="40">
        <f>AVERAGEIFS($D$2:D815, $B$2:B815, B815)</f>
        <v>0.55555555555555558</v>
      </c>
    </row>
    <row r="816" spans="1:30" x14ac:dyDescent="0.25">
      <c r="A816" s="39">
        <v>46278</v>
      </c>
      <c r="B816" t="s">
        <v>36</v>
      </c>
      <c r="C816">
        <v>32</v>
      </c>
      <c r="D816" s="40">
        <v>1</v>
      </c>
      <c r="E816">
        <v>4</v>
      </c>
      <c r="F816">
        <v>3</v>
      </c>
      <c r="G816">
        <v>19</v>
      </c>
      <c r="H816">
        <v>11</v>
      </c>
      <c r="I816">
        <v>0.75</v>
      </c>
      <c r="J816">
        <v>0.57999999999999996</v>
      </c>
      <c r="K816">
        <v>0</v>
      </c>
      <c r="L816">
        <v>1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21</v>
      </c>
      <c r="AB816" s="40">
        <f>AVERAGEIFS($I$2:I816, $B$2:B816, B816)</f>
        <v>0.54999999999999993</v>
      </c>
      <c r="AC816" s="40">
        <f>AVERAGEIFS($J$2:J816, $B$2:B816, B816)</f>
        <v>0.50909090909090915</v>
      </c>
      <c r="AD816" s="40">
        <f>AVERAGEIFS($D$2:D816, $B$2:B816, B816)</f>
        <v>0.54545454545454541</v>
      </c>
    </row>
    <row r="817" spans="1:30" x14ac:dyDescent="0.25">
      <c r="A817" s="39">
        <v>46278</v>
      </c>
      <c r="B817" t="s">
        <v>182</v>
      </c>
      <c r="C817">
        <v>27</v>
      </c>
      <c r="D817" s="40">
        <v>1</v>
      </c>
      <c r="E817">
        <v>4</v>
      </c>
      <c r="F817">
        <v>3</v>
      </c>
      <c r="G817">
        <v>19</v>
      </c>
      <c r="H817">
        <v>11</v>
      </c>
      <c r="I817">
        <v>0.75</v>
      </c>
      <c r="J817">
        <v>0.57999999999999996</v>
      </c>
      <c r="K817">
        <v>0</v>
      </c>
      <c r="L817">
        <v>1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1</v>
      </c>
      <c r="Y817">
        <v>0</v>
      </c>
      <c r="Z817">
        <v>0</v>
      </c>
      <c r="AA817" s="40">
        <f>AVERAGEIFS($C$2:C817, $B$2:B817, B817)</f>
        <v>15.472222222222221</v>
      </c>
      <c r="AB817" s="40">
        <f>AVERAGEIFS($I$2:I817, $B$2:B817, B817)</f>
        <v>0.60694444444444451</v>
      </c>
      <c r="AC817" s="40">
        <f>AVERAGEIFS($J$2:J817, $B$2:B817, B817)</f>
        <v>0.55944444444444441</v>
      </c>
      <c r="AD817" s="40">
        <f>AVERAGEIFS($D$2:D817, $B$2:B817, B817)</f>
        <v>0.69444444444444442</v>
      </c>
    </row>
    <row r="818" spans="1:30" x14ac:dyDescent="0.25">
      <c r="A818" s="39">
        <v>46278</v>
      </c>
      <c r="B818" t="s">
        <v>92</v>
      </c>
      <c r="C818">
        <v>14</v>
      </c>
      <c r="D818" s="40">
        <v>1</v>
      </c>
      <c r="E818">
        <v>4</v>
      </c>
      <c r="F818">
        <v>3</v>
      </c>
      <c r="G818">
        <v>19</v>
      </c>
      <c r="H818">
        <v>11</v>
      </c>
      <c r="I818">
        <v>0.75</v>
      </c>
      <c r="J818">
        <v>0.57999999999999996</v>
      </c>
      <c r="K818">
        <v>0</v>
      </c>
      <c r="L818">
        <v>1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</v>
      </c>
      <c r="Y818">
        <v>0</v>
      </c>
      <c r="Z818">
        <v>0</v>
      </c>
      <c r="AA818" s="40">
        <f>AVERAGEIFS($C$2:C818, $B$2:B818, B818)</f>
        <v>15</v>
      </c>
      <c r="AB818" s="40">
        <f>AVERAGEIFS($I$2:I818, $B$2:B818, B818)</f>
        <v>0.51</v>
      </c>
      <c r="AC818" s="40">
        <f>AVERAGEIFS($J$2:J818, $B$2:B818, B818)</f>
        <v>0.53600000000000003</v>
      </c>
      <c r="AD818" s="40">
        <f>AVERAGEIFS($D$2:D818, $B$2:B818, B818)</f>
        <v>0.4</v>
      </c>
    </row>
    <row r="819" spans="1:30" x14ac:dyDescent="0.25">
      <c r="A819" s="39">
        <v>46278</v>
      </c>
      <c r="B819" t="s">
        <v>124</v>
      </c>
      <c r="C819">
        <v>33</v>
      </c>
      <c r="D819" s="40">
        <v>1</v>
      </c>
      <c r="E819">
        <v>4</v>
      </c>
      <c r="F819">
        <v>3</v>
      </c>
      <c r="G819">
        <v>19</v>
      </c>
      <c r="H819">
        <v>11</v>
      </c>
      <c r="I819">
        <v>0.75</v>
      </c>
      <c r="J819">
        <v>0.57999999999999996</v>
      </c>
      <c r="K819">
        <v>0</v>
      </c>
      <c r="L819">
        <v>1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 s="40">
        <f>AVERAGEIFS($C$2:C819, $B$2:B819, B819)</f>
        <v>16.714285714285715</v>
      </c>
      <c r="AB819" s="40">
        <f>AVERAGEIFS($I$2:I819, $B$2:B819, B819)</f>
        <v>0.55999999999999994</v>
      </c>
      <c r="AC819" s="40">
        <f>AVERAGEIFS($J$2:J819, $B$2:B819, B819)</f>
        <v>0.54571428571428571</v>
      </c>
      <c r="AD819" s="40">
        <f>AVERAGEIFS($D$2:D819, $B$2:B819, B819)</f>
        <v>0.7142857142857143</v>
      </c>
    </row>
    <row r="820" spans="1:30" x14ac:dyDescent="0.25">
      <c r="A820" s="39">
        <v>46278</v>
      </c>
      <c r="B820" t="s">
        <v>38</v>
      </c>
      <c r="C820">
        <v>26</v>
      </c>
      <c r="D820" s="40">
        <v>1</v>
      </c>
      <c r="E820">
        <v>4</v>
      </c>
      <c r="F820">
        <v>3</v>
      </c>
      <c r="G820">
        <v>19</v>
      </c>
      <c r="H820">
        <v>11</v>
      </c>
      <c r="I820">
        <v>0.75</v>
      </c>
      <c r="J820">
        <v>0.57999999999999996</v>
      </c>
      <c r="K820">
        <v>0</v>
      </c>
      <c r="L820">
        <v>1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</v>
      </c>
      <c r="Y820">
        <v>0</v>
      </c>
      <c r="Z820">
        <v>0</v>
      </c>
      <c r="AA820" s="40">
        <f>AVERAGEIFS($C$2:C820, $B$2:B820, B820)</f>
        <v>18.5</v>
      </c>
      <c r="AB820" s="40">
        <f>AVERAGEIFS($I$2:I820, $B$2:B820, B820)</f>
        <v>0.625</v>
      </c>
      <c r="AC820" s="40">
        <f>AVERAGEIFS($J$2:J820, $B$2:B820, B820)</f>
        <v>0.54749999999999999</v>
      </c>
      <c r="AD820" s="40">
        <f>AVERAGEIFS($D$2:D820, $B$2:B820, B820)</f>
        <v>0.75</v>
      </c>
    </row>
    <row r="821" spans="1:30" x14ac:dyDescent="0.25">
      <c r="A821" s="39">
        <v>46278</v>
      </c>
      <c r="B821" t="s">
        <v>133</v>
      </c>
      <c r="C821">
        <v>26</v>
      </c>
      <c r="D821" s="40">
        <v>1</v>
      </c>
      <c r="E821">
        <v>4</v>
      </c>
      <c r="F821">
        <v>3</v>
      </c>
      <c r="G821">
        <v>19</v>
      </c>
      <c r="H821">
        <v>11</v>
      </c>
      <c r="I821">
        <v>0.75</v>
      </c>
      <c r="J821">
        <v>0.57999999999999996</v>
      </c>
      <c r="K821">
        <v>0</v>
      </c>
      <c r="L821">
        <v>1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1</v>
      </c>
      <c r="Y821">
        <v>0</v>
      </c>
      <c r="Z821">
        <v>0</v>
      </c>
      <c r="AA821" s="40">
        <f>AVERAGEIFS($C$2:C821, $B$2:B821, B821)</f>
        <v>14.222222222222221</v>
      </c>
      <c r="AB821" s="40">
        <f>AVERAGEIFS($I$2:I821, $B$2:B821, B821)</f>
        <v>0.5527777777777777</v>
      </c>
      <c r="AC821" s="40">
        <f>AVERAGEIFS($J$2:J821, $B$2:B821, B821)</f>
        <v>0.50611111111111118</v>
      </c>
      <c r="AD821" s="40">
        <f>AVERAGEIFS($D$2:D821, $B$2:B821, B821)</f>
        <v>0.55555555555555558</v>
      </c>
    </row>
    <row r="822" spans="1:30" x14ac:dyDescent="0.25">
      <c r="A822" s="39">
        <v>46278</v>
      </c>
      <c r="B822" t="s">
        <v>243</v>
      </c>
      <c r="C822">
        <v>15</v>
      </c>
      <c r="D822" s="40">
        <v>1</v>
      </c>
      <c r="E822">
        <v>4</v>
      </c>
      <c r="F822">
        <v>3</v>
      </c>
      <c r="G822">
        <v>19</v>
      </c>
      <c r="H822">
        <v>11</v>
      </c>
      <c r="I822">
        <v>0.75</v>
      </c>
      <c r="J822">
        <v>0.57999999999999996</v>
      </c>
      <c r="K822">
        <v>0</v>
      </c>
      <c r="L822">
        <v>1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1</v>
      </c>
      <c r="Y822">
        <v>0</v>
      </c>
      <c r="Z822">
        <v>0</v>
      </c>
      <c r="AA822" s="40">
        <f>AVERAGEIFS($C$2:C822, $B$2:B822, B822)</f>
        <v>12.9</v>
      </c>
      <c r="AB822" s="40">
        <f>AVERAGEIFS($I$2:I822, $B$2:B822, B822)</f>
        <v>0.53749999999999998</v>
      </c>
      <c r="AC822" s="40">
        <f>AVERAGEIFS($J$2:J822, $B$2:B822, B822)</f>
        <v>0.4915000000000001</v>
      </c>
      <c r="AD822" s="40">
        <f>AVERAGEIFS($D$2:D822, $B$2:B822, B822)</f>
        <v>0.65</v>
      </c>
    </row>
    <row r="823" spans="1:30" x14ac:dyDescent="0.25">
      <c r="A823" s="39">
        <v>46278</v>
      </c>
      <c r="B823" t="s">
        <v>88</v>
      </c>
      <c r="C823">
        <v>32</v>
      </c>
      <c r="D823" s="40">
        <v>1</v>
      </c>
      <c r="E823">
        <v>4</v>
      </c>
      <c r="F823">
        <v>3</v>
      </c>
      <c r="G823">
        <v>19</v>
      </c>
      <c r="H823">
        <v>11</v>
      </c>
      <c r="I823">
        <v>0.75</v>
      </c>
      <c r="J823">
        <v>0.57999999999999996</v>
      </c>
      <c r="K823">
        <v>0</v>
      </c>
      <c r="L823">
        <v>1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1</v>
      </c>
      <c r="Y823">
        <v>0</v>
      </c>
      <c r="Z823">
        <v>0</v>
      </c>
      <c r="AA823" s="40">
        <f>AVERAGEIFS($C$2:C823, $B$2:B823, B823)</f>
        <v>20.846153846153847</v>
      </c>
      <c r="AB823" s="40">
        <f>AVERAGEIFS($I$2:I823, $B$2:B823, B823)</f>
        <v>0.57307692307692304</v>
      </c>
      <c r="AC823" s="40">
        <f>AVERAGEIFS($J$2:J823, $B$2:B823, B823)</f>
        <v>0.52076923076923076</v>
      </c>
      <c r="AD823" s="40">
        <f>AVERAGEIFS($D$2:D823, $B$2:B823, B823)</f>
        <v>0.69230769230769229</v>
      </c>
    </row>
    <row r="824" spans="1:30" x14ac:dyDescent="0.25">
      <c r="A824" s="39">
        <v>46281</v>
      </c>
      <c r="B824" t="s">
        <v>16</v>
      </c>
      <c r="C824">
        <v>21</v>
      </c>
      <c r="D824" s="40">
        <v>1</v>
      </c>
      <c r="E824">
        <v>3</v>
      </c>
      <c r="F824">
        <v>3</v>
      </c>
      <c r="G824">
        <v>13</v>
      </c>
      <c r="H824">
        <v>9</v>
      </c>
      <c r="I824">
        <v>1</v>
      </c>
      <c r="J824">
        <v>0.69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1</v>
      </c>
      <c r="Y824">
        <v>0</v>
      </c>
      <c r="Z824">
        <v>1</v>
      </c>
      <c r="AA824" s="40">
        <f>AVERAGEIFS($C$2:C824, $B$2:B824, B824)</f>
        <v>24.545454545454547</v>
      </c>
      <c r="AB824" s="40">
        <f>AVERAGEIFS($I$2:I824, $B$2:B824, B824)</f>
        <v>0.48181818181818181</v>
      </c>
      <c r="AC824" s="40">
        <f>AVERAGEIFS($J$2:J824, $B$2:B824, B824)</f>
        <v>0.48090909090909101</v>
      </c>
      <c r="AD824" s="40">
        <f>AVERAGEIFS($D$2:D824, $B$2:B824, B824)</f>
        <v>0.54545454545454541</v>
      </c>
    </row>
    <row r="825" spans="1:30" x14ac:dyDescent="0.25">
      <c r="A825" s="39">
        <v>46281</v>
      </c>
      <c r="B825" t="s">
        <v>3</v>
      </c>
      <c r="C825">
        <v>10</v>
      </c>
      <c r="D825" s="40">
        <v>1</v>
      </c>
      <c r="E825">
        <v>3</v>
      </c>
      <c r="F825">
        <v>3</v>
      </c>
      <c r="G825">
        <v>13</v>
      </c>
      <c r="H825">
        <v>9</v>
      </c>
      <c r="I825">
        <v>1</v>
      </c>
      <c r="J825">
        <v>0.69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1</v>
      </c>
      <c r="Y825">
        <v>0</v>
      </c>
      <c r="Z825">
        <v>1</v>
      </c>
      <c r="AA825" s="40">
        <f>AVERAGEIFS($C$2:C825, $B$2:B825, B825)</f>
        <v>22.214285714285715</v>
      </c>
      <c r="AB825" s="40">
        <f>AVERAGEIFS($I$2:I825, $B$2:B825, B825)</f>
        <v>0.53214285714285714</v>
      </c>
      <c r="AC825" s="40">
        <f>AVERAGEIFS($J$2:J825, $B$2:B825, B825)</f>
        <v>0.48571428571428577</v>
      </c>
      <c r="AD825" s="40">
        <f>AVERAGEIFS($D$2:D825, $B$2:B825, B825)</f>
        <v>0.5</v>
      </c>
    </row>
    <row r="826" spans="1:30" x14ac:dyDescent="0.25">
      <c r="A826" s="39">
        <v>46281</v>
      </c>
      <c r="B826" t="s">
        <v>127</v>
      </c>
      <c r="C826">
        <v>22</v>
      </c>
      <c r="D826" s="40">
        <v>1</v>
      </c>
      <c r="E826">
        <v>3</v>
      </c>
      <c r="F826">
        <v>3</v>
      </c>
      <c r="G826">
        <v>13</v>
      </c>
      <c r="H826">
        <v>9</v>
      </c>
      <c r="I826">
        <v>1</v>
      </c>
      <c r="J826">
        <v>0.69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1</v>
      </c>
      <c r="Y826">
        <v>0</v>
      </c>
      <c r="Z826">
        <v>1</v>
      </c>
      <c r="AA826" s="40">
        <f>AVERAGEIFS($C$2:C826, $B$2:B826, B826)</f>
        <v>25.456521739130434</v>
      </c>
      <c r="AB826" s="40">
        <f>AVERAGEIFS($I$2:I826, $B$2:B826, B826)</f>
        <v>0.5397826086956522</v>
      </c>
      <c r="AC826" s="40">
        <f>AVERAGEIFS($J$2:J826, $B$2:B826, B826)</f>
        <v>0.51043478260869579</v>
      </c>
      <c r="AD826" s="40">
        <f>AVERAGEIFS($D$2:D826, $B$2:B826, B826)</f>
        <v>0.56521739130434778</v>
      </c>
    </row>
    <row r="827" spans="1:30" x14ac:dyDescent="0.25">
      <c r="A827" s="39">
        <v>46281</v>
      </c>
      <c r="B827" t="s">
        <v>31</v>
      </c>
      <c r="C827">
        <v>12</v>
      </c>
      <c r="D827" s="40">
        <v>1</v>
      </c>
      <c r="E827">
        <v>3</v>
      </c>
      <c r="F827">
        <v>3</v>
      </c>
      <c r="G827">
        <v>13</v>
      </c>
      <c r="H827">
        <v>9</v>
      </c>
      <c r="I827">
        <v>1</v>
      </c>
      <c r="J827">
        <v>0.69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18.266666666666666</v>
      </c>
      <c r="AB827" s="40">
        <f>AVERAGEIFS($I$2:I827, $B$2:B827, B827)</f>
        <v>0.48533333333333334</v>
      </c>
      <c r="AC827" s="40">
        <f>AVERAGEIFS($J$2:J827, $B$2:B827, B827)</f>
        <v>0.47666666666666657</v>
      </c>
      <c r="AD827" s="40">
        <f>AVERAGEIFS($D$2:D827, $B$2:B827, B827)</f>
        <v>0.46666666666666667</v>
      </c>
    </row>
    <row r="828" spans="1:30" x14ac:dyDescent="0.25">
      <c r="A828" s="39">
        <v>46281</v>
      </c>
      <c r="B828" t="s">
        <v>36</v>
      </c>
      <c r="C828">
        <v>9</v>
      </c>
      <c r="D828" s="40">
        <v>1</v>
      </c>
      <c r="E828">
        <v>3</v>
      </c>
      <c r="F828">
        <v>3</v>
      </c>
      <c r="G828">
        <v>13</v>
      </c>
      <c r="H828">
        <v>9</v>
      </c>
      <c r="I828">
        <v>1</v>
      </c>
      <c r="J828">
        <v>0.69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20</v>
      </c>
      <c r="AB828" s="40">
        <f>AVERAGEIFS($I$2:I828, $B$2:B828, B828)</f>
        <v>0.58750000000000002</v>
      </c>
      <c r="AC828" s="40">
        <f>AVERAGEIFS($J$2:J828, $B$2:B828, B828)</f>
        <v>0.52416666666666678</v>
      </c>
      <c r="AD828" s="40">
        <f>AVERAGEIFS($D$2:D828, $B$2:B828, B828)</f>
        <v>0.58333333333333337</v>
      </c>
    </row>
    <row r="829" spans="1:30" x14ac:dyDescent="0.25">
      <c r="A829" s="39">
        <v>46281</v>
      </c>
      <c r="B829" t="s">
        <v>17</v>
      </c>
      <c r="C829">
        <v>17</v>
      </c>
      <c r="D829" s="40">
        <v>1</v>
      </c>
      <c r="E829">
        <v>3</v>
      </c>
      <c r="F829">
        <v>3</v>
      </c>
      <c r="G829">
        <v>13</v>
      </c>
      <c r="H829">
        <v>9</v>
      </c>
      <c r="I829">
        <v>1</v>
      </c>
      <c r="J829">
        <v>0.69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13</v>
      </c>
      <c r="AB829" s="40">
        <f>AVERAGEIFS($I$2:I829, $B$2:B829, B829)</f>
        <v>0.4964285714285715</v>
      </c>
      <c r="AC829" s="40">
        <f>AVERAGEIFS($J$2:J829, $B$2:B829, B829)</f>
        <v>0.49714285714285722</v>
      </c>
      <c r="AD829" s="40">
        <f>AVERAGEIFS($D$2:D829, $B$2:B829, B829)</f>
        <v>0.35714285714285715</v>
      </c>
    </row>
    <row r="830" spans="1:30" x14ac:dyDescent="0.25">
      <c r="A830" s="39">
        <v>46281</v>
      </c>
      <c r="B830" t="s">
        <v>257</v>
      </c>
      <c r="C830">
        <v>1</v>
      </c>
      <c r="D830" s="40">
        <v>1</v>
      </c>
      <c r="E830">
        <v>3</v>
      </c>
      <c r="F830">
        <v>3</v>
      </c>
      <c r="G830">
        <v>13</v>
      </c>
      <c r="H830">
        <v>9</v>
      </c>
      <c r="I830">
        <v>1</v>
      </c>
      <c r="J830">
        <v>0.69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1</v>
      </c>
      <c r="AB830" s="40">
        <f>AVERAGEIFS($I$2:I830, $B$2:B830, B830)</f>
        <v>1</v>
      </c>
      <c r="AC830" s="40">
        <f>AVERAGEIFS($J$2:J830, $B$2:B830, B830)</f>
        <v>0.69</v>
      </c>
      <c r="AD830" s="40">
        <f>AVERAGEIFS($D$2:D830, $B$2:B830, B830)</f>
        <v>1</v>
      </c>
    </row>
    <row r="831" spans="1:30" x14ac:dyDescent="0.25">
      <c r="A831" s="39">
        <v>46281</v>
      </c>
      <c r="B831" t="s">
        <v>65</v>
      </c>
      <c r="C831">
        <v>11</v>
      </c>
      <c r="D831" s="40">
        <v>1</v>
      </c>
      <c r="E831">
        <v>3</v>
      </c>
      <c r="F831">
        <v>3</v>
      </c>
      <c r="G831">
        <v>13</v>
      </c>
      <c r="H831">
        <v>9</v>
      </c>
      <c r="I831">
        <v>1</v>
      </c>
      <c r="J831">
        <v>0.69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20.086956521739129</v>
      </c>
      <c r="AB831" s="40">
        <f>AVERAGEIFS($I$2:I831, $B$2:B831, B831)</f>
        <v>0.58347826086956522</v>
      </c>
      <c r="AC831" s="40">
        <f>AVERAGEIFS($J$2:J831, $B$2:B831, B831)</f>
        <v>0.5404347826086956</v>
      </c>
      <c r="AD831" s="40">
        <f>AVERAGEIFS($D$2:D831, $B$2:B831, B831)</f>
        <v>0.69565217391304346</v>
      </c>
    </row>
    <row r="832" spans="1:30" x14ac:dyDescent="0.25">
      <c r="A832" s="39">
        <v>46281</v>
      </c>
      <c r="B832" t="s">
        <v>13</v>
      </c>
      <c r="C832">
        <v>11</v>
      </c>
      <c r="D832" s="40">
        <v>0</v>
      </c>
      <c r="E832">
        <v>3</v>
      </c>
      <c r="F832">
        <v>0</v>
      </c>
      <c r="G832">
        <v>13</v>
      </c>
      <c r="H832">
        <v>4</v>
      </c>
      <c r="I832">
        <v>0</v>
      </c>
      <c r="J832">
        <v>0.31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 s="40">
        <f>AVERAGEIFS($C$2:C832, $B$2:B832, B832)</f>
        <v>24.071428571428573</v>
      </c>
      <c r="AB832" s="40">
        <f>AVERAGEIFS($I$2:I832, $B$2:B832, B832)</f>
        <v>0.41249999999999998</v>
      </c>
      <c r="AC832" s="40">
        <f>AVERAGEIFS($J$2:J832, $B$2:B832, B832)</f>
        <v>0.4582142857142858</v>
      </c>
      <c r="AD832" s="40">
        <f>AVERAGEIFS($D$2:D832, $B$2:B832, B832)</f>
        <v>0.32142857142857145</v>
      </c>
    </row>
    <row r="833" spans="1:30" x14ac:dyDescent="0.25">
      <c r="A833" s="39">
        <v>46281</v>
      </c>
      <c r="B833" t="s">
        <v>14</v>
      </c>
      <c r="C833">
        <v>16</v>
      </c>
      <c r="D833" s="40">
        <v>0</v>
      </c>
      <c r="E833">
        <v>3</v>
      </c>
      <c r="F833">
        <v>0</v>
      </c>
      <c r="G833">
        <v>13</v>
      </c>
      <c r="H833">
        <v>4</v>
      </c>
      <c r="I833">
        <v>0</v>
      </c>
      <c r="J833">
        <v>0.31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 s="40">
        <f>AVERAGEIFS($C$2:C833, $B$2:B833, B833)</f>
        <v>27.272727272727273</v>
      </c>
      <c r="AB833" s="40">
        <f>AVERAGEIFS($I$2:I833, $B$2:B833, B833)</f>
        <v>0.29545454545454541</v>
      </c>
      <c r="AC833" s="40">
        <f>AVERAGEIFS($J$2:J833, $B$2:B833, B833)</f>
        <v>0.41818181818181815</v>
      </c>
      <c r="AD833" s="40">
        <f>AVERAGEIFS($D$2:D833, $B$2:B833, B833)</f>
        <v>9.0909090909090912E-2</v>
      </c>
    </row>
    <row r="834" spans="1:30" x14ac:dyDescent="0.25">
      <c r="A834" s="39">
        <v>46281</v>
      </c>
      <c r="B834" t="s">
        <v>242</v>
      </c>
      <c r="C834">
        <v>20</v>
      </c>
      <c r="D834" s="40">
        <v>0</v>
      </c>
      <c r="E834">
        <v>3</v>
      </c>
      <c r="F834">
        <v>0</v>
      </c>
      <c r="G834">
        <v>13</v>
      </c>
      <c r="H834">
        <v>4</v>
      </c>
      <c r="I834">
        <v>0</v>
      </c>
      <c r="J834">
        <v>0.31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 s="40">
        <f>AVERAGEIFS($C$2:C834, $B$2:B834, B834)</f>
        <v>23</v>
      </c>
      <c r="AB834" s="40">
        <f>AVERAGEIFS($I$2:I834, $B$2:B834, B834)</f>
        <v>0.34428571428571425</v>
      </c>
      <c r="AC834" s="40">
        <f>AVERAGEIFS($J$2:J834, $B$2:B834, B834)</f>
        <v>0.44142857142857139</v>
      </c>
      <c r="AD834" s="40">
        <f>AVERAGEIFS($D$2:D834, $B$2:B834, B834)</f>
        <v>0.2857142857142857</v>
      </c>
    </row>
    <row r="835" spans="1:30" x14ac:dyDescent="0.25">
      <c r="A835" s="39">
        <v>46281</v>
      </c>
      <c r="B835" t="s">
        <v>243</v>
      </c>
      <c r="C835">
        <v>3</v>
      </c>
      <c r="D835" s="40">
        <v>0</v>
      </c>
      <c r="E835">
        <v>3</v>
      </c>
      <c r="F835">
        <v>0</v>
      </c>
      <c r="G835">
        <v>13</v>
      </c>
      <c r="H835">
        <v>4</v>
      </c>
      <c r="I835">
        <v>0</v>
      </c>
      <c r="J835">
        <v>0.31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12.428571428571429</v>
      </c>
      <c r="AB835" s="40">
        <f>AVERAGEIFS($I$2:I835, $B$2:B835, B835)</f>
        <v>0.51190476190476186</v>
      </c>
      <c r="AC835" s="40">
        <f>AVERAGEIFS($J$2:J835, $B$2:B835, B835)</f>
        <v>0.48285714285714298</v>
      </c>
      <c r="AD835" s="40">
        <f>AVERAGEIFS($D$2:D835, $B$2:B835, B835)</f>
        <v>0.61904761904761907</v>
      </c>
    </row>
    <row r="836" spans="1:30" x14ac:dyDescent="0.25">
      <c r="A836" s="39">
        <v>46281</v>
      </c>
      <c r="B836" t="s">
        <v>182</v>
      </c>
      <c r="C836">
        <v>11</v>
      </c>
      <c r="D836" s="40">
        <v>0</v>
      </c>
      <c r="E836">
        <v>3</v>
      </c>
      <c r="F836">
        <v>0</v>
      </c>
      <c r="G836">
        <v>13</v>
      </c>
      <c r="H836">
        <v>4</v>
      </c>
      <c r="I836">
        <v>0</v>
      </c>
      <c r="J836">
        <v>0.31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15.351351351351351</v>
      </c>
      <c r="AB836" s="40">
        <f>AVERAGEIFS($I$2:I836, $B$2:B836, B836)</f>
        <v>0.59054054054054061</v>
      </c>
      <c r="AC836" s="40">
        <f>AVERAGEIFS($J$2:J836, $B$2:B836, B836)</f>
        <v>0.55270270270270261</v>
      </c>
      <c r="AD836" s="40">
        <f>AVERAGEIFS($D$2:D836, $B$2:B836, B836)</f>
        <v>0.67567567567567566</v>
      </c>
    </row>
    <row r="837" spans="1:30" x14ac:dyDescent="0.25">
      <c r="A837" s="39">
        <v>46281</v>
      </c>
      <c r="B837" t="s">
        <v>253</v>
      </c>
      <c r="C837">
        <v>10</v>
      </c>
      <c r="D837" s="40">
        <v>0</v>
      </c>
      <c r="E837">
        <v>3</v>
      </c>
      <c r="F837">
        <v>0</v>
      </c>
      <c r="G837">
        <v>13</v>
      </c>
      <c r="H837">
        <v>4</v>
      </c>
      <c r="I837">
        <v>0</v>
      </c>
      <c r="J837">
        <v>0.31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10.5</v>
      </c>
      <c r="AB837" s="40">
        <f>AVERAGEIFS($I$2:I837, $B$2:B837, B837)</f>
        <v>0.2</v>
      </c>
      <c r="AC837" s="40">
        <f>AVERAGEIFS($J$2:J837, $B$2:B837, B837)</f>
        <v>0.39</v>
      </c>
      <c r="AD837" s="40">
        <f>AVERAGEIFS($D$2:D837, $B$2:B837, B837)</f>
        <v>0</v>
      </c>
    </row>
    <row r="838" spans="1:30" x14ac:dyDescent="0.25">
      <c r="A838" s="39">
        <v>46281</v>
      </c>
      <c r="B838" t="s">
        <v>258</v>
      </c>
      <c r="C838">
        <v>2</v>
      </c>
      <c r="D838" s="40">
        <v>0</v>
      </c>
      <c r="E838">
        <v>3</v>
      </c>
      <c r="F838">
        <v>0</v>
      </c>
      <c r="G838">
        <v>13</v>
      </c>
      <c r="H838">
        <v>4</v>
      </c>
      <c r="I838">
        <v>0</v>
      </c>
      <c r="J838">
        <v>0.31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2</v>
      </c>
      <c r="AB838" s="40">
        <f>AVERAGEIFS($I$2:I838, $B$2:B838, B838)</f>
        <v>0</v>
      </c>
      <c r="AC838" s="40">
        <f>AVERAGEIFS($J$2:J838, $B$2:B838, B838)</f>
        <v>0.31</v>
      </c>
      <c r="AD838" s="40">
        <f>AVERAGEIFS($D$2:D838, $B$2:B838, B838)</f>
        <v>0</v>
      </c>
    </row>
    <row r="839" spans="1:30" x14ac:dyDescent="0.25">
      <c r="A839" s="39">
        <v>46281</v>
      </c>
      <c r="B839" t="s">
        <v>113</v>
      </c>
      <c r="C839">
        <v>16</v>
      </c>
      <c r="D839" s="40">
        <v>0</v>
      </c>
      <c r="E839">
        <v>3</v>
      </c>
      <c r="F839">
        <v>0</v>
      </c>
      <c r="G839">
        <v>13</v>
      </c>
      <c r="H839">
        <v>4</v>
      </c>
      <c r="I839">
        <v>0</v>
      </c>
      <c r="J839">
        <v>0.31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24.68</v>
      </c>
      <c r="AB839" s="40">
        <f>AVERAGEIFS($I$2:I839, $B$2:B839, B839)</f>
        <v>0.6147999999999999</v>
      </c>
      <c r="AC839" s="40">
        <f>AVERAGEIFS($J$2:J839, $B$2:B839, B839)</f>
        <v>0.5544</v>
      </c>
      <c r="AD839" s="40">
        <f>AVERAGEIFS($D$2:D839, $B$2:B839, B839)</f>
        <v>0.76</v>
      </c>
    </row>
    <row r="840" spans="1:30" x14ac:dyDescent="0.25">
      <c r="A840" s="39">
        <v>46282</v>
      </c>
      <c r="B840" t="s">
        <v>182</v>
      </c>
      <c r="C840">
        <v>9</v>
      </c>
      <c r="D840" s="40">
        <v>1</v>
      </c>
      <c r="E840">
        <v>3</v>
      </c>
      <c r="F840">
        <v>3</v>
      </c>
      <c r="G840">
        <v>12</v>
      </c>
      <c r="H840">
        <v>9</v>
      </c>
      <c r="I840">
        <v>1</v>
      </c>
      <c r="J840">
        <v>0.75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1</v>
      </c>
      <c r="R840">
        <v>1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15.184210526315789</v>
      </c>
      <c r="AB840" s="40">
        <f>AVERAGEIFS($I$2:I840, $B$2:B840, B840)</f>
        <v>0.60131578947368425</v>
      </c>
      <c r="AC840" s="40">
        <f>AVERAGEIFS($J$2:J840, $B$2:B840, B840)</f>
        <v>0.55789473684210511</v>
      </c>
      <c r="AD840" s="40">
        <f>AVERAGEIFS($D$2:D840, $B$2:B840, B840)</f>
        <v>0.68421052631578949</v>
      </c>
    </row>
    <row r="841" spans="1:30" x14ac:dyDescent="0.25">
      <c r="A841" s="39">
        <v>46282</v>
      </c>
      <c r="B841" t="s">
        <v>113</v>
      </c>
      <c r="C841">
        <v>17</v>
      </c>
      <c r="D841" s="40">
        <v>1</v>
      </c>
      <c r="E841">
        <v>3</v>
      </c>
      <c r="F841">
        <v>3</v>
      </c>
      <c r="G841">
        <v>12</v>
      </c>
      <c r="H841">
        <v>9</v>
      </c>
      <c r="I841">
        <v>1</v>
      </c>
      <c r="J841">
        <v>0.75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1</v>
      </c>
      <c r="R841">
        <v>1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24.384615384615383</v>
      </c>
      <c r="AB841" s="40">
        <f>AVERAGEIFS($I$2:I841, $B$2:B841, B841)</f>
        <v>0.62961538461538447</v>
      </c>
      <c r="AC841" s="40">
        <f>AVERAGEIFS($J$2:J841, $B$2:B841, B841)</f>
        <v>0.56192307692307697</v>
      </c>
      <c r="AD841" s="40">
        <f>AVERAGEIFS($D$2:D841, $B$2:B841, B841)</f>
        <v>0.76923076923076927</v>
      </c>
    </row>
    <row r="842" spans="1:30" x14ac:dyDescent="0.25">
      <c r="A842" s="39">
        <v>46282</v>
      </c>
      <c r="B842" t="s">
        <v>28</v>
      </c>
      <c r="C842">
        <v>4</v>
      </c>
      <c r="D842" s="40">
        <v>1</v>
      </c>
      <c r="E842">
        <v>3</v>
      </c>
      <c r="F842">
        <v>3</v>
      </c>
      <c r="G842">
        <v>12</v>
      </c>
      <c r="H842">
        <v>9</v>
      </c>
      <c r="I842">
        <v>1</v>
      </c>
      <c r="J842">
        <v>0.75</v>
      </c>
      <c r="K842">
        <v>0</v>
      </c>
      <c r="L842">
        <v>1</v>
      </c>
      <c r="M842">
        <v>0</v>
      </c>
      <c r="N842">
        <v>0</v>
      </c>
      <c r="O842">
        <v>0</v>
      </c>
      <c r="P842">
        <v>0</v>
      </c>
      <c r="Q842">
        <v>1</v>
      </c>
      <c r="R842">
        <v>1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11.375</v>
      </c>
      <c r="AB842" s="40">
        <f>AVERAGEIFS($I$2:I842, $B$2:B842, B842)</f>
        <v>0.47500000000000003</v>
      </c>
      <c r="AC842" s="40">
        <f>AVERAGEIFS($J$2:J842, $B$2:B842, B842)</f>
        <v>0.50875000000000004</v>
      </c>
      <c r="AD842" s="40">
        <f>AVERAGEIFS($D$2:D842, $B$2:B842, B842)</f>
        <v>0.375</v>
      </c>
    </row>
    <row r="843" spans="1:30" x14ac:dyDescent="0.25">
      <c r="A843" s="39">
        <v>46282</v>
      </c>
      <c r="B843" t="s">
        <v>31</v>
      </c>
      <c r="C843">
        <v>7</v>
      </c>
      <c r="D843" s="40">
        <v>1</v>
      </c>
      <c r="E843">
        <v>3</v>
      </c>
      <c r="F843">
        <v>3</v>
      </c>
      <c r="G843">
        <v>12</v>
      </c>
      <c r="H843">
        <v>9</v>
      </c>
      <c r="I843">
        <v>1</v>
      </c>
      <c r="J843">
        <v>0.75</v>
      </c>
      <c r="K843">
        <v>0</v>
      </c>
      <c r="L843">
        <v>1</v>
      </c>
      <c r="M843">
        <v>0</v>
      </c>
      <c r="N843">
        <v>0</v>
      </c>
      <c r="O843">
        <v>0</v>
      </c>
      <c r="P843">
        <v>0</v>
      </c>
      <c r="Q843">
        <v>1</v>
      </c>
      <c r="R843">
        <v>1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f>AVERAGEIFS($C$2:C843, $B$2:B843, B843)</f>
        <v>17.5625</v>
      </c>
      <c r="AB843" s="40">
        <f>AVERAGEIFS($I$2:I843, $B$2:B843, B843)</f>
        <v>0.51750000000000007</v>
      </c>
      <c r="AC843" s="40">
        <f>AVERAGEIFS($J$2:J843, $B$2:B843, B843)</f>
        <v>0.49374999999999991</v>
      </c>
      <c r="AD843" s="40">
        <f>AVERAGEIFS($D$2:D843, $B$2:B843, B843)</f>
        <v>0.5</v>
      </c>
    </row>
    <row r="844" spans="1:30" x14ac:dyDescent="0.25">
      <c r="A844" s="39">
        <v>46282</v>
      </c>
      <c r="B844" t="s">
        <v>259</v>
      </c>
      <c r="C844">
        <v>9</v>
      </c>
      <c r="D844" s="40">
        <v>1</v>
      </c>
      <c r="E844">
        <v>3</v>
      </c>
      <c r="F844">
        <v>3</v>
      </c>
      <c r="G844">
        <v>12</v>
      </c>
      <c r="H844">
        <v>9</v>
      </c>
      <c r="I844">
        <v>1</v>
      </c>
      <c r="J844">
        <v>0.75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1</v>
      </c>
      <c r="R844">
        <v>1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f>AVERAGEIFS($C$2:C844, $B$2:B844, B844)</f>
        <v>9</v>
      </c>
      <c r="AB844" s="40">
        <f>AVERAGEIFS($I$2:I844, $B$2:B844, B844)</f>
        <v>1</v>
      </c>
      <c r="AC844" s="40">
        <f>AVERAGEIFS($J$2:J844, $B$2:B844, B844)</f>
        <v>0.75</v>
      </c>
      <c r="AD844" s="40">
        <f>AVERAGEIFS($D$2:D844, $B$2:B844, B844)</f>
        <v>1</v>
      </c>
    </row>
    <row r="845" spans="1:30" x14ac:dyDescent="0.25">
      <c r="A845" s="39">
        <v>46282</v>
      </c>
      <c r="B845" t="s">
        <v>90</v>
      </c>
      <c r="C845">
        <v>25</v>
      </c>
      <c r="D845" s="40">
        <v>1</v>
      </c>
      <c r="E845">
        <v>3</v>
      </c>
      <c r="F845">
        <v>3</v>
      </c>
      <c r="G845">
        <v>12</v>
      </c>
      <c r="H845">
        <v>9</v>
      </c>
      <c r="I845">
        <v>1</v>
      </c>
      <c r="J845">
        <v>0.75</v>
      </c>
      <c r="K845">
        <v>0</v>
      </c>
      <c r="L845">
        <v>1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1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f>AVERAGEIFS($C$2:C845, $B$2:B845, B845)</f>
        <v>26.666666666666668</v>
      </c>
      <c r="AB845" s="40">
        <f>AVERAGEIFS($I$2:I845, $B$2:B845, B845)</f>
        <v>0.56904761904761914</v>
      </c>
      <c r="AC845" s="40">
        <f>AVERAGEIFS($J$2:J845, $B$2:B845, B845)</f>
        <v>0.54904761904761923</v>
      </c>
      <c r="AD845" s="40">
        <f>AVERAGEIFS($D$2:D845, $B$2:B845, B845)</f>
        <v>0.52380952380952384</v>
      </c>
    </row>
    <row r="846" spans="1:30" x14ac:dyDescent="0.25">
      <c r="A846" s="39">
        <v>46282</v>
      </c>
      <c r="B846" t="s">
        <v>244</v>
      </c>
      <c r="C846">
        <v>0</v>
      </c>
      <c r="D846" s="40">
        <v>1</v>
      </c>
      <c r="E846">
        <v>3</v>
      </c>
      <c r="F846">
        <v>3</v>
      </c>
      <c r="G846">
        <v>12</v>
      </c>
      <c r="H846">
        <v>9</v>
      </c>
      <c r="I846">
        <v>1</v>
      </c>
      <c r="J846">
        <v>0.75</v>
      </c>
      <c r="K846">
        <v>0</v>
      </c>
      <c r="L846">
        <v>1</v>
      </c>
      <c r="M846">
        <v>0</v>
      </c>
      <c r="N846">
        <v>0</v>
      </c>
      <c r="O846">
        <v>0</v>
      </c>
      <c r="P846">
        <v>0</v>
      </c>
      <c r="Q846">
        <v>1</v>
      </c>
      <c r="R846">
        <v>1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f>AVERAGEIFS($C$2:C846, $B$2:B846, B846)</f>
        <v>3</v>
      </c>
      <c r="AB846" s="40">
        <f>AVERAGEIFS($I$2:I846, $B$2:B846, B846)</f>
        <v>0.78333333333333333</v>
      </c>
      <c r="AC846" s="40">
        <f>AVERAGEIFS($J$2:J846, $B$2:B846, B846)</f>
        <v>0.64333333333333342</v>
      </c>
      <c r="AD846" s="40">
        <f>AVERAGEIFS($D$2:D846, $B$2:B846, B846)</f>
        <v>1</v>
      </c>
    </row>
    <row r="847" spans="1:30" x14ac:dyDescent="0.25">
      <c r="A847" s="39">
        <v>46282</v>
      </c>
      <c r="B847" t="s">
        <v>1</v>
      </c>
      <c r="C847">
        <v>11</v>
      </c>
      <c r="D847" s="40">
        <v>0</v>
      </c>
      <c r="E847">
        <v>3</v>
      </c>
      <c r="F847">
        <v>0</v>
      </c>
      <c r="G847">
        <v>12</v>
      </c>
      <c r="H847">
        <v>3</v>
      </c>
      <c r="I847">
        <v>0</v>
      </c>
      <c r="J847">
        <v>0.25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f>AVERAGEIFS($C$2:C847, $B$2:B847, B847)</f>
        <v>25.3</v>
      </c>
      <c r="AB847" s="40">
        <f>AVERAGEIFS($I$2:I847, $B$2:B847, B847)</f>
        <v>0.48</v>
      </c>
      <c r="AC847" s="40">
        <f>AVERAGEIFS($J$2:J847, $B$2:B847, B847)</f>
        <v>0.46500000000000002</v>
      </c>
      <c r="AD847" s="40">
        <f>AVERAGEIFS($D$2:D847, $B$2:B847, B847)</f>
        <v>0.6</v>
      </c>
    </row>
    <row r="848" spans="1:30" x14ac:dyDescent="0.25">
      <c r="A848" s="39">
        <v>46282</v>
      </c>
      <c r="B848" t="s">
        <v>3</v>
      </c>
      <c r="C848">
        <v>11</v>
      </c>
      <c r="D848" s="40">
        <v>0</v>
      </c>
      <c r="E848">
        <v>3</v>
      </c>
      <c r="F848">
        <v>0</v>
      </c>
      <c r="G848">
        <v>12</v>
      </c>
      <c r="H848">
        <v>3</v>
      </c>
      <c r="I848">
        <v>0</v>
      </c>
      <c r="J848">
        <v>0.25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f>AVERAGEIFS($C$2:C848, $B$2:B848, B848)</f>
        <v>21.466666666666665</v>
      </c>
      <c r="AB848" s="40">
        <f>AVERAGEIFS($I$2:I848, $B$2:B848, B848)</f>
        <v>0.49666666666666665</v>
      </c>
      <c r="AC848" s="40">
        <f>AVERAGEIFS($J$2:J848, $B$2:B848, B848)</f>
        <v>0.47000000000000003</v>
      </c>
      <c r="AD848" s="40">
        <f>AVERAGEIFS($D$2:D848, $B$2:B848, B848)</f>
        <v>0.46666666666666667</v>
      </c>
    </row>
    <row r="849" spans="1:30" x14ac:dyDescent="0.25">
      <c r="A849" s="39">
        <v>46282</v>
      </c>
      <c r="B849" t="s">
        <v>16</v>
      </c>
      <c r="C849">
        <v>11</v>
      </c>
      <c r="D849" s="40">
        <v>0</v>
      </c>
      <c r="E849">
        <v>3</v>
      </c>
      <c r="F849">
        <v>0</v>
      </c>
      <c r="G849">
        <v>12</v>
      </c>
      <c r="H849">
        <v>3</v>
      </c>
      <c r="I849">
        <v>0</v>
      </c>
      <c r="J849">
        <v>0.25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f>AVERAGEIFS($C$2:C849, $B$2:B849, B849)</f>
        <v>23.416666666666668</v>
      </c>
      <c r="AB849" s="40">
        <f>AVERAGEIFS($I$2:I849, $B$2:B849, B849)</f>
        <v>0.44166666666666665</v>
      </c>
      <c r="AC849" s="40">
        <f>AVERAGEIFS($J$2:J849, $B$2:B849, B849)</f>
        <v>0.46166666666666673</v>
      </c>
      <c r="AD849" s="40">
        <f>AVERAGEIFS($D$2:D849, $B$2:B849, B849)</f>
        <v>0.5</v>
      </c>
    </row>
    <row r="850" spans="1:30" x14ac:dyDescent="0.25">
      <c r="A850" s="39">
        <v>46282</v>
      </c>
      <c r="B850" t="s">
        <v>17</v>
      </c>
      <c r="C850">
        <v>4</v>
      </c>
      <c r="D850" s="40">
        <v>0</v>
      </c>
      <c r="E850">
        <v>3</v>
      </c>
      <c r="F850">
        <v>0</v>
      </c>
      <c r="G850">
        <v>12</v>
      </c>
      <c r="H850">
        <v>3</v>
      </c>
      <c r="I850">
        <v>0</v>
      </c>
      <c r="J850">
        <v>0.25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 s="40">
        <f>AVERAGEIFS($C$2:C850, $B$2:B850, B850)</f>
        <v>12.689655172413794</v>
      </c>
      <c r="AB850" s="40">
        <f>AVERAGEIFS($I$2:I850, $B$2:B850, B850)</f>
        <v>0.47931034482758628</v>
      </c>
      <c r="AC850" s="40">
        <f>AVERAGEIFS($J$2:J850, $B$2:B850, B850)</f>
        <v>0.48862068965517247</v>
      </c>
      <c r="AD850" s="40">
        <f>AVERAGEIFS($D$2:D850, $B$2:B850, B850)</f>
        <v>0.34482758620689657</v>
      </c>
    </row>
    <row r="851" spans="1:30" x14ac:dyDescent="0.25">
      <c r="A851" s="39">
        <v>46282</v>
      </c>
      <c r="B851" t="s">
        <v>253</v>
      </c>
      <c r="C851">
        <v>1</v>
      </c>
      <c r="D851" s="40">
        <v>0</v>
      </c>
      <c r="E851">
        <v>3</v>
      </c>
      <c r="F851">
        <v>0</v>
      </c>
      <c r="G851">
        <v>12</v>
      </c>
      <c r="H851">
        <v>3</v>
      </c>
      <c r="I851">
        <v>0</v>
      </c>
      <c r="J851">
        <v>0.25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7.333333333333333</v>
      </c>
      <c r="AB851" s="40">
        <f>AVERAGEIFS($I$2:I851, $B$2:B851, B851)</f>
        <v>0.13333333333333333</v>
      </c>
      <c r="AC851" s="40">
        <f>AVERAGEIFS($J$2:J851, $B$2:B851, B851)</f>
        <v>0.34333333333333332</v>
      </c>
      <c r="AD851" s="40">
        <f>AVERAGEIFS($D$2:D851, $B$2:B851, B851)</f>
        <v>0</v>
      </c>
    </row>
    <row r="852" spans="1:30" x14ac:dyDescent="0.25">
      <c r="A852" s="39">
        <v>46282</v>
      </c>
      <c r="B852" t="s">
        <v>257</v>
      </c>
      <c r="C852">
        <v>9</v>
      </c>
      <c r="D852" s="40">
        <v>0</v>
      </c>
      <c r="E852">
        <v>3</v>
      </c>
      <c r="F852">
        <v>0</v>
      </c>
      <c r="G852">
        <v>12</v>
      </c>
      <c r="H852">
        <v>3</v>
      </c>
      <c r="I852">
        <v>0</v>
      </c>
      <c r="J852">
        <v>0.25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5</v>
      </c>
      <c r="AB852" s="40">
        <f>AVERAGEIFS($I$2:I852, $B$2:B852, B852)</f>
        <v>0.5</v>
      </c>
      <c r="AC852" s="40">
        <f>AVERAGEIFS($J$2:J852, $B$2:B852, B852)</f>
        <v>0.47</v>
      </c>
      <c r="AD852" s="40">
        <f>AVERAGEIFS($D$2:D852, $B$2:B852, B852)</f>
        <v>0.5</v>
      </c>
    </row>
    <row r="853" spans="1:30" x14ac:dyDescent="0.25">
      <c r="A853" s="39">
        <v>46282</v>
      </c>
      <c r="B853" t="s">
        <v>127</v>
      </c>
      <c r="C853">
        <v>9</v>
      </c>
      <c r="D853" s="40">
        <v>0</v>
      </c>
      <c r="E853">
        <v>3</v>
      </c>
      <c r="F853">
        <v>0</v>
      </c>
      <c r="G853">
        <v>12</v>
      </c>
      <c r="H853">
        <v>3</v>
      </c>
      <c r="I853">
        <v>0</v>
      </c>
      <c r="J853">
        <v>0.25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25.106382978723403</v>
      </c>
      <c r="AB853" s="40">
        <f>AVERAGEIFS($I$2:I853, $B$2:B853, B853)</f>
        <v>0.52829787234042558</v>
      </c>
      <c r="AC853" s="40">
        <f>AVERAGEIFS($J$2:J853, $B$2:B853, B853)</f>
        <v>0.50489361702127666</v>
      </c>
      <c r="AD853" s="40">
        <f>AVERAGEIFS($D$2:D853, $B$2:B853, B853)</f>
        <v>0.55319148936170215</v>
      </c>
    </row>
    <row r="854" spans="1:30" x14ac:dyDescent="0.25">
      <c r="A854" s="39">
        <v>46282</v>
      </c>
      <c r="B854" t="s">
        <v>17</v>
      </c>
      <c r="C854">
        <v>11</v>
      </c>
      <c r="D854" s="40">
        <v>0</v>
      </c>
      <c r="E854">
        <v>4</v>
      </c>
      <c r="F854">
        <v>1</v>
      </c>
      <c r="G854">
        <v>15</v>
      </c>
      <c r="H854">
        <v>6</v>
      </c>
      <c r="I854">
        <v>0.25</v>
      </c>
      <c r="J854">
        <v>0.4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 s="40">
        <f>AVERAGEIFS($C$2:C854, $B$2:B854, B854)</f>
        <v>12.633333333333333</v>
      </c>
      <c r="AB854" s="40">
        <f>AVERAGEIFS($I$2:I854, $B$2:B854, B854)</f>
        <v>0.47166666666666673</v>
      </c>
      <c r="AC854" s="40">
        <f>AVERAGEIFS($J$2:J854, $B$2:B854, B854)</f>
        <v>0.48566666666666675</v>
      </c>
      <c r="AD854" s="40">
        <f>AVERAGEIFS($D$2:D854, $B$2:B854, B854)</f>
        <v>0.33333333333333331</v>
      </c>
    </row>
    <row r="855" spans="1:30" x14ac:dyDescent="0.25">
      <c r="A855" s="39">
        <v>46282</v>
      </c>
      <c r="B855" t="s">
        <v>16</v>
      </c>
      <c r="C855">
        <v>18</v>
      </c>
      <c r="D855" s="40">
        <v>0</v>
      </c>
      <c r="E855">
        <v>4</v>
      </c>
      <c r="F855">
        <v>1</v>
      </c>
      <c r="G855">
        <v>15</v>
      </c>
      <c r="H855">
        <v>6</v>
      </c>
      <c r="I855">
        <v>0.25</v>
      </c>
      <c r="J855">
        <v>0.4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 s="40">
        <f>AVERAGEIFS($C$2:C855, $B$2:B855, B855)</f>
        <v>23</v>
      </c>
      <c r="AB855" s="40">
        <f>AVERAGEIFS($I$2:I855, $B$2:B855, B855)</f>
        <v>0.42692307692307691</v>
      </c>
      <c r="AC855" s="40">
        <f>AVERAGEIFS($J$2:J855, $B$2:B855, B855)</f>
        <v>0.45692307692307704</v>
      </c>
      <c r="AD855" s="40">
        <f>AVERAGEIFS($D$2:D855, $B$2:B855, B855)</f>
        <v>0.46153846153846156</v>
      </c>
    </row>
    <row r="856" spans="1:30" x14ac:dyDescent="0.25">
      <c r="A856" s="39">
        <v>46282</v>
      </c>
      <c r="B856" t="s">
        <v>13</v>
      </c>
      <c r="C856">
        <v>13</v>
      </c>
      <c r="D856" s="40">
        <v>0</v>
      </c>
      <c r="E856">
        <v>4</v>
      </c>
      <c r="F856">
        <v>1</v>
      </c>
      <c r="G856">
        <v>15</v>
      </c>
      <c r="H856">
        <v>6</v>
      </c>
      <c r="I856">
        <v>0.25</v>
      </c>
      <c r="J856">
        <v>0.4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 s="40">
        <f>AVERAGEIFS($C$2:C856, $B$2:B856, B856)</f>
        <v>23.689655172413794</v>
      </c>
      <c r="AB856" s="40">
        <f>AVERAGEIFS($I$2:I856, $B$2:B856, B856)</f>
        <v>0.40689655172413791</v>
      </c>
      <c r="AC856" s="40">
        <f>AVERAGEIFS($J$2:J856, $B$2:B856, B856)</f>
        <v>0.45620689655172419</v>
      </c>
      <c r="AD856" s="40">
        <f>AVERAGEIFS($D$2:D856, $B$2:B856, B856)</f>
        <v>0.31034482758620691</v>
      </c>
    </row>
    <row r="857" spans="1:30" x14ac:dyDescent="0.25">
      <c r="A857" s="39">
        <v>46282</v>
      </c>
      <c r="B857" t="s">
        <v>127</v>
      </c>
      <c r="C857">
        <v>29</v>
      </c>
      <c r="D857" s="40">
        <v>0</v>
      </c>
      <c r="E857">
        <v>4</v>
      </c>
      <c r="F857">
        <v>1</v>
      </c>
      <c r="G857">
        <v>15</v>
      </c>
      <c r="H857">
        <v>6</v>
      </c>
      <c r="I857">
        <v>0.25</v>
      </c>
      <c r="J857">
        <v>0.4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 s="40">
        <f>AVERAGEIFS($C$2:C857, $B$2:B857, B857)</f>
        <v>25.1875</v>
      </c>
      <c r="AB857" s="40">
        <f>AVERAGEIFS($I$2:I857, $B$2:B857, B857)</f>
        <v>0.52250000000000008</v>
      </c>
      <c r="AC857" s="40">
        <f>AVERAGEIFS($J$2:J857, $B$2:B857, B857)</f>
        <v>0.50270833333333342</v>
      </c>
      <c r="AD857" s="40">
        <f>AVERAGEIFS($D$2:D857, $B$2:B857, B857)</f>
        <v>0.54166666666666663</v>
      </c>
    </row>
    <row r="858" spans="1:30" x14ac:dyDescent="0.25">
      <c r="A858" s="39">
        <v>46282</v>
      </c>
      <c r="B858" t="s">
        <v>253</v>
      </c>
      <c r="C858">
        <v>9</v>
      </c>
      <c r="D858" s="40">
        <v>0</v>
      </c>
      <c r="E858">
        <v>4</v>
      </c>
      <c r="F858">
        <v>1</v>
      </c>
      <c r="G858">
        <v>15</v>
      </c>
      <c r="H858">
        <v>6</v>
      </c>
      <c r="I858">
        <v>0.25</v>
      </c>
      <c r="J858">
        <v>0.4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 s="40">
        <f>AVERAGEIFS($C$2:C858, $B$2:B858, B858)</f>
        <v>7.75</v>
      </c>
      <c r="AB858" s="40">
        <f>AVERAGEIFS($I$2:I858, $B$2:B858, B858)</f>
        <v>0.16250000000000001</v>
      </c>
      <c r="AC858" s="40">
        <f>AVERAGEIFS($J$2:J858, $B$2:B858, B858)</f>
        <v>0.35750000000000004</v>
      </c>
      <c r="AD858" s="40">
        <f>AVERAGEIFS($D$2:D858, $B$2:B858, B858)</f>
        <v>0</v>
      </c>
    </row>
    <row r="859" spans="1:30" x14ac:dyDescent="0.25">
      <c r="A859" s="39">
        <v>46282</v>
      </c>
      <c r="B859" t="s">
        <v>257</v>
      </c>
      <c r="C859">
        <v>7</v>
      </c>
      <c r="D859" s="40">
        <v>0</v>
      </c>
      <c r="E859">
        <v>4</v>
      </c>
      <c r="F859">
        <v>1</v>
      </c>
      <c r="G859">
        <v>15</v>
      </c>
      <c r="H859">
        <v>6</v>
      </c>
      <c r="I859">
        <v>0.25</v>
      </c>
      <c r="J859">
        <v>0.4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 s="40">
        <f>AVERAGEIFS($C$2:C859, $B$2:B859, B859)</f>
        <v>5.666666666666667</v>
      </c>
      <c r="AB859" s="40">
        <f>AVERAGEIFS($I$2:I859, $B$2:B859, B859)</f>
        <v>0.41666666666666669</v>
      </c>
      <c r="AC859" s="40">
        <f>AVERAGEIFS($J$2:J859, $B$2:B859, B859)</f>
        <v>0.4466666666666666</v>
      </c>
      <c r="AD859" s="40">
        <f>AVERAGEIFS($D$2:D859, $B$2:B859, B859)</f>
        <v>0.33333333333333331</v>
      </c>
    </row>
    <row r="860" spans="1:30" x14ac:dyDescent="0.25">
      <c r="A860" s="39">
        <v>46282</v>
      </c>
      <c r="B860" t="s">
        <v>113</v>
      </c>
      <c r="C860">
        <v>8</v>
      </c>
      <c r="D860" s="40">
        <v>0</v>
      </c>
      <c r="E860">
        <v>4</v>
      </c>
      <c r="F860">
        <v>1</v>
      </c>
      <c r="G860">
        <v>15</v>
      </c>
      <c r="H860">
        <v>6</v>
      </c>
      <c r="I860">
        <v>0.25</v>
      </c>
      <c r="J860">
        <v>0.4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 s="40">
        <f>AVERAGEIFS($C$2:C860, $B$2:B860, B860)</f>
        <v>23.777777777777779</v>
      </c>
      <c r="AB860" s="40">
        <f>AVERAGEIFS($I$2:I860, $B$2:B860, B860)</f>
        <v>0.61555555555555541</v>
      </c>
      <c r="AC860" s="40">
        <f>AVERAGEIFS($J$2:J860, $B$2:B860, B860)</f>
        <v>0.55592592592592593</v>
      </c>
      <c r="AD860" s="40">
        <f>AVERAGEIFS($D$2:D860, $B$2:B860, B860)</f>
        <v>0.7407407407407407</v>
      </c>
    </row>
    <row r="861" spans="1:30" x14ac:dyDescent="0.25">
      <c r="A861" s="39">
        <v>46282</v>
      </c>
      <c r="B861" t="s">
        <v>182</v>
      </c>
      <c r="C861">
        <v>21</v>
      </c>
      <c r="D861" s="40">
        <v>1</v>
      </c>
      <c r="E861">
        <v>4</v>
      </c>
      <c r="F861">
        <v>3</v>
      </c>
      <c r="G861">
        <v>15</v>
      </c>
      <c r="H861">
        <v>9</v>
      </c>
      <c r="I861">
        <v>0.75</v>
      </c>
      <c r="J861">
        <v>0.6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1</v>
      </c>
      <c r="Y861">
        <v>1</v>
      </c>
      <c r="Z861">
        <v>0</v>
      </c>
      <c r="AA861" s="40">
        <f>AVERAGEIFS($C$2:C861, $B$2:B861, B861)</f>
        <v>15.333333333333334</v>
      </c>
      <c r="AB861" s="40">
        <f>AVERAGEIFS($I$2:I861, $B$2:B861, B861)</f>
        <v>0.6051282051282052</v>
      </c>
      <c r="AC861" s="40">
        <f>AVERAGEIFS($J$2:J861, $B$2:B861, B861)</f>
        <v>0.55897435897435888</v>
      </c>
      <c r="AD861" s="40">
        <f>AVERAGEIFS($D$2:D861, $B$2:B861, B861)</f>
        <v>0.69230769230769229</v>
      </c>
    </row>
    <row r="862" spans="1:30" x14ac:dyDescent="0.25">
      <c r="A862" s="39">
        <v>46282</v>
      </c>
      <c r="B862" t="s">
        <v>1</v>
      </c>
      <c r="C862">
        <v>26</v>
      </c>
      <c r="D862" s="40">
        <v>1</v>
      </c>
      <c r="E862">
        <v>4</v>
      </c>
      <c r="F862">
        <v>3</v>
      </c>
      <c r="G862">
        <v>15</v>
      </c>
      <c r="H862">
        <v>9</v>
      </c>
      <c r="I862">
        <v>0.75</v>
      </c>
      <c r="J862">
        <v>0.6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1</v>
      </c>
      <c r="Y862">
        <v>1</v>
      </c>
      <c r="Z862">
        <v>0</v>
      </c>
      <c r="AA862" s="40">
        <f>AVERAGEIFS($C$2:C862, $B$2:B862, B862)</f>
        <v>25.363636363636363</v>
      </c>
      <c r="AB862" s="40">
        <f>AVERAGEIFS($I$2:I862, $B$2:B862, B862)</f>
        <v>0.50454545454545452</v>
      </c>
      <c r="AC862" s="40">
        <f>AVERAGEIFS($J$2:J862, $B$2:B862, B862)</f>
        <v>0.47727272727272729</v>
      </c>
      <c r="AD862" s="40">
        <f>AVERAGEIFS($D$2:D862, $B$2:B862, B862)</f>
        <v>0.63636363636363635</v>
      </c>
    </row>
    <row r="863" spans="1:30" x14ac:dyDescent="0.25">
      <c r="A863" s="39">
        <v>46282</v>
      </c>
      <c r="B863" t="s">
        <v>3</v>
      </c>
      <c r="C863">
        <v>24</v>
      </c>
      <c r="D863" s="40">
        <v>1</v>
      </c>
      <c r="E863">
        <v>4</v>
      </c>
      <c r="F863">
        <v>3</v>
      </c>
      <c r="G863">
        <v>15</v>
      </c>
      <c r="H863">
        <v>9</v>
      </c>
      <c r="I863">
        <v>0.75</v>
      </c>
      <c r="J863">
        <v>0.6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1</v>
      </c>
      <c r="Y863">
        <v>1</v>
      </c>
      <c r="Z863">
        <v>0</v>
      </c>
      <c r="AA863" s="40">
        <f>AVERAGEIFS($C$2:C863, $B$2:B863, B863)</f>
        <v>21.625</v>
      </c>
      <c r="AB863" s="40">
        <f>AVERAGEIFS($I$2:I863, $B$2:B863, B863)</f>
        <v>0.51249999999999996</v>
      </c>
      <c r="AC863" s="40">
        <f>AVERAGEIFS($J$2:J863, $B$2:B863, B863)</f>
        <v>0.47812500000000002</v>
      </c>
      <c r="AD863" s="40">
        <f>AVERAGEIFS($D$2:D863, $B$2:B863, B863)</f>
        <v>0.5</v>
      </c>
    </row>
    <row r="864" spans="1:30" x14ac:dyDescent="0.25">
      <c r="A864" s="39">
        <v>46282</v>
      </c>
      <c r="B864" t="s">
        <v>242</v>
      </c>
      <c r="C864">
        <v>20</v>
      </c>
      <c r="D864" s="40">
        <v>1</v>
      </c>
      <c r="E864">
        <v>4</v>
      </c>
      <c r="F864">
        <v>3</v>
      </c>
      <c r="G864">
        <v>15</v>
      </c>
      <c r="H864">
        <v>9</v>
      </c>
      <c r="I864">
        <v>0.75</v>
      </c>
      <c r="J864">
        <v>0.6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1</v>
      </c>
      <c r="Y864">
        <v>1</v>
      </c>
      <c r="Z864">
        <v>0</v>
      </c>
      <c r="AA864" s="40">
        <f>AVERAGEIFS($C$2:C864, $B$2:B864, B864)</f>
        <v>22.8</v>
      </c>
      <c r="AB864" s="40">
        <f>AVERAGEIFS($I$2:I864, $B$2:B864, B864)</f>
        <v>0.37133333333333329</v>
      </c>
      <c r="AC864" s="40">
        <f>AVERAGEIFS($J$2:J864, $B$2:B864, B864)</f>
        <v>0.45199999999999996</v>
      </c>
      <c r="AD864" s="40">
        <f>AVERAGEIFS($D$2:D864, $B$2:B864, B864)</f>
        <v>0.33333333333333331</v>
      </c>
    </row>
    <row r="865" spans="1:30" x14ac:dyDescent="0.25">
      <c r="A865" s="39">
        <v>46282</v>
      </c>
      <c r="B865" t="s">
        <v>259</v>
      </c>
      <c r="C865">
        <v>11</v>
      </c>
      <c r="D865" s="40">
        <v>1</v>
      </c>
      <c r="E865">
        <v>4</v>
      </c>
      <c r="F865">
        <v>3</v>
      </c>
      <c r="G865">
        <v>15</v>
      </c>
      <c r="H865">
        <v>9</v>
      </c>
      <c r="I865">
        <v>0.75</v>
      </c>
      <c r="J865">
        <v>0.6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1</v>
      </c>
      <c r="Y865">
        <v>1</v>
      </c>
      <c r="Z865">
        <v>0</v>
      </c>
      <c r="AA865" s="40">
        <f>AVERAGEIFS($C$2:C865, $B$2:B865, B865)</f>
        <v>10</v>
      </c>
      <c r="AB865" s="40">
        <f>AVERAGEIFS($I$2:I865, $B$2:B865, B865)</f>
        <v>0.875</v>
      </c>
      <c r="AC865" s="40">
        <f>AVERAGEIFS($J$2:J865, $B$2:B865, B865)</f>
        <v>0.67500000000000004</v>
      </c>
      <c r="AD865" s="40">
        <f>AVERAGEIFS($D$2:D865, $B$2:B865, B865)</f>
        <v>1</v>
      </c>
    </row>
    <row r="866" spans="1:30" x14ac:dyDescent="0.25">
      <c r="A866" s="39">
        <v>46282</v>
      </c>
      <c r="B866" t="s">
        <v>244</v>
      </c>
      <c r="C866">
        <v>2</v>
      </c>
      <c r="D866" s="40">
        <v>1</v>
      </c>
      <c r="E866">
        <v>4</v>
      </c>
      <c r="F866">
        <v>3</v>
      </c>
      <c r="G866">
        <v>15</v>
      </c>
      <c r="H866">
        <v>9</v>
      </c>
      <c r="I866">
        <v>0.75</v>
      </c>
      <c r="J866">
        <v>0.6</v>
      </c>
      <c r="K866">
        <v>0</v>
      </c>
      <c r="L866">
        <v>0</v>
      </c>
      <c r="M866">
        <v>0</v>
      </c>
      <c r="N866">
        <v>1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1</v>
      </c>
      <c r="Y866">
        <v>1</v>
      </c>
      <c r="Z866">
        <v>0</v>
      </c>
      <c r="AA866" s="40">
        <f>AVERAGEIFS($C$2:C866, $B$2:B866, B866)</f>
        <v>2.75</v>
      </c>
      <c r="AB866" s="40">
        <f>AVERAGEIFS($I$2:I866, $B$2:B866, B866)</f>
        <v>0.77500000000000002</v>
      </c>
      <c r="AC866" s="40">
        <f>AVERAGEIFS($J$2:J866, $B$2:B866, B866)</f>
        <v>0.63250000000000006</v>
      </c>
      <c r="AD866" s="40">
        <f>AVERAGEIFS($D$2:D866, $B$2:B866, B866)</f>
        <v>1</v>
      </c>
    </row>
    <row r="867" spans="1:30" x14ac:dyDescent="0.25">
      <c r="A867" s="39">
        <v>46285</v>
      </c>
      <c r="B867" t="s">
        <v>120</v>
      </c>
      <c r="C867">
        <v>14</v>
      </c>
      <c r="D867" s="40">
        <v>1</v>
      </c>
      <c r="E867">
        <v>5</v>
      </c>
      <c r="F867">
        <v>3</v>
      </c>
      <c r="G867">
        <v>22</v>
      </c>
      <c r="H867">
        <v>12</v>
      </c>
      <c r="I867">
        <v>0.6</v>
      </c>
      <c r="J867">
        <v>0.55000000000000004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1</v>
      </c>
      <c r="V867">
        <v>0</v>
      </c>
      <c r="W867">
        <v>0</v>
      </c>
      <c r="X867">
        <v>0</v>
      </c>
      <c r="Y867">
        <v>1</v>
      </c>
      <c r="Z867">
        <v>1</v>
      </c>
      <c r="AA867" s="40">
        <f>AVERAGEIFS($C$2:C867, $B$2:B867, B867)</f>
        <v>15.857142857142858</v>
      </c>
      <c r="AB867" s="40">
        <f>AVERAGEIFS($I$2:I867, $B$2:B867, B867)</f>
        <v>0.52928571428571436</v>
      </c>
      <c r="AC867" s="40">
        <f>AVERAGEIFS($J$2:J867, $B$2:B867, B867)</f>
        <v>0.50809523809523816</v>
      </c>
      <c r="AD867" s="40">
        <f>AVERAGEIFS($D$2:D867, $B$2:B867, B867)</f>
        <v>0.5714285714285714</v>
      </c>
    </row>
    <row r="868" spans="1:30" x14ac:dyDescent="0.25">
      <c r="A868" s="39">
        <v>46285</v>
      </c>
      <c r="B868" t="s">
        <v>15</v>
      </c>
      <c r="C868">
        <v>39</v>
      </c>
      <c r="D868" s="40">
        <v>1</v>
      </c>
      <c r="E868">
        <v>5</v>
      </c>
      <c r="F868">
        <v>3</v>
      </c>
      <c r="G868">
        <v>22</v>
      </c>
      <c r="H868">
        <v>12</v>
      </c>
      <c r="I868">
        <v>0.6</v>
      </c>
      <c r="J868">
        <v>0.55000000000000004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1</v>
      </c>
      <c r="V868">
        <v>0</v>
      </c>
      <c r="W868">
        <v>0</v>
      </c>
      <c r="X868">
        <v>0</v>
      </c>
      <c r="Y868">
        <v>1</v>
      </c>
      <c r="Z868">
        <v>1</v>
      </c>
      <c r="AA868" s="40">
        <f>AVERAGEIFS($C$2:C868, $B$2:B868, B868)</f>
        <v>25.481481481481481</v>
      </c>
      <c r="AB868" s="40">
        <f>AVERAGEIFS($I$2:I868, $B$2:B868, B868)</f>
        <v>0.49259259259259264</v>
      </c>
      <c r="AC868" s="40">
        <f>AVERAGEIFS($J$2:J868, $B$2:B868, B868)</f>
        <v>0.50555555555555554</v>
      </c>
      <c r="AD868" s="40">
        <f>AVERAGEIFS($D$2:D868, $B$2:B868, B868)</f>
        <v>0.44444444444444442</v>
      </c>
    </row>
    <row r="869" spans="1:30" x14ac:dyDescent="0.25">
      <c r="A869" s="39">
        <v>46285</v>
      </c>
      <c r="B869" t="s">
        <v>4</v>
      </c>
      <c r="C869">
        <v>30</v>
      </c>
      <c r="D869" s="40">
        <v>1</v>
      </c>
      <c r="E869">
        <v>5</v>
      </c>
      <c r="F869">
        <v>3</v>
      </c>
      <c r="G869">
        <v>22</v>
      </c>
      <c r="H869">
        <v>12</v>
      </c>
      <c r="I869">
        <v>0.6</v>
      </c>
      <c r="J869">
        <v>0.55000000000000004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1</v>
      </c>
      <c r="V869">
        <v>0</v>
      </c>
      <c r="W869">
        <v>0</v>
      </c>
      <c r="X869">
        <v>0</v>
      </c>
      <c r="Y869">
        <v>1</v>
      </c>
      <c r="Z869">
        <v>1</v>
      </c>
      <c r="AA869" s="40">
        <f>AVERAGEIFS($C$2:C869, $B$2:B869, B869)</f>
        <v>36.285714285714285</v>
      </c>
      <c r="AB869" s="40">
        <f>AVERAGEIFS($I$2:I869, $B$2:B869, B869)</f>
        <v>0.61428571428571421</v>
      </c>
      <c r="AC869" s="40">
        <f>AVERAGEIFS($J$2:J869, $B$2:B869, B869)</f>
        <v>0.56857142857142862</v>
      </c>
      <c r="AD869" s="40">
        <f>AVERAGEIFS($D$2:D869, $B$2:B869, B869)</f>
        <v>0.8571428571428571</v>
      </c>
    </row>
    <row r="870" spans="1:30" x14ac:dyDescent="0.25">
      <c r="A870" s="39">
        <v>46285</v>
      </c>
      <c r="B870" t="s">
        <v>3</v>
      </c>
      <c r="C870">
        <v>25</v>
      </c>
      <c r="D870" s="40">
        <v>1</v>
      </c>
      <c r="E870">
        <v>5</v>
      </c>
      <c r="F870">
        <v>3</v>
      </c>
      <c r="G870">
        <v>22</v>
      </c>
      <c r="H870">
        <v>12</v>
      </c>
      <c r="I870">
        <v>0.6</v>
      </c>
      <c r="J870">
        <v>0.55000000000000004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1</v>
      </c>
      <c r="V870">
        <v>0</v>
      </c>
      <c r="W870">
        <v>0</v>
      </c>
      <c r="X870">
        <v>0</v>
      </c>
      <c r="Y870">
        <v>1</v>
      </c>
      <c r="Z870">
        <v>1</v>
      </c>
      <c r="AA870" s="40">
        <f>AVERAGEIFS($C$2:C870, $B$2:B870, B870)</f>
        <v>21.823529411764707</v>
      </c>
      <c r="AB870" s="40">
        <f>AVERAGEIFS($I$2:I870, $B$2:B870, B870)</f>
        <v>0.51764705882352935</v>
      </c>
      <c r="AC870" s="40">
        <f>AVERAGEIFS($J$2:J870, $B$2:B870, B870)</f>
        <v>0.48235294117647065</v>
      </c>
      <c r="AD870" s="40">
        <f>AVERAGEIFS($D$2:D870, $B$2:B870, B870)</f>
        <v>0.52941176470588236</v>
      </c>
    </row>
    <row r="871" spans="1:30" x14ac:dyDescent="0.25">
      <c r="A871" s="39">
        <v>46285</v>
      </c>
      <c r="B871" t="s">
        <v>111</v>
      </c>
      <c r="C871">
        <v>13</v>
      </c>
      <c r="D871" s="40">
        <v>1</v>
      </c>
      <c r="E871">
        <v>5</v>
      </c>
      <c r="F871">
        <v>3</v>
      </c>
      <c r="G871">
        <v>22</v>
      </c>
      <c r="H871">
        <v>12</v>
      </c>
      <c r="I871">
        <v>0.6</v>
      </c>
      <c r="J871">
        <v>0.55000000000000004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1</v>
      </c>
      <c r="V871">
        <v>0</v>
      </c>
      <c r="W871">
        <v>0</v>
      </c>
      <c r="X871">
        <v>0</v>
      </c>
      <c r="Y871">
        <v>1</v>
      </c>
      <c r="Z871">
        <v>1</v>
      </c>
      <c r="AA871" s="40">
        <f>AVERAGEIFS($C$2:C871, $B$2:B871, B871)</f>
        <v>14.166666666666666</v>
      </c>
      <c r="AB871" s="40">
        <f>AVERAGEIFS($I$2:I871, $B$2:B871, B871)</f>
        <v>0.48095238095238102</v>
      </c>
      <c r="AC871" s="40">
        <f>AVERAGEIFS($J$2:J871, $B$2:B871, B871)</f>
        <v>0.49833333333333341</v>
      </c>
      <c r="AD871" s="40">
        <f>AVERAGEIFS($D$2:D871, $B$2:B871, B871)</f>
        <v>0.5</v>
      </c>
    </row>
    <row r="872" spans="1:30" x14ac:dyDescent="0.25">
      <c r="A872" s="39">
        <v>46285</v>
      </c>
      <c r="B872" t="s">
        <v>23</v>
      </c>
      <c r="C872">
        <v>12</v>
      </c>
      <c r="D872" s="40">
        <v>1</v>
      </c>
      <c r="E872">
        <v>5</v>
      </c>
      <c r="F872">
        <v>3</v>
      </c>
      <c r="G872">
        <v>22</v>
      </c>
      <c r="H872">
        <v>12</v>
      </c>
      <c r="I872">
        <v>0.6</v>
      </c>
      <c r="J872">
        <v>0.55000000000000004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1</v>
      </c>
      <c r="V872">
        <v>0</v>
      </c>
      <c r="W872">
        <v>0</v>
      </c>
      <c r="X872">
        <v>0</v>
      </c>
      <c r="Y872">
        <v>1</v>
      </c>
      <c r="Z872">
        <v>1</v>
      </c>
      <c r="AA872" s="40">
        <f>AVERAGEIFS($C$2:C872, $B$2:B872, B872)</f>
        <v>12.566666666666666</v>
      </c>
      <c r="AB872" s="40">
        <f>AVERAGEIFS($I$2:I872, $B$2:B872, B872)</f>
        <v>0.51333333333333331</v>
      </c>
      <c r="AC872" s="40">
        <f>AVERAGEIFS($J$2:J872, $B$2:B872, B872)</f>
        <v>0.49033333333333329</v>
      </c>
      <c r="AD872" s="40">
        <f>AVERAGEIFS($D$2:D872, $B$2:B872, B872)</f>
        <v>0.46666666666666667</v>
      </c>
    </row>
    <row r="873" spans="1:30" x14ac:dyDescent="0.25">
      <c r="A873" s="39">
        <v>46285</v>
      </c>
      <c r="B873" t="s">
        <v>133</v>
      </c>
      <c r="C873">
        <v>18</v>
      </c>
      <c r="D873" s="40">
        <v>1</v>
      </c>
      <c r="E873">
        <v>5</v>
      </c>
      <c r="F873">
        <v>3</v>
      </c>
      <c r="G873">
        <v>22</v>
      </c>
      <c r="H873">
        <v>12</v>
      </c>
      <c r="I873">
        <v>0.6</v>
      </c>
      <c r="J873">
        <v>0.55000000000000004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1</v>
      </c>
      <c r="V873">
        <v>0</v>
      </c>
      <c r="W873">
        <v>0</v>
      </c>
      <c r="X873">
        <v>0</v>
      </c>
      <c r="Y873">
        <v>1</v>
      </c>
      <c r="Z873">
        <v>1</v>
      </c>
      <c r="AA873" s="40">
        <f>AVERAGEIFS($C$2:C873, $B$2:B873, B873)</f>
        <v>14.421052631578947</v>
      </c>
      <c r="AB873" s="40">
        <f>AVERAGEIFS($I$2:I873, $B$2:B873, B873)</f>
        <v>0.55526315789473679</v>
      </c>
      <c r="AC873" s="40">
        <f>AVERAGEIFS($J$2:J873, $B$2:B873, B873)</f>
        <v>0.508421052631579</v>
      </c>
      <c r="AD873" s="40">
        <f>AVERAGEIFS($D$2:D873, $B$2:B873, B873)</f>
        <v>0.57894736842105265</v>
      </c>
    </row>
    <row r="874" spans="1:30" x14ac:dyDescent="0.25">
      <c r="A874" s="39">
        <v>46285</v>
      </c>
      <c r="B874" t="s">
        <v>65</v>
      </c>
      <c r="C874">
        <v>24</v>
      </c>
      <c r="D874" s="40">
        <v>1</v>
      </c>
      <c r="E874">
        <v>5</v>
      </c>
      <c r="F874">
        <v>3</v>
      </c>
      <c r="G874">
        <v>22</v>
      </c>
      <c r="H874">
        <v>12</v>
      </c>
      <c r="I874">
        <v>0.6</v>
      </c>
      <c r="J874">
        <v>0.55000000000000004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1</v>
      </c>
      <c r="V874">
        <v>0</v>
      </c>
      <c r="W874">
        <v>0</v>
      </c>
      <c r="X874">
        <v>0</v>
      </c>
      <c r="Y874">
        <v>1</v>
      </c>
      <c r="Z874">
        <v>1</v>
      </c>
      <c r="AA874" s="40">
        <f>AVERAGEIFS($C$2:C874, $B$2:B874, B874)</f>
        <v>20.25</v>
      </c>
      <c r="AB874" s="40">
        <f>AVERAGEIFS($I$2:I874, $B$2:B874, B874)</f>
        <v>0.58416666666666661</v>
      </c>
      <c r="AC874" s="40">
        <f>AVERAGEIFS($J$2:J874, $B$2:B874, B874)</f>
        <v>0.54083333333333328</v>
      </c>
      <c r="AD874" s="40">
        <f>AVERAGEIFS($D$2:D874, $B$2:B874, B874)</f>
        <v>0.70833333333333337</v>
      </c>
    </row>
    <row r="875" spans="1:30" x14ac:dyDescent="0.25">
      <c r="A875" s="39">
        <v>46285</v>
      </c>
      <c r="B875" t="s">
        <v>126</v>
      </c>
      <c r="C875">
        <v>11</v>
      </c>
      <c r="D875" s="40">
        <v>0</v>
      </c>
      <c r="E875">
        <v>5</v>
      </c>
      <c r="F875">
        <v>2</v>
      </c>
      <c r="G875">
        <v>22</v>
      </c>
      <c r="H875">
        <v>10</v>
      </c>
      <c r="I875">
        <v>0.4</v>
      </c>
      <c r="J875">
        <v>0.45</v>
      </c>
      <c r="K875">
        <v>0</v>
      </c>
      <c r="L875">
        <v>1</v>
      </c>
      <c r="M875">
        <v>0</v>
      </c>
      <c r="N875">
        <v>0</v>
      </c>
      <c r="O875">
        <v>0</v>
      </c>
      <c r="P875">
        <v>0</v>
      </c>
      <c r="Q875">
        <v>1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 s="40">
        <f>AVERAGEIFS($C$2:C875, $B$2:B875, B875)</f>
        <v>13</v>
      </c>
      <c r="AB875" s="40">
        <f>AVERAGEIFS($I$2:I875, $B$2:B875, B875)</f>
        <v>0.37777777777777777</v>
      </c>
      <c r="AC875" s="40">
        <f>AVERAGEIFS($J$2:J875, $B$2:B875, B875)</f>
        <v>0.42777777777777781</v>
      </c>
      <c r="AD875" s="40">
        <f>AVERAGEIFS($D$2:D875, $B$2:B875, B875)</f>
        <v>0.33333333333333331</v>
      </c>
    </row>
    <row r="876" spans="1:30" x14ac:dyDescent="0.25">
      <c r="A876" s="39">
        <v>46285</v>
      </c>
      <c r="B876" t="s">
        <v>259</v>
      </c>
      <c r="C876">
        <v>14</v>
      </c>
      <c r="D876" s="40">
        <v>0</v>
      </c>
      <c r="E876">
        <v>5</v>
      </c>
      <c r="F876">
        <v>2</v>
      </c>
      <c r="G876">
        <v>22</v>
      </c>
      <c r="H876">
        <v>10</v>
      </c>
      <c r="I876">
        <v>0.4</v>
      </c>
      <c r="J876">
        <v>0.45</v>
      </c>
      <c r="K876">
        <v>0</v>
      </c>
      <c r="L876">
        <v>1</v>
      </c>
      <c r="M876">
        <v>0</v>
      </c>
      <c r="N876">
        <v>0</v>
      </c>
      <c r="O876">
        <v>0</v>
      </c>
      <c r="P876">
        <v>0</v>
      </c>
      <c r="Q876">
        <v>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 s="40">
        <f>AVERAGEIFS($C$2:C876, $B$2:B876, B876)</f>
        <v>11.333333333333334</v>
      </c>
      <c r="AB876" s="40">
        <f>AVERAGEIFS($I$2:I876, $B$2:B876, B876)</f>
        <v>0.71666666666666667</v>
      </c>
      <c r="AC876" s="40">
        <f>AVERAGEIFS($J$2:J876, $B$2:B876, B876)</f>
        <v>0.6</v>
      </c>
      <c r="AD876" s="40">
        <f>AVERAGEIFS($D$2:D876, $B$2:B876, B876)</f>
        <v>0.66666666666666663</v>
      </c>
    </row>
    <row r="877" spans="1:30" x14ac:dyDescent="0.25">
      <c r="A877" s="39">
        <v>46285</v>
      </c>
      <c r="B877" t="s">
        <v>12</v>
      </c>
      <c r="C877">
        <v>26</v>
      </c>
      <c r="D877" s="40">
        <v>0</v>
      </c>
      <c r="E877">
        <v>5</v>
      </c>
      <c r="F877">
        <v>2</v>
      </c>
      <c r="G877">
        <v>22</v>
      </c>
      <c r="H877">
        <v>10</v>
      </c>
      <c r="I877">
        <v>0.4</v>
      </c>
      <c r="J877">
        <v>0.45</v>
      </c>
      <c r="K877">
        <v>0</v>
      </c>
      <c r="L877">
        <v>1</v>
      </c>
      <c r="M877">
        <v>0</v>
      </c>
      <c r="N877">
        <v>0</v>
      </c>
      <c r="O877">
        <v>0</v>
      </c>
      <c r="P877">
        <v>0</v>
      </c>
      <c r="Q877">
        <v>1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 s="40">
        <f>AVERAGEIFS($C$2:C877, $B$2:B877, B877)</f>
        <v>24.384615384615383</v>
      </c>
      <c r="AB877" s="40">
        <f>AVERAGEIFS($I$2:I877, $B$2:B877, B877)</f>
        <v>0.47884615384615387</v>
      </c>
      <c r="AC877" s="40">
        <f>AVERAGEIFS($J$2:J877, $B$2:B877, B877)</f>
        <v>0.468076923076923</v>
      </c>
      <c r="AD877" s="40">
        <f>AVERAGEIFS($D$2:D877, $B$2:B877, B877)</f>
        <v>0.42307692307692307</v>
      </c>
    </row>
    <row r="878" spans="1:30" x14ac:dyDescent="0.25">
      <c r="A878" s="39">
        <v>46285</v>
      </c>
      <c r="B878" t="s">
        <v>13</v>
      </c>
      <c r="C878">
        <v>31</v>
      </c>
      <c r="D878" s="40">
        <v>0</v>
      </c>
      <c r="E878">
        <v>5</v>
      </c>
      <c r="F878">
        <v>2</v>
      </c>
      <c r="G878">
        <v>22</v>
      </c>
      <c r="H878">
        <v>10</v>
      </c>
      <c r="I878">
        <v>0.4</v>
      </c>
      <c r="J878">
        <v>0.45</v>
      </c>
      <c r="K878">
        <v>0</v>
      </c>
      <c r="L878">
        <v>1</v>
      </c>
      <c r="M878">
        <v>0</v>
      </c>
      <c r="N878">
        <v>0</v>
      </c>
      <c r="O878">
        <v>0</v>
      </c>
      <c r="P878">
        <v>0</v>
      </c>
      <c r="Q878">
        <v>1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 s="40">
        <f>AVERAGEIFS($C$2:C878, $B$2:B878, B878)</f>
        <v>23.933333333333334</v>
      </c>
      <c r="AB878" s="40">
        <f>AVERAGEIFS($I$2:I878, $B$2:B878, B878)</f>
        <v>0.40666666666666662</v>
      </c>
      <c r="AC878" s="40">
        <f>AVERAGEIFS($J$2:J878, $B$2:B878, B878)</f>
        <v>0.45600000000000007</v>
      </c>
      <c r="AD878" s="40">
        <f>AVERAGEIFS($D$2:D878, $B$2:B878, B878)</f>
        <v>0.3</v>
      </c>
    </row>
    <row r="879" spans="1:30" x14ac:dyDescent="0.25">
      <c r="A879" s="39">
        <v>46285</v>
      </c>
      <c r="B879" t="s">
        <v>2</v>
      </c>
      <c r="C879">
        <v>28</v>
      </c>
      <c r="D879" s="40">
        <v>0</v>
      </c>
      <c r="E879">
        <v>5</v>
      </c>
      <c r="F879">
        <v>2</v>
      </c>
      <c r="G879">
        <v>22</v>
      </c>
      <c r="H879">
        <v>10</v>
      </c>
      <c r="I879">
        <v>0.4</v>
      </c>
      <c r="J879">
        <v>0.45</v>
      </c>
      <c r="K879">
        <v>0</v>
      </c>
      <c r="L879">
        <v>1</v>
      </c>
      <c r="M879">
        <v>0</v>
      </c>
      <c r="N879">
        <v>0</v>
      </c>
      <c r="O879">
        <v>0</v>
      </c>
      <c r="P879">
        <v>0</v>
      </c>
      <c r="Q879">
        <v>1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 s="40">
        <f>AVERAGEIFS($C$2:C879, $B$2:B879, B879)</f>
        <v>33.153846153846153</v>
      </c>
      <c r="AB879" s="40">
        <f>AVERAGEIFS($I$2:I879, $B$2:B879, B879)</f>
        <v>0.66730769230769227</v>
      </c>
      <c r="AC879" s="40">
        <f>AVERAGEIFS($J$2:J879, $B$2:B879, B879)</f>
        <v>0.59076923076923071</v>
      </c>
      <c r="AD879" s="40">
        <f>AVERAGEIFS($D$2:D879, $B$2:B879, B879)</f>
        <v>0.76923076923076927</v>
      </c>
    </row>
    <row r="880" spans="1:30" x14ac:dyDescent="0.25">
      <c r="A880" s="39">
        <v>46285</v>
      </c>
      <c r="B880" t="s">
        <v>243</v>
      </c>
      <c r="C880">
        <v>16</v>
      </c>
      <c r="D880" s="40">
        <v>0</v>
      </c>
      <c r="E880">
        <v>5</v>
      </c>
      <c r="F880">
        <v>2</v>
      </c>
      <c r="G880">
        <v>22</v>
      </c>
      <c r="H880">
        <v>10</v>
      </c>
      <c r="I880">
        <v>0.4</v>
      </c>
      <c r="J880">
        <v>0.45</v>
      </c>
      <c r="K880">
        <v>0</v>
      </c>
      <c r="L880">
        <v>1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f>AVERAGEIFS($C$2:C880, $B$2:B880, B880)</f>
        <v>12.590909090909092</v>
      </c>
      <c r="AB880" s="40">
        <f>AVERAGEIFS($I$2:I880, $B$2:B880, B880)</f>
        <v>0.50681818181818183</v>
      </c>
      <c r="AC880" s="40">
        <f>AVERAGEIFS($J$2:J880, $B$2:B880, B880)</f>
        <v>0.48136363636363644</v>
      </c>
      <c r="AD880" s="40">
        <f>AVERAGEIFS($D$2:D880, $B$2:B880, B880)</f>
        <v>0.59090909090909094</v>
      </c>
    </row>
    <row r="881" spans="1:30" x14ac:dyDescent="0.25">
      <c r="A881" s="39">
        <v>46285</v>
      </c>
      <c r="B881" t="s">
        <v>252</v>
      </c>
      <c r="C881">
        <v>12</v>
      </c>
      <c r="D881" s="40">
        <v>0</v>
      </c>
      <c r="E881">
        <v>5</v>
      </c>
      <c r="F881">
        <v>2</v>
      </c>
      <c r="G881">
        <v>22</v>
      </c>
      <c r="H881">
        <v>10</v>
      </c>
      <c r="I881">
        <v>0.4</v>
      </c>
      <c r="J881">
        <v>0.45</v>
      </c>
      <c r="K881">
        <v>0</v>
      </c>
      <c r="L881">
        <v>1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f>AVERAGEIFS($C$2:C881, $B$2:B881, B881)</f>
        <v>10.166666666666666</v>
      </c>
      <c r="AB881" s="40">
        <f>AVERAGEIFS($I$2:I881, $B$2:B881, B881)</f>
        <v>0.48333333333333334</v>
      </c>
      <c r="AC881" s="40">
        <f>AVERAGEIFS($J$2:J881, $B$2:B881, B881)</f>
        <v>0.48833333333333334</v>
      </c>
      <c r="AD881" s="40">
        <f>AVERAGEIFS($D$2:D881, $B$2:B881, B881)</f>
        <v>0.5</v>
      </c>
    </row>
    <row r="882" spans="1:30" x14ac:dyDescent="0.25">
      <c r="A882" s="39">
        <v>46285</v>
      </c>
      <c r="B882" t="s">
        <v>242</v>
      </c>
      <c r="C882">
        <v>23</v>
      </c>
      <c r="D882" s="40">
        <v>0</v>
      </c>
      <c r="E882">
        <v>5</v>
      </c>
      <c r="F882">
        <v>2</v>
      </c>
      <c r="G882">
        <v>22</v>
      </c>
      <c r="H882">
        <v>10</v>
      </c>
      <c r="I882">
        <v>0.4</v>
      </c>
      <c r="J882">
        <v>0.45</v>
      </c>
      <c r="K882">
        <v>0</v>
      </c>
      <c r="L882">
        <v>1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22.8125</v>
      </c>
      <c r="AB882" s="40">
        <f>AVERAGEIFS($I$2:I882, $B$2:B882, B882)</f>
        <v>0.37312499999999998</v>
      </c>
      <c r="AC882" s="40">
        <f>AVERAGEIFS($J$2:J882, $B$2:B882, B882)</f>
        <v>0.45187499999999997</v>
      </c>
      <c r="AD882" s="40">
        <f>AVERAGEIFS($D$2:D882, $B$2:B882, B882)</f>
        <v>0.3125</v>
      </c>
    </row>
    <row r="883" spans="1:30" x14ac:dyDescent="0.25">
      <c r="A883" s="39">
        <v>46285</v>
      </c>
      <c r="B883" t="s">
        <v>133</v>
      </c>
      <c r="C883">
        <v>8</v>
      </c>
      <c r="D883" s="40">
        <v>0</v>
      </c>
      <c r="E883">
        <v>3</v>
      </c>
      <c r="F883">
        <v>0</v>
      </c>
      <c r="G883">
        <v>11</v>
      </c>
      <c r="H883">
        <v>2</v>
      </c>
      <c r="I883">
        <v>0</v>
      </c>
      <c r="J883">
        <v>0.18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14.1</v>
      </c>
      <c r="AB883" s="40">
        <f>AVERAGEIFS($I$2:I883, $B$2:B883, B883)</f>
        <v>0.52749999999999997</v>
      </c>
      <c r="AC883" s="40">
        <f>AVERAGEIFS($J$2:J883, $B$2:B883, B883)</f>
        <v>0.4920000000000001</v>
      </c>
      <c r="AD883" s="40">
        <f>AVERAGEIFS($D$2:D883, $B$2:B883, B883)</f>
        <v>0.55000000000000004</v>
      </c>
    </row>
    <row r="884" spans="1:30" x14ac:dyDescent="0.25">
      <c r="A884" s="39">
        <v>46285</v>
      </c>
      <c r="B884" t="s">
        <v>3</v>
      </c>
      <c r="C884">
        <v>19</v>
      </c>
      <c r="D884" s="40">
        <v>0</v>
      </c>
      <c r="E884">
        <v>3</v>
      </c>
      <c r="F884">
        <v>0</v>
      </c>
      <c r="G884">
        <v>11</v>
      </c>
      <c r="H884">
        <v>2</v>
      </c>
      <c r="I884">
        <v>0</v>
      </c>
      <c r="J884">
        <v>0.18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21.666666666666668</v>
      </c>
      <c r="AB884" s="40">
        <f>AVERAGEIFS($I$2:I884, $B$2:B884, B884)</f>
        <v>0.48888888888888882</v>
      </c>
      <c r="AC884" s="40">
        <f>AVERAGEIFS($J$2:J884, $B$2:B884, B884)</f>
        <v>0.46555555555555561</v>
      </c>
      <c r="AD884" s="40">
        <f>AVERAGEIFS($D$2:D884, $B$2:B884, B884)</f>
        <v>0.5</v>
      </c>
    </row>
    <row r="885" spans="1:30" x14ac:dyDescent="0.25">
      <c r="A885" s="39">
        <v>46285</v>
      </c>
      <c r="B885" t="s">
        <v>242</v>
      </c>
      <c r="C885">
        <v>8</v>
      </c>
      <c r="D885" s="40">
        <v>0</v>
      </c>
      <c r="E885">
        <v>3</v>
      </c>
      <c r="F885">
        <v>0</v>
      </c>
      <c r="G885">
        <v>11</v>
      </c>
      <c r="H885">
        <v>2</v>
      </c>
      <c r="I885">
        <v>0</v>
      </c>
      <c r="J885">
        <v>0.18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21.941176470588236</v>
      </c>
      <c r="AB885" s="40">
        <f>AVERAGEIFS($I$2:I885, $B$2:B885, B885)</f>
        <v>0.35117647058823526</v>
      </c>
      <c r="AC885" s="40">
        <f>AVERAGEIFS($J$2:J885, $B$2:B885, B885)</f>
        <v>0.43588235294117644</v>
      </c>
      <c r="AD885" s="40">
        <f>AVERAGEIFS($D$2:D885, $B$2:B885, B885)</f>
        <v>0.29411764705882354</v>
      </c>
    </row>
    <row r="886" spans="1:30" x14ac:dyDescent="0.25">
      <c r="A886" s="39">
        <v>46285</v>
      </c>
      <c r="B886" t="s">
        <v>253</v>
      </c>
      <c r="C886">
        <v>6</v>
      </c>
      <c r="D886" s="40">
        <v>0</v>
      </c>
      <c r="E886">
        <v>3</v>
      </c>
      <c r="F886">
        <v>0</v>
      </c>
      <c r="G886">
        <v>11</v>
      </c>
      <c r="H886">
        <v>2</v>
      </c>
      <c r="I886">
        <v>0</v>
      </c>
      <c r="J886">
        <v>0.18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7.4</v>
      </c>
      <c r="AB886" s="40">
        <f>AVERAGEIFS($I$2:I886, $B$2:B886, B886)</f>
        <v>0.13</v>
      </c>
      <c r="AC886" s="40">
        <f>AVERAGEIFS($J$2:J886, $B$2:B886, B886)</f>
        <v>0.32200000000000001</v>
      </c>
      <c r="AD886" s="40">
        <f>AVERAGEIFS($D$2:D886, $B$2:B886, B886)</f>
        <v>0</v>
      </c>
    </row>
    <row r="887" spans="1:30" x14ac:dyDescent="0.25">
      <c r="A887" s="39">
        <v>46285</v>
      </c>
      <c r="B887" t="s">
        <v>243</v>
      </c>
      <c r="C887">
        <v>4</v>
      </c>
      <c r="D887" s="40">
        <v>0</v>
      </c>
      <c r="E887">
        <v>3</v>
      </c>
      <c r="F887">
        <v>0</v>
      </c>
      <c r="G887">
        <v>11</v>
      </c>
      <c r="H887">
        <v>2</v>
      </c>
      <c r="I887">
        <v>0</v>
      </c>
      <c r="J887">
        <v>0.18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12.217391304347826</v>
      </c>
      <c r="AB887" s="40">
        <f>AVERAGEIFS($I$2:I887, $B$2:B887, B887)</f>
        <v>0.48478260869565221</v>
      </c>
      <c r="AC887" s="40">
        <f>AVERAGEIFS($J$2:J887, $B$2:B887, B887)</f>
        <v>0.46826086956521745</v>
      </c>
      <c r="AD887" s="40">
        <f>AVERAGEIFS($D$2:D887, $B$2:B887, B887)</f>
        <v>0.56521739130434778</v>
      </c>
    </row>
    <row r="888" spans="1:30" x14ac:dyDescent="0.25">
      <c r="A888" s="39">
        <v>46285</v>
      </c>
      <c r="B888" t="s">
        <v>252</v>
      </c>
      <c r="C888">
        <v>4</v>
      </c>
      <c r="D888" s="40">
        <v>0</v>
      </c>
      <c r="E888">
        <v>3</v>
      </c>
      <c r="F888">
        <v>0</v>
      </c>
      <c r="G888">
        <v>11</v>
      </c>
      <c r="H888">
        <v>2</v>
      </c>
      <c r="I888">
        <v>0</v>
      </c>
      <c r="J888">
        <v>0.18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9.2857142857142865</v>
      </c>
      <c r="AB888" s="40">
        <f>AVERAGEIFS($I$2:I888, $B$2:B888, B888)</f>
        <v>0.41428571428571426</v>
      </c>
      <c r="AC888" s="40">
        <f>AVERAGEIFS($J$2:J888, $B$2:B888, B888)</f>
        <v>0.44428571428571434</v>
      </c>
      <c r="AD888" s="40">
        <f>AVERAGEIFS($D$2:D888, $B$2:B888, B888)</f>
        <v>0.42857142857142855</v>
      </c>
    </row>
    <row r="889" spans="1:30" x14ac:dyDescent="0.25">
      <c r="A889" s="39">
        <v>46285</v>
      </c>
      <c r="B889" t="s">
        <v>120</v>
      </c>
      <c r="C889">
        <v>10</v>
      </c>
      <c r="D889" s="40">
        <v>1</v>
      </c>
      <c r="E889">
        <v>3</v>
      </c>
      <c r="F889">
        <v>3</v>
      </c>
      <c r="G889">
        <v>11</v>
      </c>
      <c r="H889">
        <v>9</v>
      </c>
      <c r="I889">
        <v>1</v>
      </c>
      <c r="J889">
        <v>0.82</v>
      </c>
      <c r="K889">
        <v>0</v>
      </c>
      <c r="L889">
        <v>0</v>
      </c>
      <c r="M889">
        <v>0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1</v>
      </c>
      <c r="AA889" s="40">
        <f>AVERAGEIFS($C$2:C889, $B$2:B889, B889)</f>
        <v>15.720930232558139</v>
      </c>
      <c r="AB889" s="40">
        <f>AVERAGEIFS($I$2:I889, $B$2:B889, B889)</f>
        <v>0.54023255813953497</v>
      </c>
      <c r="AC889" s="40">
        <f>AVERAGEIFS($J$2:J889, $B$2:B889, B889)</f>
        <v>0.51534883720930236</v>
      </c>
      <c r="AD889" s="40">
        <f>AVERAGEIFS($D$2:D889, $B$2:B889, B889)</f>
        <v>0.58139534883720934</v>
      </c>
    </row>
    <row r="890" spans="1:30" x14ac:dyDescent="0.25">
      <c r="A890" s="39">
        <v>46285</v>
      </c>
      <c r="B890" t="s">
        <v>12</v>
      </c>
      <c r="C890">
        <v>15</v>
      </c>
      <c r="D890" s="40">
        <v>1</v>
      </c>
      <c r="E890">
        <v>3</v>
      </c>
      <c r="F890">
        <v>3</v>
      </c>
      <c r="G890">
        <v>11</v>
      </c>
      <c r="H890">
        <v>9</v>
      </c>
      <c r="I890">
        <v>1</v>
      </c>
      <c r="J890">
        <v>0.82</v>
      </c>
      <c r="K890">
        <v>0</v>
      </c>
      <c r="L890">
        <v>0</v>
      </c>
      <c r="M890">
        <v>0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1</v>
      </c>
      <c r="AA890" s="40">
        <f>AVERAGEIFS($C$2:C890, $B$2:B890, B890)</f>
        <v>24.037037037037038</v>
      </c>
      <c r="AB890" s="40">
        <f>AVERAGEIFS($I$2:I890, $B$2:B890, B890)</f>
        <v>0.49814814814814817</v>
      </c>
      <c r="AC890" s="40">
        <f>AVERAGEIFS($J$2:J890, $B$2:B890, B890)</f>
        <v>0.48111111111111104</v>
      </c>
      <c r="AD890" s="40">
        <f>AVERAGEIFS($D$2:D890, $B$2:B890, B890)</f>
        <v>0.44444444444444442</v>
      </c>
    </row>
    <row r="891" spans="1:30" x14ac:dyDescent="0.25">
      <c r="A891" s="39">
        <v>46285</v>
      </c>
      <c r="B891" t="s">
        <v>182</v>
      </c>
      <c r="C891">
        <v>15</v>
      </c>
      <c r="D891" s="40">
        <v>1</v>
      </c>
      <c r="E891">
        <v>3</v>
      </c>
      <c r="F891">
        <v>3</v>
      </c>
      <c r="G891">
        <v>11</v>
      </c>
      <c r="H891">
        <v>9</v>
      </c>
      <c r="I891">
        <v>1</v>
      </c>
      <c r="J891">
        <v>0.82</v>
      </c>
      <c r="K891">
        <v>0</v>
      </c>
      <c r="L891">
        <v>0</v>
      </c>
      <c r="M891">
        <v>0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1</v>
      </c>
      <c r="AA891" s="40">
        <f>AVERAGEIFS($C$2:C891, $B$2:B891, B891)</f>
        <v>15.324999999999999</v>
      </c>
      <c r="AB891" s="40">
        <f>AVERAGEIFS($I$2:I891, $B$2:B891, B891)</f>
        <v>0.61499999999999999</v>
      </c>
      <c r="AC891" s="40">
        <f>AVERAGEIFS($J$2:J891, $B$2:B891, B891)</f>
        <v>0.56549999999999989</v>
      </c>
      <c r="AD891" s="40">
        <f>AVERAGEIFS($D$2:D891, $B$2:B891, B891)</f>
        <v>0.7</v>
      </c>
    </row>
    <row r="892" spans="1:30" x14ac:dyDescent="0.25">
      <c r="A892" s="39">
        <v>46285</v>
      </c>
      <c r="B892" t="s">
        <v>17</v>
      </c>
      <c r="C892">
        <v>11</v>
      </c>
      <c r="D892" s="40">
        <v>1</v>
      </c>
      <c r="E892">
        <v>3</v>
      </c>
      <c r="F892">
        <v>3</v>
      </c>
      <c r="G892">
        <v>11</v>
      </c>
      <c r="H892">
        <v>9</v>
      </c>
      <c r="I892">
        <v>1</v>
      </c>
      <c r="J892">
        <v>0.82</v>
      </c>
      <c r="K892">
        <v>0</v>
      </c>
      <c r="L892">
        <v>0</v>
      </c>
      <c r="M892">
        <v>0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1</v>
      </c>
      <c r="AA892" s="40">
        <f>AVERAGEIFS($C$2:C892, $B$2:B892, B892)</f>
        <v>12.580645161290322</v>
      </c>
      <c r="AB892" s="40">
        <f>AVERAGEIFS($I$2:I892, $B$2:B892, B892)</f>
        <v>0.48870967741935489</v>
      </c>
      <c r="AC892" s="40">
        <f>AVERAGEIFS($J$2:J892, $B$2:B892, B892)</f>
        <v>0.49645161290322587</v>
      </c>
      <c r="AD892" s="40">
        <f>AVERAGEIFS($D$2:D892, $B$2:B892, B892)</f>
        <v>0.35483870967741937</v>
      </c>
    </row>
    <row r="893" spans="1:30" x14ac:dyDescent="0.25">
      <c r="A893" s="39">
        <v>46285</v>
      </c>
      <c r="B893" t="s">
        <v>111</v>
      </c>
      <c r="C893">
        <v>12</v>
      </c>
      <c r="D893" s="40">
        <v>1</v>
      </c>
      <c r="E893">
        <v>3</v>
      </c>
      <c r="F893">
        <v>3</v>
      </c>
      <c r="G893">
        <v>11</v>
      </c>
      <c r="H893">
        <v>9</v>
      </c>
      <c r="I893">
        <v>1</v>
      </c>
      <c r="J893">
        <v>0.82</v>
      </c>
      <c r="K893">
        <v>0</v>
      </c>
      <c r="L893">
        <v>0</v>
      </c>
      <c r="M893">
        <v>0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1</v>
      </c>
      <c r="AA893" s="40">
        <f>AVERAGEIFS($C$2:C893, $B$2:B893, B893)</f>
        <v>14.116279069767442</v>
      </c>
      <c r="AB893" s="40">
        <f>AVERAGEIFS($I$2:I893, $B$2:B893, B893)</f>
        <v>0.49302325581395356</v>
      </c>
      <c r="AC893" s="40">
        <f>AVERAGEIFS($J$2:J893, $B$2:B893, B893)</f>
        <v>0.50581395348837221</v>
      </c>
      <c r="AD893" s="40">
        <f>AVERAGEIFS($D$2:D893, $B$2:B893, B893)</f>
        <v>0.51162790697674421</v>
      </c>
    </row>
    <row r="894" spans="1:30" x14ac:dyDescent="0.25">
      <c r="A894" s="39">
        <v>46285</v>
      </c>
      <c r="B894" t="s">
        <v>127</v>
      </c>
      <c r="C894">
        <v>19</v>
      </c>
      <c r="D894" s="40">
        <v>1</v>
      </c>
      <c r="E894">
        <v>3</v>
      </c>
      <c r="F894">
        <v>3</v>
      </c>
      <c r="G894">
        <v>11</v>
      </c>
      <c r="H894">
        <v>9</v>
      </c>
      <c r="I894">
        <v>1</v>
      </c>
      <c r="J894">
        <v>0.82</v>
      </c>
      <c r="K894">
        <v>0</v>
      </c>
      <c r="L894">
        <v>0</v>
      </c>
      <c r="M894">
        <v>0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1</v>
      </c>
      <c r="AA894" s="40">
        <f>AVERAGEIFS($C$2:C894, $B$2:B894, B894)</f>
        <v>25.061224489795919</v>
      </c>
      <c r="AB894" s="40">
        <f>AVERAGEIFS($I$2:I894, $B$2:B894, B894)</f>
        <v>0.53224489795918373</v>
      </c>
      <c r="AC894" s="40">
        <f>AVERAGEIFS($J$2:J894, $B$2:B894, B894)</f>
        <v>0.50918367346938787</v>
      </c>
      <c r="AD894" s="40">
        <f>AVERAGEIFS($D$2:D894, $B$2:B894, B894)</f>
        <v>0.55102040816326525</v>
      </c>
    </row>
    <row r="895" spans="1:30" x14ac:dyDescent="0.25">
      <c r="A895" s="39">
        <v>46285</v>
      </c>
      <c r="B895" t="s">
        <v>21</v>
      </c>
      <c r="C895">
        <v>20</v>
      </c>
      <c r="D895" s="40">
        <v>0</v>
      </c>
      <c r="E895">
        <v>4</v>
      </c>
      <c r="F895">
        <v>1</v>
      </c>
      <c r="G895">
        <v>15</v>
      </c>
      <c r="H895">
        <v>6</v>
      </c>
      <c r="I895">
        <v>0.25</v>
      </c>
      <c r="J895">
        <v>0.4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 s="40">
        <f>AVERAGEIFS($C$2:C895, $B$2:B895, B895)</f>
        <v>18.53846153846154</v>
      </c>
      <c r="AB895" s="40">
        <f>AVERAGEIFS($I$2:I895, $B$2:B895, B895)</f>
        <v>0.50230769230769234</v>
      </c>
      <c r="AC895" s="40">
        <f>AVERAGEIFS($J$2:J895, $B$2:B895, B895)</f>
        <v>0.47923076923076924</v>
      </c>
      <c r="AD895" s="40">
        <f>AVERAGEIFS($D$2:D895, $B$2:B895, B895)</f>
        <v>0.53846153846153844</v>
      </c>
    </row>
    <row r="896" spans="1:30" x14ac:dyDescent="0.25">
      <c r="A896" s="39">
        <v>46285</v>
      </c>
      <c r="B896" t="s">
        <v>119</v>
      </c>
      <c r="C896">
        <v>8</v>
      </c>
      <c r="D896" s="40">
        <v>0</v>
      </c>
      <c r="E896">
        <v>4</v>
      </c>
      <c r="F896">
        <v>1</v>
      </c>
      <c r="G896">
        <v>15</v>
      </c>
      <c r="H896">
        <v>6</v>
      </c>
      <c r="I896">
        <v>0.25</v>
      </c>
      <c r="J896">
        <v>0.4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 s="40">
        <f>AVERAGEIFS($C$2:C896, $B$2:B896, B896)</f>
        <v>14.5</v>
      </c>
      <c r="AB896" s="40">
        <f>AVERAGEIFS($I$2:I896, $B$2:B896, B896)</f>
        <v>0.42700000000000005</v>
      </c>
      <c r="AC896" s="40">
        <f>AVERAGEIFS($J$2:J896, $B$2:B896, B896)</f>
        <v>0.47000000000000003</v>
      </c>
      <c r="AD896" s="40">
        <f>AVERAGEIFS($D$2:D896, $B$2:B896, B896)</f>
        <v>0.5</v>
      </c>
    </row>
    <row r="897" spans="1:30" x14ac:dyDescent="0.25">
      <c r="A897" s="39">
        <v>46285</v>
      </c>
      <c r="B897" t="s">
        <v>243</v>
      </c>
      <c r="C897">
        <v>8</v>
      </c>
      <c r="D897" s="40">
        <v>0</v>
      </c>
      <c r="E897">
        <v>4</v>
      </c>
      <c r="F897">
        <v>1</v>
      </c>
      <c r="G897">
        <v>15</v>
      </c>
      <c r="H897">
        <v>6</v>
      </c>
      <c r="I897">
        <v>0.25</v>
      </c>
      <c r="J897">
        <v>0.4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12.041666666666666</v>
      </c>
      <c r="AB897" s="40">
        <f>AVERAGEIFS($I$2:I897, $B$2:B897, B897)</f>
        <v>0.47500000000000003</v>
      </c>
      <c r="AC897" s="40">
        <f>AVERAGEIFS($J$2:J897, $B$2:B897, B897)</f>
        <v>0.46541666666666676</v>
      </c>
      <c r="AD897" s="40">
        <f>AVERAGEIFS($D$2:D897, $B$2:B897, B897)</f>
        <v>0.54166666666666663</v>
      </c>
    </row>
    <row r="898" spans="1:30" x14ac:dyDescent="0.25">
      <c r="A898" s="39">
        <v>46285</v>
      </c>
      <c r="B898" t="s">
        <v>242</v>
      </c>
      <c r="C898">
        <v>17</v>
      </c>
      <c r="D898" s="40">
        <v>0</v>
      </c>
      <c r="E898">
        <v>4</v>
      </c>
      <c r="F898">
        <v>1</v>
      </c>
      <c r="G898">
        <v>15</v>
      </c>
      <c r="H898">
        <v>6</v>
      </c>
      <c r="I898">
        <v>0.25</v>
      </c>
      <c r="J898">
        <v>0.4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21.666666666666668</v>
      </c>
      <c r="AB898" s="40">
        <f>AVERAGEIFS($I$2:I898, $B$2:B898, B898)</f>
        <v>0.34555555555555556</v>
      </c>
      <c r="AC898" s="40">
        <f>AVERAGEIFS($J$2:J898, $B$2:B898, B898)</f>
        <v>0.43388888888888888</v>
      </c>
      <c r="AD898" s="40">
        <f>AVERAGEIFS($D$2:D898, $B$2:B898, B898)</f>
        <v>0.27777777777777779</v>
      </c>
    </row>
    <row r="899" spans="1:30" x14ac:dyDescent="0.25">
      <c r="A899" s="39">
        <v>46285</v>
      </c>
      <c r="B899" t="s">
        <v>127</v>
      </c>
      <c r="C899">
        <v>22</v>
      </c>
      <c r="D899" s="40">
        <v>0</v>
      </c>
      <c r="E899">
        <v>4</v>
      </c>
      <c r="F899">
        <v>1</v>
      </c>
      <c r="G899">
        <v>15</v>
      </c>
      <c r="H899">
        <v>6</v>
      </c>
      <c r="I899">
        <v>0.25</v>
      </c>
      <c r="J899">
        <v>0.4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25</v>
      </c>
      <c r="AB899" s="40">
        <f>AVERAGEIFS($I$2:I899, $B$2:B899, B899)</f>
        <v>0.52660000000000007</v>
      </c>
      <c r="AC899" s="40">
        <f>AVERAGEIFS($J$2:J899, $B$2:B899, B899)</f>
        <v>0.50700000000000001</v>
      </c>
      <c r="AD899" s="40">
        <f>AVERAGEIFS($D$2:D899, $B$2:B899, B899)</f>
        <v>0.54</v>
      </c>
    </row>
    <row r="900" spans="1:30" x14ac:dyDescent="0.25">
      <c r="A900" s="39">
        <v>46285</v>
      </c>
      <c r="B900" t="s">
        <v>13</v>
      </c>
      <c r="C900">
        <v>14</v>
      </c>
      <c r="D900" s="40">
        <v>0</v>
      </c>
      <c r="E900">
        <v>4</v>
      </c>
      <c r="F900">
        <v>1</v>
      </c>
      <c r="G900">
        <v>15</v>
      </c>
      <c r="H900">
        <v>6</v>
      </c>
      <c r="I900">
        <v>0.25</v>
      </c>
      <c r="J900">
        <v>0.4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23.612903225806452</v>
      </c>
      <c r="AB900" s="40">
        <f>AVERAGEIFS($I$2:I900, $B$2:B900, B900)</f>
        <v>0.40161290322580645</v>
      </c>
      <c r="AC900" s="40">
        <f>AVERAGEIFS($J$2:J900, $B$2:B900, B900)</f>
        <v>0.45419354838709686</v>
      </c>
      <c r="AD900" s="40">
        <f>AVERAGEIFS($D$2:D900, $B$2:B900, B900)</f>
        <v>0.29032258064516131</v>
      </c>
    </row>
    <row r="901" spans="1:30" x14ac:dyDescent="0.25">
      <c r="A901" s="39">
        <v>46285</v>
      </c>
      <c r="B901" t="s">
        <v>5</v>
      </c>
      <c r="C901">
        <v>13</v>
      </c>
      <c r="D901" s="40">
        <v>1</v>
      </c>
      <c r="E901">
        <v>4</v>
      </c>
      <c r="F901">
        <v>3</v>
      </c>
      <c r="G901">
        <v>15</v>
      </c>
      <c r="H901">
        <v>9</v>
      </c>
      <c r="I901">
        <v>0.75</v>
      </c>
      <c r="J901">
        <v>0.6</v>
      </c>
      <c r="K901">
        <v>1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</v>
      </c>
      <c r="Y901">
        <v>0</v>
      </c>
      <c r="Z901">
        <v>1</v>
      </c>
      <c r="AA901" s="40">
        <f>AVERAGEIFS($C$2:C901, $B$2:B901, B901)</f>
        <v>23.363636363636363</v>
      </c>
      <c r="AB901" s="40">
        <f>AVERAGEIFS($I$2:I901, $B$2:B901, B901)</f>
        <v>0.44318181818181818</v>
      </c>
      <c r="AC901" s="40">
        <f>AVERAGEIFS($J$2:J901, $B$2:B901, B901)</f>
        <v>0.48272727272727278</v>
      </c>
      <c r="AD901" s="40">
        <f>AVERAGEIFS($D$2:D901, $B$2:B901, B901)</f>
        <v>0.36363636363636365</v>
      </c>
    </row>
    <row r="902" spans="1:30" x14ac:dyDescent="0.25">
      <c r="A902" s="39">
        <v>46285</v>
      </c>
      <c r="B902" t="s">
        <v>17</v>
      </c>
      <c r="C902">
        <v>10</v>
      </c>
      <c r="D902" s="40">
        <v>1</v>
      </c>
      <c r="E902">
        <v>4</v>
      </c>
      <c r="F902">
        <v>3</v>
      </c>
      <c r="G902">
        <v>15</v>
      </c>
      <c r="H902">
        <v>9</v>
      </c>
      <c r="I902">
        <v>0.75</v>
      </c>
      <c r="J902">
        <v>0.6</v>
      </c>
      <c r="K902">
        <v>1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1</v>
      </c>
      <c r="Y902">
        <v>0</v>
      </c>
      <c r="Z902">
        <v>1</v>
      </c>
      <c r="AA902" s="40">
        <f>AVERAGEIFS($C$2:C902, $B$2:B902, B902)</f>
        <v>12.5</v>
      </c>
      <c r="AB902" s="40">
        <f>AVERAGEIFS($I$2:I902, $B$2:B902, B902)</f>
        <v>0.49687500000000007</v>
      </c>
      <c r="AC902" s="40">
        <f>AVERAGEIFS($J$2:J902, $B$2:B902, B902)</f>
        <v>0.49968750000000006</v>
      </c>
      <c r="AD902" s="40">
        <f>AVERAGEIFS($D$2:D902, $B$2:B902, B902)</f>
        <v>0.375</v>
      </c>
    </row>
    <row r="903" spans="1:30" x14ac:dyDescent="0.25">
      <c r="A903" s="39">
        <v>46285</v>
      </c>
      <c r="B903" t="s">
        <v>34</v>
      </c>
      <c r="C903">
        <v>19</v>
      </c>
      <c r="D903" s="40">
        <v>1</v>
      </c>
      <c r="E903">
        <v>4</v>
      </c>
      <c r="F903">
        <v>3</v>
      </c>
      <c r="G903">
        <v>15</v>
      </c>
      <c r="H903">
        <v>9</v>
      </c>
      <c r="I903">
        <v>0.75</v>
      </c>
      <c r="J903">
        <v>0.6</v>
      </c>
      <c r="K903">
        <v>1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1</v>
      </c>
      <c r="Y903">
        <v>0</v>
      </c>
      <c r="Z903">
        <v>1</v>
      </c>
      <c r="AA903" s="40">
        <f>AVERAGEIFS($C$2:C903, $B$2:B903, B903)</f>
        <v>21.625</v>
      </c>
      <c r="AB903" s="40">
        <f>AVERAGEIFS($I$2:I903, $B$2:B903, B903)</f>
        <v>0.60624999999999996</v>
      </c>
      <c r="AC903" s="40">
        <f>AVERAGEIFS($J$2:J903, $B$2:B903, B903)</f>
        <v>0.57124999999999992</v>
      </c>
      <c r="AD903" s="40">
        <f>AVERAGEIFS($D$2:D903, $B$2:B903, B903)</f>
        <v>0.75</v>
      </c>
    </row>
    <row r="904" spans="1:30" x14ac:dyDescent="0.25">
      <c r="A904" s="39">
        <v>46285</v>
      </c>
      <c r="B904" t="s">
        <v>120</v>
      </c>
      <c r="C904">
        <v>14</v>
      </c>
      <c r="D904" s="40">
        <v>1</v>
      </c>
      <c r="E904">
        <v>4</v>
      </c>
      <c r="F904">
        <v>3</v>
      </c>
      <c r="G904">
        <v>15</v>
      </c>
      <c r="H904">
        <v>9</v>
      </c>
      <c r="I904">
        <v>0.75</v>
      </c>
      <c r="J904">
        <v>0.6</v>
      </c>
      <c r="K904">
        <v>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1</v>
      </c>
      <c r="AA904" s="40">
        <f>AVERAGEIFS($C$2:C904, $B$2:B904, B904)</f>
        <v>15.681818181818182</v>
      </c>
      <c r="AB904" s="40">
        <f>AVERAGEIFS($I$2:I904, $B$2:B904, B904)</f>
        <v>0.54500000000000004</v>
      </c>
      <c r="AC904" s="40">
        <f>AVERAGEIFS($J$2:J904, $B$2:B904, B904)</f>
        <v>0.51727272727272744</v>
      </c>
      <c r="AD904" s="40">
        <f>AVERAGEIFS($D$2:D904, $B$2:B904, B904)</f>
        <v>0.59090909090909094</v>
      </c>
    </row>
    <row r="905" spans="1:30" x14ac:dyDescent="0.25">
      <c r="A905" s="39">
        <v>46285</v>
      </c>
      <c r="B905" t="s">
        <v>113</v>
      </c>
      <c r="C905">
        <v>29</v>
      </c>
      <c r="D905" s="40">
        <v>1</v>
      </c>
      <c r="E905">
        <v>4</v>
      </c>
      <c r="F905">
        <v>3</v>
      </c>
      <c r="G905">
        <v>15</v>
      </c>
      <c r="H905">
        <v>9</v>
      </c>
      <c r="I905">
        <v>0.75</v>
      </c>
      <c r="J905">
        <v>0.6</v>
      </c>
      <c r="K905">
        <v>1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1</v>
      </c>
      <c r="AA905" s="40">
        <f>AVERAGEIFS($C$2:C905, $B$2:B905, B905)</f>
        <v>23.964285714285715</v>
      </c>
      <c r="AB905" s="40">
        <f>AVERAGEIFS($I$2:I905, $B$2:B905, B905)</f>
        <v>0.62035714285714272</v>
      </c>
      <c r="AC905" s="40">
        <f>AVERAGEIFS($J$2:J905, $B$2:B905, B905)</f>
        <v>0.5575</v>
      </c>
      <c r="AD905" s="40">
        <f>AVERAGEIFS($D$2:D905, $B$2:B905, B905)</f>
        <v>0.75</v>
      </c>
    </row>
    <row r="906" spans="1:30" x14ac:dyDescent="0.25">
      <c r="A906" s="39">
        <v>46285</v>
      </c>
      <c r="B906" t="s">
        <v>20</v>
      </c>
      <c r="C906">
        <v>13</v>
      </c>
      <c r="D906" s="40">
        <v>1</v>
      </c>
      <c r="E906">
        <v>4</v>
      </c>
      <c r="F906">
        <v>3</v>
      </c>
      <c r="G906">
        <v>15</v>
      </c>
      <c r="H906">
        <v>9</v>
      </c>
      <c r="I906">
        <v>0.75</v>
      </c>
      <c r="J906">
        <v>0.6</v>
      </c>
      <c r="K906">
        <v>1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1</v>
      </c>
      <c r="AA906" s="40">
        <f>AVERAGEIFS($C$2:C906, $B$2:B906, B906)</f>
        <v>17.071428571428573</v>
      </c>
      <c r="AB906" s="40">
        <f>AVERAGEIFS($I$2:I906, $B$2:B906, B906)</f>
        <v>0.38785714285714284</v>
      </c>
      <c r="AC906" s="40">
        <f>AVERAGEIFS($J$2:J906, $B$2:B906, B906)</f>
        <v>0.44285714285714289</v>
      </c>
      <c r="AD906" s="40">
        <f>AVERAGEIFS($D$2:D906, $B$2:B906, B906)</f>
        <v>0.35714285714285715</v>
      </c>
    </row>
    <row r="907" spans="1:30" x14ac:dyDescent="0.25">
      <c r="A907" s="39">
        <v>46289</v>
      </c>
      <c r="B907" t="s">
        <v>14</v>
      </c>
      <c r="C907">
        <v>24</v>
      </c>
      <c r="D907" s="40">
        <v>0</v>
      </c>
      <c r="E907">
        <v>4</v>
      </c>
      <c r="F907">
        <v>1</v>
      </c>
      <c r="G907">
        <v>15</v>
      </c>
      <c r="H907">
        <v>4</v>
      </c>
      <c r="I907">
        <v>0.25</v>
      </c>
      <c r="J907">
        <v>0.27</v>
      </c>
      <c r="K907">
        <v>1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 s="40">
        <f>AVERAGEIFS($C$2:C907, $B$2:B907, B907)</f>
        <v>27</v>
      </c>
      <c r="AB907" s="40">
        <f>AVERAGEIFS($I$2:I907, $B$2:B907, B907)</f>
        <v>0.29166666666666663</v>
      </c>
      <c r="AC907" s="40">
        <f>AVERAGEIFS($J$2:J907, $B$2:B907, B907)</f>
        <v>0.40583333333333327</v>
      </c>
      <c r="AD907" s="40">
        <f>AVERAGEIFS($D$2:D907, $B$2:B907, B907)</f>
        <v>8.3333333333333329E-2</v>
      </c>
    </row>
    <row r="908" spans="1:30" x14ac:dyDescent="0.25">
      <c r="A908" s="39">
        <v>46289</v>
      </c>
      <c r="B908" t="s">
        <v>4</v>
      </c>
      <c r="C908">
        <v>20</v>
      </c>
      <c r="D908" s="40">
        <v>0</v>
      </c>
      <c r="E908">
        <v>4</v>
      </c>
      <c r="F908">
        <v>1</v>
      </c>
      <c r="G908">
        <v>15</v>
      </c>
      <c r="H908">
        <v>4</v>
      </c>
      <c r="I908">
        <v>0.25</v>
      </c>
      <c r="J908">
        <v>0.27</v>
      </c>
      <c r="K908">
        <v>1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 s="40">
        <f>AVERAGEIFS($C$2:C908, $B$2:B908, B908)</f>
        <v>34.25</v>
      </c>
      <c r="AB908" s="40">
        <f>AVERAGEIFS($I$2:I908, $B$2:B908, B908)</f>
        <v>0.56874999999999998</v>
      </c>
      <c r="AC908" s="40">
        <f>AVERAGEIFS($J$2:J908, $B$2:B908, B908)</f>
        <v>0.53125</v>
      </c>
      <c r="AD908" s="40">
        <f>AVERAGEIFS($D$2:D908, $B$2:B908, B908)</f>
        <v>0.75</v>
      </c>
    </row>
    <row r="909" spans="1:30" x14ac:dyDescent="0.25">
      <c r="A909" s="39">
        <v>46289</v>
      </c>
      <c r="B909" t="s">
        <v>31</v>
      </c>
      <c r="C909">
        <v>19</v>
      </c>
      <c r="D909" s="40">
        <v>0</v>
      </c>
      <c r="E909">
        <v>4</v>
      </c>
      <c r="F909">
        <v>1</v>
      </c>
      <c r="G909">
        <v>15</v>
      </c>
      <c r="H909">
        <v>4</v>
      </c>
      <c r="I909">
        <v>0.25</v>
      </c>
      <c r="J909">
        <v>0.27</v>
      </c>
      <c r="K909">
        <v>1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 s="40">
        <f>AVERAGEIFS($C$2:C909, $B$2:B909, B909)</f>
        <v>17.647058823529413</v>
      </c>
      <c r="AB909" s="40">
        <f>AVERAGEIFS($I$2:I909, $B$2:B909, B909)</f>
        <v>0.501764705882353</v>
      </c>
      <c r="AC909" s="40">
        <f>AVERAGEIFS($J$2:J909, $B$2:B909, B909)</f>
        <v>0.48058823529411754</v>
      </c>
      <c r="AD909" s="40">
        <f>AVERAGEIFS($D$2:D909, $B$2:B909, B909)</f>
        <v>0.47058823529411764</v>
      </c>
    </row>
    <row r="910" spans="1:30" x14ac:dyDescent="0.25">
      <c r="A910" s="39">
        <v>46289</v>
      </c>
      <c r="B910" t="s">
        <v>16</v>
      </c>
      <c r="C910">
        <v>12</v>
      </c>
      <c r="D910" s="40">
        <v>0</v>
      </c>
      <c r="E910">
        <v>4</v>
      </c>
      <c r="F910">
        <v>1</v>
      </c>
      <c r="G910">
        <v>15</v>
      </c>
      <c r="H910">
        <v>4</v>
      </c>
      <c r="I910">
        <v>0.25</v>
      </c>
      <c r="J910">
        <v>0.27</v>
      </c>
      <c r="K910">
        <v>1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 s="40">
        <f>AVERAGEIFS($C$2:C910, $B$2:B910, B910)</f>
        <v>22.214285714285715</v>
      </c>
      <c r="AB910" s="40">
        <f>AVERAGEIFS($I$2:I910, $B$2:B910, B910)</f>
        <v>0.41428571428571426</v>
      </c>
      <c r="AC910" s="40">
        <f>AVERAGEIFS($J$2:J910, $B$2:B910, B910)</f>
        <v>0.44357142857142862</v>
      </c>
      <c r="AD910" s="40">
        <f>AVERAGEIFS($D$2:D910, $B$2:B910, B910)</f>
        <v>0.42857142857142855</v>
      </c>
    </row>
    <row r="911" spans="1:30" x14ac:dyDescent="0.25">
      <c r="A911" s="39">
        <v>46289</v>
      </c>
      <c r="B911" t="s">
        <v>20</v>
      </c>
      <c r="C911">
        <v>11</v>
      </c>
      <c r="D911" s="40">
        <v>0</v>
      </c>
      <c r="E911">
        <v>4</v>
      </c>
      <c r="F911">
        <v>1</v>
      </c>
      <c r="G911">
        <v>15</v>
      </c>
      <c r="H911">
        <v>4</v>
      </c>
      <c r="I911">
        <v>0.25</v>
      </c>
      <c r="J911">
        <v>0.27</v>
      </c>
      <c r="K911">
        <v>1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 s="40">
        <f>AVERAGEIFS($C$2:C911, $B$2:B911, B911)</f>
        <v>16.666666666666668</v>
      </c>
      <c r="AB911" s="40">
        <f>AVERAGEIFS($I$2:I911, $B$2:B911, B911)</f>
        <v>0.37866666666666665</v>
      </c>
      <c r="AC911" s="40">
        <f>AVERAGEIFS($J$2:J911, $B$2:B911, B911)</f>
        <v>0.4313333333333334</v>
      </c>
      <c r="AD911" s="40">
        <f>AVERAGEIFS($D$2:D911, $B$2:B911, B911)</f>
        <v>0.33333333333333331</v>
      </c>
    </row>
    <row r="912" spans="1:30" x14ac:dyDescent="0.25">
      <c r="A912" s="39">
        <v>46289</v>
      </c>
      <c r="B912" t="s">
        <v>120</v>
      </c>
      <c r="C912">
        <v>5</v>
      </c>
      <c r="D912" s="40">
        <v>0</v>
      </c>
      <c r="E912">
        <v>4</v>
      </c>
      <c r="F912">
        <v>1</v>
      </c>
      <c r="G912">
        <v>15</v>
      </c>
      <c r="H912">
        <v>4</v>
      </c>
      <c r="I912">
        <v>0.25</v>
      </c>
      <c r="J912">
        <v>0.27</v>
      </c>
      <c r="K912">
        <v>1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15.444444444444445</v>
      </c>
      <c r="AB912" s="40">
        <f>AVERAGEIFS($I$2:I912, $B$2:B912, B912)</f>
        <v>0.5384444444444445</v>
      </c>
      <c r="AC912" s="40">
        <f>AVERAGEIFS($J$2:J912, $B$2:B912, B912)</f>
        <v>0.51177777777777789</v>
      </c>
      <c r="AD912" s="40">
        <f>AVERAGEIFS($D$2:D912, $B$2:B912, B912)</f>
        <v>0.57777777777777772</v>
      </c>
    </row>
    <row r="913" spans="1:30" x14ac:dyDescent="0.25">
      <c r="A913" s="39">
        <v>46289</v>
      </c>
      <c r="B913" t="s">
        <v>242</v>
      </c>
      <c r="C913">
        <v>35</v>
      </c>
      <c r="D913" s="40">
        <v>1</v>
      </c>
      <c r="E913">
        <v>4</v>
      </c>
      <c r="F913">
        <v>3</v>
      </c>
      <c r="G913">
        <v>15</v>
      </c>
      <c r="H913">
        <v>11</v>
      </c>
      <c r="I913">
        <v>0.75</v>
      </c>
      <c r="J913">
        <v>0.73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1</v>
      </c>
      <c r="Q913">
        <v>1</v>
      </c>
      <c r="R913">
        <v>0</v>
      </c>
      <c r="S913">
        <v>0</v>
      </c>
      <c r="T913">
        <v>0</v>
      </c>
      <c r="U913">
        <v>1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22.368421052631579</v>
      </c>
      <c r="AB913" s="40">
        <f>AVERAGEIFS($I$2:I913, $B$2:B913, B913)</f>
        <v>0.36684210526315786</v>
      </c>
      <c r="AC913" s="40">
        <f>AVERAGEIFS($J$2:J913, $B$2:B913, B913)</f>
        <v>0.44947368421052625</v>
      </c>
      <c r="AD913" s="40">
        <f>AVERAGEIFS($D$2:D913, $B$2:B913, B913)</f>
        <v>0.31578947368421051</v>
      </c>
    </row>
    <row r="914" spans="1:30" x14ac:dyDescent="0.25">
      <c r="A914" s="39">
        <v>46289</v>
      </c>
      <c r="B914" t="s">
        <v>2</v>
      </c>
      <c r="C914">
        <v>26</v>
      </c>
      <c r="D914" s="40">
        <v>1</v>
      </c>
      <c r="E914">
        <v>4</v>
      </c>
      <c r="F914">
        <v>3</v>
      </c>
      <c r="G914">
        <v>15</v>
      </c>
      <c r="H914">
        <v>11</v>
      </c>
      <c r="I914">
        <v>0.75</v>
      </c>
      <c r="J914">
        <v>0.73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1</v>
      </c>
      <c r="Q914">
        <v>1</v>
      </c>
      <c r="R914">
        <v>0</v>
      </c>
      <c r="S914">
        <v>0</v>
      </c>
      <c r="T914">
        <v>0</v>
      </c>
      <c r="U914">
        <v>1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32.888888888888886</v>
      </c>
      <c r="AB914" s="40">
        <f>AVERAGEIFS($I$2:I914, $B$2:B914, B914)</f>
        <v>0.67037037037037028</v>
      </c>
      <c r="AC914" s="40">
        <f>AVERAGEIFS($J$2:J914, $B$2:B914, B914)</f>
        <v>0.59592592592592597</v>
      </c>
      <c r="AD914" s="40">
        <f>AVERAGEIFS($D$2:D914, $B$2:B914, B914)</f>
        <v>0.77777777777777779</v>
      </c>
    </row>
    <row r="915" spans="1:30" x14ac:dyDescent="0.25">
      <c r="A915" s="39">
        <v>46289</v>
      </c>
      <c r="B915" t="s">
        <v>13</v>
      </c>
      <c r="C915">
        <v>21</v>
      </c>
      <c r="D915" s="40">
        <v>1</v>
      </c>
      <c r="E915">
        <v>4</v>
      </c>
      <c r="F915">
        <v>3</v>
      </c>
      <c r="G915">
        <v>15</v>
      </c>
      <c r="H915">
        <v>11</v>
      </c>
      <c r="I915">
        <v>0.75</v>
      </c>
      <c r="J915">
        <v>0.73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1</v>
      </c>
      <c r="Q915">
        <v>1</v>
      </c>
      <c r="R915">
        <v>0</v>
      </c>
      <c r="S915">
        <v>0</v>
      </c>
      <c r="T915">
        <v>0</v>
      </c>
      <c r="U915">
        <v>1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23.53125</v>
      </c>
      <c r="AB915" s="40">
        <f>AVERAGEIFS($I$2:I915, $B$2:B915, B915)</f>
        <v>0.41249999999999998</v>
      </c>
      <c r="AC915" s="40">
        <f>AVERAGEIFS($J$2:J915, $B$2:B915, B915)</f>
        <v>0.46281250000000007</v>
      </c>
      <c r="AD915" s="40">
        <f>AVERAGEIFS($D$2:D915, $B$2:B915, B915)</f>
        <v>0.3125</v>
      </c>
    </row>
    <row r="916" spans="1:30" x14ac:dyDescent="0.25">
      <c r="A916" s="39">
        <v>46289</v>
      </c>
      <c r="B916" t="s">
        <v>88</v>
      </c>
      <c r="C916">
        <v>15</v>
      </c>
      <c r="D916" s="40">
        <v>1</v>
      </c>
      <c r="E916">
        <v>4</v>
      </c>
      <c r="F916">
        <v>3</v>
      </c>
      <c r="G916">
        <v>15</v>
      </c>
      <c r="H916">
        <v>11</v>
      </c>
      <c r="I916">
        <v>0.75</v>
      </c>
      <c r="J916">
        <v>0.73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1</v>
      </c>
      <c r="Q916">
        <v>1</v>
      </c>
      <c r="R916">
        <v>0</v>
      </c>
      <c r="S916">
        <v>0</v>
      </c>
      <c r="T916">
        <v>0</v>
      </c>
      <c r="U916">
        <v>1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20.428571428571427</v>
      </c>
      <c r="AB916" s="40">
        <f>AVERAGEIFS($I$2:I916, $B$2:B916, B916)</f>
        <v>0.58571428571428563</v>
      </c>
      <c r="AC916" s="40">
        <f>AVERAGEIFS($J$2:J916, $B$2:B916, B916)</f>
        <v>0.5357142857142857</v>
      </c>
      <c r="AD916" s="40">
        <f>AVERAGEIFS($D$2:D916, $B$2:B916, B916)</f>
        <v>0.7142857142857143</v>
      </c>
    </row>
    <row r="917" spans="1:30" x14ac:dyDescent="0.25">
      <c r="A917" s="39">
        <v>46289</v>
      </c>
      <c r="B917" t="s">
        <v>243</v>
      </c>
      <c r="C917">
        <v>15</v>
      </c>
      <c r="D917" s="40">
        <v>1</v>
      </c>
      <c r="E917">
        <v>4</v>
      </c>
      <c r="F917">
        <v>3</v>
      </c>
      <c r="G917">
        <v>15</v>
      </c>
      <c r="H917">
        <v>11</v>
      </c>
      <c r="I917">
        <v>0.75</v>
      </c>
      <c r="J917">
        <v>0.73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1</v>
      </c>
      <c r="Q917">
        <v>1</v>
      </c>
      <c r="R917">
        <v>0</v>
      </c>
      <c r="S917">
        <v>0</v>
      </c>
      <c r="T917">
        <v>0</v>
      </c>
      <c r="U917">
        <v>1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12.16</v>
      </c>
      <c r="AB917" s="40">
        <f>AVERAGEIFS($I$2:I917, $B$2:B917, B917)</f>
        <v>0.48599999999999999</v>
      </c>
      <c r="AC917" s="40">
        <f>AVERAGEIFS($J$2:J917, $B$2:B917, B917)</f>
        <v>0.47600000000000009</v>
      </c>
      <c r="AD917" s="40">
        <f>AVERAGEIFS($D$2:D917, $B$2:B917, B917)</f>
        <v>0.56000000000000005</v>
      </c>
    </row>
    <row r="918" spans="1:30" x14ac:dyDescent="0.25">
      <c r="A918" s="39">
        <v>46289</v>
      </c>
      <c r="B918" t="s">
        <v>19</v>
      </c>
      <c r="C918">
        <v>12</v>
      </c>
      <c r="D918" s="40">
        <v>1</v>
      </c>
      <c r="E918">
        <v>4</v>
      </c>
      <c r="F918">
        <v>3</v>
      </c>
      <c r="G918">
        <v>15</v>
      </c>
      <c r="H918">
        <v>11</v>
      </c>
      <c r="I918">
        <v>0.75</v>
      </c>
      <c r="J918">
        <v>0.73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1</v>
      </c>
      <c r="Q918">
        <v>1</v>
      </c>
      <c r="R918">
        <v>0</v>
      </c>
      <c r="S918">
        <v>0</v>
      </c>
      <c r="T918">
        <v>0</v>
      </c>
      <c r="U918">
        <v>1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21.6</v>
      </c>
      <c r="AB918" s="40">
        <f>AVERAGEIFS($I$2:I918, $B$2:B918, B918)</f>
        <v>0.42599999999999999</v>
      </c>
      <c r="AC918" s="40">
        <f>AVERAGEIFS($J$2:J918, $B$2:B918, B918)</f>
        <v>0.49399999999999994</v>
      </c>
      <c r="AD918" s="40">
        <f>AVERAGEIFS($D$2:D918, $B$2:B918, B918)</f>
        <v>0.2</v>
      </c>
    </row>
    <row r="919" spans="1:30" x14ac:dyDescent="0.25">
      <c r="A919" s="39">
        <v>46291</v>
      </c>
      <c r="B919" t="s">
        <v>182</v>
      </c>
      <c r="C919">
        <v>16</v>
      </c>
      <c r="D919" s="40">
        <v>1</v>
      </c>
      <c r="E919">
        <v>3</v>
      </c>
      <c r="F919">
        <v>3</v>
      </c>
      <c r="G919">
        <v>12</v>
      </c>
      <c r="H919">
        <v>9</v>
      </c>
      <c r="I919">
        <v>1</v>
      </c>
      <c r="J919">
        <v>0.75</v>
      </c>
      <c r="K919">
        <v>1</v>
      </c>
      <c r="L919">
        <v>1</v>
      </c>
      <c r="M919">
        <v>0</v>
      </c>
      <c r="N919">
        <v>0</v>
      </c>
      <c r="O919">
        <v>0</v>
      </c>
      <c r="P919">
        <v>1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15.341463414634147</v>
      </c>
      <c r="AB919" s="40">
        <f>AVERAGEIFS($I$2:I919, $B$2:B919, B919)</f>
        <v>0.62439024390243902</v>
      </c>
      <c r="AC919" s="40">
        <f>AVERAGEIFS($J$2:J919, $B$2:B919, B919)</f>
        <v>0.56999999999999995</v>
      </c>
      <c r="AD919" s="40">
        <f>AVERAGEIFS($D$2:D919, $B$2:B919, B919)</f>
        <v>0.70731707317073167</v>
      </c>
    </row>
    <row r="920" spans="1:30" x14ac:dyDescent="0.25">
      <c r="A920" s="39">
        <v>46291</v>
      </c>
      <c r="B920" t="s">
        <v>113</v>
      </c>
      <c r="C920">
        <v>20</v>
      </c>
      <c r="D920" s="40">
        <v>1</v>
      </c>
      <c r="E920">
        <v>3</v>
      </c>
      <c r="F920">
        <v>3</v>
      </c>
      <c r="G920">
        <v>12</v>
      </c>
      <c r="H920">
        <v>9</v>
      </c>
      <c r="I920">
        <v>1</v>
      </c>
      <c r="J920">
        <v>0.75</v>
      </c>
      <c r="K920">
        <v>1</v>
      </c>
      <c r="L920">
        <v>1</v>
      </c>
      <c r="M920">
        <v>0</v>
      </c>
      <c r="N920">
        <v>0</v>
      </c>
      <c r="O920">
        <v>0</v>
      </c>
      <c r="P920">
        <v>1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23.827586206896552</v>
      </c>
      <c r="AB920" s="40">
        <f>AVERAGEIFS($I$2:I920, $B$2:B920, B920)</f>
        <v>0.63344827586206887</v>
      </c>
      <c r="AC920" s="40">
        <f>AVERAGEIFS($J$2:J920, $B$2:B920, B920)</f>
        <v>0.56413793103448273</v>
      </c>
      <c r="AD920" s="40">
        <f>AVERAGEIFS($D$2:D920, $B$2:B920, B920)</f>
        <v>0.75862068965517238</v>
      </c>
    </row>
    <row r="921" spans="1:30" x14ac:dyDescent="0.25">
      <c r="A921" s="39">
        <v>46291</v>
      </c>
      <c r="B921" t="s">
        <v>17</v>
      </c>
      <c r="C921">
        <v>6</v>
      </c>
      <c r="D921" s="40">
        <v>1</v>
      </c>
      <c r="E921">
        <v>3</v>
      </c>
      <c r="F921">
        <v>3</v>
      </c>
      <c r="G921">
        <v>12</v>
      </c>
      <c r="H921">
        <v>9</v>
      </c>
      <c r="I921">
        <v>1</v>
      </c>
      <c r="J921">
        <v>0.75</v>
      </c>
      <c r="K921">
        <v>1</v>
      </c>
      <c r="L921">
        <v>1</v>
      </c>
      <c r="M921">
        <v>0</v>
      </c>
      <c r="N921">
        <v>0</v>
      </c>
      <c r="O921">
        <v>0</v>
      </c>
      <c r="P921">
        <v>1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12.303030303030303</v>
      </c>
      <c r="AB921" s="40">
        <f>AVERAGEIFS($I$2:I921, $B$2:B921, B921)</f>
        <v>0.5121212121212122</v>
      </c>
      <c r="AC921" s="40">
        <f>AVERAGEIFS($J$2:J921, $B$2:B921, B921)</f>
        <v>0.50727272727272732</v>
      </c>
      <c r="AD921" s="40">
        <f>AVERAGEIFS($D$2:D921, $B$2:B921, B921)</f>
        <v>0.39393939393939392</v>
      </c>
    </row>
    <row r="922" spans="1:30" x14ac:dyDescent="0.25">
      <c r="A922" s="39">
        <v>46291</v>
      </c>
      <c r="B922" t="s">
        <v>111</v>
      </c>
      <c r="C922">
        <v>4</v>
      </c>
      <c r="D922" s="40">
        <v>1</v>
      </c>
      <c r="E922">
        <v>3</v>
      </c>
      <c r="F922">
        <v>3</v>
      </c>
      <c r="G922">
        <v>12</v>
      </c>
      <c r="H922">
        <v>9</v>
      </c>
      <c r="I922">
        <v>1</v>
      </c>
      <c r="J922">
        <v>0.75</v>
      </c>
      <c r="K922">
        <v>1</v>
      </c>
      <c r="L922">
        <v>1</v>
      </c>
      <c r="M922">
        <v>0</v>
      </c>
      <c r="N922">
        <v>0</v>
      </c>
      <c r="O922">
        <v>0</v>
      </c>
      <c r="P922">
        <v>1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13.886363636363637</v>
      </c>
      <c r="AB922" s="40">
        <f>AVERAGEIFS($I$2:I922, $B$2:B922, B922)</f>
        <v>0.50454545454545463</v>
      </c>
      <c r="AC922" s="40">
        <f>AVERAGEIFS($J$2:J922, $B$2:B922, B922)</f>
        <v>0.51136363636363646</v>
      </c>
      <c r="AD922" s="40">
        <f>AVERAGEIFS($D$2:D922, $B$2:B922, B922)</f>
        <v>0.52272727272727271</v>
      </c>
    </row>
    <row r="923" spans="1:30" x14ac:dyDescent="0.25">
      <c r="A923" s="39">
        <v>46291</v>
      </c>
      <c r="B923" t="s">
        <v>13</v>
      </c>
      <c r="C923">
        <v>18</v>
      </c>
      <c r="D923" s="40">
        <v>1</v>
      </c>
      <c r="E923">
        <v>3</v>
      </c>
      <c r="F923">
        <v>3</v>
      </c>
      <c r="G923">
        <v>12</v>
      </c>
      <c r="H923">
        <v>9</v>
      </c>
      <c r="I923">
        <v>1</v>
      </c>
      <c r="J923">
        <v>0.75</v>
      </c>
      <c r="K923">
        <v>1</v>
      </c>
      <c r="L923">
        <v>1</v>
      </c>
      <c r="M923">
        <v>0</v>
      </c>
      <c r="N923">
        <v>0</v>
      </c>
      <c r="O923">
        <v>0</v>
      </c>
      <c r="P923">
        <v>1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23.363636363636363</v>
      </c>
      <c r="AB923" s="40">
        <f>AVERAGEIFS($I$2:I923, $B$2:B923, B923)</f>
        <v>0.4303030303030303</v>
      </c>
      <c r="AC923" s="40">
        <f>AVERAGEIFS($J$2:J923, $B$2:B923, B923)</f>
        <v>0.47151515151515161</v>
      </c>
      <c r="AD923" s="40">
        <f>AVERAGEIFS($D$2:D923, $B$2:B923, B923)</f>
        <v>0.33333333333333331</v>
      </c>
    </row>
    <row r="924" spans="1:30" x14ac:dyDescent="0.25">
      <c r="A924" s="39">
        <v>46291</v>
      </c>
      <c r="B924" t="s">
        <v>49</v>
      </c>
      <c r="C924">
        <v>7</v>
      </c>
      <c r="D924" s="40">
        <v>1</v>
      </c>
      <c r="E924">
        <v>3</v>
      </c>
      <c r="F924">
        <v>3</v>
      </c>
      <c r="G924">
        <v>12</v>
      </c>
      <c r="H924">
        <v>9</v>
      </c>
      <c r="I924">
        <v>1</v>
      </c>
      <c r="J924">
        <v>0.75</v>
      </c>
      <c r="K924">
        <v>1</v>
      </c>
      <c r="L924">
        <v>1</v>
      </c>
      <c r="M924">
        <v>0</v>
      </c>
      <c r="N924">
        <v>0</v>
      </c>
      <c r="O924">
        <v>0</v>
      </c>
      <c r="P924">
        <v>1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11.916666666666666</v>
      </c>
      <c r="AB924" s="40">
        <f>AVERAGEIFS($I$2:I924, $B$2:B924, B924)</f>
        <v>0.5</v>
      </c>
      <c r="AC924" s="40">
        <f>AVERAGEIFS($J$2:J924, $B$2:B924, B924)</f>
        <v>0.4908333333333334</v>
      </c>
      <c r="AD924" s="40">
        <f>AVERAGEIFS($D$2:D924, $B$2:B924, B924)</f>
        <v>0.5</v>
      </c>
    </row>
    <row r="925" spans="1:30" x14ac:dyDescent="0.25">
      <c r="A925" s="39">
        <v>46291</v>
      </c>
      <c r="B925" t="s">
        <v>29</v>
      </c>
      <c r="C925">
        <v>12</v>
      </c>
      <c r="D925" s="40">
        <v>0</v>
      </c>
      <c r="E925">
        <v>3</v>
      </c>
      <c r="F925">
        <v>0</v>
      </c>
      <c r="G925">
        <v>12</v>
      </c>
      <c r="H925">
        <v>3</v>
      </c>
      <c r="I925">
        <v>0</v>
      </c>
      <c r="J925">
        <v>0.25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 s="40">
        <f>AVERAGEIFS($C$2:C925, $B$2:B925, B925)</f>
        <v>12</v>
      </c>
      <c r="AB925" s="40">
        <f>AVERAGEIFS($I$2:I925, $B$2:B925, B925)</f>
        <v>0.43529411764705889</v>
      </c>
      <c r="AC925" s="40">
        <f>AVERAGEIFS($J$2:J925, $B$2:B925, B925)</f>
        <v>0.48000000000000009</v>
      </c>
      <c r="AD925" s="40">
        <f>AVERAGEIFS($D$2:D925, $B$2:B925, B925)</f>
        <v>0.41176470588235292</v>
      </c>
    </row>
    <row r="926" spans="1:30" x14ac:dyDescent="0.25">
      <c r="A926" s="39">
        <v>46291</v>
      </c>
      <c r="B926" t="s">
        <v>118</v>
      </c>
      <c r="C926">
        <v>5</v>
      </c>
      <c r="D926" s="40">
        <v>0</v>
      </c>
      <c r="E926">
        <v>3</v>
      </c>
      <c r="F926">
        <v>0</v>
      </c>
      <c r="G926">
        <v>12</v>
      </c>
      <c r="H926">
        <v>3</v>
      </c>
      <c r="I926">
        <v>0</v>
      </c>
      <c r="J926">
        <v>0.25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 s="40">
        <f>AVERAGEIFS($C$2:C926, $B$2:B926, B926)</f>
        <v>15.090909090909092</v>
      </c>
      <c r="AB926" s="40">
        <f>AVERAGEIFS($I$2:I926, $B$2:B926, B926)</f>
        <v>0.50181818181818183</v>
      </c>
      <c r="AC926" s="40">
        <f>AVERAGEIFS($J$2:J926, $B$2:B926, B926)</f>
        <v>0.52272727272727271</v>
      </c>
      <c r="AD926" s="40">
        <f>AVERAGEIFS($D$2:D926, $B$2:B926, B926)</f>
        <v>0.63636363636363635</v>
      </c>
    </row>
    <row r="927" spans="1:30" x14ac:dyDescent="0.25">
      <c r="A927" s="39">
        <v>46291</v>
      </c>
      <c r="B927" t="s">
        <v>18</v>
      </c>
      <c r="C927">
        <v>7</v>
      </c>
      <c r="D927" s="40">
        <v>0</v>
      </c>
      <c r="E927">
        <v>3</v>
      </c>
      <c r="F927">
        <v>0</v>
      </c>
      <c r="G927">
        <v>12</v>
      </c>
      <c r="H927">
        <v>3</v>
      </c>
      <c r="I927">
        <v>0</v>
      </c>
      <c r="J927">
        <v>0.25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 s="40">
        <f>AVERAGEIFS($C$2:C927, $B$2:B927, B927)</f>
        <v>17.823529411764707</v>
      </c>
      <c r="AB927" s="40">
        <f>AVERAGEIFS($I$2:I927, $B$2:B927, B927)</f>
        <v>0.31764705882352939</v>
      </c>
      <c r="AC927" s="40">
        <f>AVERAGEIFS($J$2:J927, $B$2:B927, B927)</f>
        <v>0.42529411764705877</v>
      </c>
      <c r="AD927" s="40">
        <f>AVERAGEIFS($D$2:D927, $B$2:B927, B927)</f>
        <v>0.23529411764705882</v>
      </c>
    </row>
    <row r="928" spans="1:30" x14ac:dyDescent="0.25">
      <c r="A928" s="39">
        <v>46291</v>
      </c>
      <c r="B928" t="s">
        <v>253</v>
      </c>
      <c r="C928">
        <v>11</v>
      </c>
      <c r="D928" s="40">
        <v>0</v>
      </c>
      <c r="E928">
        <v>3</v>
      </c>
      <c r="F928">
        <v>0</v>
      </c>
      <c r="G928">
        <v>12</v>
      </c>
      <c r="H928">
        <v>3</v>
      </c>
      <c r="I928">
        <v>0</v>
      </c>
      <c r="J928">
        <v>0.25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 s="40">
        <f>AVERAGEIFS($C$2:C928, $B$2:B928, B928)</f>
        <v>8</v>
      </c>
      <c r="AB928" s="40">
        <f>AVERAGEIFS($I$2:I928, $B$2:B928, B928)</f>
        <v>0.10833333333333334</v>
      </c>
      <c r="AC928" s="40">
        <f>AVERAGEIFS($J$2:J928, $B$2:B928, B928)</f>
        <v>0.31</v>
      </c>
      <c r="AD928" s="40">
        <f>AVERAGEIFS($D$2:D928, $B$2:B928, B928)</f>
        <v>0</v>
      </c>
    </row>
    <row r="929" spans="1:30" x14ac:dyDescent="0.25">
      <c r="A929" s="39">
        <v>46291</v>
      </c>
      <c r="B929" t="s">
        <v>242</v>
      </c>
      <c r="C929">
        <v>5</v>
      </c>
      <c r="D929" s="40">
        <v>0</v>
      </c>
      <c r="E929">
        <v>3</v>
      </c>
      <c r="F929">
        <v>0</v>
      </c>
      <c r="G929">
        <v>12</v>
      </c>
      <c r="H929">
        <v>3</v>
      </c>
      <c r="I929">
        <v>0</v>
      </c>
      <c r="J929">
        <v>0.25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 s="40">
        <f>AVERAGEIFS($C$2:C929, $B$2:B929, B929)</f>
        <v>21.5</v>
      </c>
      <c r="AB929" s="40">
        <f>AVERAGEIFS($I$2:I929, $B$2:B929, B929)</f>
        <v>0.34849999999999998</v>
      </c>
      <c r="AC929" s="40">
        <f>AVERAGEIFS($J$2:J929, $B$2:B929, B929)</f>
        <v>0.43949999999999995</v>
      </c>
      <c r="AD929" s="40">
        <f>AVERAGEIFS($D$2:D929, $B$2:B929, B929)</f>
        <v>0.3</v>
      </c>
    </row>
    <row r="930" spans="1:30" x14ac:dyDescent="0.25">
      <c r="A930" s="39">
        <v>46291</v>
      </c>
      <c r="B930" t="s">
        <v>120</v>
      </c>
      <c r="C930">
        <v>11</v>
      </c>
      <c r="D930" s="40">
        <v>0</v>
      </c>
      <c r="E930">
        <v>3</v>
      </c>
      <c r="F930">
        <v>0</v>
      </c>
      <c r="G930">
        <v>12</v>
      </c>
      <c r="H930">
        <v>3</v>
      </c>
      <c r="I930">
        <v>0</v>
      </c>
      <c r="J930">
        <v>0.25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f>AVERAGEIFS($C$2:C930, $B$2:B930, B930)</f>
        <v>15.347826086956522</v>
      </c>
      <c r="AB930" s="40">
        <f>AVERAGEIFS($I$2:I930, $B$2:B930, B930)</f>
        <v>0.52673913043478271</v>
      </c>
      <c r="AC930" s="40">
        <f>AVERAGEIFS($J$2:J930, $B$2:B930, B930)</f>
        <v>0.50608695652173918</v>
      </c>
      <c r="AD930" s="40">
        <f>AVERAGEIFS($D$2:D930, $B$2:B930, B930)</f>
        <v>0.56521739130434778</v>
      </c>
    </row>
    <row r="931" spans="1:30" x14ac:dyDescent="0.25">
      <c r="A931" s="39">
        <v>46291</v>
      </c>
      <c r="B931" t="s">
        <v>120</v>
      </c>
      <c r="C931">
        <v>19</v>
      </c>
      <c r="D931" s="40">
        <v>1</v>
      </c>
      <c r="E931">
        <v>5</v>
      </c>
      <c r="F931">
        <v>3</v>
      </c>
      <c r="G931">
        <v>25</v>
      </c>
      <c r="H931">
        <v>13</v>
      </c>
      <c r="I931">
        <v>0.6</v>
      </c>
      <c r="J931">
        <v>0.52</v>
      </c>
      <c r="K931">
        <v>1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 s="40">
        <f>AVERAGEIFS($C$2:C931, $B$2:B931, B931)</f>
        <v>15.425531914893616</v>
      </c>
      <c r="AB931" s="40">
        <f>AVERAGEIFS($I$2:I931, $B$2:B931, B931)</f>
        <v>0.52829787234042569</v>
      </c>
      <c r="AC931" s="40">
        <f>AVERAGEIFS($J$2:J931, $B$2:B931, B931)</f>
        <v>0.50638297872340432</v>
      </c>
      <c r="AD931" s="40">
        <f>AVERAGEIFS($D$2:D931, $B$2:B931, B931)</f>
        <v>0.57446808510638303</v>
      </c>
    </row>
    <row r="932" spans="1:30" x14ac:dyDescent="0.25">
      <c r="A932" s="39">
        <v>46291</v>
      </c>
      <c r="B932" t="s">
        <v>2</v>
      </c>
      <c r="C932">
        <v>37</v>
      </c>
      <c r="D932" s="40">
        <v>1</v>
      </c>
      <c r="E932">
        <v>5</v>
      </c>
      <c r="F932">
        <v>3</v>
      </c>
      <c r="G932">
        <v>25</v>
      </c>
      <c r="H932">
        <v>13</v>
      </c>
      <c r="I932">
        <v>0.6</v>
      </c>
      <c r="J932">
        <v>0.52</v>
      </c>
      <c r="K932">
        <v>1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1</v>
      </c>
      <c r="AA932" s="40">
        <f>AVERAGEIFS($C$2:C932, $B$2:B932, B932)</f>
        <v>33.035714285714285</v>
      </c>
      <c r="AB932" s="40">
        <f>AVERAGEIFS($I$2:I932, $B$2:B932, B932)</f>
        <v>0.66785714285714282</v>
      </c>
      <c r="AC932" s="40">
        <f>AVERAGEIFS($J$2:J932, $B$2:B932, B932)</f>
        <v>0.59321428571428569</v>
      </c>
      <c r="AD932" s="40">
        <f>AVERAGEIFS($D$2:D932, $B$2:B932, B932)</f>
        <v>0.7857142857142857</v>
      </c>
    </row>
    <row r="933" spans="1:30" x14ac:dyDescent="0.25">
      <c r="A933" s="39">
        <v>46291</v>
      </c>
      <c r="B933" t="s">
        <v>242</v>
      </c>
      <c r="C933">
        <v>24</v>
      </c>
      <c r="D933" s="40">
        <v>1</v>
      </c>
      <c r="E933">
        <v>5</v>
      </c>
      <c r="F933">
        <v>3</v>
      </c>
      <c r="G933">
        <v>25</v>
      </c>
      <c r="H933">
        <v>13</v>
      </c>
      <c r="I933">
        <v>0.6</v>
      </c>
      <c r="J933">
        <v>0.52</v>
      </c>
      <c r="K933">
        <v>1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1</v>
      </c>
      <c r="AA933" s="40">
        <f>AVERAGEIFS($C$2:C933, $B$2:B933, B933)</f>
        <v>21.61904761904762</v>
      </c>
      <c r="AB933" s="40">
        <f>AVERAGEIFS($I$2:I933, $B$2:B933, B933)</f>
        <v>0.36047619047619045</v>
      </c>
      <c r="AC933" s="40">
        <f>AVERAGEIFS($J$2:J933, $B$2:B933, B933)</f>
        <v>0.44333333333333325</v>
      </c>
      <c r="AD933" s="40">
        <f>AVERAGEIFS($D$2:D933, $B$2:B933, B933)</f>
        <v>0.33333333333333331</v>
      </c>
    </row>
    <row r="934" spans="1:30" x14ac:dyDescent="0.25">
      <c r="A934" s="39">
        <v>46291</v>
      </c>
      <c r="B934" t="s">
        <v>243</v>
      </c>
      <c r="C934">
        <v>9</v>
      </c>
      <c r="D934" s="40">
        <v>1</v>
      </c>
      <c r="E934">
        <v>5</v>
      </c>
      <c r="F934">
        <v>3</v>
      </c>
      <c r="G934">
        <v>25</v>
      </c>
      <c r="H934">
        <v>13</v>
      </c>
      <c r="I934">
        <v>0.6</v>
      </c>
      <c r="J934">
        <v>0.52</v>
      </c>
      <c r="K934">
        <v>1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1</v>
      </c>
      <c r="AA934" s="40">
        <f>AVERAGEIFS($C$2:C934, $B$2:B934, B934)</f>
        <v>12.038461538461538</v>
      </c>
      <c r="AB934" s="40">
        <f>AVERAGEIFS($I$2:I934, $B$2:B934, B934)</f>
        <v>0.49038461538461536</v>
      </c>
      <c r="AC934" s="40">
        <f>AVERAGEIFS($J$2:J934, $B$2:B934, B934)</f>
        <v>0.47769230769230775</v>
      </c>
      <c r="AD934" s="40">
        <f>AVERAGEIFS($D$2:D934, $B$2:B934, B934)</f>
        <v>0.57692307692307687</v>
      </c>
    </row>
    <row r="935" spans="1:30" x14ac:dyDescent="0.25">
      <c r="A935" s="39">
        <v>46291</v>
      </c>
      <c r="B935" t="s">
        <v>111</v>
      </c>
      <c r="C935">
        <v>18</v>
      </c>
      <c r="D935" s="40">
        <v>1</v>
      </c>
      <c r="E935">
        <v>5</v>
      </c>
      <c r="F935">
        <v>3</v>
      </c>
      <c r="G935">
        <v>25</v>
      </c>
      <c r="H935">
        <v>13</v>
      </c>
      <c r="I935">
        <v>0.6</v>
      </c>
      <c r="J935">
        <v>0.52</v>
      </c>
      <c r="K935">
        <v>1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1</v>
      </c>
      <c r="AA935" s="40">
        <f>AVERAGEIFS($C$2:C935, $B$2:B935, B935)</f>
        <v>13.977777777777778</v>
      </c>
      <c r="AB935" s="40">
        <f>AVERAGEIFS($I$2:I935, $B$2:B935, B935)</f>
        <v>0.50666666666666671</v>
      </c>
      <c r="AC935" s="40">
        <f>AVERAGEIFS($J$2:J935, $B$2:B935, B935)</f>
        <v>0.51155555555555565</v>
      </c>
      <c r="AD935" s="40">
        <f>AVERAGEIFS($D$2:D935, $B$2:B935, B935)</f>
        <v>0.53333333333333333</v>
      </c>
    </row>
    <row r="936" spans="1:30" x14ac:dyDescent="0.25">
      <c r="A936" s="39">
        <v>46291</v>
      </c>
      <c r="B936" t="s">
        <v>17</v>
      </c>
      <c r="C936">
        <v>5</v>
      </c>
      <c r="D936" s="40">
        <v>1</v>
      </c>
      <c r="E936">
        <v>5</v>
      </c>
      <c r="F936">
        <v>3</v>
      </c>
      <c r="G936">
        <v>25</v>
      </c>
      <c r="H936">
        <v>13</v>
      </c>
      <c r="I936">
        <v>0.6</v>
      </c>
      <c r="J936">
        <v>0.52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1</v>
      </c>
      <c r="AA936" s="40">
        <f>AVERAGEIFS($C$2:C936, $B$2:B936, B936)</f>
        <v>12.088235294117647</v>
      </c>
      <c r="AB936" s="40">
        <f>AVERAGEIFS($I$2:I936, $B$2:B936, B936)</f>
        <v>0.51470588235294124</v>
      </c>
      <c r="AC936" s="40">
        <f>AVERAGEIFS($J$2:J936, $B$2:B936, B936)</f>
        <v>0.50764705882352945</v>
      </c>
      <c r="AD936" s="40">
        <f>AVERAGEIFS($D$2:D936, $B$2:B936, B936)</f>
        <v>0.41176470588235292</v>
      </c>
    </row>
    <row r="937" spans="1:30" x14ac:dyDescent="0.25">
      <c r="A937" s="39">
        <v>46291</v>
      </c>
      <c r="B937" t="s">
        <v>259</v>
      </c>
      <c r="C937">
        <v>11</v>
      </c>
      <c r="D937" s="40">
        <v>1</v>
      </c>
      <c r="E937">
        <v>5</v>
      </c>
      <c r="F937">
        <v>3</v>
      </c>
      <c r="G937">
        <v>25</v>
      </c>
      <c r="H937">
        <v>13</v>
      </c>
      <c r="I937">
        <v>0.6</v>
      </c>
      <c r="J937">
        <v>0.52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1</v>
      </c>
      <c r="AA937" s="40">
        <f>AVERAGEIFS($C$2:C937, $B$2:B937, B937)</f>
        <v>11.25</v>
      </c>
      <c r="AB937" s="40">
        <f>AVERAGEIFS($I$2:I937, $B$2:B937, B937)</f>
        <v>0.6875</v>
      </c>
      <c r="AC937" s="40">
        <f>AVERAGEIFS($J$2:J937, $B$2:B937, B937)</f>
        <v>0.58000000000000007</v>
      </c>
      <c r="AD937" s="40">
        <f>AVERAGEIFS($D$2:D937, $B$2:B937, B937)</f>
        <v>0.75</v>
      </c>
    </row>
    <row r="938" spans="1:30" x14ac:dyDescent="0.25">
      <c r="A938" s="39">
        <v>46291</v>
      </c>
      <c r="B938" t="s">
        <v>90</v>
      </c>
      <c r="C938">
        <v>27</v>
      </c>
      <c r="D938" s="40">
        <v>1</v>
      </c>
      <c r="E938">
        <v>5</v>
      </c>
      <c r="F938">
        <v>3</v>
      </c>
      <c r="G938">
        <v>25</v>
      </c>
      <c r="H938">
        <v>13</v>
      </c>
      <c r="I938">
        <v>0.6</v>
      </c>
      <c r="J938">
        <v>0.52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1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 s="40">
        <f>AVERAGEIFS($C$2:C938, $B$2:B938, B938)</f>
        <v>26.681818181818183</v>
      </c>
      <c r="AB938" s="40">
        <f>AVERAGEIFS($I$2:I938, $B$2:B938, B938)</f>
        <v>0.57045454545454544</v>
      </c>
      <c r="AC938" s="40">
        <f>AVERAGEIFS($J$2:J938, $B$2:B938, B938)</f>
        <v>0.54772727272727284</v>
      </c>
      <c r="AD938" s="40">
        <f>AVERAGEIFS($D$2:D938, $B$2:B938, B938)</f>
        <v>0.54545454545454541</v>
      </c>
    </row>
    <row r="939" spans="1:30" x14ac:dyDescent="0.25">
      <c r="A939" s="39">
        <v>46291</v>
      </c>
      <c r="B939" t="s">
        <v>28</v>
      </c>
      <c r="C939">
        <v>21</v>
      </c>
      <c r="D939" s="40">
        <v>0</v>
      </c>
      <c r="E939">
        <v>5</v>
      </c>
      <c r="F939">
        <v>2</v>
      </c>
      <c r="G939">
        <v>25</v>
      </c>
      <c r="H939">
        <v>12</v>
      </c>
      <c r="I939">
        <v>0.4</v>
      </c>
      <c r="J939">
        <v>0.48</v>
      </c>
      <c r="K939">
        <v>0</v>
      </c>
      <c r="L939">
        <v>1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1</v>
      </c>
      <c r="Z939">
        <v>0</v>
      </c>
      <c r="AA939" s="40">
        <f>AVERAGEIFS($C$2:C939, $B$2:B939, B939)</f>
        <v>12.444444444444445</v>
      </c>
      <c r="AB939" s="40">
        <f>AVERAGEIFS($I$2:I939, $B$2:B939, B939)</f>
        <v>0.46666666666666667</v>
      </c>
      <c r="AC939" s="40">
        <f>AVERAGEIFS($J$2:J939, $B$2:B939, B939)</f>
        <v>0.50555555555555565</v>
      </c>
      <c r="AD939" s="40">
        <f>AVERAGEIFS($D$2:D939, $B$2:B939, B939)</f>
        <v>0.33333333333333331</v>
      </c>
    </row>
    <row r="940" spans="1:30" x14ac:dyDescent="0.25">
      <c r="A940" s="39">
        <v>46291</v>
      </c>
      <c r="B940" t="s">
        <v>182</v>
      </c>
      <c r="C940">
        <v>18</v>
      </c>
      <c r="D940" s="40">
        <v>0</v>
      </c>
      <c r="E940">
        <v>5</v>
      </c>
      <c r="F940">
        <v>2</v>
      </c>
      <c r="G940">
        <v>25</v>
      </c>
      <c r="H940">
        <v>12</v>
      </c>
      <c r="I940">
        <v>0.4</v>
      </c>
      <c r="J940">
        <v>0.48</v>
      </c>
      <c r="K940">
        <v>0</v>
      </c>
      <c r="L940">
        <v>1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1</v>
      </c>
      <c r="Z940">
        <v>0</v>
      </c>
      <c r="AA940" s="40">
        <f>AVERAGEIFS($C$2:C940, $B$2:B940, B940)</f>
        <v>15.404761904761905</v>
      </c>
      <c r="AB940" s="40">
        <f>AVERAGEIFS($I$2:I940, $B$2:B940, B940)</f>
        <v>0.61904761904761907</v>
      </c>
      <c r="AC940" s="40">
        <f>AVERAGEIFS($J$2:J940, $B$2:B940, B940)</f>
        <v>0.56785714285714284</v>
      </c>
      <c r="AD940" s="40">
        <f>AVERAGEIFS($D$2:D940, $B$2:B940, B940)</f>
        <v>0.69047619047619047</v>
      </c>
    </row>
    <row r="941" spans="1:30" x14ac:dyDescent="0.25">
      <c r="A941" s="39">
        <v>46291</v>
      </c>
      <c r="B941" t="s">
        <v>113</v>
      </c>
      <c r="C941">
        <v>25</v>
      </c>
      <c r="D941" s="40">
        <v>0</v>
      </c>
      <c r="E941">
        <v>5</v>
      </c>
      <c r="F941">
        <v>2</v>
      </c>
      <c r="G941">
        <v>25</v>
      </c>
      <c r="H941">
        <v>12</v>
      </c>
      <c r="I941">
        <v>0.4</v>
      </c>
      <c r="J941">
        <v>0.48</v>
      </c>
      <c r="K941">
        <v>0</v>
      </c>
      <c r="L941">
        <v>1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 s="40">
        <f>AVERAGEIFS($C$2:C941, $B$2:B941, B941)</f>
        <v>23.866666666666667</v>
      </c>
      <c r="AB941" s="40">
        <f>AVERAGEIFS($I$2:I941, $B$2:B941, B941)</f>
        <v>0.62566666666666648</v>
      </c>
      <c r="AC941" s="40">
        <f>AVERAGEIFS($J$2:J941, $B$2:B941, B941)</f>
        <v>0.56133333333333335</v>
      </c>
      <c r="AD941" s="40">
        <f>AVERAGEIFS($D$2:D941, $B$2:B941, B941)</f>
        <v>0.73333333333333328</v>
      </c>
    </row>
    <row r="942" spans="1:30" x14ac:dyDescent="0.25">
      <c r="A942" s="39">
        <v>46291</v>
      </c>
      <c r="B942" t="s">
        <v>133</v>
      </c>
      <c r="C942">
        <v>7</v>
      </c>
      <c r="D942" s="40">
        <v>0</v>
      </c>
      <c r="E942">
        <v>5</v>
      </c>
      <c r="F942">
        <v>2</v>
      </c>
      <c r="G942">
        <v>25</v>
      </c>
      <c r="H942">
        <v>12</v>
      </c>
      <c r="I942">
        <v>0.4</v>
      </c>
      <c r="J942">
        <v>0.48</v>
      </c>
      <c r="K942">
        <v>0</v>
      </c>
      <c r="L942">
        <v>1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 s="40">
        <f>AVERAGEIFS($C$2:C942, $B$2:B942, B942)</f>
        <v>13.761904761904763</v>
      </c>
      <c r="AB942" s="40">
        <f>AVERAGEIFS($I$2:I942, $B$2:B942, B942)</f>
        <v>0.52142857142857135</v>
      </c>
      <c r="AC942" s="40">
        <f>AVERAGEIFS($J$2:J942, $B$2:B942, B942)</f>
        <v>0.49142857142857155</v>
      </c>
      <c r="AD942" s="40">
        <f>AVERAGEIFS($D$2:D942, $B$2:B942, B942)</f>
        <v>0.52380952380952384</v>
      </c>
    </row>
    <row r="943" spans="1:30" x14ac:dyDescent="0.25">
      <c r="A943" s="39">
        <v>46291</v>
      </c>
      <c r="B943" t="s">
        <v>15</v>
      </c>
      <c r="C943">
        <v>32</v>
      </c>
      <c r="D943" s="40">
        <v>0</v>
      </c>
      <c r="E943">
        <v>5</v>
      </c>
      <c r="F943">
        <v>2</v>
      </c>
      <c r="G943">
        <v>25</v>
      </c>
      <c r="H943">
        <v>12</v>
      </c>
      <c r="I943">
        <v>0.4</v>
      </c>
      <c r="J943">
        <v>0.48</v>
      </c>
      <c r="K943">
        <v>0</v>
      </c>
      <c r="L943">
        <v>1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 s="40">
        <f>AVERAGEIFS($C$2:C943, $B$2:B943, B943)</f>
        <v>25.714285714285715</v>
      </c>
      <c r="AB943" s="40">
        <f>AVERAGEIFS($I$2:I943, $B$2:B943, B943)</f>
        <v>0.48928571428571432</v>
      </c>
      <c r="AC943" s="40">
        <f>AVERAGEIFS($J$2:J943, $B$2:B943, B943)</f>
        <v>0.50464285714285706</v>
      </c>
      <c r="AD943" s="40">
        <f>AVERAGEIFS($D$2:D943, $B$2:B943, B943)</f>
        <v>0.42857142857142855</v>
      </c>
    </row>
    <row r="944" spans="1:30" x14ac:dyDescent="0.25">
      <c r="A944" s="39">
        <v>46291</v>
      </c>
      <c r="B944" t="s">
        <v>253</v>
      </c>
      <c r="C944">
        <v>10</v>
      </c>
      <c r="D944" s="40">
        <v>0</v>
      </c>
      <c r="E944">
        <v>5</v>
      </c>
      <c r="F944">
        <v>2</v>
      </c>
      <c r="G944">
        <v>25</v>
      </c>
      <c r="H944">
        <v>12</v>
      </c>
      <c r="I944">
        <v>0.4</v>
      </c>
      <c r="J944">
        <v>0.48</v>
      </c>
      <c r="K944">
        <v>0</v>
      </c>
      <c r="L944">
        <v>1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1</v>
      </c>
      <c r="Z944">
        <v>0</v>
      </c>
      <c r="AA944" s="40">
        <f>AVERAGEIFS($C$2:C944, $B$2:B944, B944)</f>
        <v>8.2857142857142865</v>
      </c>
      <c r="AB944" s="40">
        <f>AVERAGEIFS($I$2:I944, $B$2:B944, B944)</f>
        <v>0.15</v>
      </c>
      <c r="AC944" s="40">
        <f>AVERAGEIFS($J$2:J944, $B$2:B944, B944)</f>
        <v>0.33428571428571424</v>
      </c>
      <c r="AD944" s="40">
        <f>AVERAGEIFS($D$2:D944, $B$2:B944, B944)</f>
        <v>0</v>
      </c>
    </row>
    <row r="945" spans="1:30" x14ac:dyDescent="0.25">
      <c r="A945" s="39">
        <v>46291</v>
      </c>
      <c r="B945" t="s">
        <v>49</v>
      </c>
      <c r="C945">
        <v>10</v>
      </c>
      <c r="D945" s="40">
        <v>0</v>
      </c>
      <c r="E945">
        <v>5</v>
      </c>
      <c r="F945">
        <v>2</v>
      </c>
      <c r="G945">
        <v>25</v>
      </c>
      <c r="H945">
        <v>12</v>
      </c>
      <c r="I945">
        <v>0.4</v>
      </c>
      <c r="J945">
        <v>0.48</v>
      </c>
      <c r="K945">
        <v>0</v>
      </c>
      <c r="L945">
        <v>1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1</v>
      </c>
      <c r="Z945">
        <v>0</v>
      </c>
      <c r="AA945" s="40">
        <f>AVERAGEIFS($C$2:C945, $B$2:B945, B945)</f>
        <v>11.76923076923077</v>
      </c>
      <c r="AB945" s="40">
        <f>AVERAGEIFS($I$2:I945, $B$2:B945, B945)</f>
        <v>0.49230769230769234</v>
      </c>
      <c r="AC945" s="40">
        <f>AVERAGEIFS($J$2:J945, $B$2:B945, B945)</f>
        <v>0.4900000000000001</v>
      </c>
      <c r="AD945" s="40">
        <f>AVERAGEIFS($D$2:D945, $B$2:B945, B945)</f>
        <v>0.46153846153846156</v>
      </c>
    </row>
    <row r="946" spans="1:30" x14ac:dyDescent="0.25">
      <c r="A946" s="39">
        <v>46291</v>
      </c>
      <c r="B946" t="s">
        <v>12</v>
      </c>
      <c r="C946">
        <v>25</v>
      </c>
      <c r="D946" s="40">
        <v>0</v>
      </c>
      <c r="E946">
        <v>5</v>
      </c>
      <c r="F946">
        <v>2</v>
      </c>
      <c r="G946">
        <v>25</v>
      </c>
      <c r="H946">
        <v>12</v>
      </c>
      <c r="I946">
        <v>0.4</v>
      </c>
      <c r="J946">
        <v>0.48</v>
      </c>
      <c r="K946">
        <v>0</v>
      </c>
      <c r="L946">
        <v>1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1</v>
      </c>
      <c r="Z946">
        <v>0</v>
      </c>
      <c r="AA946" s="40">
        <f>AVERAGEIFS($C$2:C946, $B$2:B946, B946)</f>
        <v>24.071428571428573</v>
      </c>
      <c r="AB946" s="40">
        <f>AVERAGEIFS($I$2:I946, $B$2:B946, B946)</f>
        <v>0.49464285714285722</v>
      </c>
      <c r="AC946" s="40">
        <f>AVERAGEIFS($J$2:J946, $B$2:B946, B946)</f>
        <v>0.48107142857142854</v>
      </c>
      <c r="AD946" s="40">
        <f>AVERAGEIFS($D$2:D946, $B$2:B946, B946)</f>
        <v>0.42857142857142855</v>
      </c>
    </row>
    <row r="947" spans="1:30" x14ac:dyDescent="0.25">
      <c r="A947" s="39">
        <v>46292</v>
      </c>
      <c r="B947" t="s">
        <v>65</v>
      </c>
      <c r="C947">
        <v>21</v>
      </c>
      <c r="D947" s="40">
        <v>1</v>
      </c>
      <c r="E947">
        <v>3</v>
      </c>
      <c r="F947">
        <v>3</v>
      </c>
      <c r="G947">
        <v>10</v>
      </c>
      <c r="H947">
        <v>9</v>
      </c>
      <c r="I947">
        <v>1</v>
      </c>
      <c r="J947">
        <v>0.9</v>
      </c>
      <c r="K947">
        <v>0</v>
      </c>
      <c r="L947">
        <v>1</v>
      </c>
      <c r="M947">
        <v>0</v>
      </c>
      <c r="N947">
        <v>0</v>
      </c>
      <c r="O947">
        <v>0</v>
      </c>
      <c r="P947">
        <v>1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1</v>
      </c>
      <c r="Z947">
        <v>0</v>
      </c>
      <c r="AA947" s="40">
        <f>AVERAGEIFS($C$2:C947, $B$2:B947, B947)</f>
        <v>20.28</v>
      </c>
      <c r="AB947" s="40">
        <f>AVERAGEIFS($I$2:I947, $B$2:B947, B947)</f>
        <v>0.6008</v>
      </c>
      <c r="AC947" s="40">
        <f>AVERAGEIFS($J$2:J947, $B$2:B947, B947)</f>
        <v>0.55519999999999992</v>
      </c>
      <c r="AD947" s="40">
        <f>AVERAGEIFS($D$2:D947, $B$2:B947, B947)</f>
        <v>0.72</v>
      </c>
    </row>
    <row r="948" spans="1:30" x14ac:dyDescent="0.25">
      <c r="A948" s="39">
        <v>46292</v>
      </c>
      <c r="B948" t="s">
        <v>182</v>
      </c>
      <c r="C948">
        <v>25</v>
      </c>
      <c r="D948" s="40">
        <v>1</v>
      </c>
      <c r="E948">
        <v>3</v>
      </c>
      <c r="F948">
        <v>3</v>
      </c>
      <c r="G948">
        <v>10</v>
      </c>
      <c r="H948">
        <v>9</v>
      </c>
      <c r="I948">
        <v>1</v>
      </c>
      <c r="J948">
        <v>0.9</v>
      </c>
      <c r="K948">
        <v>0</v>
      </c>
      <c r="L948">
        <v>1</v>
      </c>
      <c r="M948">
        <v>0</v>
      </c>
      <c r="N948">
        <v>0</v>
      </c>
      <c r="O948">
        <v>0</v>
      </c>
      <c r="P948">
        <v>1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1</v>
      </c>
      <c r="Z948">
        <v>0</v>
      </c>
      <c r="AA948" s="40">
        <f>AVERAGEIFS($C$2:C948, $B$2:B948, B948)</f>
        <v>15.627906976744185</v>
      </c>
      <c r="AB948" s="40">
        <f>AVERAGEIFS($I$2:I948, $B$2:B948, B948)</f>
        <v>0.62790697674418605</v>
      </c>
      <c r="AC948" s="40">
        <f>AVERAGEIFS($J$2:J948, $B$2:B948, B948)</f>
        <v>0.57558139534883712</v>
      </c>
      <c r="AD948" s="40">
        <f>AVERAGEIFS($D$2:D948, $B$2:B948, B948)</f>
        <v>0.69767441860465118</v>
      </c>
    </row>
    <row r="949" spans="1:30" x14ac:dyDescent="0.25">
      <c r="A949" s="39">
        <v>46292</v>
      </c>
      <c r="B949" t="s">
        <v>21</v>
      </c>
      <c r="C949">
        <v>16</v>
      </c>
      <c r="D949" s="40">
        <v>1</v>
      </c>
      <c r="E949">
        <v>3</v>
      </c>
      <c r="F949">
        <v>3</v>
      </c>
      <c r="G949">
        <v>10</v>
      </c>
      <c r="H949">
        <v>9</v>
      </c>
      <c r="I949">
        <v>1</v>
      </c>
      <c r="J949">
        <v>0.9</v>
      </c>
      <c r="K949">
        <v>0</v>
      </c>
      <c r="L949">
        <v>1</v>
      </c>
      <c r="M949">
        <v>0</v>
      </c>
      <c r="N949">
        <v>0</v>
      </c>
      <c r="O949">
        <v>0</v>
      </c>
      <c r="P949">
        <v>1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1</v>
      </c>
      <c r="Z949">
        <v>0</v>
      </c>
      <c r="AA949" s="40">
        <f>AVERAGEIFS($C$2:C949, $B$2:B949, B949)</f>
        <v>18.357142857142858</v>
      </c>
      <c r="AB949" s="40">
        <f>AVERAGEIFS($I$2:I949, $B$2:B949, B949)</f>
        <v>0.53785714285714292</v>
      </c>
      <c r="AC949" s="40">
        <f>AVERAGEIFS($J$2:J949, $B$2:B949, B949)</f>
        <v>0.50928571428571434</v>
      </c>
      <c r="AD949" s="40">
        <f>AVERAGEIFS($D$2:D949, $B$2:B949, B949)</f>
        <v>0.5714285714285714</v>
      </c>
    </row>
    <row r="950" spans="1:30" x14ac:dyDescent="0.25">
      <c r="A950" s="39">
        <v>46292</v>
      </c>
      <c r="B950" t="s">
        <v>133</v>
      </c>
      <c r="C950">
        <v>22</v>
      </c>
      <c r="D950" s="40">
        <v>1</v>
      </c>
      <c r="E950">
        <v>3</v>
      </c>
      <c r="F950">
        <v>3</v>
      </c>
      <c r="G950">
        <v>10</v>
      </c>
      <c r="H950">
        <v>9</v>
      </c>
      <c r="I950">
        <v>1</v>
      </c>
      <c r="J950">
        <v>0.9</v>
      </c>
      <c r="K950">
        <v>0</v>
      </c>
      <c r="L950">
        <v>1</v>
      </c>
      <c r="M950">
        <v>0</v>
      </c>
      <c r="N950">
        <v>0</v>
      </c>
      <c r="O950">
        <v>0</v>
      </c>
      <c r="P950">
        <v>1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 s="40">
        <f>AVERAGEIFS($C$2:C950, $B$2:B950, B950)</f>
        <v>14.136363636363637</v>
      </c>
      <c r="AB950" s="40">
        <f>AVERAGEIFS($I$2:I950, $B$2:B950, B950)</f>
        <v>0.5431818181818181</v>
      </c>
      <c r="AC950" s="40">
        <f>AVERAGEIFS($J$2:J950, $B$2:B950, B950)</f>
        <v>0.51000000000000012</v>
      </c>
      <c r="AD950" s="40">
        <f>AVERAGEIFS($D$2:D950, $B$2:B950, B950)</f>
        <v>0.54545454545454541</v>
      </c>
    </row>
    <row r="951" spans="1:30" x14ac:dyDescent="0.25">
      <c r="A951" s="39">
        <v>46292</v>
      </c>
      <c r="B951" t="s">
        <v>113</v>
      </c>
      <c r="C951">
        <v>27</v>
      </c>
      <c r="D951" s="40">
        <v>1</v>
      </c>
      <c r="E951">
        <v>3</v>
      </c>
      <c r="F951">
        <v>3</v>
      </c>
      <c r="G951">
        <v>10</v>
      </c>
      <c r="H951">
        <v>9</v>
      </c>
      <c r="I951">
        <v>1</v>
      </c>
      <c r="J951">
        <v>0.9</v>
      </c>
      <c r="K951">
        <v>0</v>
      </c>
      <c r="L951">
        <v>1</v>
      </c>
      <c r="M951">
        <v>0</v>
      </c>
      <c r="N951">
        <v>0</v>
      </c>
      <c r="O951">
        <v>0</v>
      </c>
      <c r="P951">
        <v>1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 s="40">
        <f>AVERAGEIFS($C$2:C951, $B$2:B951, B951)</f>
        <v>23.967741935483872</v>
      </c>
      <c r="AB951" s="40">
        <f>AVERAGEIFS($I$2:I951, $B$2:B951, B951)</f>
        <v>0.63774193548387081</v>
      </c>
      <c r="AC951" s="40">
        <f>AVERAGEIFS($J$2:J951, $B$2:B951, B951)</f>
        <v>0.57225806451612893</v>
      </c>
      <c r="AD951" s="40">
        <f>AVERAGEIFS($D$2:D951, $B$2:B951, B951)</f>
        <v>0.74193548387096775</v>
      </c>
    </row>
    <row r="952" spans="1:30" x14ac:dyDescent="0.25">
      <c r="A952" s="39">
        <v>46292</v>
      </c>
      <c r="B952" t="s">
        <v>15</v>
      </c>
      <c r="C952">
        <v>33</v>
      </c>
      <c r="D952" s="40">
        <v>1</v>
      </c>
      <c r="E952">
        <v>3</v>
      </c>
      <c r="F952">
        <v>3</v>
      </c>
      <c r="G952">
        <v>10</v>
      </c>
      <c r="H952">
        <v>9</v>
      </c>
      <c r="I952">
        <v>1</v>
      </c>
      <c r="J952">
        <v>0.9</v>
      </c>
      <c r="K952">
        <v>0</v>
      </c>
      <c r="L952">
        <v>1</v>
      </c>
      <c r="M952">
        <v>0</v>
      </c>
      <c r="N952">
        <v>0</v>
      </c>
      <c r="O952">
        <v>0</v>
      </c>
      <c r="P952">
        <v>1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 s="40">
        <f>AVERAGEIFS($C$2:C952, $B$2:B952, B952)</f>
        <v>25.96551724137931</v>
      </c>
      <c r="AB952" s="40">
        <f>AVERAGEIFS($I$2:I952, $B$2:B952, B952)</f>
        <v>0.50689655172413794</v>
      </c>
      <c r="AC952" s="40">
        <f>AVERAGEIFS($J$2:J952, $B$2:B952, B952)</f>
        <v>0.51827586206896548</v>
      </c>
      <c r="AD952" s="40">
        <f>AVERAGEIFS($D$2:D952, $B$2:B952, B952)</f>
        <v>0.44827586206896552</v>
      </c>
    </row>
    <row r="953" spans="1:30" x14ac:dyDescent="0.25">
      <c r="A953" s="39">
        <v>46292</v>
      </c>
      <c r="B953" t="s">
        <v>36</v>
      </c>
      <c r="C953">
        <v>13</v>
      </c>
      <c r="D953" s="40">
        <v>0</v>
      </c>
      <c r="E953">
        <v>3</v>
      </c>
      <c r="F953">
        <v>0</v>
      </c>
      <c r="G953">
        <v>10</v>
      </c>
      <c r="H953">
        <v>1</v>
      </c>
      <c r="I953">
        <v>0</v>
      </c>
      <c r="J953">
        <v>0.1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19.46153846153846</v>
      </c>
      <c r="AB953" s="40">
        <f>AVERAGEIFS($I$2:I953, $B$2:B953, B953)</f>
        <v>0.54230769230769227</v>
      </c>
      <c r="AC953" s="40">
        <f>AVERAGEIFS($J$2:J953, $B$2:B953, B953)</f>
        <v>0.49153846153846159</v>
      </c>
      <c r="AD953" s="40">
        <f>AVERAGEIFS($D$2:D953, $B$2:B953, B953)</f>
        <v>0.53846153846153844</v>
      </c>
    </row>
    <row r="954" spans="1:30" x14ac:dyDescent="0.25">
      <c r="A954" s="39">
        <v>46292</v>
      </c>
      <c r="B954" t="s">
        <v>1</v>
      </c>
      <c r="C954">
        <v>33</v>
      </c>
      <c r="D954" s="40">
        <v>0</v>
      </c>
      <c r="E954">
        <v>3</v>
      </c>
      <c r="F954">
        <v>0</v>
      </c>
      <c r="G954">
        <v>10</v>
      </c>
      <c r="H954">
        <v>1</v>
      </c>
      <c r="I954">
        <v>0</v>
      </c>
      <c r="J954">
        <v>0.1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26</v>
      </c>
      <c r="AB954" s="40">
        <f>AVERAGEIFS($I$2:I954, $B$2:B954, B954)</f>
        <v>0.46249999999999997</v>
      </c>
      <c r="AC954" s="40">
        <f>AVERAGEIFS($J$2:J954, $B$2:B954, B954)</f>
        <v>0.4458333333333333</v>
      </c>
      <c r="AD954" s="40">
        <f>AVERAGEIFS($D$2:D954, $B$2:B954, B954)</f>
        <v>0.58333333333333337</v>
      </c>
    </row>
    <row r="955" spans="1:30" x14ac:dyDescent="0.25">
      <c r="A955" s="39">
        <v>46292</v>
      </c>
      <c r="B955" t="s">
        <v>22</v>
      </c>
      <c r="C955">
        <v>19</v>
      </c>
      <c r="D955" s="40">
        <v>0</v>
      </c>
      <c r="E955">
        <v>3</v>
      </c>
      <c r="F955">
        <v>0</v>
      </c>
      <c r="G955">
        <v>10</v>
      </c>
      <c r="H955">
        <v>1</v>
      </c>
      <c r="I955">
        <v>0</v>
      </c>
      <c r="J955">
        <v>0.1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15.352941176470589</v>
      </c>
      <c r="AB955" s="40">
        <f>AVERAGEIFS($I$2:I955, $B$2:B955, B955)</f>
        <v>0.48705882352941171</v>
      </c>
      <c r="AC955" s="40">
        <f>AVERAGEIFS($J$2:J955, $B$2:B955, B955)</f>
        <v>0.46647058823529408</v>
      </c>
      <c r="AD955" s="40">
        <f>AVERAGEIFS($D$2:D955, $B$2:B955, B955)</f>
        <v>0.47058823529411764</v>
      </c>
    </row>
    <row r="956" spans="1:30" x14ac:dyDescent="0.25">
      <c r="A956" s="39">
        <v>46292</v>
      </c>
      <c r="B956" t="s">
        <v>18</v>
      </c>
      <c r="C956">
        <v>17</v>
      </c>
      <c r="D956" s="40">
        <v>0</v>
      </c>
      <c r="E956">
        <v>3</v>
      </c>
      <c r="F956">
        <v>0</v>
      </c>
      <c r="G956">
        <v>10</v>
      </c>
      <c r="H956">
        <v>1</v>
      </c>
      <c r="I956">
        <v>0</v>
      </c>
      <c r="J956">
        <v>0.1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17.777777777777779</v>
      </c>
      <c r="AB956" s="40">
        <f>AVERAGEIFS($I$2:I956, $B$2:B956, B956)</f>
        <v>0.3</v>
      </c>
      <c r="AC956" s="40">
        <f>AVERAGEIFS($J$2:J956, $B$2:B956, B956)</f>
        <v>0.40722222222222215</v>
      </c>
      <c r="AD956" s="40">
        <f>AVERAGEIFS($D$2:D956, $B$2:B956, B956)</f>
        <v>0.22222222222222221</v>
      </c>
    </row>
    <row r="957" spans="1:30" x14ac:dyDescent="0.25">
      <c r="A957" s="39">
        <v>46292</v>
      </c>
      <c r="B957" t="s">
        <v>23</v>
      </c>
      <c r="C957">
        <v>13</v>
      </c>
      <c r="D957" s="40">
        <v>0</v>
      </c>
      <c r="E957">
        <v>3</v>
      </c>
      <c r="F957">
        <v>0</v>
      </c>
      <c r="G957">
        <v>10</v>
      </c>
      <c r="H957">
        <v>1</v>
      </c>
      <c r="I957">
        <v>0</v>
      </c>
      <c r="J957">
        <v>0.1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12.580645161290322</v>
      </c>
      <c r="AB957" s="40">
        <f>AVERAGEIFS($I$2:I957, $B$2:B957, B957)</f>
        <v>0.49677419354838709</v>
      </c>
      <c r="AC957" s="40">
        <f>AVERAGEIFS($J$2:J957, $B$2:B957, B957)</f>
        <v>0.47774193548387095</v>
      </c>
      <c r="AD957" s="40">
        <f>AVERAGEIFS($D$2:D957, $B$2:B957, B957)</f>
        <v>0.45161290322580644</v>
      </c>
    </row>
    <row r="958" spans="1:30" x14ac:dyDescent="0.25">
      <c r="A958" s="39">
        <v>46292</v>
      </c>
      <c r="B958" t="s">
        <v>5</v>
      </c>
      <c r="C958">
        <v>20</v>
      </c>
      <c r="D958" s="40">
        <v>0</v>
      </c>
      <c r="E958">
        <v>3</v>
      </c>
      <c r="F958">
        <v>0</v>
      </c>
      <c r="G958">
        <v>10</v>
      </c>
      <c r="H958">
        <v>1</v>
      </c>
      <c r="I958">
        <v>0</v>
      </c>
      <c r="J958">
        <v>0.1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23.217391304347824</v>
      </c>
      <c r="AB958" s="40">
        <f>AVERAGEIFS($I$2:I958, $B$2:B958, B958)</f>
        <v>0.42391304347826086</v>
      </c>
      <c r="AC958" s="40">
        <f>AVERAGEIFS($J$2:J958, $B$2:B958, B958)</f>
        <v>0.46608695652173915</v>
      </c>
      <c r="AD958" s="40">
        <f>AVERAGEIFS($D$2:D958, $B$2:B958, B958)</f>
        <v>0.34782608695652173</v>
      </c>
    </row>
    <row r="959" spans="1:30" x14ac:dyDescent="0.25">
      <c r="A959" s="39">
        <v>46296</v>
      </c>
      <c r="B959" t="s">
        <v>120</v>
      </c>
      <c r="C959">
        <v>12</v>
      </c>
      <c r="D959" s="40">
        <v>1</v>
      </c>
      <c r="E959">
        <v>3</v>
      </c>
      <c r="F959">
        <v>3</v>
      </c>
      <c r="G959">
        <v>12</v>
      </c>
      <c r="H959">
        <v>9</v>
      </c>
      <c r="I959">
        <v>1</v>
      </c>
      <c r="J959">
        <v>0.75</v>
      </c>
      <c r="K959">
        <v>1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1</v>
      </c>
      <c r="AA959" s="40">
        <f>AVERAGEIFS($C$2:C959, $B$2:B959, B959)</f>
        <v>15.354166666666666</v>
      </c>
      <c r="AB959" s="40">
        <f>AVERAGEIFS($I$2:I959, $B$2:B959, B959)</f>
        <v>0.53812500000000008</v>
      </c>
      <c r="AC959" s="40">
        <f>AVERAGEIFS($J$2:J959, $B$2:B959, B959)</f>
        <v>0.51145833333333346</v>
      </c>
      <c r="AD959" s="40">
        <f>AVERAGEIFS($D$2:D959, $B$2:B959, B959)</f>
        <v>0.58333333333333337</v>
      </c>
    </row>
    <row r="960" spans="1:30" x14ac:dyDescent="0.25">
      <c r="A960" s="39">
        <v>46296</v>
      </c>
      <c r="B960" t="s">
        <v>2</v>
      </c>
      <c r="C960">
        <v>34</v>
      </c>
      <c r="D960" s="40">
        <v>1</v>
      </c>
      <c r="E960">
        <v>3</v>
      </c>
      <c r="F960">
        <v>3</v>
      </c>
      <c r="G960">
        <v>12</v>
      </c>
      <c r="H960">
        <v>9</v>
      </c>
      <c r="I960">
        <v>1</v>
      </c>
      <c r="J960">
        <v>0.75</v>
      </c>
      <c r="K960">
        <v>1</v>
      </c>
      <c r="L960">
        <v>0</v>
      </c>
      <c r="M960">
        <v>0</v>
      </c>
      <c r="N960">
        <v>1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1</v>
      </c>
      <c r="AA960" s="40">
        <f>AVERAGEIFS($C$2:C960, $B$2:B960, B960)</f>
        <v>33.068965517241381</v>
      </c>
      <c r="AB960" s="40">
        <f>AVERAGEIFS($I$2:I960, $B$2:B960, B960)</f>
        <v>0.67931034482758623</v>
      </c>
      <c r="AC960" s="40">
        <f>AVERAGEIFS($J$2:J960, $B$2:B960, B960)</f>
        <v>0.59862068965517234</v>
      </c>
      <c r="AD960" s="40">
        <f>AVERAGEIFS($D$2:D960, $B$2:B960, B960)</f>
        <v>0.7931034482758621</v>
      </c>
    </row>
    <row r="961" spans="1:30" x14ac:dyDescent="0.25">
      <c r="A961" s="39">
        <v>46296</v>
      </c>
      <c r="B961" t="s">
        <v>242</v>
      </c>
      <c r="C961">
        <v>29</v>
      </c>
      <c r="D961" s="40">
        <v>1</v>
      </c>
      <c r="E961">
        <v>3</v>
      </c>
      <c r="F961">
        <v>3</v>
      </c>
      <c r="G961">
        <v>12</v>
      </c>
      <c r="H961">
        <v>9</v>
      </c>
      <c r="I961">
        <v>1</v>
      </c>
      <c r="J961">
        <v>0.75</v>
      </c>
      <c r="K961">
        <v>1</v>
      </c>
      <c r="L961">
        <v>0</v>
      </c>
      <c r="M961">
        <v>0</v>
      </c>
      <c r="N961">
        <v>1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1</v>
      </c>
      <c r="AA961" s="40">
        <f>AVERAGEIFS($C$2:C961, $B$2:B961, B961)</f>
        <v>21.954545454545453</v>
      </c>
      <c r="AB961" s="40">
        <f>AVERAGEIFS($I$2:I961, $B$2:B961, B961)</f>
        <v>0.38954545454545458</v>
      </c>
      <c r="AC961" s="40">
        <f>AVERAGEIFS($J$2:J961, $B$2:B961, B961)</f>
        <v>0.45727272727272722</v>
      </c>
      <c r="AD961" s="40">
        <f>AVERAGEIFS($D$2:D961, $B$2:B961, B961)</f>
        <v>0.36363636363636365</v>
      </c>
    </row>
    <row r="962" spans="1:30" x14ac:dyDescent="0.25">
      <c r="A962" s="39">
        <v>46296</v>
      </c>
      <c r="B962" t="s">
        <v>127</v>
      </c>
      <c r="C962">
        <v>19</v>
      </c>
      <c r="D962" s="40">
        <v>1</v>
      </c>
      <c r="E962">
        <v>3</v>
      </c>
      <c r="F962">
        <v>3</v>
      </c>
      <c r="G962">
        <v>12</v>
      </c>
      <c r="H962">
        <v>9</v>
      </c>
      <c r="I962">
        <v>1</v>
      </c>
      <c r="J962">
        <v>0.75</v>
      </c>
      <c r="K962">
        <v>1</v>
      </c>
      <c r="L962">
        <v>0</v>
      </c>
      <c r="M962">
        <v>0</v>
      </c>
      <c r="N962">
        <v>1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1</v>
      </c>
      <c r="AA962" s="40">
        <f>AVERAGEIFS($C$2:C962, $B$2:B962, B962)</f>
        <v>24.882352941176471</v>
      </c>
      <c r="AB962" s="40">
        <f>AVERAGEIFS($I$2:I962, $B$2:B962, B962)</f>
        <v>0.53588235294117648</v>
      </c>
      <c r="AC962" s="40">
        <f>AVERAGEIFS($J$2:J962, $B$2:B962, B962)</f>
        <v>0.51176470588235301</v>
      </c>
      <c r="AD962" s="40">
        <f>AVERAGEIFS($D$2:D962, $B$2:B962, B962)</f>
        <v>0.5490196078431373</v>
      </c>
    </row>
    <row r="963" spans="1:30" x14ac:dyDescent="0.25">
      <c r="A963" s="39">
        <v>46296</v>
      </c>
      <c r="B963" t="s">
        <v>31</v>
      </c>
      <c r="C963">
        <v>21</v>
      </c>
      <c r="D963" s="40">
        <v>1</v>
      </c>
      <c r="E963">
        <v>3</v>
      </c>
      <c r="F963">
        <v>3</v>
      </c>
      <c r="G963">
        <v>12</v>
      </c>
      <c r="H963">
        <v>9</v>
      </c>
      <c r="I963">
        <v>1</v>
      </c>
      <c r="J963">
        <v>0.75</v>
      </c>
      <c r="K963">
        <v>1</v>
      </c>
      <c r="L963">
        <v>0</v>
      </c>
      <c r="M963">
        <v>0</v>
      </c>
      <c r="N963">
        <v>1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1</v>
      </c>
      <c r="AA963" s="40">
        <f>AVERAGEIFS($C$2:C963, $B$2:B963, B963)</f>
        <v>17.833333333333332</v>
      </c>
      <c r="AB963" s="40">
        <f>AVERAGEIFS($I$2:I963, $B$2:B963, B963)</f>
        <v>0.5294444444444445</v>
      </c>
      <c r="AC963" s="40">
        <f>AVERAGEIFS($J$2:J963, $B$2:B963, B963)</f>
        <v>0.49555555555555547</v>
      </c>
      <c r="AD963" s="40">
        <f>AVERAGEIFS($D$2:D963, $B$2:B963, B963)</f>
        <v>0.5</v>
      </c>
    </row>
    <row r="964" spans="1:30" x14ac:dyDescent="0.25">
      <c r="A964" s="39">
        <v>46296</v>
      </c>
      <c r="B964" t="s">
        <v>17</v>
      </c>
      <c r="C964">
        <v>6</v>
      </c>
      <c r="D964" s="40">
        <v>1</v>
      </c>
      <c r="E964">
        <v>3</v>
      </c>
      <c r="F964">
        <v>3</v>
      </c>
      <c r="G964">
        <v>12</v>
      </c>
      <c r="H964">
        <v>9</v>
      </c>
      <c r="I964">
        <v>1</v>
      </c>
      <c r="J964">
        <v>0.75</v>
      </c>
      <c r="K964">
        <v>1</v>
      </c>
      <c r="L964">
        <v>0</v>
      </c>
      <c r="M964">
        <v>0</v>
      </c>
      <c r="N964">
        <v>1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1</v>
      </c>
      <c r="AA964" s="40">
        <f>AVERAGEIFS($C$2:C964, $B$2:B964, B964)</f>
        <v>11.914285714285715</v>
      </c>
      <c r="AB964" s="40">
        <f>AVERAGEIFS($I$2:I964, $B$2:B964, B964)</f>
        <v>0.52857142857142869</v>
      </c>
      <c r="AC964" s="40">
        <f>AVERAGEIFS($J$2:J964, $B$2:B964, B964)</f>
        <v>0.51457142857142857</v>
      </c>
      <c r="AD964" s="40">
        <f>AVERAGEIFS($D$2:D964, $B$2:B964, B964)</f>
        <v>0.42857142857142855</v>
      </c>
    </row>
    <row r="965" spans="1:30" x14ac:dyDescent="0.25">
      <c r="A965" s="39">
        <v>46296</v>
      </c>
      <c r="B965" t="s">
        <v>28</v>
      </c>
      <c r="C965">
        <v>8</v>
      </c>
      <c r="D965" s="40">
        <v>1</v>
      </c>
      <c r="E965">
        <v>3</v>
      </c>
      <c r="F965">
        <v>3</v>
      </c>
      <c r="G965">
        <v>12</v>
      </c>
      <c r="H965">
        <v>9</v>
      </c>
      <c r="I965">
        <v>1</v>
      </c>
      <c r="J965">
        <v>0.75</v>
      </c>
      <c r="K965">
        <v>1</v>
      </c>
      <c r="L965">
        <v>0</v>
      </c>
      <c r="M965">
        <v>0</v>
      </c>
      <c r="N965">
        <v>1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1</v>
      </c>
      <c r="AA965" s="40">
        <f>AVERAGEIFS($C$2:C965, $B$2:B965, B965)</f>
        <v>12</v>
      </c>
      <c r="AB965" s="40">
        <f>AVERAGEIFS($I$2:I965, $B$2:B965, B965)</f>
        <v>0.52</v>
      </c>
      <c r="AC965" s="40">
        <f>AVERAGEIFS($J$2:J965, $B$2:B965, B965)</f>
        <v>0.53</v>
      </c>
      <c r="AD965" s="40">
        <f>AVERAGEIFS($D$2:D965, $B$2:B965, B965)</f>
        <v>0.4</v>
      </c>
    </row>
    <row r="966" spans="1:30" x14ac:dyDescent="0.25">
      <c r="A966" s="39">
        <v>46296</v>
      </c>
      <c r="B966" t="s">
        <v>259</v>
      </c>
      <c r="C966">
        <v>14</v>
      </c>
      <c r="D966" s="40">
        <v>1</v>
      </c>
      <c r="E966">
        <v>3</v>
      </c>
      <c r="F966">
        <v>3</v>
      </c>
      <c r="G966">
        <v>12</v>
      </c>
      <c r="H966">
        <v>9</v>
      </c>
      <c r="I966">
        <v>1</v>
      </c>
      <c r="J966">
        <v>0.75</v>
      </c>
      <c r="K966">
        <v>1</v>
      </c>
      <c r="L966">
        <v>0</v>
      </c>
      <c r="M966">
        <v>0</v>
      </c>
      <c r="N966">
        <v>1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1</v>
      </c>
      <c r="AA966" s="40">
        <f>AVERAGEIFS($C$2:C966, $B$2:B966, B966)</f>
        <v>11.8</v>
      </c>
      <c r="AB966" s="40">
        <f>AVERAGEIFS($I$2:I966, $B$2:B966, B966)</f>
        <v>0.75</v>
      </c>
      <c r="AC966" s="40">
        <f>AVERAGEIFS($J$2:J966, $B$2:B966, B966)</f>
        <v>0.6140000000000001</v>
      </c>
      <c r="AD966" s="40">
        <f>AVERAGEIFS($D$2:D966, $B$2:B966, B966)</f>
        <v>0.8</v>
      </c>
    </row>
    <row r="967" spans="1:30" x14ac:dyDescent="0.25">
      <c r="A967" s="39">
        <v>46296</v>
      </c>
      <c r="B967" t="s">
        <v>182</v>
      </c>
      <c r="C967">
        <v>9</v>
      </c>
      <c r="D967" s="40">
        <v>0</v>
      </c>
      <c r="E967">
        <v>3</v>
      </c>
      <c r="F967">
        <v>0</v>
      </c>
      <c r="G967">
        <v>12</v>
      </c>
      <c r="H967">
        <v>3</v>
      </c>
      <c r="I967">
        <v>0</v>
      </c>
      <c r="J967">
        <v>0.25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15.477272727272727</v>
      </c>
      <c r="AB967" s="40">
        <f>AVERAGEIFS($I$2:I967, $B$2:B967, B967)</f>
        <v>0.61363636363636365</v>
      </c>
      <c r="AC967" s="40">
        <f>AVERAGEIFS($J$2:J967, $B$2:B967, B967)</f>
        <v>0.56818181818181812</v>
      </c>
      <c r="AD967" s="40">
        <f>AVERAGEIFS($D$2:D967, $B$2:B967, B967)</f>
        <v>0.68181818181818177</v>
      </c>
    </row>
    <row r="968" spans="1:30" x14ac:dyDescent="0.25">
      <c r="A968" s="39">
        <v>46296</v>
      </c>
      <c r="B968" t="s">
        <v>1</v>
      </c>
      <c r="C968">
        <v>21</v>
      </c>
      <c r="D968" s="40">
        <v>0</v>
      </c>
      <c r="E968">
        <v>3</v>
      </c>
      <c r="F968">
        <v>0</v>
      </c>
      <c r="G968">
        <v>12</v>
      </c>
      <c r="H968">
        <v>3</v>
      </c>
      <c r="I968">
        <v>0</v>
      </c>
      <c r="J968">
        <v>0.25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25.615384615384617</v>
      </c>
      <c r="AB968" s="40">
        <f>AVERAGEIFS($I$2:I968, $B$2:B968, B968)</f>
        <v>0.42692307692307691</v>
      </c>
      <c r="AC968" s="40">
        <f>AVERAGEIFS($J$2:J968, $B$2:B968, B968)</f>
        <v>0.43076923076923074</v>
      </c>
      <c r="AD968" s="40">
        <f>AVERAGEIFS($D$2:D968, $B$2:B968, B968)</f>
        <v>0.53846153846153844</v>
      </c>
    </row>
    <row r="969" spans="1:30" x14ac:dyDescent="0.25">
      <c r="A969" s="39">
        <v>46296</v>
      </c>
      <c r="B969" t="s">
        <v>113</v>
      </c>
      <c r="C969">
        <v>13</v>
      </c>
      <c r="D969" s="40">
        <v>0</v>
      </c>
      <c r="E969">
        <v>3</v>
      </c>
      <c r="F969">
        <v>0</v>
      </c>
      <c r="G969">
        <v>12</v>
      </c>
      <c r="H969">
        <v>3</v>
      </c>
      <c r="I969">
        <v>0</v>
      </c>
      <c r="J969">
        <v>0.25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23.625</v>
      </c>
      <c r="AB969" s="40">
        <f>AVERAGEIFS($I$2:I969, $B$2:B969, B969)</f>
        <v>0.61781249999999988</v>
      </c>
      <c r="AC969" s="40">
        <f>AVERAGEIFS($J$2:J969, $B$2:B969, B969)</f>
        <v>0.56218749999999995</v>
      </c>
      <c r="AD969" s="40">
        <f>AVERAGEIFS($D$2:D969, $B$2:B969, B969)</f>
        <v>0.71875</v>
      </c>
    </row>
    <row r="970" spans="1:30" x14ac:dyDescent="0.25">
      <c r="A970" s="39">
        <v>46296</v>
      </c>
      <c r="B970" t="s">
        <v>3</v>
      </c>
      <c r="C970">
        <v>19</v>
      </c>
      <c r="D970" s="40">
        <v>0</v>
      </c>
      <c r="E970">
        <v>3</v>
      </c>
      <c r="F970">
        <v>0</v>
      </c>
      <c r="G970">
        <v>12</v>
      </c>
      <c r="H970">
        <v>3</v>
      </c>
      <c r="I970">
        <v>0</v>
      </c>
      <c r="J970">
        <v>0.25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21.526315789473685</v>
      </c>
      <c r="AB970" s="40">
        <f>AVERAGEIFS($I$2:I970, $B$2:B970, B970)</f>
        <v>0.46315789473684205</v>
      </c>
      <c r="AC970" s="40">
        <f>AVERAGEIFS($J$2:J970, $B$2:B970, B970)</f>
        <v>0.45421052631578951</v>
      </c>
      <c r="AD970" s="40">
        <f>AVERAGEIFS($D$2:D970, $B$2:B970, B970)</f>
        <v>0.47368421052631576</v>
      </c>
    </row>
    <row r="971" spans="1:30" x14ac:dyDescent="0.25">
      <c r="A971" s="39">
        <v>46296</v>
      </c>
      <c r="B971" t="s">
        <v>111</v>
      </c>
      <c r="C971">
        <v>10</v>
      </c>
      <c r="D971" s="40">
        <v>0</v>
      </c>
      <c r="E971">
        <v>3</v>
      </c>
      <c r="F971">
        <v>0</v>
      </c>
      <c r="G971">
        <v>12</v>
      </c>
      <c r="H971">
        <v>3</v>
      </c>
      <c r="I971">
        <v>0</v>
      </c>
      <c r="J971">
        <v>0.25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13.891304347826088</v>
      </c>
      <c r="AB971" s="40">
        <f>AVERAGEIFS($I$2:I971, $B$2:B971, B971)</f>
        <v>0.49565217391304356</v>
      </c>
      <c r="AC971" s="40">
        <f>AVERAGEIFS($J$2:J971, $B$2:B971, B971)</f>
        <v>0.50586956521739135</v>
      </c>
      <c r="AD971" s="40">
        <f>AVERAGEIFS($D$2:D971, $B$2:B971, B971)</f>
        <v>0.52173913043478259</v>
      </c>
    </row>
    <row r="972" spans="1:30" x14ac:dyDescent="0.25">
      <c r="A972" s="39">
        <v>46296</v>
      </c>
      <c r="B972" t="s">
        <v>253</v>
      </c>
      <c r="C972">
        <v>14</v>
      </c>
      <c r="D972" s="40">
        <v>0</v>
      </c>
      <c r="E972">
        <v>3</v>
      </c>
      <c r="F972">
        <v>0</v>
      </c>
      <c r="G972">
        <v>12</v>
      </c>
      <c r="H972">
        <v>3</v>
      </c>
      <c r="I972">
        <v>0</v>
      </c>
      <c r="J972">
        <v>0.25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9</v>
      </c>
      <c r="AB972" s="40">
        <f>AVERAGEIFS($I$2:I972, $B$2:B972, B972)</f>
        <v>0.13125000000000001</v>
      </c>
      <c r="AC972" s="40">
        <f>AVERAGEIFS($J$2:J972, $B$2:B972, B972)</f>
        <v>0.32374999999999998</v>
      </c>
      <c r="AD972" s="40">
        <f>AVERAGEIFS($D$2:D972, $B$2:B972, B972)</f>
        <v>0</v>
      </c>
    </row>
    <row r="973" spans="1:30" x14ac:dyDescent="0.25">
      <c r="A973" s="39">
        <v>46296</v>
      </c>
      <c r="B973" t="s">
        <v>38</v>
      </c>
      <c r="C973">
        <v>18</v>
      </c>
      <c r="D973" s="40">
        <v>0</v>
      </c>
      <c r="E973">
        <v>3</v>
      </c>
      <c r="F973">
        <v>0</v>
      </c>
      <c r="G973">
        <v>12</v>
      </c>
      <c r="H973">
        <v>3</v>
      </c>
      <c r="I973">
        <v>0</v>
      </c>
      <c r="J973">
        <v>0.25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18.399999999999999</v>
      </c>
      <c r="AB973" s="40">
        <f>AVERAGEIFS($I$2:I973, $B$2:B973, B973)</f>
        <v>0.5</v>
      </c>
      <c r="AC973" s="40">
        <f>AVERAGEIFS($J$2:J973, $B$2:B973, B973)</f>
        <v>0.48799999999999999</v>
      </c>
      <c r="AD973" s="40">
        <f>AVERAGEIFS($D$2:D973, $B$2:B973, B973)</f>
        <v>0.6</v>
      </c>
    </row>
    <row r="974" spans="1:30" x14ac:dyDescent="0.25">
      <c r="A974" s="39">
        <v>46296</v>
      </c>
      <c r="B974" t="s">
        <v>252</v>
      </c>
      <c r="C974">
        <v>8</v>
      </c>
      <c r="D974" s="40">
        <v>0</v>
      </c>
      <c r="E974">
        <v>3</v>
      </c>
      <c r="F974">
        <v>0</v>
      </c>
      <c r="G974">
        <v>12</v>
      </c>
      <c r="H974">
        <v>3</v>
      </c>
      <c r="I974">
        <v>0</v>
      </c>
      <c r="J974">
        <v>0.25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9.125</v>
      </c>
      <c r="AB974" s="40">
        <f>AVERAGEIFS($I$2:I974, $B$2:B974, B974)</f>
        <v>0.36249999999999999</v>
      </c>
      <c r="AC974" s="40">
        <f>AVERAGEIFS($J$2:J974, $B$2:B974, B974)</f>
        <v>0.42000000000000004</v>
      </c>
      <c r="AD974" s="40">
        <f>AVERAGEIFS($D$2:D974, $B$2:B974, B974)</f>
        <v>0.375</v>
      </c>
    </row>
  </sheetData>
  <autoFilter ref="A1:AD866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51" sqref="G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115</v>
      </c>
      <c r="E2" s="4">
        <f>AVERAGEIFS('Tourney History'!C:C,'Tourney History'!B:B,A2)</f>
        <v>19.166666666666668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2</v>
      </c>
      <c r="I2" s="42">
        <f>LOOKUP(2, 1/('Tourney History'!$B:$B=A2), 'Tourney History'!$AD:$AD)</f>
        <v>0.66666666666666663</v>
      </c>
      <c r="J2" s="12">
        <f>SUMIFS('Tourney History'!F:F,'Tourney History'!B:B,A2)</f>
        <v>15</v>
      </c>
      <c r="K2" s="2">
        <f>SUMIFS('Tourney History'!E:E,'Tourney History'!B:B,A2)-J2</f>
        <v>11</v>
      </c>
      <c r="L2" s="42">
        <f>LOOKUP(2, 1/('Tourney History'!$B:$B=A2), 'Tourney History'!$AB:$AB)</f>
        <v>0.58333333333333337</v>
      </c>
      <c r="M2" s="12">
        <f>SUMIFS('Tourney History'!H:H,'Tourney History'!B:B,A2)</f>
        <v>59</v>
      </c>
      <c r="N2" s="2">
        <f>SUMIFS('Tourney History'!G:G,'Tourney History'!B:B,A2)-M2</f>
        <v>50</v>
      </c>
      <c r="O2" s="42">
        <f>LOOKUP(2, 1/('Tourney History'!$B:$B=A2), 'Tourney History'!$AC:$AC)</f>
        <v>0.54499999999999993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5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51</v>
      </c>
      <c r="E3" s="4">
        <f>AVERAGEIFS('Tourney History'!C:C,'Tourney History'!B:B,A3)</f>
        <v>12.75</v>
      </c>
      <c r="F3" s="13">
        <f t="array" ref="F3">MAX(IF('Tourney History'!B:B=A3, 'Tourney History'!C:C))</f>
        <v>18</v>
      </c>
      <c r="G3" s="12">
        <f>COUNTIFS('Tourney History'!B:B,A3,'Tourney History'!D:D, 1)</f>
        <v>1</v>
      </c>
      <c r="H3" s="2">
        <f>COUNTIFS('Tourney History'!B:B,A3,'Tourney History'!D:D, 0)</f>
        <v>3</v>
      </c>
      <c r="I3" s="42">
        <f>LOOKUP(2, 1/('Tourney History'!$B:$B=A3), 'Tourney History'!$AD:$AD)</f>
        <v>0.25</v>
      </c>
      <c r="J3" s="12">
        <f>SUMIFS('Tourney History'!F:F,'Tourney History'!B:B,A3)</f>
        <v>9</v>
      </c>
      <c r="K3" s="2">
        <f>SUMIFS('Tourney History'!E:E,'Tourney History'!B:B,A3)-J3</f>
        <v>10</v>
      </c>
      <c r="L3" s="42">
        <f>LOOKUP(2, 1/('Tourney History'!$B:$B=A3), 'Tourney History'!$AB:$AB)</f>
        <v>0.48750000000000004</v>
      </c>
      <c r="M3" s="12">
        <f>SUMIFS('Tourney History'!H:H,'Tourney History'!B:B,A3)</f>
        <v>36</v>
      </c>
      <c r="N3" s="2">
        <f>SUMIFS('Tourney History'!G:G,'Tourney History'!B:B,A3)-M3</f>
        <v>37</v>
      </c>
      <c r="O3" s="42">
        <f>LOOKUP(2, 1/('Tourney History'!$B:$B=A3), 'Tourney History'!$AC:$AC)</f>
        <v>0.505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1</v>
      </c>
      <c r="AC3" s="2">
        <f>COUNTIFS('Tourney History'!$B:$B,$A$3,'Tourney History'!X:X, 1)</f>
        <v>1</v>
      </c>
      <c r="AD3" s="2">
        <f>COUNTIFS('Tourney History'!$B:$B,$A$3,'Tourney History'!Y:Y, 1)</f>
        <v>2</v>
      </c>
      <c r="AE3" s="2">
        <f>COUNTIFS('Tourney History'!$B:$B,$A$3,'Tourney History'!Z:Z, 1)</f>
        <v>1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311</v>
      </c>
      <c r="E4" s="4">
        <f>AVERAGEIFS('Tourney History'!C:C,'Tourney History'!B:B,A4)</f>
        <v>22.214285714285715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8</v>
      </c>
      <c r="I4" s="42">
        <f>LOOKUP(2, 1/('Tourney History'!$B:$B=A4), 'Tourney History'!$AD:$AD)</f>
        <v>0.42857142857142855</v>
      </c>
      <c r="J4" s="12">
        <f>SUMIFS('Tourney History'!F:F,'Tourney History'!B:B,A4)</f>
        <v>25</v>
      </c>
      <c r="K4" s="2">
        <f>SUMIFS('Tourney History'!E:E,'Tourney History'!B:B,A4)-J4</f>
        <v>33</v>
      </c>
      <c r="L4" s="42">
        <f>LOOKUP(2, 1/('Tourney History'!$B:$B=A4), 'Tourney History'!$AB:$AB)</f>
        <v>0.41428571428571426</v>
      </c>
      <c r="M4" s="12">
        <f>SUMIFS('Tourney History'!H:H,'Tourney History'!B:B,A4)</f>
        <v>105</v>
      </c>
      <c r="N4" s="2">
        <f>SUMIFS('Tourney History'!G:G,'Tourney History'!B:B,A4)-M4</f>
        <v>126</v>
      </c>
      <c r="O4" s="42">
        <f>LOOKUP(2, 1/('Tourney History'!$B:$B=A4), 'Tourney History'!$AC:$AC)</f>
        <v>0.44285714285714278</v>
      </c>
      <c r="P4" s="2">
        <f>COUNTIFS('Tourney History'!$B:$B,$A$4,'Tourney History'!K:K, 1)</f>
        <v>2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54</v>
      </c>
      <c r="C5" s="1" t="s">
        <v>131</v>
      </c>
      <c r="D5" s="12">
        <f>SUMIFS('Tourney History'!C:C,'Tourney History'!B:B,A5)</f>
        <v>121</v>
      </c>
      <c r="E5" s="4">
        <f>AVERAGEIFS('Tourney History'!C:C,'Tourney History'!B:B,A5)</f>
        <v>24.2</v>
      </c>
      <c r="F5" s="13">
        <f t="array" ref="F5">MAX(IF('Tourney History'!B:B=A5, 'Tourney History'!C:C))</f>
        <v>37</v>
      </c>
      <c r="G5" s="12">
        <f>COUNTIFS('Tourney History'!B:B,A5,'Tourney History'!D:D, 1)</f>
        <v>4</v>
      </c>
      <c r="H5" s="2">
        <f>COUNTIFS('Tourney History'!B:B,A5,'Tourney History'!D:D, 0)</f>
        <v>1</v>
      </c>
      <c r="I5" s="42">
        <f>LOOKUP(2, 1/('Tourney History'!$B:$B=A5), 'Tourney History'!$AD:$AD)</f>
        <v>0.8</v>
      </c>
      <c r="J5" s="12">
        <f>SUMIFS('Tourney History'!F:F,'Tourney History'!B:B,A5)</f>
        <v>14</v>
      </c>
      <c r="K5" s="2">
        <f>SUMIFS('Tourney History'!E:E,'Tourney History'!B:B,A5)-J5</f>
        <v>8</v>
      </c>
      <c r="L5" s="42">
        <f>LOOKUP(2, 1/('Tourney History'!$B:$B=A5), 'Tourney History'!$AB:$AB)</f>
        <v>0.67</v>
      </c>
      <c r="M5" s="12">
        <f>SUMIFS('Tourney History'!H:H,'Tourney History'!B:B,A5)</f>
        <v>45</v>
      </c>
      <c r="N5" s="2">
        <f>SUMIFS('Tourney History'!G:G,'Tourney History'!B:B,A5)-M5</f>
        <v>41</v>
      </c>
      <c r="O5" s="42">
        <f>LOOKUP(2, 1/('Tourney History'!$B:$B=A5), 'Tourney History'!$AC:$AC)</f>
        <v>0.55999999999999994</v>
      </c>
      <c r="P5" s="2">
        <f>COUNTIFS('Tourney History'!$B:$B,$A$5,'Tourney History'!K:K, 1)</f>
        <v>2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2</v>
      </c>
      <c r="U5" s="2">
        <f>COUNTIFS('Tourney History'!$B:$B,$A$5,'Tourney History'!P:P, 1)</f>
        <v>1</v>
      </c>
      <c r="V5" s="2">
        <f>COUNTIFS('Tourney History'!$B:$B,$A$5,'Tourney History'!Q:Q, 1)</f>
        <v>1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1</v>
      </c>
      <c r="AD5" s="2">
        <f>COUNTIFS('Tourney History'!$B:$B,$A$5,'Tourney History'!Y:Y, 1)</f>
        <v>2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145</v>
      </c>
      <c r="E6" s="4">
        <f>AVERAGEIFS('Tourney History'!C:C,'Tourney History'!B:B,A6)</f>
        <v>14.5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5</v>
      </c>
      <c r="I6" s="42">
        <f>LOOKUP(2, 1/('Tourney History'!$B:$B=A6), 'Tourney History'!$AD:$AD)</f>
        <v>0.5</v>
      </c>
      <c r="J6" s="12">
        <f>SUMIFS('Tourney History'!F:F,'Tourney History'!B:B,A6)</f>
        <v>18</v>
      </c>
      <c r="K6" s="2">
        <f>SUMIFS('Tourney History'!E:E,'Tourney History'!B:B,A6)-J6</f>
        <v>23</v>
      </c>
      <c r="L6" s="42">
        <f>LOOKUP(2, 1/('Tourney History'!$B:$B=A6), 'Tourney History'!$AB:$AB)</f>
        <v>0.40500000000000008</v>
      </c>
      <c r="M6" s="12">
        <f>SUMIFS('Tourney History'!H:H,'Tourney History'!B:B,A6)</f>
        <v>81</v>
      </c>
      <c r="N6" s="2">
        <f>SUMIFS('Tourney History'!G:G,'Tourney History'!B:B,A6)-M6</f>
        <v>83</v>
      </c>
      <c r="O6" s="42">
        <f>LOOKUP(2, 1/('Tourney History'!$B:$B=A6), 'Tourney History'!$AC:$AC)</f>
        <v>0.48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4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100</v>
      </c>
      <c r="E8" s="4">
        <f>AVERAGEIFS('Tourney History'!C:C,'Tourney History'!B:B,A8)</f>
        <v>16.666666666666668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3</v>
      </c>
      <c r="I8" s="42">
        <f>LOOKUP(2, 1/('Tourney History'!$B:$B=A8), 'Tourney History'!$AD:$AD)</f>
        <v>0.5</v>
      </c>
      <c r="J8" s="12">
        <f>SUMIFS('Tourney History'!F:F,'Tourney History'!B:B,A8)</f>
        <v>12</v>
      </c>
      <c r="K8" s="2">
        <f>SUMIFS('Tourney History'!E:E,'Tourney History'!B:B,A8)-J8</f>
        <v>12</v>
      </c>
      <c r="L8" s="42">
        <f>LOOKUP(2, 1/('Tourney History'!$B:$B=A8), 'Tourney History'!$AB:$AB)</f>
        <v>0.5</v>
      </c>
      <c r="M8" s="12">
        <f>SUMIFS('Tourney History'!H:H,'Tourney History'!B:B,A8)</f>
        <v>45</v>
      </c>
      <c r="N8" s="2">
        <f>SUMIFS('Tourney History'!G:G,'Tourney History'!B:B,A8)-M8</f>
        <v>47</v>
      </c>
      <c r="O8" s="42">
        <f>LOOKUP(2, 1/('Tourney History'!$B:$B=A8), 'Tourney History'!$AC:$AC)</f>
        <v>0.48000000000000004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150</v>
      </c>
      <c r="B9" s="6" t="s">
        <v>70</v>
      </c>
      <c r="C9" s="2" t="s">
        <v>70</v>
      </c>
      <c r="D9" s="12">
        <f>SUMIFS('Tourney History'!C:C,'Tourney History'!B:B,A9)</f>
        <v>66</v>
      </c>
      <c r="E9" s="4">
        <f>AVERAGEIFS('Tourney History'!C:C,'Tourney History'!B:B,A9)</f>
        <v>33</v>
      </c>
      <c r="F9" s="13">
        <f t="array" ref="F9">MAX(IF('Tourney History'!B:B=A9, 'Tourney History'!C:C))</f>
        <v>34</v>
      </c>
      <c r="G9" s="12">
        <f>COUNTIFS('Tourney History'!B:B,A9,'Tourney History'!D:D, 1)</f>
        <v>1</v>
      </c>
      <c r="H9" s="2">
        <f>COUNTIFS('Tourney History'!B:B,A9,'Tourney History'!D:D, 0)</f>
        <v>1</v>
      </c>
      <c r="I9" s="42">
        <f>LOOKUP(2, 1/('Tourney History'!$B:$B=A9), 'Tourney History'!$AD:$AD)</f>
        <v>0.5</v>
      </c>
      <c r="J9" s="12">
        <f>SUMIFS('Tourney History'!F:F,'Tourney History'!B:B,A9)</f>
        <v>5</v>
      </c>
      <c r="K9" s="2">
        <f>SUMIFS('Tourney History'!E:E,'Tourney History'!B:B,A9)-J9</f>
        <v>4</v>
      </c>
      <c r="L9" s="42">
        <f>LOOKUP(2, 1/('Tourney History'!$B:$B=A9), 'Tourney History'!$AB:$AB)</f>
        <v>0.57499999999999996</v>
      </c>
      <c r="M9" s="12">
        <f>SUMIFS('Tourney History'!H:H,'Tourney History'!B:B,A9)</f>
        <v>18</v>
      </c>
      <c r="N9" s="2">
        <f>SUMIFS('Tourney History'!G:G,'Tourney History'!B:B,A9)-M9</f>
        <v>14</v>
      </c>
      <c r="O9" s="42">
        <f>LOOKUP(2, 1/('Tourney History'!$B:$B=A9), 'Tourney History'!$AC:$AC)</f>
        <v>0.57000000000000006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0</v>
      </c>
      <c r="T9" s="2">
        <f>COUNTIFS('Tourney History'!$B:$B,$A$9,'Tourney History'!O:O, 1)</f>
        <v>0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0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182</v>
      </c>
      <c r="B10" s="6" t="s">
        <v>70</v>
      </c>
      <c r="C10" s="2" t="s">
        <v>70</v>
      </c>
      <c r="D10" s="12">
        <f>SUMIFS('Tourney History'!C:C,'Tourney History'!B:B,A10)</f>
        <v>55</v>
      </c>
      <c r="E10" s="4">
        <f>AVERAGEIFS('Tourney History'!C:C,'Tourney History'!B:B,A10)</f>
        <v>18.333333333333332</v>
      </c>
      <c r="F10" s="13">
        <f t="array" ref="F10">MAX(IF('Tourney History'!B:B=A10, 'Tourney History'!C:C))</f>
        <v>25</v>
      </c>
      <c r="G10" s="12">
        <f>COUNTIFS('Tourney History'!B:B,A10,'Tourney History'!D:D, 1)</f>
        <v>2</v>
      </c>
      <c r="H10" s="2">
        <f>COUNTIFS('Tourney History'!B:B,A10,'Tourney History'!D:D, 0)</f>
        <v>1</v>
      </c>
      <c r="I10" s="42">
        <f>LOOKUP(2, 1/('Tourney History'!$B:$B=A10), 'Tourney History'!$AD:$AD)</f>
        <v>0.66666666666666663</v>
      </c>
      <c r="J10" s="12">
        <f>SUMIFS('Tourney History'!F:F,'Tourney History'!B:B,A10)</f>
        <v>7</v>
      </c>
      <c r="K10" s="2">
        <f>SUMIFS('Tourney History'!E:E,'Tourney History'!B:B,A10)-J10</f>
        <v>3</v>
      </c>
      <c r="L10" s="42">
        <f>LOOKUP(2, 1/('Tourney History'!$B:$B=A10), 'Tourney History'!$AB:$AB)</f>
        <v>0.75</v>
      </c>
      <c r="M10" s="12">
        <f>SUMIFS('Tourney History'!H:H,'Tourney History'!B:B,A10)</f>
        <v>27</v>
      </c>
      <c r="N10" s="2">
        <f>SUMIFS('Tourney History'!G:G,'Tourney History'!B:B,A10)-M10</f>
        <v>13</v>
      </c>
      <c r="O10" s="42">
        <f>LOOKUP(2, 1/('Tourney History'!$B:$B=A10), 'Tourney History'!$AC:$AC)</f>
        <v>0.71666666666666667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0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2</v>
      </c>
      <c r="AD10" s="2">
        <f>COUNTIFS('Tourney History'!$B:$B,$A$10,'Tourney History'!Y:Y, 1)</f>
        <v>1</v>
      </c>
      <c r="AE10" s="2">
        <f>COUNTIFS('Tourney History'!$B:$B,$A$10,'Tourney History'!Z:Z, 1)</f>
        <v>0</v>
      </c>
    </row>
    <row r="11" spans="1:31" x14ac:dyDescent="0.25">
      <c r="A11" s="1" t="s">
        <v>19</v>
      </c>
      <c r="B11" s="6" t="s">
        <v>70</v>
      </c>
      <c r="C11" s="2" t="s">
        <v>70</v>
      </c>
      <c r="D11" s="12">
        <f>SUMIFS('Tourney History'!C:C,'Tourney History'!B:B,A11)</f>
        <v>243</v>
      </c>
      <c r="E11" s="4">
        <f>AVERAGEIFS('Tourney History'!C:C,'Tourney History'!B:B,A11)</f>
        <v>27</v>
      </c>
      <c r="F11" s="13">
        <f t="array" ref="F11">MAX(IF('Tourney History'!B:B=A11, 'Tourney History'!C:C))</f>
        <v>50</v>
      </c>
      <c r="G11" s="12">
        <f>COUNTIFS('Tourney History'!B:B,A11,'Tourney History'!D:D, 1)</f>
        <v>2</v>
      </c>
      <c r="H11" s="2">
        <f>COUNTIFS('Tourney History'!B:B,A11,'Tourney History'!D:D, 0)</f>
        <v>7</v>
      </c>
      <c r="I11" s="42">
        <f>LOOKUP(2, 1/('Tourney History'!$B:$B=A11), 'Tourney History'!$AD:$AD)</f>
        <v>0.22222222222222221</v>
      </c>
      <c r="J11" s="12">
        <f>SUMIFS('Tourney History'!F:F,'Tourney History'!B:B,A11)</f>
        <v>19</v>
      </c>
      <c r="K11" s="2">
        <f>SUMIFS('Tourney History'!E:E,'Tourney History'!B:B,A11)-J11</f>
        <v>24</v>
      </c>
      <c r="L11" s="42">
        <f>LOOKUP(2, 1/('Tourney History'!$B:$B=A11), 'Tourney History'!$AB:$AB)</f>
        <v>0.44444444444444442</v>
      </c>
      <c r="M11" s="12">
        <f>SUMIFS('Tourney History'!H:H,'Tourney History'!B:B,A11)</f>
        <v>88</v>
      </c>
      <c r="N11" s="2">
        <f>SUMIFS('Tourney History'!G:G,'Tourney History'!B:B,A11)-M11</f>
        <v>92</v>
      </c>
      <c r="O11" s="42">
        <f>LOOKUP(2, 1/('Tourney History'!$B:$B=A11), 'Tourney History'!$AC:$AC)</f>
        <v>0.49555555555555553</v>
      </c>
      <c r="P11" s="2">
        <f>COUNTIFS('Tourney History'!$B:$B,$A$11,'Tourney History'!K:K, 1)</f>
        <v>1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1</v>
      </c>
      <c r="U11" s="2">
        <f>COUNTIFS('Tourney History'!$B:$B,$A$11,'Tourney History'!P:P, 1)</f>
        <v>2</v>
      </c>
      <c r="V11" s="2">
        <f>COUNTIFS('Tourney History'!$B:$B,$A$11,'Tourney History'!Q:Q, 1)</f>
        <v>1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1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4</v>
      </c>
      <c r="AD11" s="2">
        <f>COUNTIFS('Tourney History'!$B:$B,$A$11,'Tourney History'!Y:Y, 1)</f>
        <v>3</v>
      </c>
      <c r="AE11" s="2">
        <f>COUNTIFS('Tourney History'!$B:$B,$A$11,'Tourney History'!Z:Z, 1)</f>
        <v>3</v>
      </c>
    </row>
    <row r="12" spans="1:31" x14ac:dyDescent="0.25">
      <c r="A12" s="1" t="s">
        <v>118</v>
      </c>
      <c r="B12" s="1" t="s">
        <v>54</v>
      </c>
      <c r="C12" s="2" t="s">
        <v>70</v>
      </c>
      <c r="D12" s="12">
        <f>SUMIFS('Tourney History'!C:C,'Tourney History'!B:B,A12)</f>
        <v>114</v>
      </c>
      <c r="E12" s="4">
        <f>AVERAGEIFS('Tourney History'!C:C,'Tourney History'!B:B,A12)</f>
        <v>19</v>
      </c>
      <c r="F12" s="13">
        <f t="array" ref="F12">MAX(IF('Tourney History'!B:B=A12, 'Tourney History'!C:C))</f>
        <v>27</v>
      </c>
      <c r="G12" s="12">
        <f>COUNTIFS('Tourney History'!B:B,A12,'Tourney History'!D:D, 1)</f>
        <v>4</v>
      </c>
      <c r="H12" s="2">
        <f>COUNTIFS('Tourney History'!B:B,A12,'Tourney History'!D:D, 0)</f>
        <v>2</v>
      </c>
      <c r="I12" s="42">
        <f>LOOKUP(2, 1/('Tourney History'!$B:$B=A12), 'Tourney History'!$AD:$AD)</f>
        <v>0.66666666666666663</v>
      </c>
      <c r="J12" s="12">
        <f>SUMIFS('Tourney History'!F:F,'Tourney History'!B:B,A12)</f>
        <v>16</v>
      </c>
      <c r="K12" s="2">
        <f>SUMIFS('Tourney History'!E:E,'Tourney History'!B:B,A12)-J12</f>
        <v>11</v>
      </c>
      <c r="L12" s="42">
        <f>LOOKUP(2, 1/('Tourney History'!$B:$B=A12), 'Tourney History'!$AB:$AB)</f>
        <v>0.60833333333333328</v>
      </c>
      <c r="M12" s="12">
        <f>SUMIFS('Tourney History'!H:H,'Tourney History'!B:B,A12)</f>
        <v>62</v>
      </c>
      <c r="N12" s="2">
        <f>SUMIFS('Tourney History'!G:G,'Tourney History'!B:B,A12)-M12</f>
        <v>53</v>
      </c>
      <c r="O12" s="42">
        <f>LOOKUP(2, 1/('Tourney History'!$B:$B=A12), 'Tourney History'!$AC:$AC)</f>
        <v>0.55166666666666664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4</v>
      </c>
      <c r="S12" s="2">
        <f>COUNTIFS('Tourney History'!$B:$B,$A$12,'Tourney History'!N:N, 1)</f>
        <v>4</v>
      </c>
      <c r="T12" s="2">
        <f>COUNTIFS('Tourney History'!$B:$B,$A$12,'Tourney History'!O:O, 1)</f>
        <v>1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2</v>
      </c>
      <c r="AD12" s="2">
        <f>COUNTIFS('Tourney History'!$B:$B,$A$12,'Tourney History'!Y:Y, 1)</f>
        <v>2</v>
      </c>
      <c r="AE12" s="2">
        <f>COUNTIFS('Tourney History'!$B:$B,$A$12,'Tourney History'!Z:Z, 1)</f>
        <v>1</v>
      </c>
    </row>
    <row r="13" spans="1:31" x14ac:dyDescent="0.25">
      <c r="A13" s="1" t="s">
        <v>21</v>
      </c>
      <c r="B13" s="6" t="s">
        <v>254</v>
      </c>
      <c r="C13" s="6" t="s">
        <v>70</v>
      </c>
      <c r="D13" s="12">
        <f>SUMIFS('Tourney History'!C:C,'Tourney History'!B:B,A13)</f>
        <v>283</v>
      </c>
      <c r="E13" s="4">
        <f>AVERAGEIFS('Tourney History'!C:C,'Tourney History'!B:B,A13)</f>
        <v>18.866666666666667</v>
      </c>
      <c r="F13" s="13">
        <f t="array" ref="F13">MAX(IF('Tourney History'!B:B=A13, 'Tourney History'!C:C))</f>
        <v>44</v>
      </c>
      <c r="G13" s="12">
        <f>COUNTIFS('Tourney History'!B:B,A13,'Tourney History'!D:D, 1)</f>
        <v>9</v>
      </c>
      <c r="H13" s="2">
        <f>COUNTIFS('Tourney History'!B:B,A13,'Tourney History'!D:D, 0)</f>
        <v>6</v>
      </c>
      <c r="I13" s="42">
        <f>LOOKUP(2, 1/('Tourney History'!$B:$B=A13), 'Tourney History'!$AD:$AD)</f>
        <v>0.6</v>
      </c>
      <c r="J13" s="12">
        <f>SUMIFS('Tourney History'!F:F,'Tourney History'!B:B,A13)</f>
        <v>33</v>
      </c>
      <c r="K13" s="2">
        <f>SUMIFS('Tourney History'!E:E,'Tourney History'!B:B,A13)-J13</f>
        <v>32</v>
      </c>
      <c r="L13" s="42">
        <f>LOOKUP(2, 1/('Tourney History'!$B:$B=A13), 'Tourney History'!$AB:$AB)</f>
        <v>0.49333333333333329</v>
      </c>
      <c r="M13" s="12">
        <f>SUMIFS('Tourney History'!H:H,'Tourney History'!B:B,A13)</f>
        <v>131</v>
      </c>
      <c r="N13" s="2">
        <f>SUMIFS('Tourney History'!G:G,'Tourney History'!B:B,A13)-M13</f>
        <v>134</v>
      </c>
      <c r="O13" s="42">
        <f>LOOKUP(2, 1/('Tourney History'!$B:$B=A13), 'Tourney History'!$AC:$AC)</f>
        <v>0.49133333333333334</v>
      </c>
      <c r="P13" s="2">
        <f>COUNTIFS('Tourney History'!$B:$B,$A$13,'Tourney History'!K:K, 1)</f>
        <v>2</v>
      </c>
      <c r="Q13" s="2">
        <f>COUNTIFS('Tourney History'!$B:$B,$A$13,'Tourney History'!L:L, 1)</f>
        <v>4</v>
      </c>
      <c r="R13" s="2">
        <f>COUNTIFS('Tourney History'!$B:$B,$A$13,'Tourney History'!M:M, 1)</f>
        <v>1</v>
      </c>
      <c r="S13" s="2">
        <f>COUNTIFS('Tourney History'!$B:$B,$A$13,'Tourney History'!N:N, 1)</f>
        <v>0</v>
      </c>
      <c r="T13" s="2">
        <f>COUNTIFS('Tourney History'!$B:$B,$A$13,'Tourney History'!O:O, 1)</f>
        <v>6</v>
      </c>
      <c r="U13" s="2">
        <f>COUNTIFS('Tourney History'!$B:$B,$A$13,'Tourney History'!P:P, 1)</f>
        <v>4</v>
      </c>
      <c r="V13" s="2">
        <f>COUNTIFS('Tourney History'!$B:$B,$A$13,'Tourney History'!Q:Q, 1)</f>
        <v>2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3</v>
      </c>
      <c r="AC13" s="2">
        <f>COUNTIFS('Tourney History'!$B:$B,$A$13,'Tourney History'!X:X, 1)</f>
        <v>5</v>
      </c>
      <c r="AD13" s="2">
        <f>COUNTIFS('Tourney History'!$B:$B,$A$13,'Tourney History'!Y:Y, 1)</f>
        <v>3</v>
      </c>
      <c r="AE13" s="2">
        <f>COUNTIFS('Tourney History'!$B:$B,$A$13,'Tourney History'!Z:Z, 1)</f>
        <v>3</v>
      </c>
    </row>
    <row r="14" spans="1:31" x14ac:dyDescent="0.25">
      <c r="A14" s="1" t="s">
        <v>20</v>
      </c>
      <c r="B14" s="6" t="s">
        <v>98</v>
      </c>
      <c r="C14" s="6" t="s">
        <v>70</v>
      </c>
      <c r="D14" s="12">
        <f>SUMIFS('Tourney History'!C:C,'Tourney History'!B:B,A14)</f>
        <v>219</v>
      </c>
      <c r="E14" s="4">
        <f>AVERAGEIFS('Tourney History'!C:C,'Tourney History'!B:B,A14)</f>
        <v>18.25</v>
      </c>
      <c r="F14" s="13">
        <f t="array" ref="F14">MAX(IF('Tourney History'!B:B=A14, 'Tourney History'!C:C))</f>
        <v>41</v>
      </c>
      <c r="G14" s="12">
        <f>COUNTIFS('Tourney History'!B:B,A14,'Tourney History'!D:D, 1)</f>
        <v>5</v>
      </c>
      <c r="H14" s="2">
        <f>COUNTIFS('Tourney History'!B:B,A14,'Tourney History'!D:D, 0)</f>
        <v>7</v>
      </c>
      <c r="I14" s="42">
        <f>LOOKUP(2, 1/('Tourney History'!$B:$B=A14), 'Tourney History'!$AD:$AD)</f>
        <v>0.41666666666666669</v>
      </c>
      <c r="J14" s="12">
        <f>SUMIFS('Tourney History'!F:F,'Tourney History'!B:B,A14)</f>
        <v>25</v>
      </c>
      <c r="K14" s="2">
        <f>SUMIFS('Tourney History'!E:E,'Tourney History'!B:B,A14)-J14</f>
        <v>28</v>
      </c>
      <c r="L14" s="42">
        <f>LOOKUP(2, 1/('Tourney History'!$B:$B=A14), 'Tourney History'!$AB:$AB)</f>
        <v>0.4791666666666668</v>
      </c>
      <c r="M14" s="12">
        <f>SUMIFS('Tourney History'!H:H,'Tourney History'!B:B,A14)</f>
        <v>100</v>
      </c>
      <c r="N14" s="2">
        <f>SUMIFS('Tourney History'!G:G,'Tourney History'!B:B,A14)-M14</f>
        <v>112</v>
      </c>
      <c r="O14" s="42">
        <f>LOOKUP(2, 1/('Tourney History'!$B:$B=A14), 'Tourney History'!$AC:$AC)</f>
        <v>0.47416666666666679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1</v>
      </c>
      <c r="S14" s="2">
        <f>COUNTIFS('Tourney History'!$B:$B,$A$14,'Tourney History'!N:N, 1)</f>
        <v>3</v>
      </c>
      <c r="T14" s="2">
        <f>COUNTIFS('Tourney History'!$B:$B,$A$14,'Tourney History'!O:O, 1)</f>
        <v>3</v>
      </c>
      <c r="U14" s="2">
        <f>COUNTIFS('Tourney History'!$B:$B,$A$14,'Tourney History'!P:P, 1)</f>
        <v>5</v>
      </c>
      <c r="V14" s="2">
        <f>COUNTIFS('Tourney History'!$B:$B,$A$14,'Tourney History'!Q:Q, 1)</f>
        <v>2</v>
      </c>
      <c r="W14" s="2">
        <f>COUNTIFS('Tourney History'!$B:$B,$A$14,'Tourney History'!R:R, 1)</f>
        <v>1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1</v>
      </c>
      <c r="AD14" s="2">
        <f>COUNTIFS('Tourney History'!$B:$B,$A$14,'Tourney History'!Y:Y, 1)</f>
        <v>1</v>
      </c>
      <c r="AE14" s="2">
        <f>COUNTIFS('Tourney History'!$B:$B,$A$14,'Tourney History'!Z:Z, 1)</f>
        <v>1</v>
      </c>
    </row>
    <row r="15" spans="1:31" ht="15.75" x14ac:dyDescent="0.25">
      <c r="A15" s="1" t="s">
        <v>39</v>
      </c>
      <c r="B15" s="36" t="s">
        <v>54</v>
      </c>
      <c r="C15" s="2" t="s">
        <v>70</v>
      </c>
      <c r="D15" s="12">
        <f>SUMIFS('Tourney History'!C:C,'Tourney History'!B:B,A15)</f>
        <v>100</v>
      </c>
      <c r="E15" s="4">
        <f>AVERAGEIFS('Tourney History'!C:C,'Tourney History'!B:B,A15)</f>
        <v>16.666666666666668</v>
      </c>
      <c r="F15" s="13">
        <f t="array" ref="F15">MAX(IF('Tourney History'!B:B=A15, 'Tourney History'!C:C))</f>
        <v>29</v>
      </c>
      <c r="G15" s="12">
        <f>COUNTIFS('Tourney History'!B:B,A15,'Tourney History'!D:D, 1)</f>
        <v>2</v>
      </c>
      <c r="H15" s="2">
        <f>COUNTIFS('Tourney History'!B:B,A15,'Tourney History'!D:D, 0)</f>
        <v>4</v>
      </c>
      <c r="I15" s="42">
        <f>LOOKUP(2, 1/('Tourney History'!$B:$B=A15), 'Tourney History'!$AD:$AD)</f>
        <v>0.33333333333333331</v>
      </c>
      <c r="J15" s="12">
        <f>SUMIFS('Tourney History'!F:F,'Tourney History'!B:B,A15)</f>
        <v>11</v>
      </c>
      <c r="K15" s="2">
        <f>SUMIFS('Tourney History'!E:E,'Tourney History'!B:B,A15)-J15</f>
        <v>14</v>
      </c>
      <c r="L15" s="42">
        <f>LOOKUP(2, 1/('Tourney History'!$B:$B=A15), 'Tourney History'!$AB:$AB)</f>
        <v>0.42499999999999999</v>
      </c>
      <c r="M15" s="12">
        <f>SUMIFS('Tourney History'!H:H,'Tourney History'!B:B,A15)</f>
        <v>49</v>
      </c>
      <c r="N15" s="2">
        <f>SUMIFS('Tourney History'!G:G,'Tourney History'!B:B,A15)-M15</f>
        <v>52</v>
      </c>
      <c r="O15" s="42">
        <f>LOOKUP(2, 1/('Tourney History'!$B:$B=A15), 'Tourney History'!$AC:$AC)</f>
        <v>0.48499999999999993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0</v>
      </c>
      <c r="S15" s="2">
        <f>COUNTIFS('Tourney History'!$B:$B,$A$15,'Tourney History'!N:N, 1)</f>
        <v>2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1</v>
      </c>
      <c r="AE15" s="2">
        <f>COUNTIFS('Tourney History'!$B:$B,$A$15,'Tourney History'!Z:Z, 1)</f>
        <v>1</v>
      </c>
    </row>
    <row r="16" spans="1:31" ht="15.75" x14ac:dyDescent="0.25">
      <c r="A16" s="1" t="s">
        <v>44</v>
      </c>
      <c r="B16" s="49" t="s">
        <v>70</v>
      </c>
      <c r="C16" s="2" t="s">
        <v>70</v>
      </c>
      <c r="D16" s="12">
        <f>SUMIFS('Tourney History'!C:C,'Tourney History'!B:B,A16)</f>
        <v>14</v>
      </c>
      <c r="E16" s="4">
        <f>AVERAGEIFS('Tourney History'!C:C,'Tourney History'!B:B,A16)</f>
        <v>14</v>
      </c>
      <c r="F16" s="13">
        <f t="array" ref="F16">MAX(IF('Tourney History'!B:B=A16, 'Tourney History'!C:C))</f>
        <v>14</v>
      </c>
      <c r="G16" s="12">
        <f>COUNTIFS('Tourney History'!B:B,A16,'Tourney History'!D:D, 1)</f>
        <v>0</v>
      </c>
      <c r="H16" s="2">
        <f>COUNTIFS('Tourney History'!B:B,A16,'Tourney History'!D:D, 0)</f>
        <v>1</v>
      </c>
      <c r="I16" s="42">
        <f>LOOKUP(2, 1/('Tourney History'!$B:$B=A16), 'Tourney History'!$AD:$AD)</f>
        <v>0</v>
      </c>
      <c r="J16" s="12">
        <f>SUMIFS('Tourney History'!F:F,'Tourney History'!B:B,A16)</f>
        <v>1</v>
      </c>
      <c r="K16" s="2">
        <f>SUMIFS('Tourney History'!E:E,'Tourney History'!B:B,A16)-J16</f>
        <v>3</v>
      </c>
      <c r="L16" s="42">
        <f>LOOKUP(2, 1/('Tourney History'!$B:$B=A16), 'Tourney History'!$AB:$AB)</f>
        <v>0.25</v>
      </c>
      <c r="M16" s="12">
        <f>SUMIFS('Tourney History'!H:H,'Tourney History'!B:B,A16)</f>
        <v>8</v>
      </c>
      <c r="N16" s="2">
        <f>SUMIFS('Tourney History'!G:G,'Tourney History'!B:B,A16)-M16</f>
        <v>11</v>
      </c>
      <c r="O16" s="42">
        <f>LOOKUP(2, 1/('Tourney History'!$B:$B=A16), 'Tourney History'!$AC:$AC)</f>
        <v>0.42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0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0</v>
      </c>
      <c r="AD16" s="2">
        <f>COUNTIFS('Tourney History'!$B:$B,$A$16,'Tourney History'!Y:Y, 1)</f>
        <v>0</v>
      </c>
      <c r="AE16" s="2">
        <f>COUNTIFS('Tourney History'!$B:$B,$A$16,'Tourney History'!Z:Z, 1)</f>
        <v>0</v>
      </c>
    </row>
    <row r="17" spans="1:31" x14ac:dyDescent="0.25">
      <c r="A17" s="2" t="s">
        <v>46</v>
      </c>
      <c r="B17" s="2" t="s">
        <v>70</v>
      </c>
      <c r="C17" s="2" t="s">
        <v>70</v>
      </c>
      <c r="D17" s="12">
        <f>SUMIFS('Tourney History'!C:C,'Tourney History'!B:B,A17)</f>
        <v>5</v>
      </c>
      <c r="E17" s="4">
        <f>AVERAGEIFS('Tourney History'!C:C,'Tourney History'!B:B,A17)</f>
        <v>5</v>
      </c>
      <c r="F17" s="13">
        <f t="array" ref="F17">MAX(IF('Tourney History'!B:B=A17, 'Tourney History'!C:C))</f>
        <v>5</v>
      </c>
      <c r="G17" s="12">
        <f>COUNTIFS('Tourney History'!B:B,A17,'Tourney History'!D:D, 1)</f>
        <v>0</v>
      </c>
      <c r="H17" s="2">
        <f>COUNTIFS('Tourney History'!B:B,A17,'Tourney History'!D:D, 0)</f>
        <v>1</v>
      </c>
      <c r="I17" s="42">
        <f>LOOKUP(2, 1/('Tourney History'!$B:$B=A17), 'Tourney History'!$AD:$AD)</f>
        <v>0</v>
      </c>
      <c r="J17" s="12">
        <f>SUMIFS('Tourney History'!F:F,'Tourney History'!B:B,A17)</f>
        <v>0</v>
      </c>
      <c r="K17" s="2">
        <f>SUMIFS('Tourney History'!E:E,'Tourney History'!B:B,A17)-J17</f>
        <v>3</v>
      </c>
      <c r="L17" s="42">
        <f>LOOKUP(2, 1/('Tourney History'!$B:$B=A17), 'Tourney History'!$AB:$AB)</f>
        <v>0</v>
      </c>
      <c r="M17" s="12">
        <f>SUMIFS('Tourney History'!H:H,'Tourney History'!B:B,A17)</f>
        <v>4</v>
      </c>
      <c r="N17" s="2">
        <f>SUMIFS('Tourney History'!G:G,'Tourney History'!B:B,A17)-M17</f>
        <v>9</v>
      </c>
      <c r="O17" s="42">
        <f>LOOKUP(2, 1/('Tourney History'!$B:$B=A17), 'Tourney History'!$AC:$AC)</f>
        <v>0.31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0</v>
      </c>
      <c r="T17" s="2">
        <f>COUNTIFS('Tourney History'!$B:$B,$A$17,'Tourney History'!O:O, 1)</f>
        <v>0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242</v>
      </c>
      <c r="B18" s="2" t="s">
        <v>70</v>
      </c>
      <c r="C18" s="2" t="s">
        <v>70</v>
      </c>
      <c r="D18" s="12">
        <f>SUMIFS('Tourney History'!C:C,'Tourney History'!B:B,A18)</f>
        <v>135</v>
      </c>
      <c r="E18" s="4">
        <f>AVERAGEIFS('Tourney History'!C:C,'Tourney History'!B:B,A18)</f>
        <v>33.75</v>
      </c>
      <c r="F18" s="13">
        <f t="array" ref="F18">MAX(IF('Tourney History'!B:B=A18, 'Tourney History'!C:C))</f>
        <v>41</v>
      </c>
      <c r="G18" s="12">
        <f>COUNTIFS('Tourney History'!B:B,A18,'Tourney History'!D:D, 1)</f>
        <v>1</v>
      </c>
      <c r="H18" s="2">
        <f>COUNTIFS('Tourney History'!B:B,A18,'Tourney History'!D:D, 0)</f>
        <v>3</v>
      </c>
      <c r="I18" s="42">
        <f>LOOKUP(2, 1/('Tourney History'!$B:$B=A18), 'Tourney History'!$AD:$AD)</f>
        <v>0.25</v>
      </c>
      <c r="J18" s="12">
        <f>SUMIFS('Tourney History'!F:F,'Tourney History'!B:B,A18)</f>
        <v>8</v>
      </c>
      <c r="K18" s="2">
        <f>SUMIFS('Tourney History'!E:E,'Tourney History'!B:B,A18)-J18</f>
        <v>10</v>
      </c>
      <c r="L18" s="42">
        <f>LOOKUP(2, 1/('Tourney History'!$B:$B=A18), 'Tourney History'!$AB:$AB)</f>
        <v>0.45</v>
      </c>
      <c r="M18" s="12">
        <f>SUMIFS('Tourney History'!H:H,'Tourney History'!B:B,A18)</f>
        <v>34</v>
      </c>
      <c r="N18" s="2">
        <f>SUMIFS('Tourney History'!G:G,'Tourney History'!B:B,A18)-M18</f>
        <v>36</v>
      </c>
      <c r="O18" s="42">
        <f>LOOKUP(2, 1/('Tourney History'!$B:$B=A18), 'Tourney History'!$AC:$AC)</f>
        <v>0.49249999999999999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1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1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1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23</v>
      </c>
      <c r="B19" s="6" t="s">
        <v>145</v>
      </c>
      <c r="C19" s="2" t="s">
        <v>70</v>
      </c>
      <c r="D19" s="12">
        <f>SUMIFS('Tourney History'!C:C,'Tourney History'!B:B,A19)</f>
        <v>232</v>
      </c>
      <c r="E19" s="4">
        <f>AVERAGEIFS('Tourney History'!C:C,'Tourney History'!B:B,A19)</f>
        <v>13.647058823529411</v>
      </c>
      <c r="F19" s="13">
        <f t="array" ref="F19">MAX(IF('Tourney History'!B:B=A19, 'Tourney History'!C:C))</f>
        <v>21</v>
      </c>
      <c r="G19" s="12">
        <f>COUNTIFS('Tourney History'!B:B,A19,'Tourney History'!D:D, 1)</f>
        <v>12</v>
      </c>
      <c r="H19" s="2">
        <f>COUNTIFS('Tourney History'!B:B,A19,'Tourney History'!D:D, 0)</f>
        <v>5</v>
      </c>
      <c r="I19" s="42">
        <f>LOOKUP(2, 1/('Tourney History'!$B:$B=A19), 'Tourney History'!$AD:$AD)</f>
        <v>0.70588235294117652</v>
      </c>
      <c r="J19" s="12">
        <f>SUMIFS('Tourney History'!F:F,'Tourney History'!B:B,A19)</f>
        <v>41</v>
      </c>
      <c r="K19" s="2">
        <f>SUMIFS('Tourney History'!E:E,'Tourney History'!B:B,A19)-J19</f>
        <v>32</v>
      </c>
      <c r="L19" s="42">
        <f>LOOKUP(2, 1/('Tourney History'!$B:$B=A19), 'Tourney History'!$AB:$AB)</f>
        <v>0.56470588235294106</v>
      </c>
      <c r="M19" s="12">
        <f>SUMIFS('Tourney History'!H:H,'Tourney History'!B:B,A19)</f>
        <v>158</v>
      </c>
      <c r="N19" s="2">
        <f>SUMIFS('Tourney History'!G:G,'Tourney History'!B:B,A19)-M19</f>
        <v>138</v>
      </c>
      <c r="O19" s="42">
        <f>LOOKUP(2, 1/('Tourney History'!$B:$B=A19), 'Tourney History'!$AC:$AC)</f>
        <v>0.53</v>
      </c>
      <c r="P19" s="2">
        <f>COUNTIFS('Tourney History'!$B:$B,$A$19,'Tourney History'!K:K, 1)</f>
        <v>1</v>
      </c>
      <c r="Q19" s="2">
        <f>COUNTIFS('Tourney History'!$B:$B,$A$19,'Tourney History'!L:L, 1)</f>
        <v>6</v>
      </c>
      <c r="R19" s="2">
        <f>COUNTIFS('Tourney History'!$B:$B,$A$19,'Tourney History'!M:M, 1)</f>
        <v>2</v>
      </c>
      <c r="S19" s="2">
        <f>COUNTIFS('Tourney History'!$B:$B,$A$19,'Tourney History'!N:N, 1)</f>
        <v>3</v>
      </c>
      <c r="T19" s="2">
        <f>COUNTIFS('Tourney History'!$B:$B,$A$19,'Tourney History'!O:O, 1)</f>
        <v>7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4</v>
      </c>
      <c r="AD19" s="2">
        <f>COUNTIFS('Tourney History'!$B:$B,$A$19,'Tourney History'!Y:Y, 1)</f>
        <v>5</v>
      </c>
      <c r="AE19" s="2">
        <f>COUNTIFS('Tourney History'!$B:$B,$A$19,'Tourney History'!Z:Z, 1)</f>
        <v>6</v>
      </c>
    </row>
    <row r="20" spans="1:31" x14ac:dyDescent="0.25">
      <c r="A20" s="2" t="s">
        <v>1</v>
      </c>
      <c r="B20" s="6" t="s">
        <v>255</v>
      </c>
      <c r="C20" s="2" t="s">
        <v>70</v>
      </c>
      <c r="D20" s="12">
        <f>SUMIFS('Tourney History'!C:C,'Tourney History'!B:B,A20)</f>
        <v>486</v>
      </c>
      <c r="E20" s="4">
        <f>AVERAGEIFS('Tourney History'!C:C,'Tourney History'!B:B,A20)</f>
        <v>32.4</v>
      </c>
      <c r="F20" s="13">
        <f t="array" ref="F20">MAX(IF('Tourney History'!B:B=A20, 'Tourney History'!C:C))</f>
        <v>48</v>
      </c>
      <c r="G20" s="12">
        <f>COUNTIFS('Tourney History'!B:B,A20,'Tourney History'!D:D, 1)</f>
        <v>11</v>
      </c>
      <c r="H20" s="2">
        <f>COUNTIFS('Tourney History'!B:B,A20,'Tourney History'!D:D, 0)</f>
        <v>4</v>
      </c>
      <c r="I20" s="42">
        <f>LOOKUP(2, 1/('Tourney History'!$B:$B=A20), 'Tourney History'!$AD:$AD)</f>
        <v>0.73333333333333328</v>
      </c>
      <c r="J20" s="12">
        <f>SUMIFS('Tourney History'!F:F,'Tourney History'!B:B,A20)</f>
        <v>37</v>
      </c>
      <c r="K20" s="2">
        <f>SUMIFS('Tourney History'!E:E,'Tourney History'!B:B,A20)-J20</f>
        <v>28</v>
      </c>
      <c r="L20" s="42">
        <f>LOOKUP(2, 1/('Tourney History'!$B:$B=A20), 'Tourney History'!$AB:$AB)</f>
        <v>0.57333333333333314</v>
      </c>
      <c r="M20" s="12">
        <f>SUMIFS('Tourney History'!H:H,'Tourney History'!B:B,A20)</f>
        <v>136</v>
      </c>
      <c r="N20" s="2">
        <f>SUMIFS('Tourney History'!G:G,'Tourney History'!B:B,A20)-M20</f>
        <v>130</v>
      </c>
      <c r="O20" s="42">
        <f>LOOKUP(2, 1/('Tourney History'!$B:$B=A20), 'Tourney History'!$AC:$AC)</f>
        <v>0.5086666666666666</v>
      </c>
      <c r="P20" s="2">
        <f>COUNTIFS('Tourney History'!$B:$B,$A$20,'Tourney History'!K:K, 1)</f>
        <v>1</v>
      </c>
      <c r="Q20" s="2">
        <f>COUNTIFS('Tourney History'!$B:$B,$A$20,'Tourney History'!L:L, 1)</f>
        <v>6</v>
      </c>
      <c r="R20" s="2">
        <f>COUNTIFS('Tourney History'!$B:$B,$A$20,'Tourney History'!M:M, 1)</f>
        <v>3</v>
      </c>
      <c r="S20" s="2">
        <f>COUNTIFS('Tourney History'!$B:$B,$A$20,'Tourney History'!N:N, 1)</f>
        <v>0</v>
      </c>
      <c r="T20" s="2">
        <f>COUNTIFS('Tourney History'!$B:$B,$A$20,'Tourney History'!O:O, 1)</f>
        <v>7</v>
      </c>
      <c r="U20" s="2">
        <f>COUNTIFS('Tourney History'!$B:$B,$A$20,'Tourney History'!P:P, 1)</f>
        <v>0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3</v>
      </c>
      <c r="AC20" s="2">
        <f>COUNTIFS('Tourney History'!$B:$B,$A$20,'Tourney History'!X:X, 1)</f>
        <v>4</v>
      </c>
      <c r="AD20" s="2">
        <f>COUNTIFS('Tourney History'!$B:$B,$A$20,'Tourney History'!Y:Y, 1)</f>
        <v>6</v>
      </c>
      <c r="AE20" s="2">
        <f>COUNTIFS('Tourney History'!$B:$B,$A$20,'Tourney History'!Z:Z, 1)</f>
        <v>6</v>
      </c>
    </row>
    <row r="21" spans="1:31" x14ac:dyDescent="0.25">
      <c r="A21" s="2" t="s">
        <v>40</v>
      </c>
      <c r="B21" s="6" t="s">
        <v>130</v>
      </c>
      <c r="C21" s="2" t="s">
        <v>70</v>
      </c>
      <c r="D21" s="12">
        <f>SUMIFS('Tourney History'!C:C,'Tourney History'!B:B,A21)</f>
        <v>150</v>
      </c>
      <c r="E21" s="4">
        <f>AVERAGEIFS('Tourney History'!C:C,'Tourney History'!B:B,A21)</f>
        <v>21.428571428571427</v>
      </c>
      <c r="F21" s="13">
        <f t="array" ref="F21">MAX(IF('Tourney History'!B:B=A21, 'Tourney History'!C:C))</f>
        <v>36</v>
      </c>
      <c r="G21" s="12">
        <f>COUNTIFS('Tourney History'!B:B,A21,'Tourney History'!D:D, 1)</f>
        <v>3</v>
      </c>
      <c r="H21" s="2">
        <f>COUNTIFS('Tourney History'!B:B,A21,'Tourney History'!D:D, 0)</f>
        <v>4</v>
      </c>
      <c r="I21" s="42">
        <f>LOOKUP(2, 1/('Tourney History'!$B:$B=A21), 'Tourney History'!$AD:$AD)</f>
        <v>0.42857142857142855</v>
      </c>
      <c r="J21" s="12">
        <f>SUMIFS('Tourney History'!F:F,'Tourney History'!B:B,A21)</f>
        <v>13</v>
      </c>
      <c r="K21" s="2">
        <f>SUMIFS('Tourney History'!E:E,'Tourney History'!B:B,A21)-J21</f>
        <v>15</v>
      </c>
      <c r="L21" s="42">
        <f>LOOKUP(2, 1/('Tourney History'!$B:$B=A21), 'Tourney History'!$AB:$AB)</f>
        <v>0.45</v>
      </c>
      <c r="M21" s="12">
        <f>SUMIFS('Tourney History'!H:H,'Tourney History'!B:B,A21)</f>
        <v>53</v>
      </c>
      <c r="N21" s="2">
        <f>SUMIFS('Tourney History'!G:G,'Tourney History'!B:B,A21)-M21</f>
        <v>59</v>
      </c>
      <c r="O21" s="42">
        <f>LOOKUP(2, 1/('Tourney History'!$B:$B=A21), 'Tourney History'!$AC:$AC)</f>
        <v>0.46857142857142858</v>
      </c>
      <c r="P21" s="2">
        <f>COUNTIFS('Tourney History'!$B:$B,$A$21,'Tourney History'!K:K, 1)</f>
        <v>1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0</v>
      </c>
      <c r="U21" s="2">
        <f>COUNTIFS('Tourney History'!$B:$B,$A$21,'Tourney History'!P:P, 1)</f>
        <v>3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0</v>
      </c>
      <c r="AD21" s="2">
        <f>COUNTIFS('Tourney History'!$B:$B,$A$21,'Tourney History'!Y:Y, 1)</f>
        <v>2</v>
      </c>
      <c r="AE21" s="2">
        <f>COUNTIFS('Tourney History'!$B:$B,$A$21,'Tourney History'!Z:Z, 1)</f>
        <v>1</v>
      </c>
    </row>
    <row r="22" spans="1:31" x14ac:dyDescent="0.25">
      <c r="A22" s="2" t="s">
        <v>111</v>
      </c>
      <c r="B22" s="6" t="s">
        <v>70</v>
      </c>
      <c r="C22" s="2" t="s">
        <v>70</v>
      </c>
      <c r="D22" s="12">
        <f>SUMIFS('Tourney History'!C:C,'Tourney History'!B:B,A22)</f>
        <v>45</v>
      </c>
      <c r="E22" s="4">
        <f>AVERAGEIFS('Tourney History'!C:C,'Tourney History'!B:B,A22)</f>
        <v>15</v>
      </c>
      <c r="F22" s="13">
        <f t="array" ref="F22">MAX(IF('Tourney History'!B:B=A22, 'Tourney History'!C:C))</f>
        <v>21</v>
      </c>
      <c r="G22" s="12">
        <f>COUNTIFS('Tourney History'!B:B,A22,'Tourney History'!D:D, 1)</f>
        <v>0</v>
      </c>
      <c r="H22" s="2">
        <f>COUNTIFS('Tourney History'!B:B,A22,'Tourney History'!D:D, 0)</f>
        <v>3</v>
      </c>
      <c r="I22" s="42">
        <f>LOOKUP(2, 1/('Tourney History'!$B:$B=A22), 'Tourney History'!$AD:$AD)</f>
        <v>0</v>
      </c>
      <c r="J22" s="12">
        <f>SUMIFS('Tourney History'!F:F,'Tourney History'!B:B,A22)</f>
        <v>4</v>
      </c>
      <c r="K22" s="2">
        <f>SUMIFS('Tourney History'!E:E,'Tourney History'!B:B,A22)-J22</f>
        <v>9</v>
      </c>
      <c r="L22" s="42">
        <f>LOOKUP(2, 1/('Tourney History'!$B:$B=A22), 'Tourney History'!$AB:$AB)</f>
        <v>0.26666666666666666</v>
      </c>
      <c r="M22" s="12">
        <f>SUMIFS('Tourney History'!H:H,'Tourney History'!B:B,A22)</f>
        <v>20</v>
      </c>
      <c r="N22" s="2">
        <f>SUMIFS('Tourney History'!G:G,'Tourney History'!B:B,A22)-M22</f>
        <v>31</v>
      </c>
      <c r="O22" s="42">
        <f>LOOKUP(2, 1/('Tourney History'!$B:$B=A22), 'Tourney History'!$AC:$AC)</f>
        <v>0.36999999999999994</v>
      </c>
      <c r="P22" s="2">
        <f>COUNTIFS('Tourney History'!$B:$B,$A$22,'Tourney History'!K:K, 1)</f>
        <v>0</v>
      </c>
      <c r="Q22" s="2">
        <f>COUNTIFS('Tourney History'!$B:$B,$A$22,'Tourney History'!L:L, 1)</f>
        <v>2</v>
      </c>
      <c r="R22" s="2">
        <f>COUNTIFS('Tourney History'!$B:$B,$A$22,'Tourney History'!M:M, 1)</f>
        <v>0</v>
      </c>
      <c r="S22" s="2">
        <f>COUNTIFS('Tourney History'!$B:$B,$A$22,'Tourney History'!N:N, 1)</f>
        <v>0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22</v>
      </c>
      <c r="B23" s="6" t="s">
        <v>54</v>
      </c>
      <c r="C23" s="2" t="s">
        <v>70</v>
      </c>
      <c r="D23" s="12">
        <f>SUMIFS('Tourney History'!C:C,'Tourney History'!B:B,A23)</f>
        <v>256</v>
      </c>
      <c r="E23" s="4">
        <f>AVERAGEIFS('Tourney History'!C:C,'Tourney History'!B:B,A23)</f>
        <v>21.333333333333332</v>
      </c>
      <c r="F23" s="13">
        <f t="array" ref="F23">MAX(IF('Tourney History'!B:B=A23, 'Tourney History'!C:C))</f>
        <v>43</v>
      </c>
      <c r="G23" s="12">
        <f>COUNTIFS('Tourney History'!B:B,A23,'Tourney History'!D:D, 1)</f>
        <v>4</v>
      </c>
      <c r="H23" s="2">
        <f>COUNTIFS('Tourney History'!B:B,A23,'Tourney History'!D:D, 0)</f>
        <v>8</v>
      </c>
      <c r="I23" s="42">
        <f>LOOKUP(2, 1/('Tourney History'!$B:$B=A23), 'Tourney History'!$AD:$AD)</f>
        <v>0.33333333333333331</v>
      </c>
      <c r="J23" s="12">
        <f>SUMIFS('Tourney History'!F:F,'Tourney History'!B:B,A23)</f>
        <v>24</v>
      </c>
      <c r="K23" s="2">
        <f>SUMIFS('Tourney History'!E:E,'Tourney History'!B:B,A23)-J23</f>
        <v>29</v>
      </c>
      <c r="L23" s="42">
        <f>LOOKUP(2, 1/('Tourney History'!$B:$B=A23), 'Tourney History'!$AB:$AB)</f>
        <v>0.45416666666666666</v>
      </c>
      <c r="M23" s="12">
        <f>SUMIFS('Tourney History'!H:H,'Tourney History'!B:B,A23)</f>
        <v>109</v>
      </c>
      <c r="N23" s="2">
        <f>SUMIFS('Tourney History'!G:G,'Tourney History'!B:B,A23)-M23</f>
        <v>117</v>
      </c>
      <c r="O23" s="42">
        <f>LOOKUP(2, 1/('Tourney History'!$B:$B=A23), 'Tourney History'!$AC:$AC)</f>
        <v>0.47333333333333333</v>
      </c>
      <c r="P23" s="2">
        <f>COUNTIFS('Tourney History'!$B:$B,$A$23,'Tourney History'!K:K, 1)</f>
        <v>1</v>
      </c>
      <c r="Q23" s="2">
        <f>COUNTIFS('Tourney History'!$B:$B,$A$23,'Tourney History'!L:L, 1)</f>
        <v>2</v>
      </c>
      <c r="R23" s="2">
        <f>COUNTIFS('Tourney History'!$B:$B,$A$23,'Tourney History'!M:M, 1)</f>
        <v>1</v>
      </c>
      <c r="S23" s="2">
        <f>COUNTIFS('Tourney History'!$B:$B,$A$23,'Tourney History'!N:N, 1)</f>
        <v>1</v>
      </c>
      <c r="T23" s="2">
        <f>COUNTIFS('Tourney History'!$B:$B,$A$23,'Tourney History'!O:O, 1)</f>
        <v>2</v>
      </c>
      <c r="U23" s="2">
        <f>COUNTIFS('Tourney History'!$B:$B,$A$23,'Tourney History'!P:P, 1)</f>
        <v>1</v>
      </c>
      <c r="V23" s="2">
        <f>COUNTIFS('Tourney History'!$B:$B,$A$23,'Tourney History'!Q:Q, 1)</f>
        <v>1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7</v>
      </c>
      <c r="AD23" s="2">
        <f>COUNTIFS('Tourney History'!$B:$B,$A$23,'Tourney History'!Y:Y, 1)</f>
        <v>1</v>
      </c>
      <c r="AE23" s="2">
        <f>COUNTIFS('Tourney History'!$B:$B,$A$23,'Tourney History'!Z:Z, 1)</f>
        <v>4</v>
      </c>
    </row>
    <row r="24" spans="1:31" x14ac:dyDescent="0.25">
      <c r="A24" s="2" t="s">
        <v>47</v>
      </c>
      <c r="B24" s="6" t="s">
        <v>54</v>
      </c>
      <c r="C24" s="2" t="s">
        <v>70</v>
      </c>
      <c r="D24" s="12">
        <f>SUMIFS('Tourney History'!C:C,'Tourney History'!B:B,A24)</f>
        <v>85</v>
      </c>
      <c r="E24" s="4">
        <f>AVERAGEIFS('Tourney History'!C:C,'Tourney History'!B:B,A24)</f>
        <v>14.166666666666666</v>
      </c>
      <c r="F24" s="13">
        <f t="array" ref="F24">MAX(IF('Tourney History'!B:B=A24, 'Tourney History'!C:C))</f>
        <v>25</v>
      </c>
      <c r="G24" s="12">
        <f>COUNTIFS('Tourney History'!B:B,A24,'Tourney History'!D:D, 1)</f>
        <v>3</v>
      </c>
      <c r="H24" s="2">
        <f>COUNTIFS('Tourney History'!B:B,A24,'Tourney History'!D:D, 0)</f>
        <v>3</v>
      </c>
      <c r="I24" s="42">
        <f>LOOKUP(2, 1/('Tourney History'!$B:$B=A24), 'Tourney History'!$AD:$AD)</f>
        <v>0.5</v>
      </c>
      <c r="J24" s="12">
        <f>SUMIFS('Tourney History'!F:F,'Tourney History'!B:B,A24)</f>
        <v>12</v>
      </c>
      <c r="K24" s="2">
        <f>SUMIFS('Tourney History'!E:E,'Tourney History'!B:B,A24)-J24</f>
        <v>14</v>
      </c>
      <c r="L24" s="42">
        <f>LOOKUP(2, 1/('Tourney History'!$B:$B=A24), 'Tourney History'!$AB:$AB)</f>
        <v>0.43333333333333335</v>
      </c>
      <c r="M24" s="12">
        <f>SUMIFS('Tourney History'!H:H,'Tourney History'!B:B,A24)</f>
        <v>51</v>
      </c>
      <c r="N24" s="2">
        <f>SUMIFS('Tourney History'!G:G,'Tourney History'!B:B,A24)-M24</f>
        <v>52</v>
      </c>
      <c r="O24" s="42">
        <f>LOOKUP(2, 1/('Tourney History'!$B:$B=A24), 'Tourney History'!$AC:$AC)</f>
        <v>0.48333333333333339</v>
      </c>
      <c r="P24" s="2">
        <f>COUNTIFS('Tourney History'!$B:$B,$A$24,'Tourney History'!K:K, 1)</f>
        <v>3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1</v>
      </c>
      <c r="AC24" s="2">
        <f>COUNTIFS('Tourney History'!$B:$B,$A$24,'Tourney History'!X:X, 1)</f>
        <v>1</v>
      </c>
      <c r="AD24" s="2">
        <f>COUNTIFS('Tourney History'!$B:$B,$A$24,'Tourney History'!Y:Y, 1)</f>
        <v>0</v>
      </c>
      <c r="AE24" s="2">
        <f>COUNTIFS('Tourney History'!$B:$B,$A$24,'Tourney History'!Z:Z, 1)</f>
        <v>1</v>
      </c>
    </row>
    <row r="25" spans="1:31" x14ac:dyDescent="0.25">
      <c r="A25" s="2" t="s">
        <v>45</v>
      </c>
      <c r="B25" s="6" t="s">
        <v>70</v>
      </c>
      <c r="C25" s="2" t="s">
        <v>70</v>
      </c>
      <c r="D25" s="12">
        <f>SUMIFS('Tourney History'!C:C,'Tourney History'!B:B,A25)</f>
        <v>105</v>
      </c>
      <c r="E25" s="4">
        <f>AVERAGEIFS('Tourney History'!C:C,'Tourney History'!B:B,A25)</f>
        <v>17.5</v>
      </c>
      <c r="F25" s="13">
        <f t="array" ref="F25">MAX(IF('Tourney History'!B:B=A25, 'Tourney History'!C:C))</f>
        <v>22</v>
      </c>
      <c r="G25" s="12">
        <f>COUNTIFS('Tourney History'!B:B,A25,'Tourney History'!D:D, 1)</f>
        <v>3</v>
      </c>
      <c r="H25" s="2">
        <f>COUNTIFS('Tourney History'!B:B,A25,'Tourney History'!D:D, 0)</f>
        <v>3</v>
      </c>
      <c r="I25" s="42">
        <f>LOOKUP(2, 1/('Tourney History'!$B:$B=A25), 'Tourney History'!$AD:$AD)</f>
        <v>0.5</v>
      </c>
      <c r="J25" s="12">
        <f>SUMIFS('Tourney History'!F:F,'Tourney History'!B:B,A25)</f>
        <v>14</v>
      </c>
      <c r="K25" s="2">
        <f>SUMIFS('Tourney History'!E:E,'Tourney History'!B:B,A25)-J25</f>
        <v>11</v>
      </c>
      <c r="L25" s="42">
        <f>LOOKUP(2, 1/('Tourney History'!$B:$B=A25), 'Tourney History'!$AB:$AB)</f>
        <v>0.59166666666666667</v>
      </c>
      <c r="M25" s="12">
        <f>SUMIFS('Tourney History'!H:H,'Tourney History'!B:B,A25)</f>
        <v>51</v>
      </c>
      <c r="N25" s="2">
        <f>SUMIFS('Tourney History'!G:G,'Tourney History'!B:B,A25)-M25</f>
        <v>49</v>
      </c>
      <c r="O25" s="42">
        <f>LOOKUP(2, 1/('Tourney History'!$B:$B=A25), 'Tourney History'!$AC:$AC)</f>
        <v>0.51833333333333342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3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2" t="s">
        <v>18</v>
      </c>
      <c r="B26" s="36" t="s">
        <v>54</v>
      </c>
      <c r="C26" s="2" t="s">
        <v>70</v>
      </c>
      <c r="D26" s="12">
        <f>SUMIFS('Tourney History'!C:C,'Tourney History'!B:B,A26)</f>
        <v>246</v>
      </c>
      <c r="E26" s="4">
        <f>AVERAGEIFS('Tourney History'!C:C,'Tourney History'!B:B,A26)</f>
        <v>17.571428571428573</v>
      </c>
      <c r="F26" s="13">
        <f t="array" ref="F26">MAX(IF('Tourney History'!B:B=A26, 'Tourney History'!C:C))</f>
        <v>37</v>
      </c>
      <c r="G26" s="12">
        <f>COUNTIFS('Tourney History'!B:B,A26,'Tourney History'!D:D, 1)</f>
        <v>4</v>
      </c>
      <c r="H26" s="2">
        <f>COUNTIFS('Tourney History'!B:B,A26,'Tourney History'!D:D, 0)</f>
        <v>10</v>
      </c>
      <c r="I26" s="42">
        <f>LOOKUP(2, 1/('Tourney History'!$B:$B=A26), 'Tourney History'!$AD:$AD)</f>
        <v>0.2857142857142857</v>
      </c>
      <c r="J26" s="12">
        <f>SUMIFS('Tourney History'!F:F,'Tourney History'!B:B,A26)</f>
        <v>25</v>
      </c>
      <c r="K26" s="2">
        <f>SUMIFS('Tourney History'!E:E,'Tourney History'!B:B,A26)-J26</f>
        <v>34</v>
      </c>
      <c r="L26" s="42">
        <f>LOOKUP(2, 1/('Tourney History'!$B:$B=A26), 'Tourney History'!$AB:$AB)</f>
        <v>0.4107142857142857</v>
      </c>
      <c r="M26" s="12">
        <f>SUMIFS('Tourney History'!H:H,'Tourney History'!B:B,A26)</f>
        <v>111</v>
      </c>
      <c r="N26" s="2">
        <f>SUMIFS('Tourney History'!G:G,'Tourney History'!B:B,A26)-M26</f>
        <v>128</v>
      </c>
      <c r="O26" s="42">
        <f>LOOKUP(2, 1/('Tourney History'!$B:$B=A26), 'Tourney History'!$AC:$AC)</f>
        <v>0.45357142857142846</v>
      </c>
      <c r="P26" s="2">
        <f>COUNTIFS('Tourney History'!$B:$B,$A$26,'Tourney History'!K:K, 1)</f>
        <v>4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4</v>
      </c>
      <c r="T26" s="2">
        <f>COUNTIFS('Tourney History'!$B:$B,$A$26,'Tourney History'!O:O, 1)</f>
        <v>0</v>
      </c>
      <c r="U26" s="2">
        <f>COUNTIFS('Tourney History'!$B:$B,$A$26,'Tourney History'!P:P, 1)</f>
        <v>3</v>
      </c>
      <c r="V26" s="2">
        <f>COUNTIFS('Tourney History'!$B:$B,$A$26,'Tourney History'!Q:Q, 1)</f>
        <v>0</v>
      </c>
      <c r="W26" s="2">
        <f>COUNTIFS('Tourney History'!$B:$B,$A$26,'Tourney History'!R:R, 1)</f>
        <v>1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5</v>
      </c>
      <c r="AC26" s="2">
        <f>COUNTIFS('Tourney History'!$B:$B,$A$26,'Tourney History'!X:X, 1)</f>
        <v>3</v>
      </c>
      <c r="AD26" s="2">
        <f>COUNTIFS('Tourney History'!$B:$B,$A$26,'Tourney History'!Y:Y, 1)</f>
        <v>1</v>
      </c>
      <c r="AE26" s="2">
        <f>COUNTIFS('Tourney History'!$B:$B,$A$26,'Tourney History'!Z:Z, 1)</f>
        <v>3</v>
      </c>
    </row>
    <row r="27" spans="1:31" x14ac:dyDescent="0.25">
      <c r="A27" s="1" t="s">
        <v>41</v>
      </c>
      <c r="B27" s="2" t="s">
        <v>70</v>
      </c>
      <c r="C27" s="2" t="s">
        <v>70</v>
      </c>
      <c r="D27" s="12">
        <f>SUMIFS('Tourney History'!C:C,'Tourney History'!B:B,A27)</f>
        <v>68</v>
      </c>
      <c r="E27" s="4">
        <f>AVERAGEIFS('Tourney History'!C:C,'Tourney History'!B:B,A27)</f>
        <v>9.7142857142857135</v>
      </c>
      <c r="F27" s="13">
        <f t="array" ref="F27">MAX(IF('Tourney History'!B:B=A27, 'Tourney History'!C:C))</f>
        <v>14</v>
      </c>
      <c r="G27" s="12">
        <f>COUNTIFS('Tourney History'!B:B,A27,'Tourney History'!D:D, 1)</f>
        <v>3</v>
      </c>
      <c r="H27" s="2">
        <f>COUNTIFS('Tourney History'!B:B,A27,'Tourney History'!D:D, 0)</f>
        <v>4</v>
      </c>
      <c r="I27" s="42">
        <f>LOOKUP(2, 1/('Tourney History'!$B:$B=A27), 'Tourney History'!$AD:$AD)</f>
        <v>0.42857142857142855</v>
      </c>
      <c r="J27" s="12">
        <f>SUMIFS('Tourney History'!F:F,'Tourney History'!B:B,A27)</f>
        <v>13</v>
      </c>
      <c r="K27" s="2">
        <f>SUMIFS('Tourney History'!E:E,'Tourney History'!B:B,A27)-J27</f>
        <v>15</v>
      </c>
      <c r="L27" s="42">
        <f>LOOKUP(2, 1/('Tourney History'!$B:$B=A27), 'Tourney History'!$AB:$AB)</f>
        <v>0.4642857142857143</v>
      </c>
      <c r="M27" s="12">
        <f>SUMIFS('Tourney History'!H:H,'Tourney History'!B:B,A27)</f>
        <v>56</v>
      </c>
      <c r="N27" s="2">
        <f>SUMIFS('Tourney History'!G:G,'Tourney History'!B:B,A27)-M27</f>
        <v>61</v>
      </c>
      <c r="O27" s="42">
        <f>LOOKUP(2, 1/('Tourney History'!$B:$B=A27), 'Tourney History'!$AC:$AC)</f>
        <v>0.46857142857142858</v>
      </c>
      <c r="P27" s="2">
        <f>COUNTIFS('Tourney History'!$B:$B,$A$27,'Tourney History'!K:K, 1)</f>
        <v>2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1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3</v>
      </c>
      <c r="AC27" s="2">
        <f>COUNTIFS('Tourney History'!$B:$B,$A$27,'Tourney History'!X:X, 1)</f>
        <v>2</v>
      </c>
      <c r="AD27" s="2">
        <f>COUNTIFS('Tourney History'!$B:$B,$A$27,'Tourney History'!Y:Y, 1)</f>
        <v>0</v>
      </c>
      <c r="AE27" s="2">
        <f>COUNTIFS('Tourney History'!$B:$B,$A$27,'Tourney History'!Z:Z, 1)</f>
        <v>3</v>
      </c>
    </row>
    <row r="28" spans="1:31" ht="15.75" x14ac:dyDescent="0.25">
      <c r="A28" s="1" t="s">
        <v>3</v>
      </c>
      <c r="B28" s="36" t="s">
        <v>129</v>
      </c>
      <c r="C28" s="2" t="s">
        <v>131</v>
      </c>
      <c r="D28" s="12">
        <f>SUMIFS('Tourney History'!C:C,'Tourney History'!B:B,A28)</f>
        <v>264</v>
      </c>
      <c r="E28" s="4">
        <f>AVERAGEIFS('Tourney History'!C:C,'Tourney History'!B:B,A28)</f>
        <v>29.333333333333332</v>
      </c>
      <c r="F28" s="13">
        <f t="array" ref="F28">MAX(IF('Tourney History'!B:B=A28, 'Tourney History'!C:C))</f>
        <v>44</v>
      </c>
      <c r="G28" s="12">
        <f>COUNTIFS('Tourney History'!B:B,A28,'Tourney History'!D:D, 1)</f>
        <v>6</v>
      </c>
      <c r="H28" s="2">
        <f>COUNTIFS('Tourney History'!B:B,A28,'Tourney History'!D:D, 0)</f>
        <v>3</v>
      </c>
      <c r="I28" s="42">
        <f>LOOKUP(2, 1/('Tourney History'!$B:$B=A28), 'Tourney History'!$AD:$AD)</f>
        <v>0.66666666666666663</v>
      </c>
      <c r="J28" s="12">
        <f>SUMIFS('Tourney History'!F:F,'Tourney History'!B:B,A28)</f>
        <v>21</v>
      </c>
      <c r="K28" s="2">
        <f>SUMIFS('Tourney History'!E:E,'Tourney History'!B:B,A28)-J28</f>
        <v>18</v>
      </c>
      <c r="L28" s="42">
        <f>LOOKUP(2, 1/('Tourney History'!$B:$B=A28), 'Tourney History'!$AB:$AB)</f>
        <v>0.54444444444444451</v>
      </c>
      <c r="M28" s="12">
        <f>SUMIFS('Tourney History'!H:H,'Tourney History'!B:B,A28)</f>
        <v>84</v>
      </c>
      <c r="N28" s="2">
        <f>SUMIFS('Tourney History'!G:G,'Tourney History'!B:B,A28)-M28</f>
        <v>75</v>
      </c>
      <c r="O28" s="42">
        <f>LOOKUP(2, 1/('Tourney History'!$B:$B=A28), 'Tourney History'!$AC:$AC)</f>
        <v>0.53555555555555545</v>
      </c>
      <c r="P28" s="2">
        <f>COUNTIFS('Tourney History'!$B:$B,$A$28,'Tourney History'!K:K, 1)</f>
        <v>0</v>
      </c>
      <c r="Q28" s="2">
        <f>COUNTIFS('Tourney History'!$B:$B,$A$28,'Tourney History'!L:L, 1)</f>
        <v>2</v>
      </c>
      <c r="R28" s="2">
        <f>COUNTIFS('Tourney History'!$B:$B,$A$28,'Tourney History'!M:M, 1)</f>
        <v>1</v>
      </c>
      <c r="S28" s="2">
        <f>COUNTIFS('Tourney History'!$B:$B,$A$28,'Tourney History'!N:N, 1)</f>
        <v>1</v>
      </c>
      <c r="T28" s="2">
        <f>COUNTIFS('Tourney History'!$B:$B,$A$28,'Tourney History'!O:O, 1)</f>
        <v>4</v>
      </c>
      <c r="U28" s="2">
        <f>COUNTIFS('Tourney History'!$B:$B,$A$28,'Tourney History'!P:P, 1)</f>
        <v>1</v>
      </c>
      <c r="V28" s="2">
        <f>COUNTIFS('Tourney History'!$B:$B,$A$28,'Tourney History'!Q:Q, 1)</f>
        <v>3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3</v>
      </c>
      <c r="AD28" s="2">
        <f>COUNTIFS('Tourney History'!$B:$B,$A$28,'Tourney History'!Y:Y, 1)</f>
        <v>4</v>
      </c>
      <c r="AE28" s="2">
        <f>COUNTIFS('Tourney History'!$B:$B,$A$28,'Tourney History'!Z:Z, 1)</f>
        <v>1</v>
      </c>
    </row>
    <row r="29" spans="1:31" ht="15.75" x14ac:dyDescent="0.25">
      <c r="A29" s="1" t="s">
        <v>120</v>
      </c>
      <c r="B29" s="36" t="s">
        <v>70</v>
      </c>
      <c r="C29" s="2" t="s">
        <v>70</v>
      </c>
      <c r="D29" s="12">
        <f>SUMIFS('Tourney History'!C:C,'Tourney History'!B:B,A29)</f>
        <v>76</v>
      </c>
      <c r="E29" s="4">
        <f>AVERAGEIFS('Tourney History'!C:C,'Tourney History'!B:B,A29)</f>
        <v>15.2</v>
      </c>
      <c r="F29" s="13">
        <f t="array" ref="F29">MAX(IF('Tourney History'!B:B=A29, 'Tourney History'!C:C))</f>
        <v>27</v>
      </c>
      <c r="G29" s="12">
        <f>COUNTIFS('Tourney History'!B:B,A29,'Tourney History'!D:D, 1)</f>
        <v>1</v>
      </c>
      <c r="H29" s="2">
        <f>COUNTIFS('Tourney History'!B:B,A29,'Tourney History'!D:D, 0)</f>
        <v>4</v>
      </c>
      <c r="I29" s="42">
        <f>LOOKUP(2, 1/('Tourney History'!$B:$B=A29), 'Tourney History'!$AD:$AD)</f>
        <v>0.2</v>
      </c>
      <c r="J29" s="12">
        <f>SUMIFS('Tourney History'!F:F,'Tourney History'!B:B,A29)</f>
        <v>9</v>
      </c>
      <c r="K29" s="2">
        <f>SUMIFS('Tourney History'!E:E,'Tourney History'!B:B,A29)-J29</f>
        <v>12</v>
      </c>
      <c r="L29" s="42">
        <f>LOOKUP(2, 1/('Tourney History'!$B:$B=A29), 'Tourney History'!$AB:$AB)</f>
        <v>0.45999999999999996</v>
      </c>
      <c r="M29" s="12">
        <f>SUMIFS('Tourney History'!H:H,'Tourney History'!B:B,A29)</f>
        <v>39</v>
      </c>
      <c r="N29" s="2">
        <f>SUMIFS('Tourney History'!G:G,'Tourney History'!B:B,A29)-M29</f>
        <v>45</v>
      </c>
      <c r="O29" s="42">
        <f>LOOKUP(2, 1/('Tourney History'!$B:$B=A29), 'Tourney History'!$AC:$AC)</f>
        <v>0.47599999999999998</v>
      </c>
      <c r="P29" s="2">
        <f>COUNTIFS('Tourney History'!$B:$B,$A$29,'Tourney History'!K:K, 1)</f>
        <v>1</v>
      </c>
      <c r="Q29" s="2">
        <f>COUNTIFS('Tourney History'!$B:$B,$A$29,'Tourney History'!L:L, 1)</f>
        <v>2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1</v>
      </c>
      <c r="V29" s="2">
        <f>COUNTIFS('Tourney History'!$B:$B,$A$29,'Tourney History'!Q:Q, 1)</f>
        <v>1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1</v>
      </c>
      <c r="AC29" s="2">
        <f>COUNTIFS('Tourney History'!$B:$B,$A$29,'Tourney History'!X:X, 1)</f>
        <v>3</v>
      </c>
      <c r="AD29" s="2">
        <f>COUNTIFS('Tourney History'!$B:$B,$A$29,'Tourney History'!Y:Y, 1)</f>
        <v>0</v>
      </c>
      <c r="AE29" s="2">
        <f>COUNTIFS('Tourney History'!$B:$B,$A$29,'Tourney History'!Z:Z, 1)</f>
        <v>0</v>
      </c>
    </row>
    <row r="30" spans="1:31" x14ac:dyDescent="0.25">
      <c r="A30" s="2" t="s">
        <v>14</v>
      </c>
      <c r="B30" s="2" t="s">
        <v>70</v>
      </c>
      <c r="C30" s="2" t="s">
        <v>70</v>
      </c>
      <c r="D30" s="12">
        <f>SUMIFS('Tourney History'!C:C,'Tourney History'!B:B,A30)</f>
        <v>402</v>
      </c>
      <c r="E30" s="4">
        <f>AVERAGEIFS('Tourney History'!C:C,'Tourney History'!B:B,A30)</f>
        <v>30.923076923076923</v>
      </c>
      <c r="F30" s="13">
        <f t="array" ref="F30">MAX(IF('Tourney History'!B:B=A30, 'Tourney History'!C:C))</f>
        <v>55</v>
      </c>
      <c r="G30" s="12">
        <f>COUNTIFS('Tourney History'!B:B,A30,'Tourney History'!D:D, 1)</f>
        <v>3</v>
      </c>
      <c r="H30" s="2">
        <f>COUNTIFS('Tourney History'!B:B,A30,'Tourney History'!D:D, 0)</f>
        <v>10</v>
      </c>
      <c r="I30" s="42">
        <f>LOOKUP(2, 1/('Tourney History'!$B:$B=A30), 'Tourney History'!$AD:$AD)</f>
        <v>0.23076923076923078</v>
      </c>
      <c r="J30" s="12">
        <f>SUMIFS('Tourney History'!F:F,'Tourney History'!B:B,A30)</f>
        <v>23</v>
      </c>
      <c r="K30" s="2">
        <f>SUMIFS('Tourney History'!E:E,'Tourney History'!B:B,A30)-J30</f>
        <v>33</v>
      </c>
      <c r="L30" s="42">
        <f>LOOKUP(2, 1/('Tourney History'!$B:$B=A30), 'Tourney History'!$AB:$AB)</f>
        <v>0.41153846153846152</v>
      </c>
      <c r="M30" s="12">
        <f>SUMIFS('Tourney History'!H:H,'Tourney History'!B:B,A30)</f>
        <v>107</v>
      </c>
      <c r="N30" s="2">
        <f>SUMIFS('Tourney History'!G:G,'Tourney History'!B:B,A30)-M30</f>
        <v>128</v>
      </c>
      <c r="O30" s="42">
        <f>LOOKUP(2, 1/('Tourney History'!$B:$B=A30), 'Tourney History'!$AC:$AC)</f>
        <v>0.45461538461538464</v>
      </c>
      <c r="P30" s="2">
        <f>COUNTIFS('Tourney History'!$B:$B,$A$30,'Tourney History'!K:K, 1)</f>
        <v>2</v>
      </c>
      <c r="Q30" s="2">
        <f>COUNTIFS('Tourney History'!$B:$B,$A$30,'Tourney History'!L:L, 1)</f>
        <v>2</v>
      </c>
      <c r="R30" s="2">
        <f>COUNTIFS('Tourney History'!$B:$B,$A$30,'Tourney History'!M:M, 1)</f>
        <v>0</v>
      </c>
      <c r="S30" s="2">
        <f>COUNTIFS('Tourney History'!$B:$B,$A$30,'Tourney History'!N:N, 1)</f>
        <v>2</v>
      </c>
      <c r="T30" s="2">
        <f>COUNTIFS('Tourney History'!$B:$B,$A$30,'Tourney History'!O:O, 1)</f>
        <v>1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4</v>
      </c>
      <c r="AC30" s="2">
        <f>COUNTIFS('Tourney History'!$B:$B,$A$30,'Tourney History'!X:X, 1)</f>
        <v>6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133</v>
      </c>
      <c r="B31" s="2" t="s">
        <v>54</v>
      </c>
      <c r="C31" s="2" t="s">
        <v>70</v>
      </c>
      <c r="D31" s="12">
        <f>SUMIFS('Tourney History'!C:C,'Tourney History'!B:B,A31)</f>
        <v>76</v>
      </c>
      <c r="E31" s="4">
        <f>AVERAGEIFS('Tourney History'!C:C,'Tourney History'!B:B,A31)</f>
        <v>19</v>
      </c>
      <c r="F31" s="13">
        <f t="array" ref="F31">MAX(IF('Tourney History'!B:B=A31, 'Tourney History'!C:C))</f>
        <v>23</v>
      </c>
      <c r="G31" s="12">
        <f>COUNTIFS('Tourney History'!B:B,A31,'Tourney History'!D:D, 1)</f>
        <v>4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12</v>
      </c>
      <c r="K31" s="2">
        <f>SUMIFS('Tourney History'!E:E,'Tourney History'!B:B,A31)-J31</f>
        <v>5</v>
      </c>
      <c r="L31" s="42">
        <f>LOOKUP(2, 1/('Tourney History'!$B:$B=A31), 'Tourney History'!$AB:$AB)</f>
        <v>0.73750000000000004</v>
      </c>
      <c r="M31" s="12">
        <f>SUMIFS('Tourney History'!H:H,'Tourney History'!B:B,A31)</f>
        <v>37</v>
      </c>
      <c r="N31" s="2">
        <f>SUMIFS('Tourney History'!G:G,'Tourney History'!B:B,A31)-M31</f>
        <v>29</v>
      </c>
      <c r="O31" s="42">
        <f>LOOKUP(2, 1/('Tourney History'!$B:$B=A31), 'Tourney History'!$AC:$AC)</f>
        <v>0.6</v>
      </c>
      <c r="P31" s="2">
        <f>COUNTIFS('Tourney History'!$B:$B,$A$31,'Tourney History'!K:K, 1)</f>
        <v>2</v>
      </c>
      <c r="Q31" s="2">
        <f>COUNTIFS('Tourney History'!$B:$B,$A$31,'Tourney History'!L:L, 1)</f>
        <v>3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1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1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0</v>
      </c>
    </row>
    <row r="32" spans="1:31" x14ac:dyDescent="0.25">
      <c r="A32" s="2" t="s">
        <v>12</v>
      </c>
      <c r="B32" s="6" t="s">
        <v>98</v>
      </c>
      <c r="C32" s="1" t="s">
        <v>131</v>
      </c>
      <c r="D32" s="12">
        <f>SUMIFS('Tourney History'!C:C,'Tourney History'!B:B,A32)</f>
        <v>490</v>
      </c>
      <c r="E32" s="4">
        <f>AVERAGEIFS('Tourney History'!C:C,'Tourney History'!B:B,A32)</f>
        <v>35</v>
      </c>
      <c r="F32" s="13">
        <f t="array" ref="F32">MAX(IF('Tourney History'!B:B=A32, 'Tourney History'!C:C))</f>
        <v>58</v>
      </c>
      <c r="G32" s="12">
        <f>COUNTIFS('Tourney History'!B:B,A32,'Tourney History'!D:D, 1)</f>
        <v>7</v>
      </c>
      <c r="H32" s="2">
        <f>COUNTIFS('Tourney History'!B:B,A32,'Tourney History'!D:D, 0)</f>
        <v>7</v>
      </c>
      <c r="I32" s="42">
        <f>LOOKUP(2, 1/('Tourney History'!$B:$B=A32), 'Tourney History'!$AD:$AD)</f>
        <v>0.5</v>
      </c>
      <c r="J32" s="12">
        <f>SUMIFS('Tourney History'!F:F,'Tourney History'!B:B,A32)</f>
        <v>29</v>
      </c>
      <c r="K32" s="2">
        <f>SUMIFS('Tourney History'!E:E,'Tourney History'!B:B,A32)-J32</f>
        <v>31</v>
      </c>
      <c r="L32" s="42">
        <f>LOOKUP(2, 1/('Tourney History'!$B:$B=A32), 'Tourney History'!$AB:$AB)</f>
        <v>0.47142857142857147</v>
      </c>
      <c r="M32" s="12">
        <f>SUMIFS('Tourney History'!H:H,'Tourney History'!B:B,A32)</f>
        <v>121</v>
      </c>
      <c r="N32" s="2">
        <f>SUMIFS('Tourney History'!G:G,'Tourney History'!B:B,A32)-M32</f>
        <v>118</v>
      </c>
      <c r="O32" s="42">
        <f>LOOKUP(2, 1/('Tourney History'!$B:$B=A32), 'Tourney History'!$AC:$AC)</f>
        <v>0.49500000000000005</v>
      </c>
      <c r="P32" s="2">
        <f>COUNTIFS('Tourney History'!$B:$B,$A$32,'Tourney History'!K:K, 1)</f>
        <v>0</v>
      </c>
      <c r="Q32" s="2">
        <f>COUNTIFS('Tourney History'!$B:$B,$A$32,'Tourney History'!L:L, 1)</f>
        <v>3</v>
      </c>
      <c r="R32" s="2">
        <f>COUNTIFS('Tourney History'!$B:$B,$A$32,'Tourney History'!M:M, 1)</f>
        <v>0</v>
      </c>
      <c r="S32" s="2">
        <f>COUNTIFS('Tourney History'!$B:$B,$A$32,'Tourney History'!N:N, 1)</f>
        <v>4</v>
      </c>
      <c r="T32" s="2">
        <f>COUNTIFS('Tourney History'!$B:$B,$A$32,'Tourney History'!O:O, 1)</f>
        <v>4</v>
      </c>
      <c r="U32" s="2">
        <f>COUNTIFS('Tourney History'!$B:$B,$A$32,'Tourney History'!P:P, 1)</f>
        <v>4</v>
      </c>
      <c r="V32" s="2">
        <f>COUNTIFS('Tourney History'!$B:$B,$A$32,'Tourney History'!Q:Q, 1)</f>
        <v>2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3</v>
      </c>
      <c r="AC32" s="2">
        <f>COUNTIFS('Tourney History'!$B:$B,$A$32,'Tourney History'!X:X, 1)</f>
        <v>2</v>
      </c>
      <c r="AD32" s="2">
        <f>COUNTIFS('Tourney History'!$B:$B,$A$32,'Tourney History'!Y:Y, 1)</f>
        <v>2</v>
      </c>
      <c r="AE32" s="2">
        <f>COUNTIFS('Tourney History'!$B:$B,$A$32,'Tourney History'!Z:Z, 1)</f>
        <v>4</v>
      </c>
    </row>
    <row r="33" spans="1:31" x14ac:dyDescent="0.25">
      <c r="A33" s="2" t="s">
        <v>2</v>
      </c>
      <c r="B33" s="6" t="s">
        <v>98</v>
      </c>
      <c r="C33" s="6" t="s">
        <v>70</v>
      </c>
      <c r="D33" s="12">
        <f>SUMIFS('Tourney History'!C:C,'Tourney History'!B:B,A33)</f>
        <v>452</v>
      </c>
      <c r="E33" s="4">
        <f>AVERAGEIFS('Tourney History'!C:C,'Tourney History'!B:B,A33)</f>
        <v>37.666666666666664</v>
      </c>
      <c r="F33" s="13">
        <f t="array" ref="F33">MAX(IF('Tourney History'!B:B=A33, 'Tourney History'!C:C))</f>
        <v>68</v>
      </c>
      <c r="G33" s="12">
        <f>COUNTIFS('Tourney History'!B:B,A33,'Tourney History'!D:D, 1)</f>
        <v>5</v>
      </c>
      <c r="H33" s="2">
        <f>COUNTIFS('Tourney History'!B:B,A33,'Tourney History'!D:D, 0)</f>
        <v>7</v>
      </c>
      <c r="I33" s="42">
        <f>LOOKUP(2, 1/('Tourney History'!$B:$B=A33), 'Tourney History'!$AD:$AD)</f>
        <v>0.41666666666666669</v>
      </c>
      <c r="J33" s="12">
        <f>SUMIFS('Tourney History'!F:F,'Tourney History'!B:B,A33)</f>
        <v>27</v>
      </c>
      <c r="K33" s="2">
        <f>SUMIFS('Tourney History'!E:E,'Tourney History'!B:B,A33)-J33</f>
        <v>25</v>
      </c>
      <c r="L33" s="42">
        <f>LOOKUP(2, 1/('Tourney History'!$B:$B=A33), 'Tourney History'!$AB:$AB)</f>
        <v>0.54166666666666663</v>
      </c>
      <c r="M33" s="12">
        <f>SUMIFS('Tourney History'!H:H,'Tourney History'!B:B,A33)</f>
        <v>115</v>
      </c>
      <c r="N33" s="2">
        <f>SUMIFS('Tourney History'!G:G,'Tourney History'!B:B,A33)-M33</f>
        <v>105</v>
      </c>
      <c r="O33" s="42">
        <f>LOOKUP(2, 1/('Tourney History'!$B:$B=A33), 'Tourney History'!$AC:$AC)</f>
        <v>0.54166666666666663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1</v>
      </c>
      <c r="S33" s="2">
        <f>COUNTIFS('Tourney History'!$B:$B,$A$33,'Tourney History'!N:N, 1)</f>
        <v>5</v>
      </c>
      <c r="T33" s="2">
        <f>COUNTIFS('Tourney History'!$B:$B,$A$33,'Tourney History'!O:O, 1)</f>
        <v>0</v>
      </c>
      <c r="U33" s="2">
        <f>COUNTIFS('Tourney History'!$B:$B,$A$33,'Tourney History'!P:P, 1)</f>
        <v>3</v>
      </c>
      <c r="V33" s="2">
        <f>COUNTIFS('Tourney History'!$B:$B,$A$33,'Tourney History'!Q:Q, 1)</f>
        <v>2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1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3</v>
      </c>
      <c r="AE33" s="2">
        <f>COUNTIFS('Tourney History'!$B:$B,$A$33,'Tourney History'!Z:Z, 1)</f>
        <v>2</v>
      </c>
    </row>
    <row r="34" spans="1:31" x14ac:dyDescent="0.25">
      <c r="A34" s="2" t="s">
        <v>48</v>
      </c>
      <c r="B34" s="6" t="s">
        <v>54</v>
      </c>
      <c r="C34" s="6" t="s">
        <v>70</v>
      </c>
      <c r="D34" s="12">
        <f>SUMIFS('Tourney History'!C:C,'Tourney History'!B:B,A34)</f>
        <v>53</v>
      </c>
      <c r="E34" s="4">
        <f>AVERAGEIFS('Tourney History'!C:C,'Tourney History'!B:B,A34)</f>
        <v>26.5</v>
      </c>
      <c r="F34" s="13">
        <f t="array" ref="F34">MAX(IF('Tourney History'!B:B=A34, 'Tourney History'!C:C))</f>
        <v>29</v>
      </c>
      <c r="G34" s="12">
        <f>COUNTIFS('Tourney History'!B:B,A34,'Tourney History'!D:D, 1)</f>
        <v>2</v>
      </c>
      <c r="H34" s="2">
        <f>COUNTIFS('Tourney History'!B:B,A34,'Tourney History'!D:D, 0)</f>
        <v>0</v>
      </c>
      <c r="I34" s="42">
        <f>LOOKUP(2, 1/('Tourney History'!$B:$B=A34), 'Tourney History'!$AD:$AD)</f>
        <v>1</v>
      </c>
      <c r="J34" s="12">
        <f>SUMIFS('Tourney History'!F:F,'Tourney History'!B:B,A34)</f>
        <v>6</v>
      </c>
      <c r="K34" s="2">
        <f>SUMIFS('Tourney History'!E:E,'Tourney History'!B:B,A34)-J34</f>
        <v>4</v>
      </c>
      <c r="L34" s="42">
        <f>LOOKUP(2, 1/('Tourney History'!$B:$B=A34), 'Tourney History'!$AB:$AB)</f>
        <v>0.6</v>
      </c>
      <c r="M34" s="12">
        <f>SUMIFS('Tourney History'!H:H,'Tourney History'!B:B,A34)</f>
        <v>23</v>
      </c>
      <c r="N34" s="2">
        <f>SUMIFS('Tourney History'!G:G,'Tourney History'!B:B,A34)-M34</f>
        <v>17</v>
      </c>
      <c r="O34" s="42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2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5</v>
      </c>
      <c r="B35" s="6" t="s">
        <v>148</v>
      </c>
      <c r="C35" s="1" t="s">
        <v>131</v>
      </c>
      <c r="D35" s="12">
        <f>SUMIFS('Tourney History'!C:C,'Tourney History'!B:B,A35)</f>
        <v>310</v>
      </c>
      <c r="E35" s="4">
        <f>AVERAGEIFS('Tourney History'!C:C,'Tourney History'!B:B,A35)</f>
        <v>28.181818181818183</v>
      </c>
      <c r="F35" s="13">
        <f t="array" ref="F35">MAX(IF('Tourney History'!B:B=A35, 'Tourney History'!C:C))</f>
        <v>51</v>
      </c>
      <c r="G35" s="12">
        <f>COUNTIFS('Tourney History'!B:B,A35,'Tourney History'!D:D, 1)</f>
        <v>6</v>
      </c>
      <c r="H35" s="2">
        <f>COUNTIFS('Tourney History'!B:B,A35,'Tourney History'!D:D, 0)</f>
        <v>5</v>
      </c>
      <c r="I35" s="42">
        <f>LOOKUP(2, 1/('Tourney History'!$B:$B=A35), 'Tourney History'!$AD:$AD)</f>
        <v>0.54545454545454541</v>
      </c>
      <c r="J35" s="12">
        <f>SUMIFS('Tourney History'!F:F,'Tourney History'!B:B,A35)</f>
        <v>22</v>
      </c>
      <c r="K35" s="2">
        <f>SUMIFS('Tourney History'!E:E,'Tourney History'!B:B,A35)-J35</f>
        <v>24</v>
      </c>
      <c r="L35" s="42">
        <f>LOOKUP(2, 1/('Tourney History'!$B:$B=A35), 'Tourney History'!$AB:$AB)</f>
        <v>0.45000000000000012</v>
      </c>
      <c r="M35" s="12">
        <f>SUMIFS('Tourney History'!H:H,'Tourney History'!B:B,A35)</f>
        <v>91</v>
      </c>
      <c r="N35" s="2">
        <f>SUMIFS('Tourney History'!G:G,'Tourney History'!B:B,A35)-M35</f>
        <v>97</v>
      </c>
      <c r="O35" s="42">
        <f>LOOKUP(2, 1/('Tourney History'!$B:$B=A35), 'Tourney History'!$AC:$AC)</f>
        <v>0.4563636363636363</v>
      </c>
      <c r="P35" s="2">
        <f>COUNTIFS('Tourney History'!$B:$B,$A$35,'Tourney History'!K:K, 1)</f>
        <v>4</v>
      </c>
      <c r="Q35" s="2">
        <f>COUNTIFS('Tourney History'!$B:$B,$A$35,'Tourney History'!L:L, 1)</f>
        <v>2</v>
      </c>
      <c r="R35" s="2">
        <f>COUNTIFS('Tourney History'!$B:$B,$A$35,'Tourney History'!M:M, 1)</f>
        <v>2</v>
      </c>
      <c r="S35" s="2">
        <f>COUNTIFS('Tourney History'!$B:$B,$A$35,'Tourney History'!N:N, 1)</f>
        <v>1</v>
      </c>
      <c r="T35" s="2">
        <f>COUNTIFS('Tourney History'!$B:$B,$A$35,'Tourney History'!O:O, 1)</f>
        <v>3</v>
      </c>
      <c r="U35" s="2">
        <f>COUNTIFS('Tourney History'!$B:$B,$A$35,'Tourney History'!P:P, 1)</f>
        <v>2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2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2</v>
      </c>
    </row>
    <row r="36" spans="1:31" x14ac:dyDescent="0.25">
      <c r="A36" s="2" t="s">
        <v>32</v>
      </c>
      <c r="B36" s="6" t="s">
        <v>70</v>
      </c>
      <c r="C36" s="6" t="s">
        <v>70</v>
      </c>
      <c r="D36" s="12">
        <f>SUMIFS('Tourney History'!C:C,'Tourney History'!B:B,A36)</f>
        <v>10</v>
      </c>
      <c r="E36" s="4">
        <f>AVERAGEIFS('Tourney History'!C:C,'Tourney History'!B:B,A36)</f>
        <v>5</v>
      </c>
      <c r="F36" s="13">
        <f t="array" ref="F36">MAX(IF('Tourney History'!B:B=A36, 'Tourney History'!C:C))</f>
        <v>6</v>
      </c>
      <c r="G36" s="12">
        <f>COUNTIFS('Tourney History'!B:B,A36,'Tourney History'!D:D, 1)</f>
        <v>1</v>
      </c>
      <c r="H36" s="2">
        <f>COUNTIFS('Tourney History'!B:B,A36,'Tourney History'!D:D, 0)</f>
        <v>1</v>
      </c>
      <c r="I36" s="42">
        <f>LOOKUP(2, 1/('Tourney History'!$B:$B=A36), 'Tourney History'!$AD:$AD)</f>
        <v>0.5</v>
      </c>
      <c r="J36" s="12">
        <f>SUMIFS('Tourney History'!F:F,'Tourney History'!B:B,A36)</f>
        <v>4</v>
      </c>
      <c r="K36" s="2">
        <f>SUMIFS('Tourney History'!E:E,'Tourney History'!B:B,A36)-J36</f>
        <v>4</v>
      </c>
      <c r="L36" s="42">
        <f>LOOKUP(2, 1/('Tourney History'!$B:$B=A36), 'Tourney History'!$AB:$AB)</f>
        <v>0.5</v>
      </c>
      <c r="M36" s="12">
        <f>SUMIFS('Tourney History'!H:H,'Tourney History'!B:B,A36)</f>
        <v>15</v>
      </c>
      <c r="N36" s="2">
        <f>SUMIFS('Tourney History'!G:G,'Tourney History'!B:B,A36)-M36</f>
        <v>19</v>
      </c>
      <c r="O36" s="42">
        <f>LOOKUP(2, 1/('Tourney History'!$B:$B=A36), 'Tourney History'!$AC:$AC)</f>
        <v>0.43500000000000005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0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1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1</v>
      </c>
      <c r="AC36" s="2">
        <f>COUNTIFS('Tourney History'!$B:$B,$A$36,'Tourney History'!X:X, 1)</f>
        <v>0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  <row r="37" spans="1:31" x14ac:dyDescent="0.25">
      <c r="A37" s="2" t="s">
        <v>113</v>
      </c>
      <c r="B37" s="6" t="s">
        <v>70</v>
      </c>
      <c r="C37" s="6" t="s">
        <v>70</v>
      </c>
      <c r="D37" s="12">
        <f>SUMIFS('Tourney History'!C:C,'Tourney History'!B:B,A37)</f>
        <v>271</v>
      </c>
      <c r="E37" s="4">
        <f>AVERAGEIFS('Tourney History'!C:C,'Tourney History'!B:B,A37)</f>
        <v>27.1</v>
      </c>
      <c r="F37" s="13">
        <f t="array" ref="F37">MAX(IF('Tourney History'!B:B=A37, 'Tourney History'!C:C))</f>
        <v>48</v>
      </c>
      <c r="G37" s="12">
        <f>COUNTIFS('Tourney History'!B:B,A37,'Tourney History'!D:D, 1)</f>
        <v>7</v>
      </c>
      <c r="H37" s="2">
        <f>COUNTIFS('Tourney History'!B:B,A37,'Tourney History'!D:D, 0)</f>
        <v>3</v>
      </c>
      <c r="I37" s="42">
        <f>LOOKUP(2, 1/('Tourney History'!$B:$B=A37), 'Tourney History'!$AD:$AD)</f>
        <v>0.7</v>
      </c>
      <c r="J37" s="12">
        <f>SUMIFS('Tourney History'!F:F,'Tourney History'!B:B,A37)</f>
        <v>24</v>
      </c>
      <c r="K37" s="2">
        <f>SUMIFS('Tourney History'!E:E,'Tourney History'!B:B,A37)-J37</f>
        <v>17</v>
      </c>
      <c r="L37" s="42">
        <f>LOOKUP(2, 1/('Tourney History'!$B:$B=A37), 'Tourney History'!$AB:$AB)</f>
        <v>0.61499999999999999</v>
      </c>
      <c r="M37" s="12">
        <f>SUMIFS('Tourney History'!H:H,'Tourney History'!B:B,A37)</f>
        <v>85</v>
      </c>
      <c r="N37" s="2">
        <f>SUMIFS('Tourney History'!G:G,'Tourney History'!B:B,A37)-M37</f>
        <v>73</v>
      </c>
      <c r="O37" s="42">
        <f>LOOKUP(2, 1/('Tourney History'!$B:$B=A37), 'Tourney History'!$AC:$AC)</f>
        <v>0.55899999999999994</v>
      </c>
      <c r="P37" s="2">
        <f>COUNTIFS('Tourney History'!$B:$B,$A$37,'Tourney History'!K:K, 1)</f>
        <v>0</v>
      </c>
      <c r="Q37" s="2">
        <f>COUNTIFS('Tourney History'!$B:$B,$A$37,'Tourney History'!L:L, 1)</f>
        <v>4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4</v>
      </c>
      <c r="U37" s="2">
        <f>COUNTIFS('Tourney History'!$B:$B,$A$37,'Tourney History'!P:P, 1)</f>
        <v>1</v>
      </c>
      <c r="V37" s="2">
        <f>COUNTIFS('Tourney History'!$B:$B,$A$37,'Tourney History'!Q:Q, 1)</f>
        <v>1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3</v>
      </c>
      <c r="AD37" s="2">
        <f>COUNTIFS('Tourney History'!$B:$B,$A$37,'Tourney History'!Y:Y, 1)</f>
        <v>5</v>
      </c>
      <c r="AE37" s="2">
        <f>COUNTIFS('Tourney History'!$B:$B,$A$37,'Tourney History'!Z:Z, 1)</f>
        <v>3</v>
      </c>
    </row>
    <row r="38" spans="1:31" x14ac:dyDescent="0.25">
      <c r="A38" s="2" t="s">
        <v>34</v>
      </c>
      <c r="B38" s="1" t="s">
        <v>54</v>
      </c>
      <c r="C38" s="2" t="s">
        <v>70</v>
      </c>
      <c r="D38" s="12">
        <f>SUMIFS('Tourney History'!C:C,'Tourney History'!B:B,A38)</f>
        <v>244</v>
      </c>
      <c r="E38" s="4">
        <f>AVERAGEIFS('Tourney History'!C:C,'Tourney History'!B:B,A38)</f>
        <v>27.111111111111111</v>
      </c>
      <c r="F38" s="13">
        <f t="array" ref="F38">MAX(IF('Tourney History'!B:B=A38, 'Tourney History'!C:C))</f>
        <v>40</v>
      </c>
      <c r="G38" s="12">
        <f>COUNTIFS('Tourney History'!B:B,A38,'Tourney History'!D:D, 1)</f>
        <v>5</v>
      </c>
      <c r="H38" s="2">
        <f>COUNTIFS('Tourney History'!B:B,A38,'Tourney History'!D:D, 0)</f>
        <v>4</v>
      </c>
      <c r="I38" s="42">
        <f>LOOKUP(2, 1/('Tourney History'!$B:$B=A38), 'Tourney History'!$AD:$AD)</f>
        <v>0.55555555555555558</v>
      </c>
      <c r="J38" s="12">
        <f>SUMIFS('Tourney History'!F:F,'Tourney History'!B:B,A38)</f>
        <v>21</v>
      </c>
      <c r="K38" s="2">
        <f>SUMIFS('Tourney History'!E:E,'Tourney History'!B:B,A38)-J38</f>
        <v>19</v>
      </c>
      <c r="L38" s="42">
        <f>LOOKUP(2, 1/('Tourney History'!$B:$B=A38), 'Tourney History'!$AB:$AB)</f>
        <v>0.52777777777777779</v>
      </c>
      <c r="M38" s="12">
        <f>SUMIFS('Tourney History'!H:H,'Tourney History'!B:B,A38)</f>
        <v>91</v>
      </c>
      <c r="N38" s="2">
        <f>SUMIFS('Tourney History'!G:G,'Tourney History'!B:B,A38)-M38</f>
        <v>81</v>
      </c>
      <c r="O38" s="42">
        <f>LOOKUP(2, 1/('Tourney History'!$B:$B=A38), 'Tourney History'!$AC:$AC)</f>
        <v>0.53555555555555556</v>
      </c>
      <c r="P38" s="2">
        <f>COUNTIFS('Tourney History'!$B:$B,$A$38,'Tourney History'!K:K, 1)</f>
        <v>1</v>
      </c>
      <c r="Q38" s="2">
        <f>COUNTIFS('Tourney History'!$B:$B,$A$38,'Tourney History'!L:L, 1)</f>
        <v>0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5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x14ac:dyDescent="0.25">
      <c r="A39" s="2" t="s">
        <v>119</v>
      </c>
      <c r="B39" s="1" t="s">
        <v>54</v>
      </c>
      <c r="C39" s="2" t="s">
        <v>70</v>
      </c>
      <c r="D39" s="12">
        <f>SUMIFS('Tourney History'!C:C,'Tourney History'!B:B,A39)</f>
        <v>167</v>
      </c>
      <c r="E39" s="4">
        <f>AVERAGEIFS('Tourney History'!C:C,'Tourney History'!B:B,A39)</f>
        <v>23.857142857142858</v>
      </c>
      <c r="F39" s="13">
        <f t="array" ref="F39">MAX(IF('Tourney History'!B:B=A39, 'Tourney History'!C:C))</f>
        <v>35</v>
      </c>
      <c r="G39" s="12">
        <f>COUNTIFS('Tourney History'!B:B,A39,'Tourney History'!D:D, 1)</f>
        <v>4</v>
      </c>
      <c r="H39" s="2">
        <f>COUNTIFS('Tourney History'!B:B,A39,'Tourney History'!D:D, 0)</f>
        <v>3</v>
      </c>
      <c r="I39" s="42">
        <f>LOOKUP(2, 1/('Tourney History'!$B:$B=A39), 'Tourney History'!$AD:$AD)</f>
        <v>0.5714285714285714</v>
      </c>
      <c r="J39" s="12">
        <f>SUMIFS('Tourney History'!F:F,'Tourney History'!B:B,A39)</f>
        <v>16</v>
      </c>
      <c r="K39" s="2">
        <f>SUMIFS('Tourney History'!E:E,'Tourney History'!B:B,A39)-J39</f>
        <v>14</v>
      </c>
      <c r="L39" s="42">
        <f>LOOKUP(2, 1/('Tourney History'!$B:$B=A39), 'Tourney History'!$AB:$AB)</f>
        <v>0.52142857142857146</v>
      </c>
      <c r="M39" s="12">
        <f>SUMIFS('Tourney History'!H:H,'Tourney History'!B:B,A39)</f>
        <v>65</v>
      </c>
      <c r="N39" s="2">
        <f>SUMIFS('Tourney History'!G:G,'Tourney History'!B:B,A39)-M39</f>
        <v>62</v>
      </c>
      <c r="O39" s="42">
        <f>LOOKUP(2, 1/('Tourney History'!$B:$B=A39), 'Tourney History'!$AC:$AC)</f>
        <v>0.50857142857142856</v>
      </c>
      <c r="P39" s="2">
        <f>COUNTIFS('Tourney History'!$B:$B,$A$39,'Tourney History'!K:K, 1)</f>
        <v>0</v>
      </c>
      <c r="Q39" s="2">
        <f>COUNTIFS('Tourney History'!$B:$B,$A$39,'Tourney History'!L:L, 1)</f>
        <v>1</v>
      </c>
      <c r="R39" s="2">
        <f>COUNTIFS('Tourney History'!$B:$B,$A$39,'Tourney History'!M:M, 1)</f>
        <v>4</v>
      </c>
      <c r="S39" s="2">
        <f>COUNTIFS('Tourney History'!$B:$B,$A$39,'Tourney History'!N:N, 1)</f>
        <v>4</v>
      </c>
      <c r="T39" s="2">
        <f>COUNTIFS('Tourney History'!$B:$B,$A$39,'Tourney History'!O:O, 1)</f>
        <v>1</v>
      </c>
      <c r="U39" s="2">
        <f>COUNTIFS('Tourney History'!$B:$B,$A$39,'Tourney History'!P:P, 1)</f>
        <v>1</v>
      </c>
      <c r="V39" s="2">
        <f>COUNTIFS('Tourney History'!$B:$B,$A$39,'Tourney History'!Q:Q, 1)</f>
        <v>0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2</v>
      </c>
      <c r="AE39" s="2">
        <f>COUNTIFS('Tourney History'!$B:$B,$A$39,'Tourney History'!Z:Z, 1)</f>
        <v>1</v>
      </c>
    </row>
    <row r="40" spans="1:31" x14ac:dyDescent="0.25">
      <c r="A40" s="2" t="s">
        <v>15</v>
      </c>
      <c r="B40" s="2" t="s">
        <v>70</v>
      </c>
      <c r="C40" s="2" t="s">
        <v>70</v>
      </c>
      <c r="D40" s="12">
        <f>SUMIFS('Tourney History'!C:C,'Tourney History'!B:B,A40)</f>
        <v>480</v>
      </c>
      <c r="E40" s="4">
        <f>AVERAGEIFS('Tourney History'!C:C,'Tourney History'!B:B,A40)</f>
        <v>36.92307692307692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9</v>
      </c>
      <c r="I40" s="42">
        <f>LOOKUP(2, 1/('Tourney History'!$B:$B=A40), 'Tourney History'!$AD:$AD)</f>
        <v>0.30769230769230771</v>
      </c>
      <c r="J40" s="12">
        <f>SUMIFS('Tourney History'!F:F,'Tourney History'!B:B,A40)</f>
        <v>28</v>
      </c>
      <c r="K40" s="2">
        <f>SUMIFS('Tourney History'!E:E,'Tourney History'!B:B,A40)-J40</f>
        <v>30</v>
      </c>
      <c r="L40" s="42">
        <f>LOOKUP(2, 1/('Tourney History'!$B:$B=A40), 'Tourney History'!$AB:$AB)</f>
        <v>0.51153846153846161</v>
      </c>
      <c r="M40" s="12">
        <f>SUMIFS('Tourney History'!H:H,'Tourney History'!B:B,A40)</f>
        <v>119</v>
      </c>
      <c r="N40" s="2">
        <f>SUMIFS('Tourney History'!G:G,'Tourney History'!B:B,A40)-M40</f>
        <v>120</v>
      </c>
      <c r="O40" s="42">
        <f>LOOKUP(2, 1/('Tourney History'!$B:$B=A40), 'Tourney History'!$AC:$AC)</f>
        <v>0.52</v>
      </c>
      <c r="P40" s="2">
        <f>COUNTIFS('Tourney History'!$B:$B,$A$40,'Tourney History'!K:K, 1)</f>
        <v>2</v>
      </c>
      <c r="Q40" s="2">
        <f>COUNTIFS('Tourney History'!$B:$B,$A$40,'Tourney History'!L:L, 1)</f>
        <v>3</v>
      </c>
      <c r="R40" s="2">
        <f>COUNTIFS('Tourney History'!$B:$B,$A$40,'Tourney History'!M:M, 1)</f>
        <v>0</v>
      </c>
      <c r="S40" s="2">
        <f>COUNTIFS('Tourney History'!$B:$B,$A$40,'Tourney History'!N:N, 1)</f>
        <v>0</v>
      </c>
      <c r="T40" s="2">
        <f>COUNTIFS('Tourney History'!$B:$B,$A$40,'Tourney History'!O:O, 1)</f>
        <v>1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4</v>
      </c>
      <c r="AC40" s="2">
        <f>COUNTIFS('Tourney History'!$B:$B,$A$40,'Tourney History'!X:X, 1)</f>
        <v>5</v>
      </c>
      <c r="AD40" s="2">
        <f>COUNTIFS('Tourney History'!$B:$B,$A$40,'Tourney History'!Y:Y, 1)</f>
        <v>4</v>
      </c>
      <c r="AE40" s="2">
        <f>COUNTIFS('Tourney History'!$B:$B,$A$40,'Tourney History'!Z:Z, 1)</f>
        <v>5</v>
      </c>
    </row>
    <row r="41" spans="1:31" ht="15.75" x14ac:dyDescent="0.25">
      <c r="A41" s="2" t="s">
        <v>127</v>
      </c>
      <c r="B41" s="51" t="s">
        <v>147</v>
      </c>
      <c r="C41" s="2" t="s">
        <v>70</v>
      </c>
      <c r="D41" s="12">
        <f>SUMIFS('Tourney History'!C:C,'Tourney History'!B:B,A41)</f>
        <v>184</v>
      </c>
      <c r="E41" s="4">
        <f>AVERAGEIFS('Tourney History'!C:C,'Tourney History'!B:B,A41)</f>
        <v>26.285714285714285</v>
      </c>
      <c r="F41" s="13">
        <f t="array" ref="F41">MAX(IF('Tourney History'!B:B=A41, 'Tourney History'!C:C))</f>
        <v>43</v>
      </c>
      <c r="G41" s="12">
        <f>COUNTIFS('Tourney History'!B:B,A41,'Tourney History'!D:D, 1)</f>
        <v>4</v>
      </c>
      <c r="H41" s="2">
        <f>COUNTIFS('Tourney History'!B:B,A41,'Tourney History'!D:D, 0)</f>
        <v>3</v>
      </c>
      <c r="I41" s="42">
        <f>LOOKUP(2, 1/('Tourney History'!$B:$B=A41), 'Tourney History'!$AD:$AD)</f>
        <v>0.5714285714285714</v>
      </c>
      <c r="J41" s="12">
        <f>SUMIFS('Tourney History'!F:F,'Tourney History'!B:B,A41)</f>
        <v>15</v>
      </c>
      <c r="K41" s="2">
        <f>SUMIFS('Tourney History'!E:E,'Tourney History'!B:B,A41)-J41</f>
        <v>16</v>
      </c>
      <c r="L41" s="42">
        <f>LOOKUP(2, 1/('Tourney History'!$B:$B=A41), 'Tourney History'!$AB:$AB)</f>
        <v>0.45714285714285713</v>
      </c>
      <c r="M41" s="12">
        <f>SUMIFS('Tourney History'!H:H,'Tourney History'!B:B,A41)</f>
        <v>63</v>
      </c>
      <c r="N41" s="2">
        <f>SUMIFS('Tourney History'!G:G,'Tourney History'!B:B,A41)-M41</f>
        <v>59</v>
      </c>
      <c r="O41" s="42">
        <f>LOOKUP(2, 1/('Tourney History'!$B:$B=A41), 'Tourney History'!$AC:$AC)</f>
        <v>0.50714285714285712</v>
      </c>
      <c r="P41" s="2">
        <f>COUNTIFS('Tourney History'!$B:$B,$A$41,'Tourney History'!K:K, 1)</f>
        <v>2</v>
      </c>
      <c r="Q41" s="2">
        <f>COUNTIFS('Tourney History'!$B:$B,$A$41,'Tourney History'!L:L, 1)</f>
        <v>2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3</v>
      </c>
      <c r="U41" s="2">
        <f>COUNTIFS('Tourney History'!$B:$B,$A$41,'Tourney History'!P:P, 1)</f>
        <v>2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2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6</v>
      </c>
      <c r="B42" s="2" t="s">
        <v>128</v>
      </c>
      <c r="C42" s="1" t="s">
        <v>131</v>
      </c>
      <c r="D42" s="12">
        <f>SUMIFS('Tourney History'!C:C,'Tourney History'!B:B,A42)</f>
        <v>490</v>
      </c>
      <c r="E42" s="4">
        <f>AVERAGEIFS('Tourney History'!C:C,'Tourney History'!B:B,A42)</f>
        <v>32.666666666666664</v>
      </c>
      <c r="F42" s="13">
        <f t="array" ref="F42">MAX(IF('Tourney History'!B:B=A42, 'Tourney History'!C:C))</f>
        <v>66</v>
      </c>
      <c r="G42" s="12">
        <f>COUNTIFS('Tourney History'!B:B,A42,'Tourney History'!D:D, 1)</f>
        <v>11</v>
      </c>
      <c r="H42" s="2">
        <f>COUNTIFS('Tourney History'!B:B,A42,'Tourney History'!D:D, 0)</f>
        <v>4</v>
      </c>
      <c r="I42" s="42">
        <f>LOOKUP(2, 1/('Tourney History'!$B:$B=A42), 'Tourney History'!$AD:$AD)</f>
        <v>0.73333333333333328</v>
      </c>
      <c r="J42" s="12">
        <f>SUMIFS('Tourney History'!F:F,'Tourney History'!B:B,A42)</f>
        <v>40</v>
      </c>
      <c r="K42" s="2">
        <f>SUMIFS('Tourney History'!E:E,'Tourney History'!B:B,A42)-J42</f>
        <v>23</v>
      </c>
      <c r="L42" s="42">
        <f>LOOKUP(2, 1/('Tourney History'!$B:$B=A42), 'Tourney History'!$AB:$AB)</f>
        <v>0.66</v>
      </c>
      <c r="M42" s="12">
        <f>SUMIFS('Tourney History'!H:H,'Tourney History'!B:B,A42)</f>
        <v>144</v>
      </c>
      <c r="N42" s="2">
        <f>SUMIFS('Tourney History'!G:G,'Tourney History'!B:B,A42)-M42</f>
        <v>118</v>
      </c>
      <c r="O42" s="42">
        <f>LOOKUP(2, 1/('Tourney History'!$B:$B=A42), 'Tourney History'!$AC:$AC)</f>
        <v>0.56399999999999983</v>
      </c>
      <c r="P42" s="2">
        <f>COUNTIFS('Tourney History'!$B:$B,$A$42,'Tourney History'!K:K, 1)</f>
        <v>2</v>
      </c>
      <c r="Q42" s="2">
        <f>COUNTIFS('Tourney History'!$B:$B,$A$42,'Tourney History'!L:L, 1)</f>
        <v>4</v>
      </c>
      <c r="R42" s="2">
        <f>COUNTIFS('Tourney History'!$B:$B,$A$42,'Tourney History'!M:M, 1)</f>
        <v>6</v>
      </c>
      <c r="S42" s="2">
        <f>COUNTIFS('Tourney History'!$B:$B,$A$42,'Tourney History'!N:N, 1)</f>
        <v>4</v>
      </c>
      <c r="T42" s="2">
        <f>COUNTIFS('Tourney History'!$B:$B,$A$42,'Tourney History'!O:O, 1)</f>
        <v>2</v>
      </c>
      <c r="U42" s="2">
        <f>COUNTIFS('Tourney History'!$B:$B,$A$42,'Tourney History'!P:P, 1)</f>
        <v>5</v>
      </c>
      <c r="V42" s="2">
        <f>COUNTIFS('Tourney History'!$B:$B,$A$42,'Tourney History'!Q:Q, 1)</f>
        <v>1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5</v>
      </c>
      <c r="AC42" s="2">
        <f>COUNTIFS('Tourney History'!$B:$B,$A$42,'Tourney History'!X:X, 1)</f>
        <v>2</v>
      </c>
      <c r="AD42" s="2">
        <f>COUNTIFS('Tourney History'!$B:$B,$A$42,'Tourney History'!Y:Y, 1)</f>
        <v>4</v>
      </c>
      <c r="AE42" s="2">
        <f>COUNTIFS('Tourney History'!$B:$B,$A$42,'Tourney History'!Z:Z, 1)</f>
        <v>4</v>
      </c>
    </row>
    <row r="43" spans="1:31" ht="15.75" x14ac:dyDescent="0.25">
      <c r="A43" s="2" t="s">
        <v>16</v>
      </c>
      <c r="B43" s="51" t="s">
        <v>147</v>
      </c>
      <c r="C43" s="2" t="s">
        <v>70</v>
      </c>
      <c r="D43" s="12">
        <f>SUMIFS('Tourney History'!C:C,'Tourney History'!B:B,A43)</f>
        <v>433</v>
      </c>
      <c r="E43" s="4">
        <f>AVERAGEIFS('Tourney History'!C:C,'Tourney History'!B:B,A43)</f>
        <v>33.307692307692307</v>
      </c>
      <c r="F43" s="13">
        <f t="array" ref="F43">MAX(IF('Tourney History'!B:B=A43, 'Tourney History'!C:C))</f>
        <v>58</v>
      </c>
      <c r="G43" s="12">
        <f>COUNTIFS('Tourney History'!B:B,A43,'Tourney History'!D:D, 1)</f>
        <v>4</v>
      </c>
      <c r="H43" s="2">
        <f>COUNTIFS('Tourney History'!B:B,A43,'Tourney History'!D:D, 0)</f>
        <v>9</v>
      </c>
      <c r="I43" s="42">
        <f>LOOKUP(2, 1/('Tourney History'!$B:$B=A43), 'Tourney History'!$AD:$AD)</f>
        <v>0.30769230769230771</v>
      </c>
      <c r="J43" s="12">
        <f>SUMIFS('Tourney History'!F:F,'Tourney History'!B:B,A43)</f>
        <v>24</v>
      </c>
      <c r="K43" s="2">
        <f>SUMIFS('Tourney History'!E:E,'Tourney History'!B:B,A43)-J43</f>
        <v>33</v>
      </c>
      <c r="L43" s="42">
        <f>LOOKUP(2, 1/('Tourney History'!$B:$B=A43), 'Tourney History'!$AB:$AB)</f>
        <v>0.40769230769230774</v>
      </c>
      <c r="M43" s="12">
        <f>SUMIFS('Tourney History'!H:H,'Tourney History'!B:B,A43)</f>
        <v>106</v>
      </c>
      <c r="N43" s="2">
        <f>SUMIFS('Tourney History'!G:G,'Tourney History'!B:B,A43)-M43</f>
        <v>128</v>
      </c>
      <c r="O43" s="42">
        <f>LOOKUP(2, 1/('Tourney History'!$B:$B=A43), 'Tourney History'!$AC:$AC)</f>
        <v>0.44461538461538458</v>
      </c>
      <c r="P43" s="2">
        <f>COUNTIFS('Tourney History'!$B:$B,$A$43,'Tourney History'!K:K, 1)</f>
        <v>3</v>
      </c>
      <c r="Q43" s="2">
        <f>COUNTIFS('Tourney History'!$B:$B,$A$43,'Tourney History'!L:L, 1)</f>
        <v>1</v>
      </c>
      <c r="R43" s="2">
        <f>COUNTIFS('Tourney History'!$B:$B,$A$43,'Tourney History'!M:M, 1)</f>
        <v>0</v>
      </c>
      <c r="S43" s="2">
        <f>COUNTIFS('Tourney History'!$B:$B,$A$43,'Tourney History'!N:N, 1)</f>
        <v>5</v>
      </c>
      <c r="T43" s="2">
        <f>COUNTIFS('Tourney History'!$B:$B,$A$43,'Tourney History'!O:O, 1)</f>
        <v>2</v>
      </c>
      <c r="U43" s="2">
        <f>COUNTIFS('Tourney History'!$B:$B,$A$43,'Tourney History'!P:P, 1)</f>
        <v>4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2</v>
      </c>
      <c r="AC43" s="2">
        <f>COUNTIFS('Tourney History'!$B:$B,$A$43,'Tourney History'!X:X, 1)</f>
        <v>3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90</v>
      </c>
      <c r="B44" s="1" t="s">
        <v>54</v>
      </c>
      <c r="C44" s="2" t="s">
        <v>70</v>
      </c>
      <c r="D44" s="12">
        <f>SUMIFS('Tourney History'!C:C,'Tourney History'!B:B,A44)</f>
        <v>237</v>
      </c>
      <c r="E44" s="4">
        <f>AVERAGEIFS('Tourney History'!C:C,'Tourney History'!B:B,A44)</f>
        <v>39.5</v>
      </c>
      <c r="F44" s="13">
        <f t="array" ref="F44">MAX(IF('Tourney History'!B:B=A44, 'Tourney History'!C:C))</f>
        <v>50</v>
      </c>
      <c r="G44" s="12">
        <f>COUNTIFS('Tourney History'!B:B,A44,'Tourney History'!D:D, 1)</f>
        <v>4</v>
      </c>
      <c r="H44" s="2">
        <f>COUNTIFS('Tourney History'!B:B,A44,'Tourney History'!D:D, 0)</f>
        <v>2</v>
      </c>
      <c r="I44" s="42">
        <f>LOOKUP(2, 1/('Tourney History'!$B:$B=A44), 'Tourney History'!$AD:$AD)</f>
        <v>0.66666666666666663</v>
      </c>
      <c r="J44" s="12">
        <f>SUMIFS('Tourney History'!F:F,'Tourney History'!B:B,A44)</f>
        <v>16</v>
      </c>
      <c r="K44" s="2">
        <f>SUMIFS('Tourney History'!E:E,'Tourney History'!B:B,A44)-J44</f>
        <v>11</v>
      </c>
      <c r="L44" s="42">
        <f>LOOKUP(2, 1/('Tourney History'!$B:$B=A44), 'Tourney History'!$AB:$AB)</f>
        <v>0.60833333333333328</v>
      </c>
      <c r="M44" s="12">
        <f>SUMIFS('Tourney History'!H:H,'Tourney History'!B:B,A44)</f>
        <v>64</v>
      </c>
      <c r="N44" s="2">
        <f>SUMIFS('Tourney History'!G:G,'Tourney History'!B:B,A44)-M44</f>
        <v>51</v>
      </c>
      <c r="O44" s="42">
        <f>LOOKUP(2, 1/('Tourney History'!$B:$B=A44), 'Tourney History'!$AC:$AC)</f>
        <v>0.56833333333333325</v>
      </c>
      <c r="P44" s="2">
        <f>COUNTIFS('Tourney History'!$B:$B,$A$44,'Tourney History'!K:K, 1)</f>
        <v>0</v>
      </c>
      <c r="Q44" s="2">
        <f>COUNTIFS('Tourney History'!$B:$B,$A$44,'Tourney History'!L:L, 1)</f>
        <v>1</v>
      </c>
      <c r="R44" s="2">
        <f>COUNTIFS('Tourney History'!$B:$B,$A$44,'Tourney History'!M:M, 1)</f>
        <v>4</v>
      </c>
      <c r="S44" s="2">
        <f>COUNTIFS('Tourney History'!$B:$B,$A$44,'Tourney History'!N:N, 1)</f>
        <v>4</v>
      </c>
      <c r="T44" s="2">
        <f>COUNTIFS('Tourney History'!$B:$B,$A$44,'Tourney History'!O:O, 1)</f>
        <v>1</v>
      </c>
      <c r="U44" s="2">
        <f>COUNTIFS('Tourney History'!$B:$B,$A$44,'Tourney History'!P:P, 1)</f>
        <v>1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2</v>
      </c>
      <c r="AD44" s="2">
        <f>COUNTIFS('Tourney History'!$B:$B,$A$44,'Tourney History'!Y:Y, 1)</f>
        <v>2</v>
      </c>
      <c r="AE44" s="2">
        <f>COUNTIFS('Tourney History'!$B:$B,$A$44,'Tourney History'!Z:Z, 1)</f>
        <v>1</v>
      </c>
    </row>
    <row r="45" spans="1:31" x14ac:dyDescent="0.25">
      <c r="A45" s="2" t="s">
        <v>13</v>
      </c>
      <c r="B45" s="6" t="s">
        <v>98</v>
      </c>
      <c r="C45" s="6" t="s">
        <v>132</v>
      </c>
      <c r="D45" s="12">
        <f>SUMIFS('Tourney History'!C:C,'Tourney History'!B:B,A45)</f>
        <v>526</v>
      </c>
      <c r="E45" s="4">
        <f>AVERAGEIFS('Tourney History'!C:C,'Tourney History'!B:B,A45)</f>
        <v>37.571428571428569</v>
      </c>
      <c r="F45" s="13">
        <f t="array" ref="F45">MAX(IF('Tourney History'!B:B=A45, 'Tourney History'!C:C))</f>
        <v>56</v>
      </c>
      <c r="G45" s="12">
        <f>COUNTIFS('Tourney History'!B:B,A45,'Tourney History'!D:D, 1)</f>
        <v>7</v>
      </c>
      <c r="H45" s="2">
        <f>COUNTIFS('Tourney History'!B:B,A45,'Tourney History'!D:D, 0)</f>
        <v>7</v>
      </c>
      <c r="I45" s="42">
        <f>LOOKUP(2, 1/('Tourney History'!$B:$B=A45), 'Tourney History'!$AD:$AD)</f>
        <v>0.5</v>
      </c>
      <c r="J45" s="12">
        <f>SUMIFS('Tourney History'!F:F,'Tourney History'!B:B,A45)</f>
        <v>29</v>
      </c>
      <c r="K45" s="2">
        <f>SUMIFS('Tourney History'!E:E,'Tourney History'!B:B,A45)-J45</f>
        <v>31</v>
      </c>
      <c r="L45" s="42">
        <f>LOOKUP(2, 1/('Tourney History'!$B:$B=A45), 'Tourney History'!$AB:$AB)</f>
        <v>0.47857142857142859</v>
      </c>
      <c r="M45" s="12">
        <f>SUMIFS('Tourney History'!H:H,'Tourney History'!B:B,A45)</f>
        <v>129</v>
      </c>
      <c r="N45" s="2">
        <f>SUMIFS('Tourney History'!G:G,'Tourney History'!B:B,A45)-M45</f>
        <v>124</v>
      </c>
      <c r="O45" s="42">
        <f>LOOKUP(2, 1/('Tourney History'!$B:$B=A45), 'Tourney History'!$AC:$AC)</f>
        <v>0.51214285714285712</v>
      </c>
      <c r="P45" s="2">
        <f>COUNTIFS('Tourney History'!$B:$B,$A$45,'Tourney History'!K:K, 1)</f>
        <v>1</v>
      </c>
      <c r="Q45" s="2">
        <f>COUNTIFS('Tourney History'!$B:$B,$A$45,'Tourney History'!L:L, 1)</f>
        <v>3</v>
      </c>
      <c r="R45" s="2">
        <f>COUNTIFS('Tourney History'!$B:$B,$A$45,'Tourney History'!M:M, 1)</f>
        <v>2</v>
      </c>
      <c r="S45" s="2">
        <f>COUNTIFS('Tourney History'!$B:$B,$A$45,'Tourney History'!N:N, 1)</f>
        <v>0</v>
      </c>
      <c r="T45" s="2">
        <f>COUNTIFS('Tourney History'!$B:$B,$A$45,'Tourney History'!O:O, 1)</f>
        <v>4</v>
      </c>
      <c r="U45" s="2">
        <f>COUNTIFS('Tourney History'!$B:$B,$A$45,'Tourney History'!P:P, 1)</f>
        <v>2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1</v>
      </c>
      <c r="AA45" s="2">
        <f>COUNTIFS('Tourney History'!$B:$B,$A$45,'Tourney History'!V:V, 1)</f>
        <v>0</v>
      </c>
      <c r="AB45" s="2">
        <f>COUNTIFS('Tourney History'!$B:$B,$A$45,'Tourney History'!W:W, 1)</f>
        <v>4</v>
      </c>
      <c r="AC45" s="2">
        <f>COUNTIFS('Tourney History'!$B:$B,$A$45,'Tourney History'!X:X, 1)</f>
        <v>7</v>
      </c>
      <c r="AD45" s="2">
        <f>COUNTIFS('Tourney History'!$B:$B,$A$45,'Tourney History'!Y:Y, 1)</f>
        <v>1</v>
      </c>
      <c r="AE45" s="2">
        <f>COUNTIFS('Tourney History'!$B:$B,$A$45,'Tourney History'!Z:Z, 1)</f>
        <v>3</v>
      </c>
    </row>
    <row r="46" spans="1:31" x14ac:dyDescent="0.25">
      <c r="A46" s="2" t="s">
        <v>64</v>
      </c>
      <c r="B46" s="6" t="s">
        <v>70</v>
      </c>
      <c r="C46" s="6" t="s">
        <v>70</v>
      </c>
      <c r="D46" s="12">
        <f>SUMIFS('Tourney History'!C:C,'Tourney History'!B:B,A46)</f>
        <v>166</v>
      </c>
      <c r="E46" s="4">
        <f>AVERAGEIFS('Tourney History'!C:C,'Tourney History'!B:B,A46)</f>
        <v>16.600000000000001</v>
      </c>
      <c r="F46" s="13">
        <f t="array" ref="F46">MAX(IF('Tourney History'!B:B=A46, 'Tourney History'!C:C))</f>
        <v>27</v>
      </c>
      <c r="G46" s="12">
        <f>COUNTIFS('Tourney History'!B:B,A46,'Tourney History'!D:D, 1)</f>
        <v>5</v>
      </c>
      <c r="H46" s="2">
        <f>COUNTIFS('Tourney History'!B:B,A46,'Tourney History'!D:D, 0)</f>
        <v>5</v>
      </c>
      <c r="I46" s="42">
        <f>LOOKUP(2, 1/('Tourney History'!$B:$B=A46), 'Tourney History'!$AD:$AD)</f>
        <v>0.5</v>
      </c>
      <c r="J46" s="12">
        <f>SUMIFS('Tourney History'!F:F,'Tourney History'!B:B,A46)</f>
        <v>23</v>
      </c>
      <c r="K46" s="2">
        <f>SUMIFS('Tourney History'!E:E,'Tourney History'!B:B,A46)-J46</f>
        <v>23</v>
      </c>
      <c r="L46" s="42">
        <f>LOOKUP(2, 1/('Tourney History'!$B:$B=A46), 'Tourney History'!$AB:$AB)</f>
        <v>0.51</v>
      </c>
      <c r="M46" s="12">
        <f>SUMIFS('Tourney History'!H:H,'Tourney History'!B:B,A46)</f>
        <v>95</v>
      </c>
      <c r="N46" s="2">
        <f>SUMIFS('Tourney History'!G:G,'Tourney History'!B:B,A46)-M46</f>
        <v>94</v>
      </c>
      <c r="O46" s="42">
        <f>LOOKUP(2, 1/('Tourney History'!$B:$B=A46), 'Tourney History'!$AC:$AC)</f>
        <v>0.50600000000000001</v>
      </c>
      <c r="P46" s="2">
        <f>COUNTIFS('Tourney History'!$B:$B,$A$46,'Tourney History'!K:K, 1)</f>
        <v>1</v>
      </c>
      <c r="Q46" s="2">
        <f>COUNTIFS('Tourney History'!$B:$B,$A$46,'Tourney History'!L:L, 1)</f>
        <v>2</v>
      </c>
      <c r="R46" s="2">
        <f>COUNTIFS('Tourney History'!$B:$B,$A$46,'Tourney History'!M:M, 1)</f>
        <v>0</v>
      </c>
      <c r="S46" s="2">
        <f>COUNTIFS('Tourney History'!$B:$B,$A$46,'Tourney History'!N:N, 1)</f>
        <v>1</v>
      </c>
      <c r="T46" s="2">
        <f>COUNTIFS('Tourney History'!$B:$B,$A$46,'Tourney History'!O:O, 1)</f>
        <v>4</v>
      </c>
      <c r="U46" s="2">
        <f>COUNTIFS('Tourney History'!$B:$B,$A$46,'Tourney History'!P:P, 1)</f>
        <v>0</v>
      </c>
      <c r="V46" s="2">
        <f>COUNTIFS('Tourney History'!$B:$B,$A$46,'Tourney History'!Q:Q, 1)</f>
        <v>0</v>
      </c>
      <c r="W46" s="2">
        <f>COUNTIFS('Tourney History'!$B:$B,$A$46,'Tourney History'!R:R, 1)</f>
        <v>2</v>
      </c>
      <c r="X46" s="2">
        <f>COUNTIFS('Tourney History'!$B:$B,$A$46,'Tourney History'!S:S, 1)</f>
        <v>0</v>
      </c>
      <c r="Y46" s="2">
        <f>COUNTIFS('Tourney History'!$B:$B,$A$46,'Tourney History'!T:T, 1)</f>
        <v>0</v>
      </c>
      <c r="Z46" s="2">
        <f>COUNTIFS('Tourney History'!$B:$B,$A$46,'Tourney History'!U:U, 1)</f>
        <v>0</v>
      </c>
      <c r="AA46" s="2">
        <f>COUNTIFS('Tourney History'!$B:$B,$A$46,'Tourney History'!V:V, 1)</f>
        <v>0</v>
      </c>
      <c r="AB46" s="2">
        <f>COUNTIFS('Tourney History'!$B:$B,$A$46,'Tourney History'!W:W, 1)</f>
        <v>0</v>
      </c>
      <c r="AC46" s="2">
        <f>COUNTIFS('Tourney History'!$B:$B,$A$46,'Tourney History'!X:X, 1)</f>
        <v>4</v>
      </c>
      <c r="AD46" s="2">
        <f>COUNTIFS('Tourney History'!$B:$B,$A$46,'Tourney History'!Y:Y, 1)</f>
        <v>5</v>
      </c>
      <c r="AE46" s="2">
        <f>COUNTIFS('Tourney History'!$B:$B,$A$46,'Tourney History'!Z:Z, 1)</f>
        <v>4</v>
      </c>
    </row>
    <row r="47" spans="1:31" x14ac:dyDescent="0.25">
      <c r="A47" s="2" t="s">
        <v>4</v>
      </c>
      <c r="B47" s="6" t="s">
        <v>256</v>
      </c>
      <c r="C47" s="2" t="s">
        <v>70</v>
      </c>
      <c r="D47" s="12">
        <f>SUMIFS('Tourney History'!C:C,'Tourney History'!B:B,A47)</f>
        <v>338</v>
      </c>
      <c r="E47" s="4">
        <f>AVERAGEIFS('Tourney History'!C:C,'Tourney History'!B:B,A47)</f>
        <v>30.727272727272727</v>
      </c>
      <c r="F47" s="13">
        <f t="array" ref="F47">MAX(IF('Tourney History'!B:B=A47, 'Tourney History'!C:C))</f>
        <v>53</v>
      </c>
      <c r="G47" s="12">
        <f>COUNTIFS('Tourney History'!B:B,A47,'Tourney History'!D:D, 1)</f>
        <v>7</v>
      </c>
      <c r="H47" s="2">
        <f>COUNTIFS('Tourney History'!B:B,A47,'Tourney History'!D:D, 0)</f>
        <v>4</v>
      </c>
      <c r="I47" s="42">
        <f>LOOKUP(2, 1/('Tourney History'!$B:$B=A47), 'Tourney History'!$AD:$AD)</f>
        <v>0.63636363636363635</v>
      </c>
      <c r="J47" s="12">
        <f>SUMIFS('Tourney History'!F:F,'Tourney History'!B:B,A47)</f>
        <v>25</v>
      </c>
      <c r="K47" s="2">
        <f>SUMIFS('Tourney History'!E:E,'Tourney History'!B:B,A47)-J47</f>
        <v>23</v>
      </c>
      <c r="L47" s="42">
        <f>LOOKUP(2, 1/('Tourney History'!$B:$B=A47), 'Tourney History'!$AB:$AB)</f>
        <v>0.50454545454545452</v>
      </c>
      <c r="M47" s="12">
        <f>SUMIFS('Tourney History'!H:H,'Tourney History'!B:B,A47)</f>
        <v>94</v>
      </c>
      <c r="N47" s="2">
        <f>SUMIFS('Tourney History'!G:G,'Tourney History'!B:B,A47)-M47</f>
        <v>98</v>
      </c>
      <c r="O47" s="42">
        <f>LOOKUP(2, 1/('Tourney History'!$B:$B=A47), 'Tourney History'!$AC:$AC)</f>
        <v>0.47272727272727266</v>
      </c>
      <c r="P47" s="2">
        <f>COUNTIFS('Tourney History'!$B:$B,$A$47,'Tourney History'!K:K, 1)</f>
        <v>7</v>
      </c>
      <c r="Q47" s="2">
        <f>COUNTIFS('Tourney History'!$B:$B,$A$47,'Tourney History'!L:L, 1)</f>
        <v>3</v>
      </c>
      <c r="R47" s="2">
        <f>COUNTIFS('Tourney History'!$B:$B,$A$47,'Tourney History'!M:M, 1)</f>
        <v>1</v>
      </c>
      <c r="S47" s="2">
        <f>COUNTIFS('Tourney History'!$B:$B,$A$47,'Tourney History'!N:N, 1)</f>
        <v>1</v>
      </c>
      <c r="T47" s="2">
        <f>COUNTIFS('Tourney History'!$B:$B,$A$47,'Tourney History'!O:O, 1)</f>
        <v>4</v>
      </c>
      <c r="U47" s="2">
        <f>COUNTIFS('Tourney History'!$B:$B,$A$47,'Tourney History'!P:P, 1)</f>
        <v>2</v>
      </c>
      <c r="V47" s="2">
        <f>COUNTIFS('Tourney History'!$B:$B,$A$47,'Tourney History'!Q:Q, 1)</f>
        <v>1</v>
      </c>
      <c r="W47" s="2">
        <f>COUNTIFS('Tourney History'!$B:$B,$A$47,'Tourney History'!R:R, 1)</f>
        <v>0</v>
      </c>
      <c r="X47" s="2">
        <f>COUNTIFS('Tourney History'!$B:$B,$A$47,'Tourney History'!S:S, 1)</f>
        <v>0</v>
      </c>
      <c r="Y47" s="2">
        <f>COUNTIFS('Tourney History'!$B:$B,$A$47,'Tourney History'!T:T, 1)</f>
        <v>0</v>
      </c>
      <c r="Z47" s="2">
        <f>COUNTIFS('Tourney History'!$B:$B,$A$47,'Tourney History'!U:U, 1)</f>
        <v>0</v>
      </c>
      <c r="AA47" s="2">
        <f>COUNTIFS('Tourney History'!$B:$B,$A$47,'Tourney History'!V:V, 1)</f>
        <v>0</v>
      </c>
      <c r="AB47" s="2">
        <f>COUNTIFS('Tourney History'!$B:$B,$A$47,'Tourney History'!W:W, 1)</f>
        <v>2</v>
      </c>
      <c r="AC47" s="2">
        <f>COUNTIFS('Tourney History'!$B:$B,$A$47,'Tourney History'!X:X, 1)</f>
        <v>1</v>
      </c>
      <c r="AD47" s="2">
        <f>COUNTIFS('Tourney History'!$B:$B,$A$47,'Tourney History'!Y:Y, 1)</f>
        <v>1</v>
      </c>
      <c r="AE47" s="2">
        <f>COUNTIFS('Tourney History'!$B:$B,$A$47,'Tourney History'!Z:Z, 1)</f>
        <v>2</v>
      </c>
    </row>
    <row r="48" spans="1:31" x14ac:dyDescent="0.25">
      <c r="A48" s="2" t="s">
        <v>88</v>
      </c>
      <c r="B48" s="6" t="s">
        <v>54</v>
      </c>
      <c r="C48" s="2" t="s">
        <v>70</v>
      </c>
      <c r="D48" s="12">
        <f>SUMIFS('Tourney History'!C:C,'Tourney History'!B:B,A48)</f>
        <v>74</v>
      </c>
      <c r="E48" s="4">
        <f>AVERAGEIFS('Tourney History'!C:C,'Tourney History'!B:B,A48)</f>
        <v>24.666666666666668</v>
      </c>
      <c r="F48" s="13">
        <f t="array" ref="F48">MAX(IF('Tourney History'!B:B=A48, 'Tourney History'!C:C))</f>
        <v>29</v>
      </c>
      <c r="G48" s="12">
        <f>COUNTIFS('Tourney History'!B:B,A48,'Tourney History'!D:D, 1)</f>
        <v>3</v>
      </c>
      <c r="H48" s="2">
        <f>COUNTIFS('Tourney History'!B:B,A48,'Tourney History'!D:D, 0)</f>
        <v>0</v>
      </c>
      <c r="I48" s="42">
        <f>LOOKUP(2, 1/('Tourney History'!$B:$B=A48), 'Tourney History'!$AD:$AD)</f>
        <v>1</v>
      </c>
      <c r="J48" s="12">
        <f>SUMIFS('Tourney History'!F:F,'Tourney History'!B:B,A48)</f>
        <v>9</v>
      </c>
      <c r="K48" s="2">
        <f>SUMIFS('Tourney History'!E:E,'Tourney History'!B:B,A48)-J48</f>
        <v>5</v>
      </c>
      <c r="L48" s="42">
        <f>LOOKUP(2, 1/('Tourney History'!$B:$B=A48), 'Tourney History'!$AB:$AB)</f>
        <v>0.65</v>
      </c>
      <c r="M48" s="12">
        <f>SUMIFS('Tourney History'!H:H,'Tourney History'!B:B,A48)</f>
        <v>28</v>
      </c>
      <c r="N48" s="2">
        <f>SUMIFS('Tourney History'!G:G,'Tourney History'!B:B,A48)-M48</f>
        <v>28</v>
      </c>
      <c r="O48" s="42">
        <f>LOOKUP(2, 1/('Tourney History'!$B:$B=A48), 'Tourney History'!$AC:$AC)</f>
        <v>0.5</v>
      </c>
      <c r="P48" s="2">
        <f>COUNTIFS('Tourney History'!$B:$B,$A$48,'Tourney History'!K:K, 1)</f>
        <v>2</v>
      </c>
      <c r="Q48" s="2">
        <f>COUNTIFS('Tourney History'!$B:$B,$A$48,'Tourney History'!L:L, 1)</f>
        <v>2</v>
      </c>
      <c r="R48" s="2">
        <f>COUNTIFS('Tourney History'!$B:$B,$A$48,'Tourney History'!M:M, 1)</f>
        <v>0</v>
      </c>
      <c r="S48" s="2">
        <f>COUNTIFS('Tourney History'!$B:$B,$A$48,'Tourney History'!N:N, 1)</f>
        <v>0</v>
      </c>
      <c r="T48" s="2">
        <f>COUNTIFS('Tourney History'!$B:$B,$A$48,'Tourney History'!O:O, 1)</f>
        <v>2</v>
      </c>
      <c r="U48" s="2">
        <f>COUNTIFS('Tourney History'!$B:$B,$A$48,'Tourney History'!P:P, 1)</f>
        <v>0</v>
      </c>
      <c r="V48" s="2">
        <f>COUNTIFS('Tourney History'!$B:$B,$A$48,'Tourney History'!Q:Q, 1)</f>
        <v>1</v>
      </c>
      <c r="W48" s="2">
        <f>COUNTIFS('Tourney History'!$B:$B,$A$48,'Tourney History'!R:R, 1)</f>
        <v>0</v>
      </c>
      <c r="X48" s="2">
        <f>COUNTIFS('Tourney History'!$B:$B,$A$48,'Tourney History'!S:S, 1)</f>
        <v>0</v>
      </c>
      <c r="Y48" s="2">
        <f>COUNTIFS('Tourney History'!$B:$B,$A$48,'Tourney History'!T:T, 1)</f>
        <v>0</v>
      </c>
      <c r="Z48" s="2">
        <f>COUNTIFS('Tourney History'!$B:$B,$A$48,'Tourney History'!U:U, 1)</f>
        <v>0</v>
      </c>
      <c r="AA48" s="2">
        <f>COUNTIFS('Tourney History'!$B:$B,$A$48,'Tourney History'!V:V, 1)</f>
        <v>0</v>
      </c>
      <c r="AB48" s="2">
        <f>COUNTIFS('Tourney History'!$B:$B,$A$48,'Tourney History'!W:W, 1)</f>
        <v>1</v>
      </c>
      <c r="AC48" s="2">
        <f>COUNTIFS('Tourney History'!$B:$B,$A$48,'Tourney History'!X:X, 1)</f>
        <v>1</v>
      </c>
      <c r="AD48" s="2">
        <f>COUNTIFS('Tourney History'!$B:$B,$A$48,'Tourney History'!Y:Y, 1)</f>
        <v>0</v>
      </c>
      <c r="AE48" s="2">
        <f>COUNTIFS('Tourney History'!$B:$B,$A$48,'Tourney History'!Z:Z, 1)</f>
        <v>0</v>
      </c>
    </row>
    <row r="49" spans="1:31" x14ac:dyDescent="0.25">
      <c r="A49" s="2" t="s">
        <v>49</v>
      </c>
      <c r="B49" s="2" t="s">
        <v>70</v>
      </c>
      <c r="C49" s="2" t="s">
        <v>70</v>
      </c>
      <c r="D49" s="12">
        <f>SUMIFS('Tourney History'!C:C,'Tourney History'!B:B,A49)</f>
        <v>18</v>
      </c>
      <c r="E49" s="4">
        <f>AVERAGEIFS('Tourney History'!C:C,'Tourney History'!B:B,A49)</f>
        <v>9</v>
      </c>
      <c r="F49" s="13">
        <f t="array" ref="F49">MAX(IF('Tourney History'!B:B=A49, 'Tourney History'!C:C))</f>
        <v>12</v>
      </c>
      <c r="G49" s="12">
        <f>COUNTIFS('Tourney History'!B:B,A49,'Tourney History'!D:D, 1)</f>
        <v>1</v>
      </c>
      <c r="H49" s="2">
        <f>COUNTIFS('Tourney History'!B:B,A49,'Tourney History'!D:D, 0)</f>
        <v>1</v>
      </c>
      <c r="I49" s="42">
        <f>LOOKUP(2, 1/('Tourney History'!$B:$B=A49), 'Tourney History'!$AD:$AD)</f>
        <v>0.5</v>
      </c>
      <c r="J49" s="12">
        <f>SUMIFS('Tourney History'!F:F,'Tourney History'!B:B,A49)</f>
        <v>4</v>
      </c>
      <c r="K49" s="2">
        <f>SUMIFS('Tourney History'!E:E,'Tourney History'!B:B,A49)-J49</f>
        <v>5</v>
      </c>
      <c r="L49" s="42">
        <f>LOOKUP(2, 1/('Tourney History'!$B:$B=A49), 'Tourney History'!$AB:$AB)</f>
        <v>0.42499999999999999</v>
      </c>
      <c r="M49" s="12">
        <f>SUMIFS('Tourney History'!H:H,'Tourney History'!B:B,A49)</f>
        <v>18</v>
      </c>
      <c r="N49" s="2">
        <f>SUMIFS('Tourney History'!G:G,'Tourney History'!B:B,A49)-M49</f>
        <v>19</v>
      </c>
      <c r="O49" s="42">
        <f>LOOKUP(2, 1/('Tourney History'!$B:$B=A49), 'Tourney History'!$AC:$AC)</f>
        <v>0.47499999999999998</v>
      </c>
      <c r="P49" s="2">
        <f>COUNTIFS('Tourney History'!$B:$B,$A$49,'Tourney History'!K:K, 1)</f>
        <v>0</v>
      </c>
      <c r="Q49" s="2">
        <f>COUNTIFS('Tourney History'!$B:$B,$A$49,'Tourney History'!L:L, 1)</f>
        <v>0</v>
      </c>
      <c r="R49" s="2">
        <f>COUNTIFS('Tourney History'!$B:$B,$A$49,'Tourney History'!M:M, 1)</f>
        <v>0</v>
      </c>
      <c r="S49" s="2">
        <f>COUNTIFS('Tourney History'!$B:$B,$A$49,'Tourney History'!N:N, 1)</f>
        <v>1</v>
      </c>
      <c r="T49" s="2">
        <f>COUNTIFS('Tourney History'!$B:$B,$A$49,'Tourney History'!O:O, 1)</f>
        <v>1</v>
      </c>
      <c r="U49" s="2">
        <f>COUNTIFS('Tourney History'!$B:$B,$A$49,'Tourney History'!P:P, 1)</f>
        <v>0</v>
      </c>
      <c r="V49" s="2">
        <f>COUNTIFS('Tourney History'!$B:$B,$A$49,'Tourney History'!Q:Q, 1)</f>
        <v>1</v>
      </c>
      <c r="W49" s="2">
        <f>COUNTIFS('Tourney History'!$B:$B,$A$49,'Tourney History'!R:R, 1)</f>
        <v>0</v>
      </c>
      <c r="X49" s="2">
        <f>COUNTIFS('Tourney History'!$B:$B,$A$49,'Tourney History'!S:S, 1)</f>
        <v>0</v>
      </c>
      <c r="Y49" s="2">
        <f>COUNTIFS('Tourney History'!$B:$B,$A$49,'Tourney History'!T:T, 1)</f>
        <v>0</v>
      </c>
      <c r="Z49" s="2">
        <f>COUNTIFS('Tourney History'!$B:$B,$A$49,'Tourney History'!U:U, 1)</f>
        <v>0</v>
      </c>
      <c r="AA49" s="2">
        <f>COUNTIFS('Tourney History'!$B:$B,$A$49,'Tourney History'!V:V, 1)</f>
        <v>0</v>
      </c>
      <c r="AB49" s="2">
        <f>COUNTIFS('Tourney History'!$B:$B,$A$49,'Tourney History'!W:W, 1)</f>
        <v>0</v>
      </c>
      <c r="AC49" s="2">
        <f>COUNTIFS('Tourney History'!$B:$B,$A$49,'Tourney History'!X:X, 1)</f>
        <v>1</v>
      </c>
      <c r="AD49" s="2">
        <f>COUNTIFS('Tourney History'!$B:$B,$A$49,'Tourney History'!Y:Y, 1)</f>
        <v>0</v>
      </c>
      <c r="AE49" s="2">
        <f>COUNTIFS('Tourney History'!$B:$B,$A$49,'Tourney History'!Z:Z, 1)</f>
        <v>0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150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182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181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211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192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207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150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150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150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150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150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180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181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182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187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150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188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150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149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182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182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150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207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150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150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207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150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207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207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150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150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207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211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211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211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218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207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182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219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220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211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182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207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207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99"/>
  <sheetViews>
    <sheetView topLeftCell="C377" workbookViewId="0">
      <selection activeCell="AA387" sqref="AA387:AD39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242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242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240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  <row r="316" spans="1:30" x14ac:dyDescent="0.25">
      <c r="A316" s="39">
        <v>46234</v>
      </c>
      <c r="B316" t="s">
        <v>113</v>
      </c>
      <c r="C316">
        <v>39</v>
      </c>
      <c r="D316" s="40">
        <v>0</v>
      </c>
      <c r="E316">
        <v>4</v>
      </c>
      <c r="F316">
        <v>1</v>
      </c>
      <c r="G316">
        <v>14</v>
      </c>
      <c r="H316">
        <v>5</v>
      </c>
      <c r="I316">
        <v>0.25</v>
      </c>
      <c r="J316">
        <v>0.36</v>
      </c>
      <c r="K316">
        <v>0</v>
      </c>
      <c r="L316">
        <v>0</v>
      </c>
      <c r="M316">
        <v>0</v>
      </c>
      <c r="N316">
        <v>1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28.285714285714285</v>
      </c>
      <c r="AB316" s="40">
        <f>AVERAGEIFS($I$2:I316, $B$2:B316, B316)</f>
        <v>0.50714285714285723</v>
      </c>
      <c r="AC316" s="40">
        <f>AVERAGEIFS($J$2:J316, $B$2:B316, B316)</f>
        <v>0.49142857142857138</v>
      </c>
      <c r="AD316" s="40">
        <f>AVERAGEIFS($D$2:D316, $B$2:B316, B316)</f>
        <v>0.5714285714285714</v>
      </c>
    </row>
    <row r="317" spans="1:30" x14ac:dyDescent="0.25">
      <c r="A317" s="39">
        <v>46234</v>
      </c>
      <c r="B317" t="s">
        <v>12</v>
      </c>
      <c r="C317">
        <v>34</v>
      </c>
      <c r="D317" s="40">
        <v>0</v>
      </c>
      <c r="E317">
        <v>4</v>
      </c>
      <c r="F317">
        <v>1</v>
      </c>
      <c r="G317">
        <v>14</v>
      </c>
      <c r="H317">
        <v>5</v>
      </c>
      <c r="I317">
        <v>0.25</v>
      </c>
      <c r="J317">
        <v>0.36</v>
      </c>
      <c r="K317">
        <v>0</v>
      </c>
      <c r="L317">
        <v>0</v>
      </c>
      <c r="M317">
        <v>0</v>
      </c>
      <c r="N317">
        <v>1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35</v>
      </c>
      <c r="AB317" s="40">
        <f>AVERAGEIFS($I$2:I317, $B$2:B317, B317)</f>
        <v>0.47142857142857147</v>
      </c>
      <c r="AC317" s="40">
        <f>AVERAGEIFS($J$2:J317, $B$2:B317, B317)</f>
        <v>0.49500000000000005</v>
      </c>
      <c r="AD317" s="40">
        <f>AVERAGEIFS($D$2:D317, $B$2:B317, B317)</f>
        <v>0.5</v>
      </c>
    </row>
    <row r="318" spans="1:30" x14ac:dyDescent="0.25">
      <c r="A318" s="39">
        <v>46234</v>
      </c>
      <c r="B318" t="s">
        <v>242</v>
      </c>
      <c r="C318">
        <v>28</v>
      </c>
      <c r="D318" s="40">
        <v>0</v>
      </c>
      <c r="E318">
        <v>4</v>
      </c>
      <c r="F318">
        <v>1</v>
      </c>
      <c r="G318">
        <v>14</v>
      </c>
      <c r="H318">
        <v>5</v>
      </c>
      <c r="I318">
        <v>0.25</v>
      </c>
      <c r="J318">
        <v>0.36</v>
      </c>
      <c r="K318">
        <v>0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33.333333333333336</v>
      </c>
      <c r="AB318" s="40">
        <f>AVERAGEIFS($I$2:I318, $B$2:B318, B318)</f>
        <v>0.35000000000000003</v>
      </c>
      <c r="AC318" s="40">
        <f>AVERAGEIFS($J$2:J318, $B$2:B318, B318)</f>
        <v>0.41333333333333333</v>
      </c>
      <c r="AD318" s="40">
        <f>AVERAGEIFS($D$2:D318, $B$2:B318, B318)</f>
        <v>0</v>
      </c>
    </row>
    <row r="319" spans="1:30" x14ac:dyDescent="0.25">
      <c r="A319" s="39">
        <v>46234</v>
      </c>
      <c r="B319" t="s">
        <v>20</v>
      </c>
      <c r="C319">
        <v>22</v>
      </c>
      <c r="D319" s="40">
        <v>0</v>
      </c>
      <c r="E319">
        <v>4</v>
      </c>
      <c r="F319">
        <v>1</v>
      </c>
      <c r="G319">
        <v>14</v>
      </c>
      <c r="H319">
        <v>5</v>
      </c>
      <c r="I319">
        <v>0.25</v>
      </c>
      <c r="J319">
        <v>0.36</v>
      </c>
      <c r="K319">
        <v>0</v>
      </c>
      <c r="L319">
        <v>0</v>
      </c>
      <c r="M319">
        <v>0</v>
      </c>
      <c r="N319">
        <v>1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18.90909090909091</v>
      </c>
      <c r="AB319" s="40">
        <f>AVERAGEIFS($I$2:I319, $B$2:B319, B319)</f>
        <v>0.50000000000000011</v>
      </c>
      <c r="AC319" s="40">
        <f>AVERAGEIFS($J$2:J319, $B$2:B319, B319)</f>
        <v>0.49272727272727279</v>
      </c>
      <c r="AD319" s="40">
        <f>AVERAGEIFS($D$2:D319, $B$2:B319, B319)</f>
        <v>0.45454545454545453</v>
      </c>
    </row>
    <row r="320" spans="1:30" x14ac:dyDescent="0.25">
      <c r="A320" s="39">
        <v>46234</v>
      </c>
      <c r="B320" t="s">
        <v>29</v>
      </c>
      <c r="C320">
        <v>12</v>
      </c>
      <c r="D320" s="40">
        <v>0</v>
      </c>
      <c r="E320">
        <v>4</v>
      </c>
      <c r="F320">
        <v>1</v>
      </c>
      <c r="G320">
        <v>14</v>
      </c>
      <c r="H320">
        <v>5</v>
      </c>
      <c r="I320">
        <v>0.25</v>
      </c>
      <c r="J320">
        <v>0.36</v>
      </c>
      <c r="K320">
        <v>0</v>
      </c>
      <c r="L320">
        <v>0</v>
      </c>
      <c r="M320">
        <v>0</v>
      </c>
      <c r="N320">
        <v>1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14.5</v>
      </c>
      <c r="AB320" s="40">
        <f>AVERAGEIFS($I$2:I320, $B$2:B320, B320)</f>
        <v>0.40500000000000008</v>
      </c>
      <c r="AC320" s="40">
        <f>AVERAGEIFS($J$2:J320, $B$2:B320, B320)</f>
        <v>0.48</v>
      </c>
      <c r="AD320" s="40">
        <f>AVERAGEIFS($D$2:D320, $B$2:B320, B320)</f>
        <v>0.5</v>
      </c>
    </row>
    <row r="321" spans="1:30" x14ac:dyDescent="0.25">
      <c r="A321" s="39">
        <v>46234</v>
      </c>
      <c r="B321" t="s">
        <v>126</v>
      </c>
      <c r="C321">
        <v>12</v>
      </c>
      <c r="D321" s="40">
        <v>0</v>
      </c>
      <c r="E321">
        <v>4</v>
      </c>
      <c r="F321">
        <v>1</v>
      </c>
      <c r="G321">
        <v>14</v>
      </c>
      <c r="H321">
        <v>5</v>
      </c>
      <c r="I321">
        <v>0.25</v>
      </c>
      <c r="J321">
        <v>0.36</v>
      </c>
      <c r="K321">
        <v>0</v>
      </c>
      <c r="L321">
        <v>0</v>
      </c>
      <c r="M321">
        <v>0</v>
      </c>
      <c r="N321">
        <v>1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19.166666666666668</v>
      </c>
      <c r="AB321" s="40">
        <f>AVERAGEIFS($I$2:I321, $B$2:B321, B321)</f>
        <v>0.58333333333333337</v>
      </c>
      <c r="AC321" s="40">
        <f>AVERAGEIFS($J$2:J321, $B$2:B321, B321)</f>
        <v>0.54499999999999993</v>
      </c>
      <c r="AD321" s="40">
        <f>AVERAGEIFS($D$2:D321, $B$2:B321, B321)</f>
        <v>0.66666666666666663</v>
      </c>
    </row>
    <row r="322" spans="1:30" x14ac:dyDescent="0.25">
      <c r="A322" s="39">
        <v>46234</v>
      </c>
      <c r="B322" t="s">
        <v>15</v>
      </c>
      <c r="C322">
        <v>46</v>
      </c>
      <c r="D322" s="40">
        <v>1</v>
      </c>
      <c r="E322">
        <v>4</v>
      </c>
      <c r="F322">
        <v>3</v>
      </c>
      <c r="G322">
        <v>14</v>
      </c>
      <c r="H322">
        <v>9</v>
      </c>
      <c r="I322">
        <v>0.75</v>
      </c>
      <c r="J322">
        <v>0.64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1</v>
      </c>
      <c r="X322">
        <v>0</v>
      </c>
      <c r="Y322">
        <v>1</v>
      </c>
      <c r="Z322">
        <v>0</v>
      </c>
      <c r="AA322" s="40">
        <f>AVERAGEIFS($C$2:C322, $B$2:B322, B322)</f>
        <v>37.363636363636367</v>
      </c>
      <c r="AB322" s="40">
        <f>AVERAGEIFS($I$2:I322, $B$2:B322, B322)</f>
        <v>0.47727272727272729</v>
      </c>
      <c r="AC322" s="40">
        <f>AVERAGEIFS($J$2:J322, $B$2:B322, B322)</f>
        <v>0.48727272727272725</v>
      </c>
      <c r="AD322" s="40">
        <f>AVERAGEIFS($D$2:D322, $B$2:B322, B322)</f>
        <v>0.27272727272727271</v>
      </c>
    </row>
    <row r="323" spans="1:30" x14ac:dyDescent="0.25">
      <c r="A323" s="39">
        <v>46234</v>
      </c>
      <c r="B323" t="s">
        <v>6</v>
      </c>
      <c r="C323">
        <v>37</v>
      </c>
      <c r="D323" s="40">
        <v>1</v>
      </c>
      <c r="E323">
        <v>4</v>
      </c>
      <c r="F323">
        <v>3</v>
      </c>
      <c r="G323">
        <v>14</v>
      </c>
      <c r="H323">
        <v>9</v>
      </c>
      <c r="I323">
        <v>0.75</v>
      </c>
      <c r="J323">
        <v>0.64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1</v>
      </c>
      <c r="X323">
        <v>0</v>
      </c>
      <c r="Y323">
        <v>1</v>
      </c>
      <c r="Z323">
        <v>0</v>
      </c>
      <c r="AA323" s="40">
        <f>AVERAGEIFS($C$2:C323, $B$2:B323, B323)</f>
        <v>32.384615384615387</v>
      </c>
      <c r="AB323" s="40">
        <f>AVERAGEIFS($I$2:I323, $B$2:B323, B323)</f>
        <v>0.67307692307692313</v>
      </c>
      <c r="AC323" s="40">
        <f>AVERAGEIFS($J$2:J323, $B$2:B323, B323)</f>
        <v>0.57384615384615367</v>
      </c>
      <c r="AD323" s="40">
        <f>AVERAGEIFS($D$2:D323, $B$2:B323, B323)</f>
        <v>0.76923076923076927</v>
      </c>
    </row>
    <row r="324" spans="1:30" x14ac:dyDescent="0.25">
      <c r="A324" s="39">
        <v>46234</v>
      </c>
      <c r="B324" t="s">
        <v>150</v>
      </c>
      <c r="C324">
        <v>32</v>
      </c>
      <c r="D324" s="40">
        <v>1</v>
      </c>
      <c r="E324">
        <v>4</v>
      </c>
      <c r="F324">
        <v>3</v>
      </c>
      <c r="G324">
        <v>14</v>
      </c>
      <c r="H324">
        <v>9</v>
      </c>
      <c r="I324">
        <v>0.75</v>
      </c>
      <c r="J324">
        <v>0.64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1</v>
      </c>
      <c r="X324">
        <v>0</v>
      </c>
      <c r="Y324">
        <v>1</v>
      </c>
      <c r="Z324">
        <v>0</v>
      </c>
      <c r="AA324" s="40">
        <f>AVERAGEIFS($C$2:C324, $B$2:B324, B324)</f>
        <v>32</v>
      </c>
      <c r="AB324" s="40">
        <f>AVERAGEIFS($I$2:I324, $B$2:B324, B324)</f>
        <v>0.75</v>
      </c>
      <c r="AC324" s="40">
        <f>AVERAGEIFS($J$2:J324, $B$2:B324, B324)</f>
        <v>0.64</v>
      </c>
      <c r="AD324" s="40">
        <f>AVERAGEIFS($D$2:D324, $B$2:B324, B324)</f>
        <v>1</v>
      </c>
    </row>
    <row r="325" spans="1:30" x14ac:dyDescent="0.25">
      <c r="A325" s="39">
        <v>46234</v>
      </c>
      <c r="B325" t="s">
        <v>40</v>
      </c>
      <c r="C325">
        <v>26</v>
      </c>
      <c r="D325" s="40">
        <v>1</v>
      </c>
      <c r="E325">
        <v>4</v>
      </c>
      <c r="F325">
        <v>3</v>
      </c>
      <c r="G325">
        <v>14</v>
      </c>
      <c r="H325">
        <v>9</v>
      </c>
      <c r="I325">
        <v>0.75</v>
      </c>
      <c r="J325">
        <v>0.64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1</v>
      </c>
      <c r="Z325">
        <v>0</v>
      </c>
      <c r="AA325" s="40">
        <f>AVERAGEIFS($C$2:C325, $B$2:B325, B325)</f>
        <v>22</v>
      </c>
      <c r="AB325" s="40">
        <f>AVERAGEIFS($I$2:I325, $B$2:B325, B325)</f>
        <v>0.45833333333333331</v>
      </c>
      <c r="AC325" s="40">
        <f>AVERAGEIFS($J$2:J325, $B$2:B325, B325)</f>
        <v>0.46333333333333337</v>
      </c>
      <c r="AD325" s="40">
        <f>AVERAGEIFS($D$2:D325, $B$2:B325, B325)</f>
        <v>0.5</v>
      </c>
    </row>
    <row r="326" spans="1:30" x14ac:dyDescent="0.25">
      <c r="A326" s="39">
        <v>46234</v>
      </c>
      <c r="B326" t="s">
        <v>127</v>
      </c>
      <c r="C326">
        <v>21</v>
      </c>
      <c r="D326" s="40">
        <v>1</v>
      </c>
      <c r="E326">
        <v>4</v>
      </c>
      <c r="F326">
        <v>3</v>
      </c>
      <c r="G326">
        <v>14</v>
      </c>
      <c r="H326">
        <v>9</v>
      </c>
      <c r="I326">
        <v>0.75</v>
      </c>
      <c r="J326">
        <v>0.64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1</v>
      </c>
      <c r="Z326">
        <v>0</v>
      </c>
      <c r="AA326" s="40">
        <f>AVERAGEIFS($C$2:C326, $B$2:B326, B326)</f>
        <v>25.5</v>
      </c>
      <c r="AB326" s="40">
        <f>AVERAGEIFS($I$2:I326, $B$2:B326, B326)</f>
        <v>0.46666666666666662</v>
      </c>
      <c r="AC326" s="40">
        <f>AVERAGEIFS($J$2:J326, $B$2:B326, B326)</f>
        <v>0.5083333333333333</v>
      </c>
      <c r="AD326" s="40">
        <f>AVERAGEIFS($D$2:D326, $B$2:B326, B326)</f>
        <v>0.66666666666666663</v>
      </c>
    </row>
    <row r="327" spans="1:30" x14ac:dyDescent="0.25">
      <c r="A327" s="39">
        <v>46234</v>
      </c>
      <c r="B327" t="s">
        <v>112</v>
      </c>
      <c r="C327">
        <v>8</v>
      </c>
      <c r="D327" s="40">
        <v>1</v>
      </c>
      <c r="E327">
        <v>4</v>
      </c>
      <c r="F327">
        <v>3</v>
      </c>
      <c r="G327">
        <v>14</v>
      </c>
      <c r="H327">
        <v>9</v>
      </c>
      <c r="I327">
        <v>0.75</v>
      </c>
      <c r="J327">
        <v>0.64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1</v>
      </c>
      <c r="Z327">
        <v>0</v>
      </c>
      <c r="AA327" s="40">
        <f>AVERAGEIFS($C$2:C327, $B$2:B327, B327)</f>
        <v>12.333333333333334</v>
      </c>
      <c r="AB327" s="40">
        <f>AVERAGEIFS($I$2:I327, $B$2:B327, B327)</f>
        <v>0.51666666666666672</v>
      </c>
      <c r="AC327" s="40">
        <f>AVERAGEIFS($J$2:J327, $B$2:B327, B327)</f>
        <v>0.50666666666666671</v>
      </c>
      <c r="AD327" s="40">
        <f>AVERAGEIFS($D$2:D327, $B$2:B327, B327)</f>
        <v>0.33333333333333331</v>
      </c>
    </row>
    <row r="328" spans="1:30" x14ac:dyDescent="0.25">
      <c r="A328" s="39">
        <v>46253</v>
      </c>
      <c r="B328" t="s">
        <v>65</v>
      </c>
      <c r="C328">
        <v>22</v>
      </c>
      <c r="D328" s="40">
        <v>1</v>
      </c>
      <c r="E328">
        <v>5</v>
      </c>
      <c r="F328">
        <v>3</v>
      </c>
      <c r="G328">
        <v>20</v>
      </c>
      <c r="H328">
        <v>10</v>
      </c>
      <c r="I328">
        <v>0.6</v>
      </c>
      <c r="J328">
        <v>0.5</v>
      </c>
      <c r="K328">
        <v>1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 s="40">
        <f>AVERAGEIFS($C$2:C328, $B$2:B328, B328)</f>
        <v>21</v>
      </c>
      <c r="AB328" s="40">
        <f>AVERAGEIFS($I$2:I328, $B$2:B328, B328)</f>
        <v>0.5</v>
      </c>
      <c r="AC328" s="40">
        <f>AVERAGEIFS($J$2:J328, $B$2:B328, B328)</f>
        <v>0.45</v>
      </c>
      <c r="AD328" s="40">
        <f>AVERAGEIFS($D$2:D328, $B$2:B328, B328)</f>
        <v>0.5</v>
      </c>
    </row>
    <row r="329" spans="1:30" x14ac:dyDescent="0.25">
      <c r="A329" s="39">
        <v>46253</v>
      </c>
      <c r="B329" t="s">
        <v>21</v>
      </c>
      <c r="C329">
        <v>24</v>
      </c>
      <c r="D329" s="40">
        <v>1</v>
      </c>
      <c r="E329">
        <v>5</v>
      </c>
      <c r="F329">
        <v>3</v>
      </c>
      <c r="G329">
        <v>20</v>
      </c>
      <c r="H329">
        <v>10</v>
      </c>
      <c r="I329">
        <v>0.6</v>
      </c>
      <c r="J329">
        <v>0.5</v>
      </c>
      <c r="K329">
        <v>1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 s="40">
        <f>AVERAGEIFS($C$2:C329, $B$2:B329, B329)</f>
        <v>18.916666666666668</v>
      </c>
      <c r="AB329" s="40">
        <f>AVERAGEIFS($I$2:I329, $B$2:B329, B329)</f>
        <v>0.42083333333333334</v>
      </c>
      <c r="AC329" s="40">
        <f>AVERAGEIFS($J$2:J329, $B$2:B329, B329)</f>
        <v>0.45583333333333331</v>
      </c>
      <c r="AD329" s="40">
        <f>AVERAGEIFS($D$2:D329, $B$2:B329, B329)</f>
        <v>0.5</v>
      </c>
    </row>
    <row r="330" spans="1:30" x14ac:dyDescent="0.25">
      <c r="A330" s="39">
        <v>46253</v>
      </c>
      <c r="B330" t="s">
        <v>1</v>
      </c>
      <c r="C330">
        <v>41</v>
      </c>
      <c r="D330" s="40">
        <v>1</v>
      </c>
      <c r="E330">
        <v>5</v>
      </c>
      <c r="F330">
        <v>3</v>
      </c>
      <c r="G330">
        <v>20</v>
      </c>
      <c r="H330">
        <v>10</v>
      </c>
      <c r="I330">
        <v>0.6</v>
      </c>
      <c r="J330">
        <v>0.5</v>
      </c>
      <c r="K330">
        <v>1</v>
      </c>
      <c r="L330">
        <v>0</v>
      </c>
      <c r="M330">
        <v>0</v>
      </c>
      <c r="N330">
        <v>0</v>
      </c>
      <c r="O330">
        <v>1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 s="40">
        <f>AVERAGEIFS($C$2:C330, $B$2:B330, B330)</f>
        <v>32.692307692307693</v>
      </c>
      <c r="AB330" s="40">
        <f>AVERAGEIFS($I$2:I330, $B$2:B330, B330)</f>
        <v>0.6153846153846152</v>
      </c>
      <c r="AC330" s="40">
        <f>AVERAGEIFS($J$2:J330, $B$2:B330, B330)</f>
        <v>0.54076923076923067</v>
      </c>
      <c r="AD330" s="40">
        <f>AVERAGEIFS($D$2:D330, $B$2:B330, B330)</f>
        <v>0.76923076923076927</v>
      </c>
    </row>
    <row r="331" spans="1:30" x14ac:dyDescent="0.25">
      <c r="A331" s="39">
        <v>46253</v>
      </c>
      <c r="B331" t="s">
        <v>133</v>
      </c>
      <c r="C331">
        <v>16</v>
      </c>
      <c r="D331" s="40">
        <v>1</v>
      </c>
      <c r="E331">
        <v>5</v>
      </c>
      <c r="F331">
        <v>3</v>
      </c>
      <c r="G331">
        <v>20</v>
      </c>
      <c r="H331">
        <v>10</v>
      </c>
      <c r="I331">
        <v>0.6</v>
      </c>
      <c r="J331">
        <v>0.5</v>
      </c>
      <c r="K331">
        <v>1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 s="40">
        <f>AVERAGEIFS($C$2:C331, $B$2:B331, B331)</f>
        <v>16</v>
      </c>
      <c r="AB331" s="40">
        <f>AVERAGEIFS($I$2:I331, $B$2:B331, B331)</f>
        <v>0.6</v>
      </c>
      <c r="AC331" s="40">
        <f>AVERAGEIFS($J$2:J331, $B$2:B331, B331)</f>
        <v>0.5</v>
      </c>
      <c r="AD331" s="40">
        <f>AVERAGEIFS($D$2:D331, $B$2:B331, B331)</f>
        <v>1</v>
      </c>
    </row>
    <row r="332" spans="1:30" x14ac:dyDescent="0.25">
      <c r="A332" s="39">
        <v>46253</v>
      </c>
      <c r="B332" t="s">
        <v>4</v>
      </c>
      <c r="C332">
        <v>49</v>
      </c>
      <c r="D332" s="40">
        <v>1</v>
      </c>
      <c r="E332">
        <v>5</v>
      </c>
      <c r="F332">
        <v>3</v>
      </c>
      <c r="G332">
        <v>20</v>
      </c>
      <c r="H332">
        <v>10</v>
      </c>
      <c r="I332">
        <v>0.6</v>
      </c>
      <c r="J332">
        <v>0.5</v>
      </c>
      <c r="K332">
        <v>1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0</v>
      </c>
      <c r="Y332">
        <v>0</v>
      </c>
      <c r="Z332">
        <v>0</v>
      </c>
      <c r="AA332" s="40">
        <f>AVERAGEIFS($C$2:C332, $B$2:B332, B332)</f>
        <v>31.666666666666668</v>
      </c>
      <c r="AB332" s="40">
        <f>AVERAGEIFS($I$2:I332, $B$2:B332, B332)</f>
        <v>0.50555555555555554</v>
      </c>
      <c r="AC332" s="40">
        <f>AVERAGEIFS($J$2:J332, $B$2:B332, B332)</f>
        <v>0.49222222222222217</v>
      </c>
      <c r="AD332" s="40">
        <f>AVERAGEIFS($D$2:D332, $B$2:B332, B332)</f>
        <v>0.66666666666666663</v>
      </c>
    </row>
    <row r="333" spans="1:30" x14ac:dyDescent="0.25">
      <c r="A333" s="39">
        <v>46253</v>
      </c>
      <c r="B333" t="s">
        <v>88</v>
      </c>
      <c r="C333">
        <v>26</v>
      </c>
      <c r="D333" s="40">
        <v>1</v>
      </c>
      <c r="E333">
        <v>5</v>
      </c>
      <c r="F333">
        <v>3</v>
      </c>
      <c r="G333">
        <v>20</v>
      </c>
      <c r="H333">
        <v>10</v>
      </c>
      <c r="I333">
        <v>0.6</v>
      </c>
      <c r="J333">
        <v>0.5</v>
      </c>
      <c r="K333">
        <v>1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0</v>
      </c>
      <c r="Y333">
        <v>0</v>
      </c>
      <c r="Z333">
        <v>0</v>
      </c>
      <c r="AA333" s="40">
        <f>AVERAGEIFS($C$2:C333, $B$2:B333, B333)</f>
        <v>26</v>
      </c>
      <c r="AB333" s="40">
        <f>AVERAGEIFS($I$2:I333, $B$2:B333, B333)</f>
        <v>0.6</v>
      </c>
      <c r="AC333" s="40">
        <f>AVERAGEIFS($J$2:J333, $B$2:B333, B333)</f>
        <v>0.5</v>
      </c>
      <c r="AD333" s="40">
        <f>AVERAGEIFS($D$2:D333, $B$2:B333, B333)</f>
        <v>1</v>
      </c>
    </row>
    <row r="334" spans="1:30" x14ac:dyDescent="0.25">
      <c r="A334" s="39">
        <v>46253</v>
      </c>
      <c r="B334" t="s">
        <v>19</v>
      </c>
      <c r="C334">
        <v>25</v>
      </c>
      <c r="D334" s="40">
        <v>0</v>
      </c>
      <c r="E334">
        <v>5</v>
      </c>
      <c r="F334">
        <v>2</v>
      </c>
      <c r="G334">
        <v>20</v>
      </c>
      <c r="H334">
        <v>10</v>
      </c>
      <c r="I334">
        <v>0.4</v>
      </c>
      <c r="J334">
        <v>0.5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1</v>
      </c>
      <c r="Y334">
        <v>1</v>
      </c>
      <c r="Z334">
        <v>0</v>
      </c>
      <c r="AA334" s="40">
        <f>AVERAGEIFS($C$2:C334, $B$2:B334, B334)</f>
        <v>28.875</v>
      </c>
      <c r="AB334" s="40">
        <f>AVERAGEIFS($I$2:I334, $B$2:B334, B334)</f>
        <v>0.40624999999999994</v>
      </c>
      <c r="AC334" s="40">
        <f>AVERAGEIFS($J$2:J334, $B$2:B334, B334)</f>
        <v>0.46625</v>
      </c>
      <c r="AD334" s="40">
        <f>AVERAGEIFS($D$2:D334, $B$2:B334, B334)</f>
        <v>0.125</v>
      </c>
    </row>
    <row r="335" spans="1:30" x14ac:dyDescent="0.25">
      <c r="A335" s="39">
        <v>46253</v>
      </c>
      <c r="B335" t="s">
        <v>23</v>
      </c>
      <c r="C335">
        <v>15</v>
      </c>
      <c r="D335" s="40">
        <v>0</v>
      </c>
      <c r="E335">
        <v>5</v>
      </c>
      <c r="F335">
        <v>2</v>
      </c>
      <c r="G335">
        <v>20</v>
      </c>
      <c r="H335">
        <v>10</v>
      </c>
      <c r="I335">
        <v>0.4</v>
      </c>
      <c r="J335">
        <v>0.5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1</v>
      </c>
      <c r="Y335">
        <v>1</v>
      </c>
      <c r="Z335">
        <v>0</v>
      </c>
      <c r="AA335" s="40">
        <f>AVERAGEIFS($C$2:C335, $B$2:B335, B335)</f>
        <v>13.6875</v>
      </c>
      <c r="AB335" s="40">
        <f>AVERAGEIFS($I$2:I335, $B$2:B335, B335)</f>
        <v>0.59999999999999987</v>
      </c>
      <c r="AC335" s="40">
        <f>AVERAGEIFS($J$2:J335, $B$2:B335, B335)</f>
        <v>0.55687500000000001</v>
      </c>
      <c r="AD335" s="40">
        <f>AVERAGEIFS($D$2:D335, $B$2:B335, B335)</f>
        <v>0.75</v>
      </c>
    </row>
    <row r="336" spans="1:30" x14ac:dyDescent="0.25">
      <c r="A336" s="39">
        <v>46253</v>
      </c>
      <c r="B336" t="s">
        <v>14</v>
      </c>
      <c r="C336">
        <v>43</v>
      </c>
      <c r="D336" s="40">
        <v>0</v>
      </c>
      <c r="E336">
        <v>5</v>
      </c>
      <c r="F336">
        <v>2</v>
      </c>
      <c r="G336">
        <v>20</v>
      </c>
      <c r="H336">
        <v>10</v>
      </c>
      <c r="I336">
        <v>0.4</v>
      </c>
      <c r="J336">
        <v>0.5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1</v>
      </c>
      <c r="Y336">
        <v>1</v>
      </c>
      <c r="Z336">
        <v>0</v>
      </c>
      <c r="AA336" s="40">
        <f>AVERAGEIFS($C$2:C336, $B$2:B336, B336)</f>
        <v>31.5</v>
      </c>
      <c r="AB336" s="40">
        <f>AVERAGEIFS($I$2:I336, $B$2:B336, B336)</f>
        <v>0.42499999999999999</v>
      </c>
      <c r="AC336" s="40">
        <f>AVERAGEIFS($J$2:J336, $B$2:B336, B336)</f>
        <v>0.47</v>
      </c>
      <c r="AD336" s="40">
        <f>AVERAGEIFS($D$2:D336, $B$2:B336, B336)</f>
        <v>0.25</v>
      </c>
    </row>
    <row r="337" spans="1:30" x14ac:dyDescent="0.25">
      <c r="A337" s="39">
        <v>46253</v>
      </c>
      <c r="B337" t="s">
        <v>13</v>
      </c>
      <c r="C337">
        <v>47</v>
      </c>
      <c r="D337" s="40">
        <v>0</v>
      </c>
      <c r="E337">
        <v>5</v>
      </c>
      <c r="F337">
        <v>2</v>
      </c>
      <c r="G337">
        <v>20</v>
      </c>
      <c r="H337">
        <v>10</v>
      </c>
      <c r="I337">
        <v>0.4</v>
      </c>
      <c r="J337">
        <v>0.5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1</v>
      </c>
      <c r="Y337">
        <v>1</v>
      </c>
      <c r="Z337">
        <v>0</v>
      </c>
      <c r="AA337" s="40">
        <f>AVERAGEIFS($C$2:C337, $B$2:B337, B337)</f>
        <v>38.846153846153847</v>
      </c>
      <c r="AB337" s="40">
        <f>AVERAGEIFS($I$2:I337, $B$2:B337, B337)</f>
        <v>0.45769230769230773</v>
      </c>
      <c r="AC337" s="40">
        <f>AVERAGEIFS($J$2:J337, $B$2:B337, B337)</f>
        <v>0.49538461538461537</v>
      </c>
      <c r="AD337" s="40">
        <f>AVERAGEIFS($D$2:D337, $B$2:B337, B337)</f>
        <v>0.46153846153846156</v>
      </c>
    </row>
    <row r="338" spans="1:30" x14ac:dyDescent="0.25">
      <c r="A338" s="39">
        <v>46253</v>
      </c>
      <c r="B338" t="s">
        <v>90</v>
      </c>
      <c r="C338">
        <v>42</v>
      </c>
      <c r="D338" s="40">
        <v>0</v>
      </c>
      <c r="E338">
        <v>5</v>
      </c>
      <c r="F338">
        <v>2</v>
      </c>
      <c r="G338">
        <v>20</v>
      </c>
      <c r="H338">
        <v>10</v>
      </c>
      <c r="I338">
        <v>0.4</v>
      </c>
      <c r="J338">
        <v>0.5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1</v>
      </c>
      <c r="Y338">
        <v>1</v>
      </c>
      <c r="Z338">
        <v>0</v>
      </c>
      <c r="AA338" s="40">
        <f>AVERAGEIFS($C$2:C338, $B$2:B338, B338)</f>
        <v>39.5</v>
      </c>
      <c r="AB338" s="40">
        <f>AVERAGEIFS($I$2:I338, $B$2:B338, B338)</f>
        <v>0.60833333333333328</v>
      </c>
      <c r="AC338" s="40">
        <f>AVERAGEIFS($J$2:J338, $B$2:B338, B338)</f>
        <v>0.56833333333333325</v>
      </c>
      <c r="AD338" s="40">
        <f>AVERAGEIFS($D$2:D338, $B$2:B338, B338)</f>
        <v>0.66666666666666663</v>
      </c>
    </row>
    <row r="339" spans="1:30" x14ac:dyDescent="0.25">
      <c r="A339" s="39">
        <v>46253</v>
      </c>
      <c r="B339" t="s">
        <v>64</v>
      </c>
      <c r="C339">
        <v>4</v>
      </c>
      <c r="D339" s="40">
        <v>0</v>
      </c>
      <c r="E339">
        <v>5</v>
      </c>
      <c r="F339">
        <v>2</v>
      </c>
      <c r="G339">
        <v>20</v>
      </c>
      <c r="H339">
        <v>10</v>
      </c>
      <c r="I339">
        <v>0.4</v>
      </c>
      <c r="J339">
        <v>0.5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1</v>
      </c>
      <c r="Z339">
        <v>0</v>
      </c>
      <c r="AA339" s="40">
        <f>AVERAGEIFS($C$2:C339, $B$2:B339, B339)</f>
        <v>16.600000000000001</v>
      </c>
      <c r="AB339" s="40">
        <f>AVERAGEIFS($I$2:I339, $B$2:B339, B339)</f>
        <v>0.51</v>
      </c>
      <c r="AC339" s="40">
        <f>AVERAGEIFS($J$2:J339, $B$2:B339, B339)</f>
        <v>0.50600000000000001</v>
      </c>
      <c r="AD339" s="40">
        <f>AVERAGEIFS($D$2:D339, $B$2:B339, B339)</f>
        <v>0.5</v>
      </c>
    </row>
    <row r="340" spans="1:30" x14ac:dyDescent="0.25">
      <c r="A340" s="39">
        <v>46253</v>
      </c>
      <c r="B340" t="s">
        <v>120</v>
      </c>
      <c r="C340">
        <v>15</v>
      </c>
      <c r="D340" s="40">
        <v>1</v>
      </c>
      <c r="E340">
        <v>3</v>
      </c>
      <c r="F340">
        <v>3</v>
      </c>
      <c r="G340">
        <v>12</v>
      </c>
      <c r="H340">
        <v>9</v>
      </c>
      <c r="I340">
        <v>1</v>
      </c>
      <c r="J340">
        <v>0.75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1</v>
      </c>
      <c r="Y340">
        <v>0</v>
      </c>
      <c r="Z340">
        <v>0</v>
      </c>
      <c r="AA340" s="40">
        <f>AVERAGEIFS($C$2:C340, $B$2:B340, B340)</f>
        <v>18</v>
      </c>
      <c r="AB340" s="40">
        <f>AVERAGEIFS($I$2:I340, $B$2:B340, B340)</f>
        <v>0.6</v>
      </c>
      <c r="AC340" s="40">
        <f>AVERAGEIFS($J$2:J340, $B$2:B340, B340)</f>
        <v>0.53666666666666663</v>
      </c>
      <c r="AD340" s="40">
        <f>AVERAGEIFS($D$2:D340, $B$2:B340, B340)</f>
        <v>0.33333333333333331</v>
      </c>
    </row>
    <row r="341" spans="1:30" x14ac:dyDescent="0.25">
      <c r="A341" s="39">
        <v>46253</v>
      </c>
      <c r="B341" t="s">
        <v>2</v>
      </c>
      <c r="C341">
        <v>31</v>
      </c>
      <c r="D341" s="40">
        <v>1</v>
      </c>
      <c r="E341">
        <v>3</v>
      </c>
      <c r="F341">
        <v>3</v>
      </c>
      <c r="G341">
        <v>12</v>
      </c>
      <c r="H341">
        <v>9</v>
      </c>
      <c r="I341">
        <v>1</v>
      </c>
      <c r="J341">
        <v>0.75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1</v>
      </c>
      <c r="Y341">
        <v>0</v>
      </c>
      <c r="Z341">
        <v>0</v>
      </c>
      <c r="AA341" s="40">
        <f>AVERAGEIFS($C$2:C341, $B$2:B341, B341)</f>
        <v>39</v>
      </c>
      <c r="AB341" s="40">
        <f>AVERAGEIFS($I$2:I341, $B$2:B341, B341)</f>
        <v>0.55000000000000004</v>
      </c>
      <c r="AC341" s="40">
        <f>AVERAGEIFS($J$2:J341, $B$2:B341, B341)</f>
        <v>0.52700000000000002</v>
      </c>
      <c r="AD341" s="40">
        <f>AVERAGEIFS($D$2:D341, $B$2:B341, B341)</f>
        <v>0.4</v>
      </c>
    </row>
    <row r="342" spans="1:30" x14ac:dyDescent="0.25">
      <c r="A342" s="39">
        <v>46253</v>
      </c>
      <c r="B342" t="s">
        <v>22</v>
      </c>
      <c r="C342">
        <v>16</v>
      </c>
      <c r="D342" s="40">
        <v>1</v>
      </c>
      <c r="E342">
        <v>3</v>
      </c>
      <c r="F342">
        <v>3</v>
      </c>
      <c r="G342">
        <v>12</v>
      </c>
      <c r="H342">
        <v>9</v>
      </c>
      <c r="I342">
        <v>1</v>
      </c>
      <c r="J342">
        <v>0.75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1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1</v>
      </c>
      <c r="Y342">
        <v>0</v>
      </c>
      <c r="Z342">
        <v>0</v>
      </c>
      <c r="AA342" s="40">
        <f>AVERAGEIFS($C$2:C342, $B$2:B342, B342)</f>
        <v>22.3</v>
      </c>
      <c r="AB342" s="40">
        <f>AVERAGEIFS($I$2:I342, $B$2:B342, B342)</f>
        <v>0.52</v>
      </c>
      <c r="AC342" s="40">
        <f>AVERAGEIFS($J$2:J342, $B$2:B342, B342)</f>
        <v>0.50800000000000001</v>
      </c>
      <c r="AD342" s="40">
        <f>AVERAGEIFS($D$2:D342, $B$2:B342, B342)</f>
        <v>0.4</v>
      </c>
    </row>
    <row r="343" spans="1:30" x14ac:dyDescent="0.25">
      <c r="A343" s="39">
        <v>46253</v>
      </c>
      <c r="B343" t="s">
        <v>113</v>
      </c>
      <c r="C343">
        <v>26</v>
      </c>
      <c r="D343" s="40">
        <v>1</v>
      </c>
      <c r="E343">
        <v>3</v>
      </c>
      <c r="F343">
        <v>3</v>
      </c>
      <c r="G343">
        <v>12</v>
      </c>
      <c r="H343">
        <v>9</v>
      </c>
      <c r="I343">
        <v>1</v>
      </c>
      <c r="J343">
        <v>0.75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1</v>
      </c>
      <c r="Y343">
        <v>0</v>
      </c>
      <c r="Z343">
        <v>0</v>
      </c>
      <c r="AA343" s="40">
        <f>AVERAGEIFS($C$2:C343, $B$2:B343, B343)</f>
        <v>28</v>
      </c>
      <c r="AB343" s="40">
        <f>AVERAGEIFS($I$2:I343, $B$2:B343, B343)</f>
        <v>0.56875000000000009</v>
      </c>
      <c r="AC343" s="40">
        <f>AVERAGEIFS($J$2:J343, $B$2:B343, B343)</f>
        <v>0.52374999999999994</v>
      </c>
      <c r="AD343" s="40">
        <f>AVERAGEIFS($D$2:D343, $B$2:B343, B343)</f>
        <v>0.625</v>
      </c>
    </row>
    <row r="344" spans="1:30" x14ac:dyDescent="0.25">
      <c r="A344" s="39">
        <v>46253</v>
      </c>
      <c r="B344" t="s">
        <v>182</v>
      </c>
      <c r="C344">
        <v>9</v>
      </c>
      <c r="D344" s="40">
        <v>1</v>
      </c>
      <c r="E344">
        <v>3</v>
      </c>
      <c r="F344">
        <v>3</v>
      </c>
      <c r="G344">
        <v>12</v>
      </c>
      <c r="H344">
        <v>9</v>
      </c>
      <c r="I344">
        <v>1</v>
      </c>
      <c r="J344">
        <v>0.75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1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1</v>
      </c>
      <c r="Y344">
        <v>0</v>
      </c>
      <c r="Z344">
        <v>0</v>
      </c>
      <c r="AA344" s="40">
        <f>AVERAGEIFS($C$2:C344, $B$2:B344, B344)</f>
        <v>9</v>
      </c>
      <c r="AB344" s="40">
        <f>AVERAGEIFS($I$2:I344, $B$2:B344, B344)</f>
        <v>1</v>
      </c>
      <c r="AC344" s="40">
        <f>AVERAGEIFS($J$2:J344, $B$2:B344, B344)</f>
        <v>0.75</v>
      </c>
      <c r="AD344" s="40">
        <f>AVERAGEIFS($D$2:D344, $B$2:B344, B344)</f>
        <v>1</v>
      </c>
    </row>
    <row r="345" spans="1:30" x14ac:dyDescent="0.25">
      <c r="A345" s="39">
        <v>46253</v>
      </c>
      <c r="B345" t="s">
        <v>3</v>
      </c>
      <c r="C345">
        <v>30</v>
      </c>
      <c r="D345" s="40">
        <v>1</v>
      </c>
      <c r="E345">
        <v>3</v>
      </c>
      <c r="F345">
        <v>3</v>
      </c>
      <c r="G345">
        <v>12</v>
      </c>
      <c r="H345">
        <v>9</v>
      </c>
      <c r="I345">
        <v>1</v>
      </c>
      <c r="J345">
        <v>0.75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1</v>
      </c>
      <c r="Y345">
        <v>0</v>
      </c>
      <c r="Z345">
        <v>0</v>
      </c>
      <c r="AA345" s="40">
        <f>AVERAGEIFS($C$2:C345, $B$2:B345, B345)</f>
        <v>30.375</v>
      </c>
      <c r="AB345" s="40">
        <f>AVERAGEIFS($I$2:I345, $B$2:B345, B345)</f>
        <v>0.58125000000000004</v>
      </c>
      <c r="AC345" s="40">
        <f>AVERAGEIFS($J$2:J345, $B$2:B345, B345)</f>
        <v>0.53999999999999992</v>
      </c>
      <c r="AD345" s="40">
        <f>AVERAGEIFS($D$2:D345, $B$2:B345, B345)</f>
        <v>0.75</v>
      </c>
    </row>
    <row r="346" spans="1:30" x14ac:dyDescent="0.25">
      <c r="A346" s="39">
        <v>46253</v>
      </c>
      <c r="B346" t="s">
        <v>18</v>
      </c>
      <c r="C346">
        <v>6</v>
      </c>
      <c r="D346" s="40">
        <v>0</v>
      </c>
      <c r="E346">
        <v>3</v>
      </c>
      <c r="F346">
        <v>0</v>
      </c>
      <c r="G346">
        <v>12</v>
      </c>
      <c r="H346">
        <v>3</v>
      </c>
      <c r="I346">
        <v>0</v>
      </c>
      <c r="J346">
        <v>0.25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 s="40">
        <f>AVERAGEIFS($C$2:C346, $B$2:B346, B346)</f>
        <v>17.615384615384617</v>
      </c>
      <c r="AB346" s="40">
        <f>AVERAGEIFS($I$2:I346, $B$2:B346, B346)</f>
        <v>0.44230769230769229</v>
      </c>
      <c r="AC346" s="40">
        <f>AVERAGEIFS($J$2:J346, $B$2:B346, B346)</f>
        <v>0.48076923076923073</v>
      </c>
      <c r="AD346" s="40">
        <f>AVERAGEIFS($D$2:D346, $B$2:B346, B346)</f>
        <v>0.30769230769230771</v>
      </c>
    </row>
    <row r="347" spans="1:30" x14ac:dyDescent="0.25">
      <c r="A347" s="39">
        <v>46253</v>
      </c>
      <c r="B347" t="s">
        <v>16</v>
      </c>
      <c r="C347">
        <v>24</v>
      </c>
      <c r="D347" s="40">
        <v>0</v>
      </c>
      <c r="E347">
        <v>3</v>
      </c>
      <c r="F347">
        <v>0</v>
      </c>
      <c r="G347">
        <v>12</v>
      </c>
      <c r="H347">
        <v>3</v>
      </c>
      <c r="I347">
        <v>0</v>
      </c>
      <c r="J347">
        <v>0.25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 s="40">
        <f>AVERAGEIFS($C$2:C347, $B$2:B347, B347)</f>
        <v>35.083333333333336</v>
      </c>
      <c r="AB347" s="40">
        <f>AVERAGEIFS($I$2:I347, $B$2:B347, B347)</f>
        <v>0.42083333333333339</v>
      </c>
      <c r="AC347" s="40">
        <f>AVERAGEIFS($J$2:J347, $B$2:B347, B347)</f>
        <v>0.45916666666666667</v>
      </c>
      <c r="AD347" s="40">
        <f>AVERAGEIFS($D$2:D347, $B$2:B347, B347)</f>
        <v>0.33333333333333331</v>
      </c>
    </row>
    <row r="348" spans="1:30" x14ac:dyDescent="0.25">
      <c r="A348" s="39">
        <v>46253</v>
      </c>
      <c r="B348" t="s">
        <v>111</v>
      </c>
      <c r="C348">
        <v>13</v>
      </c>
      <c r="D348" s="40">
        <v>0</v>
      </c>
      <c r="E348">
        <v>3</v>
      </c>
      <c r="F348">
        <v>0</v>
      </c>
      <c r="G348">
        <v>12</v>
      </c>
      <c r="H348">
        <v>3</v>
      </c>
      <c r="I348">
        <v>0</v>
      </c>
      <c r="J348">
        <v>0.25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 s="40">
        <f>AVERAGEIFS($C$2:C348, $B$2:B348, B348)</f>
        <v>15</v>
      </c>
      <c r="AB348" s="40">
        <f>AVERAGEIFS($I$2:I348, $B$2:B348, B348)</f>
        <v>0.26666666666666666</v>
      </c>
      <c r="AC348" s="40">
        <f>AVERAGEIFS($J$2:J348, $B$2:B348, B348)</f>
        <v>0.36999999999999994</v>
      </c>
      <c r="AD348" s="40">
        <f>AVERAGEIFS($D$2:D348, $B$2:B348, B348)</f>
        <v>0</v>
      </c>
    </row>
    <row r="349" spans="1:30" x14ac:dyDescent="0.25">
      <c r="A349" s="39">
        <v>46253</v>
      </c>
      <c r="B349" t="s">
        <v>5</v>
      </c>
      <c r="C349">
        <v>27</v>
      </c>
      <c r="D349" s="40">
        <v>0</v>
      </c>
      <c r="E349">
        <v>3</v>
      </c>
      <c r="F349">
        <v>0</v>
      </c>
      <c r="G349">
        <v>12</v>
      </c>
      <c r="H349">
        <v>3</v>
      </c>
      <c r="I349">
        <v>0</v>
      </c>
      <c r="J349">
        <v>0.25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 s="40">
        <f>AVERAGEIFS($C$2:C349, $B$2:B349, B349)</f>
        <v>29</v>
      </c>
      <c r="AB349" s="40">
        <f>AVERAGEIFS($I$2:I349, $B$2:B349, B349)</f>
        <v>0.49500000000000011</v>
      </c>
      <c r="AC349" s="40">
        <f>AVERAGEIFS($J$2:J349, $B$2:B349, B349)</f>
        <v>0.49199999999999999</v>
      </c>
      <c r="AD349" s="40">
        <f>AVERAGEIFS($D$2:D349, $B$2:B349, B349)</f>
        <v>0.6</v>
      </c>
    </row>
    <row r="350" spans="1:30" x14ac:dyDescent="0.25">
      <c r="A350" s="39">
        <v>46253</v>
      </c>
      <c r="B350" t="s">
        <v>31</v>
      </c>
      <c r="C350">
        <v>22</v>
      </c>
      <c r="D350" s="40">
        <v>0</v>
      </c>
      <c r="E350">
        <v>3</v>
      </c>
      <c r="F350">
        <v>0</v>
      </c>
      <c r="G350">
        <v>12</v>
      </c>
      <c r="H350">
        <v>3</v>
      </c>
      <c r="I350">
        <v>0</v>
      </c>
      <c r="J350">
        <v>0.25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f>AVERAGEIFS($C$2:C350, $B$2:B350, B350)</f>
        <v>22.46153846153846</v>
      </c>
      <c r="AB350" s="40">
        <f>AVERAGEIFS($I$2:I350, $B$2:B350, B350)</f>
        <v>0.42692307692307691</v>
      </c>
      <c r="AC350" s="40">
        <f>AVERAGEIFS($J$2:J350, $B$2:B350, B350)</f>
        <v>0.45615384615384613</v>
      </c>
      <c r="AD350" s="40">
        <f>AVERAGEIFS($D$2:D350, $B$2:B350, B350)</f>
        <v>0.46153846153846156</v>
      </c>
    </row>
    <row r="351" spans="1:30" x14ac:dyDescent="0.25">
      <c r="A351" s="39">
        <v>46253</v>
      </c>
      <c r="B351" t="s">
        <v>119</v>
      </c>
      <c r="C351">
        <v>5</v>
      </c>
      <c r="D351" s="40">
        <v>0</v>
      </c>
      <c r="E351">
        <v>3</v>
      </c>
      <c r="F351">
        <v>0</v>
      </c>
      <c r="G351">
        <v>12</v>
      </c>
      <c r="H351">
        <v>3</v>
      </c>
      <c r="I351">
        <v>0</v>
      </c>
      <c r="J351">
        <v>0.25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f>AVERAGEIFS($C$2:C351, $B$2:B351, B351)</f>
        <v>23.857142857142858</v>
      </c>
      <c r="AB351" s="40">
        <f>AVERAGEIFS($I$2:I351, $B$2:B351, B351)</f>
        <v>0.52142857142857146</v>
      </c>
      <c r="AC351" s="40">
        <f>AVERAGEIFS($J$2:J351, $B$2:B351, B351)</f>
        <v>0.50857142857142856</v>
      </c>
      <c r="AD351" s="40">
        <f>AVERAGEIFS($D$2:D351, $B$2:B351, B351)</f>
        <v>0.5714285714285714</v>
      </c>
    </row>
    <row r="352" spans="1:30" x14ac:dyDescent="0.25">
      <c r="A352" s="39">
        <v>46263</v>
      </c>
      <c r="B352" t="s">
        <v>65</v>
      </c>
      <c r="C352">
        <v>37</v>
      </c>
      <c r="D352" s="40">
        <v>1</v>
      </c>
      <c r="E352">
        <v>5</v>
      </c>
      <c r="F352">
        <v>3</v>
      </c>
      <c r="G352">
        <v>18</v>
      </c>
      <c r="H352">
        <v>9</v>
      </c>
      <c r="I352">
        <v>0.6</v>
      </c>
      <c r="J352">
        <v>0.5</v>
      </c>
      <c r="K352">
        <v>0</v>
      </c>
      <c r="L352">
        <v>1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26.333333333333332</v>
      </c>
      <c r="AB352" s="40">
        <f>AVERAGEIFS($I$2:I352, $B$2:B352, B352)</f>
        <v>0.53333333333333333</v>
      </c>
      <c r="AC352" s="40">
        <f>AVERAGEIFS($J$2:J352, $B$2:B352, B352)</f>
        <v>0.46666666666666662</v>
      </c>
      <c r="AD352" s="40">
        <f>AVERAGEIFS($D$2:D352, $B$2:B352, B352)</f>
        <v>0.66666666666666663</v>
      </c>
    </row>
    <row r="353" spans="1:30" x14ac:dyDescent="0.25">
      <c r="A353" s="39">
        <v>46263</v>
      </c>
      <c r="B353" t="s">
        <v>21</v>
      </c>
      <c r="C353">
        <v>28</v>
      </c>
      <c r="D353" s="40">
        <v>1</v>
      </c>
      <c r="E353">
        <v>5</v>
      </c>
      <c r="F353">
        <v>3</v>
      </c>
      <c r="G353">
        <v>18</v>
      </c>
      <c r="H353">
        <v>9</v>
      </c>
      <c r="I353">
        <v>0.6</v>
      </c>
      <c r="J353">
        <v>0.5</v>
      </c>
      <c r="K353">
        <v>0</v>
      </c>
      <c r="L353">
        <v>1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19.615384615384617</v>
      </c>
      <c r="AB353" s="40">
        <f>AVERAGEIFS($I$2:I353, $B$2:B353, B353)</f>
        <v>0.43461538461538457</v>
      </c>
      <c r="AC353" s="40">
        <f>AVERAGEIFS($J$2:J353, $B$2:B353, B353)</f>
        <v>0.45923076923076922</v>
      </c>
      <c r="AD353" s="40">
        <f>AVERAGEIFS($D$2:D353, $B$2:B353, B353)</f>
        <v>0.53846153846153844</v>
      </c>
    </row>
    <row r="354" spans="1:30" x14ac:dyDescent="0.25">
      <c r="A354" s="39">
        <v>46263</v>
      </c>
      <c r="B354" t="s">
        <v>1</v>
      </c>
      <c r="C354">
        <v>28</v>
      </c>
      <c r="D354" s="40">
        <v>1</v>
      </c>
      <c r="E354">
        <v>5</v>
      </c>
      <c r="F354">
        <v>3</v>
      </c>
      <c r="G354">
        <v>18</v>
      </c>
      <c r="H354">
        <v>9</v>
      </c>
      <c r="I354">
        <v>0.6</v>
      </c>
      <c r="J354">
        <v>0.5</v>
      </c>
      <c r="K354">
        <v>0</v>
      </c>
      <c r="L354">
        <v>1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0</v>
      </c>
      <c r="Z354">
        <v>0</v>
      </c>
      <c r="AA354" s="40">
        <f>AVERAGEIFS($C$2:C354, $B$2:B354, B354)</f>
        <v>32.357142857142854</v>
      </c>
      <c r="AB354" s="40">
        <f>AVERAGEIFS($I$2:I354, $B$2:B354, B354)</f>
        <v>0.6142857142857141</v>
      </c>
      <c r="AC354" s="40">
        <f>AVERAGEIFS($J$2:J354, $B$2:B354, B354)</f>
        <v>0.53785714285714281</v>
      </c>
      <c r="AD354" s="40">
        <f>AVERAGEIFS($D$2:D354, $B$2:B354, B354)</f>
        <v>0.7857142857142857</v>
      </c>
    </row>
    <row r="355" spans="1:30" x14ac:dyDescent="0.25">
      <c r="A355" s="39">
        <v>46263</v>
      </c>
      <c r="B355" t="s">
        <v>133</v>
      </c>
      <c r="C355">
        <v>23</v>
      </c>
      <c r="D355" s="40">
        <v>1</v>
      </c>
      <c r="E355">
        <v>5</v>
      </c>
      <c r="F355">
        <v>3</v>
      </c>
      <c r="G355">
        <v>18</v>
      </c>
      <c r="H355">
        <v>9</v>
      </c>
      <c r="I355">
        <v>0.6</v>
      </c>
      <c r="J355">
        <v>0.5</v>
      </c>
      <c r="K355">
        <v>0</v>
      </c>
      <c r="L355">
        <v>1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1</v>
      </c>
      <c r="Y355">
        <v>0</v>
      </c>
      <c r="Z355">
        <v>0</v>
      </c>
      <c r="AA355" s="40">
        <f>AVERAGEIFS($C$2:C355, $B$2:B355, B355)</f>
        <v>19.5</v>
      </c>
      <c r="AB355" s="40">
        <f>AVERAGEIFS($I$2:I355, $B$2:B355, B355)</f>
        <v>0.6</v>
      </c>
      <c r="AC355" s="40">
        <f>AVERAGEIFS($J$2:J355, $B$2:B355, B355)</f>
        <v>0.5</v>
      </c>
      <c r="AD355" s="40">
        <f>AVERAGEIFS($D$2:D355, $B$2:B355, B355)</f>
        <v>1</v>
      </c>
    </row>
    <row r="356" spans="1:30" x14ac:dyDescent="0.25">
      <c r="A356" s="39">
        <v>46263</v>
      </c>
      <c r="B356" t="s">
        <v>113</v>
      </c>
      <c r="C356">
        <v>20</v>
      </c>
      <c r="D356" s="40">
        <v>1</v>
      </c>
      <c r="E356">
        <v>5</v>
      </c>
      <c r="F356">
        <v>3</v>
      </c>
      <c r="G356">
        <v>18</v>
      </c>
      <c r="H356">
        <v>9</v>
      </c>
      <c r="I356">
        <v>0.6</v>
      </c>
      <c r="J356">
        <v>0.5</v>
      </c>
      <c r="K356">
        <v>0</v>
      </c>
      <c r="L356">
        <v>1</v>
      </c>
      <c r="M356">
        <v>0</v>
      </c>
      <c r="N356">
        <v>0</v>
      </c>
      <c r="O356">
        <v>1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1</v>
      </c>
      <c r="Y356">
        <v>0</v>
      </c>
      <c r="Z356">
        <v>0</v>
      </c>
      <c r="AA356" s="40">
        <f>AVERAGEIFS($C$2:C356, $B$2:B356, B356)</f>
        <v>27.111111111111111</v>
      </c>
      <c r="AB356" s="40">
        <f>AVERAGEIFS($I$2:I356, $B$2:B356, B356)</f>
        <v>0.5722222222222223</v>
      </c>
      <c r="AC356" s="40">
        <f>AVERAGEIFS($J$2:J356, $B$2:B356, B356)</f>
        <v>0.52111111111111108</v>
      </c>
      <c r="AD356" s="40">
        <f>AVERAGEIFS($D$2:D356, $B$2:B356, B356)</f>
        <v>0.66666666666666663</v>
      </c>
    </row>
    <row r="357" spans="1:30" x14ac:dyDescent="0.25">
      <c r="A357" s="39">
        <v>46263</v>
      </c>
      <c r="B357" t="s">
        <v>88</v>
      </c>
      <c r="C357">
        <v>19</v>
      </c>
      <c r="D357" s="40">
        <v>1</v>
      </c>
      <c r="E357">
        <v>5</v>
      </c>
      <c r="F357">
        <v>3</v>
      </c>
      <c r="G357">
        <v>18</v>
      </c>
      <c r="H357">
        <v>9</v>
      </c>
      <c r="I357">
        <v>0.6</v>
      </c>
      <c r="J357">
        <v>0.5</v>
      </c>
      <c r="K357">
        <v>0</v>
      </c>
      <c r="L357">
        <v>1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1</v>
      </c>
      <c r="Y357">
        <v>0</v>
      </c>
      <c r="Z357">
        <v>0</v>
      </c>
      <c r="AA357" s="40">
        <f>AVERAGEIFS($C$2:C357, $B$2:B357, B357)</f>
        <v>22.5</v>
      </c>
      <c r="AB357" s="40">
        <f>AVERAGEIFS($I$2:I357, $B$2:B357, B357)</f>
        <v>0.6</v>
      </c>
      <c r="AC357" s="40">
        <f>AVERAGEIFS($J$2:J357, $B$2:B357, B357)</f>
        <v>0.5</v>
      </c>
      <c r="AD357" s="40">
        <f>AVERAGEIFS($D$2:D357, $B$2:B357, B357)</f>
        <v>1</v>
      </c>
    </row>
    <row r="358" spans="1:30" x14ac:dyDescent="0.25">
      <c r="A358" s="39">
        <v>46263</v>
      </c>
      <c r="B358" t="s">
        <v>112</v>
      </c>
      <c r="C358">
        <v>14</v>
      </c>
      <c r="D358" s="40">
        <v>0</v>
      </c>
      <c r="E358">
        <v>5</v>
      </c>
      <c r="F358">
        <v>2</v>
      </c>
      <c r="G358">
        <v>18</v>
      </c>
      <c r="H358">
        <v>9</v>
      </c>
      <c r="I358">
        <v>0.4</v>
      </c>
      <c r="J358">
        <v>0.5</v>
      </c>
      <c r="K358">
        <v>1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12.75</v>
      </c>
      <c r="AB358" s="40">
        <f>AVERAGEIFS($I$2:I358, $B$2:B358, B358)</f>
        <v>0.48750000000000004</v>
      </c>
      <c r="AC358" s="40">
        <f>AVERAGEIFS($J$2:J358, $B$2:B358, B358)</f>
        <v>0.505</v>
      </c>
      <c r="AD358" s="40">
        <f>AVERAGEIFS($D$2:D358, $B$2:B358, B358)</f>
        <v>0.25</v>
      </c>
    </row>
    <row r="359" spans="1:30" x14ac:dyDescent="0.25">
      <c r="A359" s="39">
        <v>46263</v>
      </c>
      <c r="B359" t="s">
        <v>150</v>
      </c>
      <c r="C359">
        <v>34</v>
      </c>
      <c r="D359" s="40">
        <v>0</v>
      </c>
      <c r="E359">
        <v>5</v>
      </c>
      <c r="F359">
        <v>2</v>
      </c>
      <c r="G359">
        <v>18</v>
      </c>
      <c r="H359">
        <v>9</v>
      </c>
      <c r="I359">
        <v>0.4</v>
      </c>
      <c r="J359">
        <v>0.5</v>
      </c>
      <c r="K359">
        <v>1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33</v>
      </c>
      <c r="AB359" s="40">
        <f>AVERAGEIFS($I$2:I359, $B$2:B359, B359)</f>
        <v>0.57499999999999996</v>
      </c>
      <c r="AC359" s="40">
        <f>AVERAGEIFS($J$2:J359, $B$2:B359, B359)</f>
        <v>0.57000000000000006</v>
      </c>
      <c r="AD359" s="40">
        <f>AVERAGEIFS($D$2:D359, $B$2:B359, B359)</f>
        <v>0.5</v>
      </c>
    </row>
    <row r="360" spans="1:30" x14ac:dyDescent="0.25">
      <c r="A360" s="39">
        <v>46263</v>
      </c>
      <c r="B360" t="s">
        <v>40</v>
      </c>
      <c r="C360">
        <v>18</v>
      </c>
      <c r="D360" s="40">
        <v>0</v>
      </c>
      <c r="E360">
        <v>5</v>
      </c>
      <c r="F360">
        <v>2</v>
      </c>
      <c r="G360">
        <v>18</v>
      </c>
      <c r="H360">
        <v>9</v>
      </c>
      <c r="I360">
        <v>0.4</v>
      </c>
      <c r="J360">
        <v>0.5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21.428571428571427</v>
      </c>
      <c r="AB360" s="40">
        <f>AVERAGEIFS($I$2:I360, $B$2:B360, B360)</f>
        <v>0.45</v>
      </c>
      <c r="AC360" s="40">
        <f>AVERAGEIFS($J$2:J360, $B$2:B360, B360)</f>
        <v>0.46857142857142858</v>
      </c>
      <c r="AD360" s="40">
        <f>AVERAGEIFS($D$2:D360, $B$2:B360, B360)</f>
        <v>0.42857142857142855</v>
      </c>
    </row>
    <row r="361" spans="1:30" x14ac:dyDescent="0.25">
      <c r="A361" s="39">
        <v>46263</v>
      </c>
      <c r="B361" t="s">
        <v>15</v>
      </c>
      <c r="C361">
        <v>36</v>
      </c>
      <c r="D361" s="40">
        <v>0</v>
      </c>
      <c r="E361">
        <v>5</v>
      </c>
      <c r="F361">
        <v>2</v>
      </c>
      <c r="G361">
        <v>18</v>
      </c>
      <c r="H361">
        <v>9</v>
      </c>
      <c r="I361">
        <v>0.4</v>
      </c>
      <c r="J361">
        <v>0.5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1</v>
      </c>
      <c r="AA361" s="40">
        <f>AVERAGEIFS($C$2:C361, $B$2:B361, B361)</f>
        <v>37.25</v>
      </c>
      <c r="AB361" s="40">
        <f>AVERAGEIFS($I$2:I361, $B$2:B361, B361)</f>
        <v>0.47083333333333338</v>
      </c>
      <c r="AC361" s="40">
        <f>AVERAGEIFS($J$2:J361, $B$2:B361, B361)</f>
        <v>0.48833333333333329</v>
      </c>
      <c r="AD361" s="40">
        <f>AVERAGEIFS($D$2:D361, $B$2:B361, B361)</f>
        <v>0.25</v>
      </c>
    </row>
    <row r="362" spans="1:30" x14ac:dyDescent="0.25">
      <c r="A362" s="39">
        <v>46263</v>
      </c>
      <c r="B362" t="s">
        <v>127</v>
      </c>
      <c r="C362">
        <v>31</v>
      </c>
      <c r="D362" s="40">
        <v>0</v>
      </c>
      <c r="E362">
        <v>5</v>
      </c>
      <c r="F362">
        <v>2</v>
      </c>
      <c r="G362">
        <v>18</v>
      </c>
      <c r="H362">
        <v>9</v>
      </c>
      <c r="I362">
        <v>0.4</v>
      </c>
      <c r="J362">
        <v>0.5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1</v>
      </c>
      <c r="AA362" s="40">
        <f>AVERAGEIFS($C$2:C362, $B$2:B362, B362)</f>
        <v>26.285714285714285</v>
      </c>
      <c r="AB362" s="40">
        <f>AVERAGEIFS($I$2:I362, $B$2:B362, B362)</f>
        <v>0.45714285714285713</v>
      </c>
      <c r="AC362" s="40">
        <f>AVERAGEIFS($J$2:J362, $B$2:B362, B362)</f>
        <v>0.50714285714285712</v>
      </c>
      <c r="AD362" s="40">
        <f>AVERAGEIFS($D$2:D362, $B$2:B362, B362)</f>
        <v>0.5714285714285714</v>
      </c>
    </row>
    <row r="363" spans="1:30" x14ac:dyDescent="0.25">
      <c r="A363" s="39">
        <v>46263</v>
      </c>
      <c r="B363" t="s">
        <v>6</v>
      </c>
      <c r="C363">
        <v>30</v>
      </c>
      <c r="D363" s="40">
        <v>0</v>
      </c>
      <c r="E363">
        <v>5</v>
      </c>
      <c r="F363">
        <v>2</v>
      </c>
      <c r="G363">
        <v>18</v>
      </c>
      <c r="H363">
        <v>9</v>
      </c>
      <c r="I363">
        <v>0.4</v>
      </c>
      <c r="J363">
        <v>0.5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1</v>
      </c>
      <c r="AA363" s="40">
        <f>AVERAGEIFS($C$2:C363, $B$2:B363, B363)</f>
        <v>32.214285714285715</v>
      </c>
      <c r="AB363" s="40">
        <f>AVERAGEIFS($I$2:I363, $B$2:B363, B363)</f>
        <v>0.65357142857142858</v>
      </c>
      <c r="AC363" s="40">
        <f>AVERAGEIFS($J$2:J363, $B$2:B363, B363)</f>
        <v>0.56857142857142839</v>
      </c>
      <c r="AD363" s="40">
        <f>AVERAGEIFS($D$2:D363, $B$2:B363, B363)</f>
        <v>0.7142857142857143</v>
      </c>
    </row>
    <row r="364" spans="1:30" x14ac:dyDescent="0.25">
      <c r="A364" s="39">
        <v>46277</v>
      </c>
      <c r="B364" t="s">
        <v>65</v>
      </c>
      <c r="C364">
        <v>21</v>
      </c>
      <c r="D364" s="40">
        <v>1</v>
      </c>
      <c r="E364">
        <v>4</v>
      </c>
      <c r="F364">
        <v>3</v>
      </c>
      <c r="G364">
        <v>18</v>
      </c>
      <c r="H364">
        <v>9</v>
      </c>
      <c r="I364">
        <v>0.75</v>
      </c>
      <c r="J364">
        <v>0.5</v>
      </c>
      <c r="K364">
        <v>1</v>
      </c>
      <c r="L364">
        <v>1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25</v>
      </c>
      <c r="AB364" s="40">
        <f>AVERAGEIFS($I$2:I364, $B$2:B364, B364)</f>
        <v>0.58750000000000002</v>
      </c>
      <c r="AC364" s="40">
        <f>AVERAGEIFS($J$2:J364, $B$2:B364, B364)</f>
        <v>0.47499999999999998</v>
      </c>
      <c r="AD364" s="40">
        <f>AVERAGEIFS($D$2:D364, $B$2:B364, B364)</f>
        <v>0.75</v>
      </c>
    </row>
    <row r="365" spans="1:30" x14ac:dyDescent="0.25">
      <c r="A365" s="39">
        <v>46277</v>
      </c>
      <c r="B365" t="s">
        <v>21</v>
      </c>
      <c r="C365">
        <v>12</v>
      </c>
      <c r="D365" s="40">
        <v>1</v>
      </c>
      <c r="E365">
        <v>4</v>
      </c>
      <c r="F365">
        <v>3</v>
      </c>
      <c r="G365">
        <v>18</v>
      </c>
      <c r="H365">
        <v>9</v>
      </c>
      <c r="I365">
        <v>0.75</v>
      </c>
      <c r="J365">
        <v>0.5</v>
      </c>
      <c r="K365">
        <v>1</v>
      </c>
      <c r="L365">
        <v>1</v>
      </c>
      <c r="M365">
        <v>0</v>
      </c>
      <c r="N365">
        <v>0</v>
      </c>
      <c r="O365">
        <v>0</v>
      </c>
      <c r="P365">
        <v>0</v>
      </c>
      <c r="Q365">
        <v>1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19.071428571428573</v>
      </c>
      <c r="AB365" s="40">
        <f>AVERAGEIFS($I$2:I365, $B$2:B365, B365)</f>
        <v>0.45714285714285713</v>
      </c>
      <c r="AC365" s="40">
        <f>AVERAGEIFS($J$2:J365, $B$2:B365, B365)</f>
        <v>0.46214285714285713</v>
      </c>
      <c r="AD365" s="40">
        <f>AVERAGEIFS($D$2:D365, $B$2:B365, B365)</f>
        <v>0.5714285714285714</v>
      </c>
    </row>
    <row r="366" spans="1:30" x14ac:dyDescent="0.25">
      <c r="A366" s="39">
        <v>46277</v>
      </c>
      <c r="B366" t="s">
        <v>133</v>
      </c>
      <c r="C366">
        <v>15</v>
      </c>
      <c r="D366" s="40">
        <v>1</v>
      </c>
      <c r="E366">
        <v>4</v>
      </c>
      <c r="F366">
        <v>3</v>
      </c>
      <c r="G366">
        <v>18</v>
      </c>
      <c r="H366">
        <v>9</v>
      </c>
      <c r="I366">
        <v>0.75</v>
      </c>
      <c r="J366">
        <v>0.5</v>
      </c>
      <c r="K366">
        <v>1</v>
      </c>
      <c r="L366">
        <v>1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18</v>
      </c>
      <c r="AB366" s="40">
        <f>AVERAGEIFS($I$2:I366, $B$2:B366, B366)</f>
        <v>0.65</v>
      </c>
      <c r="AC366" s="40">
        <f>AVERAGEIFS($J$2:J366, $B$2:B366, B366)</f>
        <v>0.5</v>
      </c>
      <c r="AD366" s="40">
        <f>AVERAGEIFS($D$2:D366, $B$2:B366, B366)</f>
        <v>1</v>
      </c>
    </row>
    <row r="367" spans="1:30" x14ac:dyDescent="0.25">
      <c r="A367" s="39">
        <v>46277</v>
      </c>
      <c r="B367" t="s">
        <v>6</v>
      </c>
      <c r="C367">
        <v>39</v>
      </c>
      <c r="D367" s="40">
        <v>1</v>
      </c>
      <c r="E367">
        <v>4</v>
      </c>
      <c r="F367">
        <v>3</v>
      </c>
      <c r="G367">
        <v>18</v>
      </c>
      <c r="H367">
        <v>9</v>
      </c>
      <c r="I367">
        <v>0.75</v>
      </c>
      <c r="J367">
        <v>0.5</v>
      </c>
      <c r="K367">
        <v>1</v>
      </c>
      <c r="L367">
        <v>1</v>
      </c>
      <c r="M367">
        <v>0</v>
      </c>
      <c r="N367">
        <v>0</v>
      </c>
      <c r="O367">
        <v>0</v>
      </c>
      <c r="P367">
        <v>0</v>
      </c>
      <c r="Q367">
        <v>1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32.666666666666664</v>
      </c>
      <c r="AB367" s="40">
        <f>AVERAGEIFS($I$2:I367, $B$2:B367, B367)</f>
        <v>0.66</v>
      </c>
      <c r="AC367" s="40">
        <f>AVERAGEIFS($J$2:J367, $B$2:B367, B367)</f>
        <v>0.56399999999999983</v>
      </c>
      <c r="AD367" s="40">
        <f>AVERAGEIFS($D$2:D367, $B$2:B367, B367)</f>
        <v>0.73333333333333328</v>
      </c>
    </row>
    <row r="368" spans="1:30" x14ac:dyDescent="0.25">
      <c r="A368" s="39">
        <v>46277</v>
      </c>
      <c r="B368" t="s">
        <v>4</v>
      </c>
      <c r="C368">
        <v>33</v>
      </c>
      <c r="D368" s="40">
        <v>1</v>
      </c>
      <c r="E368">
        <v>4</v>
      </c>
      <c r="F368">
        <v>3</v>
      </c>
      <c r="G368">
        <v>18</v>
      </c>
      <c r="H368">
        <v>9</v>
      </c>
      <c r="I368">
        <v>0.75</v>
      </c>
      <c r="J368">
        <v>0.5</v>
      </c>
      <c r="K368">
        <v>1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31.8</v>
      </c>
      <c r="AB368" s="40">
        <f>AVERAGEIFS($I$2:I368, $B$2:B368, B368)</f>
        <v>0.53</v>
      </c>
      <c r="AC368" s="40">
        <f>AVERAGEIFS($J$2:J368, $B$2:B368, B368)</f>
        <v>0.49299999999999999</v>
      </c>
      <c r="AD368" s="40">
        <f>AVERAGEIFS($D$2:D368, $B$2:B368, B368)</f>
        <v>0.7</v>
      </c>
    </row>
    <row r="369" spans="1:30" x14ac:dyDescent="0.25">
      <c r="A369" s="39">
        <v>46277</v>
      </c>
      <c r="B369" t="s">
        <v>88</v>
      </c>
      <c r="C369">
        <v>29</v>
      </c>
      <c r="D369" s="40">
        <v>1</v>
      </c>
      <c r="E369">
        <v>4</v>
      </c>
      <c r="F369">
        <v>3</v>
      </c>
      <c r="G369">
        <v>18</v>
      </c>
      <c r="H369">
        <v>9</v>
      </c>
      <c r="I369">
        <v>0.75</v>
      </c>
      <c r="J369">
        <v>0.5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f>AVERAGEIFS($C$2:C369, $B$2:B369, B369)</f>
        <v>24.666666666666668</v>
      </c>
      <c r="AB369" s="40">
        <f>AVERAGEIFS($I$2:I369, $B$2:B369, B369)</f>
        <v>0.65</v>
      </c>
      <c r="AC369" s="40">
        <f>AVERAGEIFS($J$2:J369, $B$2:B369, B369)</f>
        <v>0.5</v>
      </c>
      <c r="AD369" s="40">
        <f>AVERAGEIFS($D$2:D369, $B$2:B369, B369)</f>
        <v>1</v>
      </c>
    </row>
    <row r="370" spans="1:30" x14ac:dyDescent="0.25">
      <c r="A370" s="39">
        <v>46277</v>
      </c>
      <c r="B370" t="s">
        <v>182</v>
      </c>
      <c r="C370">
        <v>21</v>
      </c>
      <c r="D370" s="40">
        <v>0</v>
      </c>
      <c r="E370">
        <v>4</v>
      </c>
      <c r="F370">
        <v>1</v>
      </c>
      <c r="G370">
        <v>18</v>
      </c>
      <c r="H370">
        <v>9</v>
      </c>
      <c r="I370">
        <v>0.25</v>
      </c>
      <c r="J370">
        <v>0.5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0</v>
      </c>
      <c r="AA370" s="40">
        <f>AVERAGEIFS($C$2:C370, $B$2:B370, B370)</f>
        <v>15</v>
      </c>
      <c r="AB370" s="40">
        <f>AVERAGEIFS($I$2:I370, $B$2:B370, B370)</f>
        <v>0.625</v>
      </c>
      <c r="AC370" s="40">
        <f>AVERAGEIFS($J$2:J370, $B$2:B370, B370)</f>
        <v>0.625</v>
      </c>
      <c r="AD370" s="40">
        <f>AVERAGEIFS($D$2:D370, $B$2:B370, B370)</f>
        <v>0.5</v>
      </c>
    </row>
    <row r="371" spans="1:30" x14ac:dyDescent="0.25">
      <c r="A371" s="39">
        <v>46277</v>
      </c>
      <c r="B371" t="s">
        <v>22</v>
      </c>
      <c r="C371">
        <v>14</v>
      </c>
      <c r="D371" s="40">
        <v>0</v>
      </c>
      <c r="E371">
        <v>4</v>
      </c>
      <c r="F371">
        <v>1</v>
      </c>
      <c r="G371">
        <v>18</v>
      </c>
      <c r="H371">
        <v>9</v>
      </c>
      <c r="I371">
        <v>0.25</v>
      </c>
      <c r="J371">
        <v>0.5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0</v>
      </c>
      <c r="AA371" s="40">
        <f>AVERAGEIFS($C$2:C371, $B$2:B371, B371)</f>
        <v>21.545454545454547</v>
      </c>
      <c r="AB371" s="40">
        <f>AVERAGEIFS($I$2:I371, $B$2:B371, B371)</f>
        <v>0.49545454545454548</v>
      </c>
      <c r="AC371" s="40">
        <f>AVERAGEIFS($J$2:J371, $B$2:B371, B371)</f>
        <v>0.50727272727272732</v>
      </c>
      <c r="AD371" s="40">
        <f>AVERAGEIFS($D$2:D371, $B$2:B371, B371)</f>
        <v>0.36363636363636365</v>
      </c>
    </row>
    <row r="372" spans="1:30" x14ac:dyDescent="0.25">
      <c r="A372" s="39">
        <v>46277</v>
      </c>
      <c r="B372" t="s">
        <v>3</v>
      </c>
      <c r="C372">
        <v>21</v>
      </c>
      <c r="D372" s="40">
        <v>0</v>
      </c>
      <c r="E372">
        <v>4</v>
      </c>
      <c r="F372">
        <v>1</v>
      </c>
      <c r="G372">
        <v>18</v>
      </c>
      <c r="H372">
        <v>9</v>
      </c>
      <c r="I372">
        <v>0.25</v>
      </c>
      <c r="J372">
        <v>0.5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0</v>
      </c>
      <c r="AA372" s="40">
        <f>AVERAGEIFS($C$2:C372, $B$2:B372, B372)</f>
        <v>29.333333333333332</v>
      </c>
      <c r="AB372" s="40">
        <f>AVERAGEIFS($I$2:I372, $B$2:B372, B372)</f>
        <v>0.54444444444444451</v>
      </c>
      <c r="AC372" s="40">
        <f>AVERAGEIFS($J$2:J372, $B$2:B372, B372)</f>
        <v>0.53555555555555545</v>
      </c>
      <c r="AD372" s="40">
        <f>AVERAGEIFS($D$2:D372, $B$2:B372, B372)</f>
        <v>0.66666666666666663</v>
      </c>
    </row>
    <row r="373" spans="1:30" x14ac:dyDescent="0.25">
      <c r="A373" s="39">
        <v>46277</v>
      </c>
      <c r="B373" t="s">
        <v>120</v>
      </c>
      <c r="C373">
        <v>17</v>
      </c>
      <c r="D373" s="40">
        <v>0</v>
      </c>
      <c r="E373">
        <v>4</v>
      </c>
      <c r="F373">
        <v>1</v>
      </c>
      <c r="G373">
        <v>18</v>
      </c>
      <c r="H373">
        <v>9</v>
      </c>
      <c r="I373">
        <v>0.25</v>
      </c>
      <c r="J373">
        <v>0.5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0</v>
      </c>
      <c r="AA373" s="40">
        <f>AVERAGEIFS($C$2:C373, $B$2:B373, B373)</f>
        <v>17.75</v>
      </c>
      <c r="AB373" s="40">
        <f>AVERAGEIFS($I$2:I373, $B$2:B373, B373)</f>
        <v>0.51249999999999996</v>
      </c>
      <c r="AC373" s="40">
        <f>AVERAGEIFS($J$2:J373, $B$2:B373, B373)</f>
        <v>0.52749999999999997</v>
      </c>
      <c r="AD373" s="40">
        <f>AVERAGEIFS($D$2:D373, $B$2:B373, B373)</f>
        <v>0.25</v>
      </c>
    </row>
    <row r="374" spans="1:30" x14ac:dyDescent="0.25">
      <c r="A374" s="39">
        <v>46277</v>
      </c>
      <c r="B374" t="s">
        <v>34</v>
      </c>
      <c r="C374">
        <v>28</v>
      </c>
      <c r="D374" s="40">
        <v>0</v>
      </c>
      <c r="E374">
        <v>4</v>
      </c>
      <c r="F374">
        <v>1</v>
      </c>
      <c r="G374">
        <v>18</v>
      </c>
      <c r="H374">
        <v>9</v>
      </c>
      <c r="I374">
        <v>0.25</v>
      </c>
      <c r="J374">
        <v>0.5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0</v>
      </c>
      <c r="AA374" s="40">
        <f>AVERAGEIFS($C$2:C374, $B$2:B374, B374)</f>
        <v>27.111111111111111</v>
      </c>
      <c r="AB374" s="40">
        <f>AVERAGEIFS($I$2:I374, $B$2:B374, B374)</f>
        <v>0.52777777777777779</v>
      </c>
      <c r="AC374" s="40">
        <f>AVERAGEIFS($J$2:J374, $B$2:B374, B374)</f>
        <v>0.53555555555555556</v>
      </c>
      <c r="AD374" s="40">
        <f>AVERAGEIFS($D$2:D374, $B$2:B374, B374)</f>
        <v>0.55555555555555558</v>
      </c>
    </row>
    <row r="375" spans="1:30" x14ac:dyDescent="0.25">
      <c r="A375" s="39">
        <v>46277</v>
      </c>
      <c r="B375" t="s">
        <v>2</v>
      </c>
      <c r="C375">
        <v>36</v>
      </c>
      <c r="D375" s="40">
        <v>0</v>
      </c>
      <c r="E375">
        <v>4</v>
      </c>
      <c r="F375">
        <v>1</v>
      </c>
      <c r="G375">
        <v>18</v>
      </c>
      <c r="H375">
        <v>9</v>
      </c>
      <c r="I375">
        <v>0.25</v>
      </c>
      <c r="J375">
        <v>0.5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0</v>
      </c>
      <c r="AA375" s="40">
        <f>AVERAGEIFS($C$2:C375, $B$2:B375, B375)</f>
        <v>38.727272727272727</v>
      </c>
      <c r="AB375" s="40">
        <f>AVERAGEIFS($I$2:I375, $B$2:B375, B375)</f>
        <v>0.52272727272727271</v>
      </c>
      <c r="AC375" s="40">
        <f>AVERAGEIFS($J$2:J375, $B$2:B375, B375)</f>
        <v>0.52454545454545454</v>
      </c>
      <c r="AD375" s="40">
        <f>AVERAGEIFS($D$2:D375, $B$2:B375, B375)</f>
        <v>0.36363636363636365</v>
      </c>
    </row>
    <row r="376" spans="1:30" x14ac:dyDescent="0.25">
      <c r="A376" s="39">
        <v>46289</v>
      </c>
      <c r="B376" t="s">
        <v>14</v>
      </c>
      <c r="C376">
        <v>24</v>
      </c>
      <c r="D376" s="40">
        <v>0</v>
      </c>
      <c r="E376">
        <v>4</v>
      </c>
      <c r="F376">
        <v>1</v>
      </c>
      <c r="G376">
        <v>15</v>
      </c>
      <c r="H376">
        <v>4</v>
      </c>
      <c r="I376">
        <v>0.25</v>
      </c>
      <c r="J376">
        <v>0.27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s="40">
        <f>AVERAGEIFS($C$2:C376, $B$2:B376, B376)</f>
        <v>30.923076923076923</v>
      </c>
      <c r="AB376" s="40">
        <f>AVERAGEIFS($I$2:I376, $B$2:B376, B376)</f>
        <v>0.41153846153846152</v>
      </c>
      <c r="AC376" s="40">
        <f>AVERAGEIFS($J$2:J376, $B$2:B376, B376)</f>
        <v>0.45461538461538464</v>
      </c>
      <c r="AD376" s="40">
        <f>AVERAGEIFS($D$2:D376, $B$2:B376, B376)</f>
        <v>0.23076923076923078</v>
      </c>
    </row>
    <row r="377" spans="1:30" x14ac:dyDescent="0.25">
      <c r="A377" s="39">
        <v>46289</v>
      </c>
      <c r="B377" t="s">
        <v>4</v>
      </c>
      <c r="C377">
        <v>20</v>
      </c>
      <c r="D377" s="40">
        <v>0</v>
      </c>
      <c r="E377">
        <v>4</v>
      </c>
      <c r="F377">
        <v>1</v>
      </c>
      <c r="G377">
        <v>15</v>
      </c>
      <c r="H377">
        <v>4</v>
      </c>
      <c r="I377">
        <v>0.25</v>
      </c>
      <c r="J377">
        <v>0.27</v>
      </c>
      <c r="K377">
        <v>1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 s="40">
        <f>AVERAGEIFS($C$2:C377, $B$2:B377, B377)</f>
        <v>30.727272727272727</v>
      </c>
      <c r="AB377" s="40">
        <f>AVERAGEIFS($I$2:I377, $B$2:B377, B377)</f>
        <v>0.50454545454545452</v>
      </c>
      <c r="AC377" s="40">
        <f>AVERAGEIFS($J$2:J377, $B$2:B377, B377)</f>
        <v>0.47272727272727266</v>
      </c>
      <c r="AD377" s="40">
        <f>AVERAGEIFS($D$2:D377, $B$2:B377, B377)</f>
        <v>0.63636363636363635</v>
      </c>
    </row>
    <row r="378" spans="1:30" x14ac:dyDescent="0.25">
      <c r="A378" s="39">
        <v>46289</v>
      </c>
      <c r="B378" t="s">
        <v>31</v>
      </c>
      <c r="C378">
        <v>19</v>
      </c>
      <c r="D378" s="40">
        <v>0</v>
      </c>
      <c r="E378">
        <v>4</v>
      </c>
      <c r="F378">
        <v>1</v>
      </c>
      <c r="G378">
        <v>15</v>
      </c>
      <c r="H378">
        <v>4</v>
      </c>
      <c r="I378">
        <v>0.25</v>
      </c>
      <c r="J378">
        <v>0.27</v>
      </c>
      <c r="K378">
        <v>1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 s="40">
        <f>AVERAGEIFS($C$2:C378, $B$2:B378, B378)</f>
        <v>22.214285714285715</v>
      </c>
      <c r="AB378" s="40">
        <f>AVERAGEIFS($I$2:I378, $B$2:B378, B378)</f>
        <v>0.41428571428571426</v>
      </c>
      <c r="AC378" s="40">
        <f>AVERAGEIFS($J$2:J378, $B$2:B378, B378)</f>
        <v>0.44285714285714278</v>
      </c>
      <c r="AD378" s="40">
        <f>AVERAGEIFS($D$2:D378, $B$2:B378, B378)</f>
        <v>0.42857142857142855</v>
      </c>
    </row>
    <row r="379" spans="1:30" x14ac:dyDescent="0.25">
      <c r="A379" s="39">
        <v>46289</v>
      </c>
      <c r="B379" t="s">
        <v>16</v>
      </c>
      <c r="C379">
        <v>12</v>
      </c>
      <c r="D379" s="40">
        <v>0</v>
      </c>
      <c r="E379">
        <v>4</v>
      </c>
      <c r="F379">
        <v>1</v>
      </c>
      <c r="G379">
        <v>15</v>
      </c>
      <c r="H379">
        <v>4</v>
      </c>
      <c r="I379">
        <v>0.25</v>
      </c>
      <c r="J379">
        <v>0.27</v>
      </c>
      <c r="K379">
        <v>1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 s="40">
        <f>AVERAGEIFS($C$2:C379, $B$2:B379, B379)</f>
        <v>33.307692307692307</v>
      </c>
      <c r="AB379" s="40">
        <f>AVERAGEIFS($I$2:I379, $B$2:B379, B379)</f>
        <v>0.40769230769230774</v>
      </c>
      <c r="AC379" s="40">
        <f>AVERAGEIFS($J$2:J379, $B$2:B379, B379)</f>
        <v>0.44461538461538458</v>
      </c>
      <c r="AD379" s="40">
        <f>AVERAGEIFS($D$2:D379, $B$2:B379, B379)</f>
        <v>0.30769230769230771</v>
      </c>
    </row>
    <row r="380" spans="1:30" x14ac:dyDescent="0.25">
      <c r="A380" s="39">
        <v>46289</v>
      </c>
      <c r="B380" t="s">
        <v>20</v>
      </c>
      <c r="C380">
        <v>11</v>
      </c>
      <c r="D380" s="40">
        <v>0</v>
      </c>
      <c r="E380">
        <v>4</v>
      </c>
      <c r="F380">
        <v>1</v>
      </c>
      <c r="G380">
        <v>15</v>
      </c>
      <c r="H380">
        <v>4</v>
      </c>
      <c r="I380">
        <v>0.25</v>
      </c>
      <c r="J380">
        <v>0.27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s="40">
        <f>AVERAGEIFS($C$2:C380, $B$2:B380, B380)</f>
        <v>18.25</v>
      </c>
      <c r="AB380" s="40">
        <f>AVERAGEIFS($I$2:I380, $B$2:B380, B380)</f>
        <v>0.4791666666666668</v>
      </c>
      <c r="AC380" s="40">
        <f>AVERAGEIFS($J$2:J380, $B$2:B380, B380)</f>
        <v>0.47416666666666679</v>
      </c>
      <c r="AD380" s="40">
        <f>AVERAGEIFS($D$2:D380, $B$2:B380, B380)</f>
        <v>0.41666666666666669</v>
      </c>
    </row>
    <row r="381" spans="1:30" x14ac:dyDescent="0.25">
      <c r="A381" s="39">
        <v>46289</v>
      </c>
      <c r="B381" t="s">
        <v>120</v>
      </c>
      <c r="C381">
        <v>5</v>
      </c>
      <c r="D381" s="40">
        <v>0</v>
      </c>
      <c r="E381">
        <v>4</v>
      </c>
      <c r="F381">
        <v>1</v>
      </c>
      <c r="G381">
        <v>15</v>
      </c>
      <c r="H381">
        <v>4</v>
      </c>
      <c r="I381">
        <v>0.25</v>
      </c>
      <c r="J381">
        <v>0.27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 s="40">
        <f>AVERAGEIFS($C$2:C381, $B$2:B381, B381)</f>
        <v>15.2</v>
      </c>
      <c r="AB381" s="40">
        <f>AVERAGEIFS($I$2:I381, $B$2:B381, B381)</f>
        <v>0.45999999999999996</v>
      </c>
      <c r="AC381" s="40">
        <f>AVERAGEIFS($J$2:J381, $B$2:B381, B381)</f>
        <v>0.47599999999999998</v>
      </c>
      <c r="AD381" s="40">
        <f>AVERAGEIFS($D$2:D381, $B$2:B381, B381)</f>
        <v>0.2</v>
      </c>
    </row>
    <row r="382" spans="1:30" x14ac:dyDescent="0.25">
      <c r="A382" s="39">
        <v>46289</v>
      </c>
      <c r="B382" t="s">
        <v>242</v>
      </c>
      <c r="C382">
        <v>35</v>
      </c>
      <c r="D382" s="40">
        <v>1</v>
      </c>
      <c r="E382">
        <v>4</v>
      </c>
      <c r="F382">
        <v>3</v>
      </c>
      <c r="G382">
        <v>15</v>
      </c>
      <c r="H382">
        <v>11</v>
      </c>
      <c r="I382">
        <v>0.75</v>
      </c>
      <c r="J382">
        <v>0.73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</v>
      </c>
      <c r="Q382">
        <v>1</v>
      </c>
      <c r="R382">
        <v>0</v>
      </c>
      <c r="S382">
        <v>0</v>
      </c>
      <c r="T382">
        <v>0</v>
      </c>
      <c r="U382">
        <v>1</v>
      </c>
      <c r="V382">
        <v>0</v>
      </c>
      <c r="W382">
        <v>0</v>
      </c>
      <c r="X382">
        <v>0</v>
      </c>
      <c r="Y382">
        <v>0</v>
      </c>
      <c r="Z382">
        <v>0</v>
      </c>
      <c r="AA382" s="40">
        <f>AVERAGEIFS($C$2:C382, $B$2:B382, B382)</f>
        <v>33.75</v>
      </c>
      <c r="AB382" s="40">
        <f>AVERAGEIFS($I$2:I382, $B$2:B382, B382)</f>
        <v>0.45</v>
      </c>
      <c r="AC382" s="40">
        <f>AVERAGEIFS($J$2:J382, $B$2:B382, B382)</f>
        <v>0.49249999999999999</v>
      </c>
      <c r="AD382" s="40">
        <f>AVERAGEIFS($D$2:D382, $B$2:B382, B382)</f>
        <v>0.25</v>
      </c>
    </row>
    <row r="383" spans="1:30" x14ac:dyDescent="0.25">
      <c r="A383" s="39">
        <v>46289</v>
      </c>
      <c r="B383" t="s">
        <v>2</v>
      </c>
      <c r="C383">
        <v>26</v>
      </c>
      <c r="D383" s="40">
        <v>1</v>
      </c>
      <c r="E383">
        <v>4</v>
      </c>
      <c r="F383">
        <v>3</v>
      </c>
      <c r="G383">
        <v>15</v>
      </c>
      <c r="H383">
        <v>11</v>
      </c>
      <c r="I383">
        <v>0.75</v>
      </c>
      <c r="J383">
        <v>0.73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1</v>
      </c>
      <c r="Q383">
        <v>1</v>
      </c>
      <c r="R383">
        <v>0</v>
      </c>
      <c r="S383">
        <v>0</v>
      </c>
      <c r="T383">
        <v>0</v>
      </c>
      <c r="U383">
        <v>1</v>
      </c>
      <c r="V383">
        <v>0</v>
      </c>
      <c r="W383">
        <v>0</v>
      </c>
      <c r="X383">
        <v>0</v>
      </c>
      <c r="Y383">
        <v>0</v>
      </c>
      <c r="Z383">
        <v>0</v>
      </c>
      <c r="AA383" s="40">
        <f>AVERAGEIFS($C$2:C383, $B$2:B383, B383)</f>
        <v>37.666666666666664</v>
      </c>
      <c r="AB383" s="40">
        <f>AVERAGEIFS($I$2:I383, $B$2:B383, B383)</f>
        <v>0.54166666666666663</v>
      </c>
      <c r="AC383" s="40">
        <f>AVERAGEIFS($J$2:J383, $B$2:B383, B383)</f>
        <v>0.54166666666666663</v>
      </c>
      <c r="AD383" s="40">
        <f>AVERAGEIFS($D$2:D383, $B$2:B383, B383)</f>
        <v>0.41666666666666669</v>
      </c>
    </row>
    <row r="384" spans="1:30" x14ac:dyDescent="0.25">
      <c r="A384" s="39">
        <v>46289</v>
      </c>
      <c r="B384" t="s">
        <v>13</v>
      </c>
      <c r="C384">
        <v>21</v>
      </c>
      <c r="D384" s="40">
        <v>1</v>
      </c>
      <c r="E384">
        <v>4</v>
      </c>
      <c r="F384">
        <v>3</v>
      </c>
      <c r="G384">
        <v>15</v>
      </c>
      <c r="H384">
        <v>11</v>
      </c>
      <c r="I384">
        <v>0.75</v>
      </c>
      <c r="J384">
        <v>0.73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1</v>
      </c>
      <c r="Q384">
        <v>1</v>
      </c>
      <c r="R384">
        <v>0</v>
      </c>
      <c r="S384">
        <v>0</v>
      </c>
      <c r="T384">
        <v>0</v>
      </c>
      <c r="U384">
        <v>1</v>
      </c>
      <c r="V384">
        <v>0</v>
      </c>
      <c r="W384">
        <v>0</v>
      </c>
      <c r="X384">
        <v>0</v>
      </c>
      <c r="Y384">
        <v>0</v>
      </c>
      <c r="Z384">
        <v>0</v>
      </c>
      <c r="AA384" s="40">
        <f>AVERAGEIFS($C$2:C384, $B$2:B384, B384)</f>
        <v>37.571428571428569</v>
      </c>
      <c r="AB384" s="40">
        <f>AVERAGEIFS($I$2:I384, $B$2:B384, B384)</f>
        <v>0.47857142857142859</v>
      </c>
      <c r="AC384" s="40">
        <f>AVERAGEIFS($J$2:J384, $B$2:B384, B384)</f>
        <v>0.51214285714285712</v>
      </c>
      <c r="AD384" s="40">
        <f>AVERAGEIFS($D$2:D384, $B$2:B384, B384)</f>
        <v>0.5</v>
      </c>
    </row>
    <row r="385" spans="1:30" x14ac:dyDescent="0.25">
      <c r="A385" s="39">
        <v>46289</v>
      </c>
      <c r="B385" t="s">
        <v>277</v>
      </c>
      <c r="C385">
        <v>15</v>
      </c>
      <c r="D385" s="40">
        <v>1</v>
      </c>
      <c r="E385">
        <v>4</v>
      </c>
      <c r="F385">
        <v>3</v>
      </c>
      <c r="G385">
        <v>15</v>
      </c>
      <c r="H385">
        <v>11</v>
      </c>
      <c r="I385">
        <v>0.75</v>
      </c>
      <c r="J385">
        <v>0.73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1</v>
      </c>
      <c r="Q385">
        <v>1</v>
      </c>
      <c r="R385">
        <v>0</v>
      </c>
      <c r="S385">
        <v>0</v>
      </c>
      <c r="T385">
        <v>0</v>
      </c>
      <c r="U385">
        <v>1</v>
      </c>
      <c r="V385">
        <v>0</v>
      </c>
      <c r="W385">
        <v>0</v>
      </c>
      <c r="X385">
        <v>0</v>
      </c>
      <c r="Y385">
        <v>0</v>
      </c>
      <c r="Z385">
        <v>0</v>
      </c>
      <c r="AA385" s="40">
        <f>AVERAGEIFS($C$2:C385, $B$2:B385, B385)</f>
        <v>15</v>
      </c>
      <c r="AB385" s="40">
        <f>AVERAGEIFS($I$2:I385, $B$2:B385, B385)</f>
        <v>0.75</v>
      </c>
      <c r="AC385" s="40">
        <f>AVERAGEIFS($J$2:J385, $B$2:B385, B385)</f>
        <v>0.73</v>
      </c>
      <c r="AD385" s="40">
        <f>AVERAGEIFS($D$2:D385, $B$2:B385, B385)</f>
        <v>1</v>
      </c>
    </row>
    <row r="386" spans="1:30" x14ac:dyDescent="0.25">
      <c r="A386" s="39">
        <v>46289</v>
      </c>
      <c r="B386" t="s">
        <v>243</v>
      </c>
      <c r="C386">
        <v>15</v>
      </c>
      <c r="D386" s="40">
        <v>1</v>
      </c>
      <c r="E386">
        <v>4</v>
      </c>
      <c r="F386">
        <v>3</v>
      </c>
      <c r="G386">
        <v>15</v>
      </c>
      <c r="H386">
        <v>11</v>
      </c>
      <c r="I386">
        <v>0.75</v>
      </c>
      <c r="J386">
        <v>0.73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1</v>
      </c>
      <c r="Q386">
        <v>1</v>
      </c>
      <c r="R386">
        <v>0</v>
      </c>
      <c r="S386">
        <v>0</v>
      </c>
      <c r="T386">
        <v>0</v>
      </c>
      <c r="U386">
        <v>1</v>
      </c>
      <c r="V386">
        <v>0</v>
      </c>
      <c r="W386">
        <v>0</v>
      </c>
      <c r="X386">
        <v>0</v>
      </c>
      <c r="Y386">
        <v>0</v>
      </c>
      <c r="Z386">
        <v>0</v>
      </c>
      <c r="AA386" s="40">
        <f>AVERAGEIFS($C$2:C386, $B$2:B386, B386)</f>
        <v>15</v>
      </c>
      <c r="AB386" s="40">
        <f>AVERAGEIFS($I$2:I386, $B$2:B386, B386)</f>
        <v>0.75</v>
      </c>
      <c r="AC386" s="40">
        <f>AVERAGEIFS($J$2:J386, $B$2:B386, B386)</f>
        <v>0.73</v>
      </c>
      <c r="AD386" s="40">
        <f>AVERAGEIFS($D$2:D386, $B$2:B386, B386)</f>
        <v>1</v>
      </c>
    </row>
    <row r="387" spans="1:30" x14ac:dyDescent="0.25">
      <c r="A387" s="39">
        <v>46289</v>
      </c>
      <c r="B387" t="s">
        <v>19</v>
      </c>
      <c r="C387">
        <v>12</v>
      </c>
      <c r="D387" s="40">
        <v>1</v>
      </c>
      <c r="E387">
        <v>4</v>
      </c>
      <c r="F387">
        <v>3</v>
      </c>
      <c r="G387">
        <v>15</v>
      </c>
      <c r="H387">
        <v>11</v>
      </c>
      <c r="I387">
        <v>0.75</v>
      </c>
      <c r="J387">
        <v>0.73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1</v>
      </c>
      <c r="Q387">
        <v>1</v>
      </c>
      <c r="R387">
        <v>0</v>
      </c>
      <c r="S387">
        <v>0</v>
      </c>
      <c r="T387">
        <v>0</v>
      </c>
      <c r="U387">
        <v>1</v>
      </c>
      <c r="V387">
        <v>0</v>
      </c>
      <c r="W387">
        <v>0</v>
      </c>
      <c r="X387">
        <v>0</v>
      </c>
      <c r="Y387">
        <v>0</v>
      </c>
      <c r="Z387">
        <v>0</v>
      </c>
      <c r="AA387" s="40">
        <f>AVERAGEIFS($C$2:C387, $B$2:B387, B387)</f>
        <v>27</v>
      </c>
      <c r="AB387" s="40">
        <f>AVERAGEIFS($I$2:I387, $B$2:B387, B387)</f>
        <v>0.44444444444444442</v>
      </c>
      <c r="AC387" s="40">
        <f>AVERAGEIFS($J$2:J387, $B$2:B387, B387)</f>
        <v>0.49555555555555553</v>
      </c>
      <c r="AD387" s="40">
        <f>AVERAGEIFS($D$2:D387, $B$2:B387, B387)</f>
        <v>0.22222222222222221</v>
      </c>
    </row>
    <row r="388" spans="1:30" x14ac:dyDescent="0.25">
      <c r="A388" s="39">
        <v>46292</v>
      </c>
      <c r="B388" t="s">
        <v>65</v>
      </c>
      <c r="C388">
        <v>21</v>
      </c>
      <c r="D388" s="40">
        <v>1</v>
      </c>
      <c r="E388">
        <v>3</v>
      </c>
      <c r="F388">
        <v>3</v>
      </c>
      <c r="G388">
        <v>10</v>
      </c>
      <c r="H388">
        <v>9</v>
      </c>
      <c r="I388">
        <v>1</v>
      </c>
      <c r="J388">
        <v>0.9</v>
      </c>
      <c r="K388">
        <v>0</v>
      </c>
      <c r="L388">
        <v>1</v>
      </c>
      <c r="M388">
        <v>0</v>
      </c>
      <c r="N388">
        <v>0</v>
      </c>
      <c r="O388">
        <v>0</v>
      </c>
      <c r="P388">
        <v>1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 s="40">
        <f>AVERAGEIFS($C$2:C388, $B$2:B388, B388)</f>
        <v>24.2</v>
      </c>
      <c r="AB388" s="40">
        <f>AVERAGEIFS($I$2:I388, $B$2:B388, B388)</f>
        <v>0.67</v>
      </c>
      <c r="AC388" s="40">
        <f>AVERAGEIFS($J$2:J388, $B$2:B388, B388)</f>
        <v>0.55999999999999994</v>
      </c>
      <c r="AD388" s="40">
        <f>AVERAGEIFS($D$2:D388, $B$2:B388, B388)</f>
        <v>0.8</v>
      </c>
    </row>
    <row r="389" spans="1:30" x14ac:dyDescent="0.25">
      <c r="A389" s="39">
        <v>46292</v>
      </c>
      <c r="B389" t="s">
        <v>182</v>
      </c>
      <c r="C389">
        <v>25</v>
      </c>
      <c r="D389" s="40">
        <v>1</v>
      </c>
      <c r="E389">
        <v>3</v>
      </c>
      <c r="F389">
        <v>3</v>
      </c>
      <c r="G389">
        <v>10</v>
      </c>
      <c r="H389">
        <v>9</v>
      </c>
      <c r="I389">
        <v>1</v>
      </c>
      <c r="J389">
        <v>0.9</v>
      </c>
      <c r="K389">
        <v>0</v>
      </c>
      <c r="L389">
        <v>1</v>
      </c>
      <c r="M389">
        <v>0</v>
      </c>
      <c r="N389">
        <v>0</v>
      </c>
      <c r="O389">
        <v>0</v>
      </c>
      <c r="P389">
        <v>1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 s="40">
        <f>AVERAGEIFS($C$2:C389, $B$2:B389, B389)</f>
        <v>18.333333333333332</v>
      </c>
      <c r="AB389" s="40">
        <f>AVERAGEIFS($I$2:I389, $B$2:B389, B389)</f>
        <v>0.75</v>
      </c>
      <c r="AC389" s="40">
        <f>AVERAGEIFS($J$2:J389, $B$2:B389, B389)</f>
        <v>0.71666666666666667</v>
      </c>
      <c r="AD389" s="40">
        <f>AVERAGEIFS($D$2:D389, $B$2:B389, B389)</f>
        <v>0.66666666666666663</v>
      </c>
    </row>
    <row r="390" spans="1:30" x14ac:dyDescent="0.25">
      <c r="A390" s="39">
        <v>46292</v>
      </c>
      <c r="B390" t="s">
        <v>21</v>
      </c>
      <c r="C390">
        <v>16</v>
      </c>
      <c r="D390" s="40">
        <v>1</v>
      </c>
      <c r="E390">
        <v>3</v>
      </c>
      <c r="F390">
        <v>3</v>
      </c>
      <c r="G390">
        <v>10</v>
      </c>
      <c r="H390">
        <v>9</v>
      </c>
      <c r="I390">
        <v>1</v>
      </c>
      <c r="J390">
        <v>0.9</v>
      </c>
      <c r="K390">
        <v>0</v>
      </c>
      <c r="L390">
        <v>1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 s="40">
        <f>AVERAGEIFS($C$2:C390, $B$2:B390, B390)</f>
        <v>18.866666666666667</v>
      </c>
      <c r="AB390" s="40">
        <f>AVERAGEIFS($I$2:I390, $B$2:B390, B390)</f>
        <v>0.49333333333333329</v>
      </c>
      <c r="AC390" s="40">
        <f>AVERAGEIFS($J$2:J390, $B$2:B390, B390)</f>
        <v>0.49133333333333334</v>
      </c>
      <c r="AD390" s="40">
        <f>AVERAGEIFS($D$2:D390, $B$2:B390, B390)</f>
        <v>0.6</v>
      </c>
    </row>
    <row r="391" spans="1:30" x14ac:dyDescent="0.25">
      <c r="A391" s="39">
        <v>46292</v>
      </c>
      <c r="B391" t="s">
        <v>133</v>
      </c>
      <c r="C391">
        <v>22</v>
      </c>
      <c r="D391" s="40">
        <v>1</v>
      </c>
      <c r="E391">
        <v>3</v>
      </c>
      <c r="F391">
        <v>3</v>
      </c>
      <c r="G391">
        <v>10</v>
      </c>
      <c r="H391">
        <v>9</v>
      </c>
      <c r="I391">
        <v>1</v>
      </c>
      <c r="J391">
        <v>0.9</v>
      </c>
      <c r="K391">
        <v>0</v>
      </c>
      <c r="L391">
        <v>1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 s="40">
        <f>AVERAGEIFS($C$2:C391, $B$2:B391, B391)</f>
        <v>19</v>
      </c>
      <c r="AB391" s="40">
        <f>AVERAGEIFS($I$2:I391, $B$2:B391, B391)</f>
        <v>0.73750000000000004</v>
      </c>
      <c r="AC391" s="40">
        <f>AVERAGEIFS($J$2:J391, $B$2:B391, B391)</f>
        <v>0.6</v>
      </c>
      <c r="AD391" s="40">
        <f>AVERAGEIFS($D$2:D391, $B$2:B391, B391)</f>
        <v>1</v>
      </c>
    </row>
    <row r="392" spans="1:30" x14ac:dyDescent="0.25">
      <c r="A392" s="39">
        <v>46292</v>
      </c>
      <c r="B392" t="s">
        <v>113</v>
      </c>
      <c r="C392">
        <v>27</v>
      </c>
      <c r="D392" s="40">
        <v>1</v>
      </c>
      <c r="E392">
        <v>3</v>
      </c>
      <c r="F392">
        <v>3</v>
      </c>
      <c r="G392">
        <v>10</v>
      </c>
      <c r="H392">
        <v>9</v>
      </c>
      <c r="I392">
        <v>1</v>
      </c>
      <c r="J392">
        <v>0.9</v>
      </c>
      <c r="K392">
        <v>0</v>
      </c>
      <c r="L392">
        <v>1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 s="40">
        <f>AVERAGEIFS($C$2:C392, $B$2:B392, B392)</f>
        <v>27.1</v>
      </c>
      <c r="AB392" s="40">
        <f>AVERAGEIFS($I$2:I392, $B$2:B392, B392)</f>
        <v>0.61499999999999999</v>
      </c>
      <c r="AC392" s="40">
        <f>AVERAGEIFS($J$2:J392, $B$2:B392, B392)</f>
        <v>0.55899999999999994</v>
      </c>
      <c r="AD392" s="40">
        <f>AVERAGEIFS($D$2:D392, $B$2:B392, B392)</f>
        <v>0.7</v>
      </c>
    </row>
    <row r="393" spans="1:30" x14ac:dyDescent="0.25">
      <c r="A393" s="39">
        <v>46292</v>
      </c>
      <c r="B393" t="s">
        <v>15</v>
      </c>
      <c r="C393">
        <v>33</v>
      </c>
      <c r="D393" s="40">
        <v>1</v>
      </c>
      <c r="E393">
        <v>3</v>
      </c>
      <c r="F393">
        <v>3</v>
      </c>
      <c r="G393">
        <v>10</v>
      </c>
      <c r="H393">
        <v>9</v>
      </c>
      <c r="I393">
        <v>1</v>
      </c>
      <c r="J393">
        <v>0.9</v>
      </c>
      <c r="K393">
        <v>0</v>
      </c>
      <c r="L393">
        <v>1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 s="40">
        <f>AVERAGEIFS($C$2:C393, $B$2:B393, B393)</f>
        <v>36.92307692307692</v>
      </c>
      <c r="AB393" s="40">
        <f>AVERAGEIFS($I$2:I393, $B$2:B393, B393)</f>
        <v>0.51153846153846161</v>
      </c>
      <c r="AC393" s="40">
        <f>AVERAGEIFS($J$2:J393, $B$2:B393, B393)</f>
        <v>0.52</v>
      </c>
      <c r="AD393" s="40">
        <f>AVERAGEIFS($D$2:D393, $B$2:B393, B393)</f>
        <v>0.30769230769230771</v>
      </c>
    </row>
    <row r="394" spans="1:30" x14ac:dyDescent="0.25">
      <c r="A394" s="39">
        <v>46292</v>
      </c>
      <c r="B394" t="s">
        <v>36</v>
      </c>
      <c r="C394">
        <v>13</v>
      </c>
      <c r="D394" s="40">
        <v>0</v>
      </c>
      <c r="E394">
        <v>3</v>
      </c>
      <c r="F394">
        <v>0</v>
      </c>
      <c r="G394">
        <v>10</v>
      </c>
      <c r="H394">
        <v>1</v>
      </c>
      <c r="I394">
        <v>0</v>
      </c>
      <c r="J394">
        <v>0.1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 s="40">
        <f>AVERAGEIFS($C$2:C394, $B$2:B394, B394)</f>
        <v>16.666666666666668</v>
      </c>
      <c r="AB394" s="40">
        <f>AVERAGEIFS($I$2:I394, $B$2:B394, B394)</f>
        <v>0.5</v>
      </c>
      <c r="AC394" s="40">
        <f>AVERAGEIFS($J$2:J394, $B$2:B394, B394)</f>
        <v>0.48000000000000004</v>
      </c>
      <c r="AD394" s="40">
        <f>AVERAGEIFS($D$2:D394, $B$2:B394, B394)</f>
        <v>0.5</v>
      </c>
    </row>
    <row r="395" spans="1:30" x14ac:dyDescent="0.25">
      <c r="A395" s="39">
        <v>46292</v>
      </c>
      <c r="B395" t="s">
        <v>1</v>
      </c>
      <c r="C395">
        <v>33</v>
      </c>
      <c r="D395" s="40">
        <v>0</v>
      </c>
      <c r="E395">
        <v>3</v>
      </c>
      <c r="F395">
        <v>0</v>
      </c>
      <c r="G395">
        <v>10</v>
      </c>
      <c r="H395">
        <v>1</v>
      </c>
      <c r="I395">
        <v>0</v>
      </c>
      <c r="J395">
        <v>0.1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 s="40">
        <f>AVERAGEIFS($C$2:C395, $B$2:B395, B395)</f>
        <v>32.4</v>
      </c>
      <c r="AB395" s="40">
        <f>AVERAGEIFS($I$2:I395, $B$2:B395, B395)</f>
        <v>0.57333333333333314</v>
      </c>
      <c r="AC395" s="40">
        <f>AVERAGEIFS($J$2:J395, $B$2:B395, B395)</f>
        <v>0.5086666666666666</v>
      </c>
      <c r="AD395" s="40">
        <f>AVERAGEIFS($D$2:D395, $B$2:B395, B395)</f>
        <v>0.73333333333333328</v>
      </c>
    </row>
    <row r="396" spans="1:30" x14ac:dyDescent="0.25">
      <c r="A396" s="39">
        <v>46292</v>
      </c>
      <c r="B396" t="s">
        <v>22</v>
      </c>
      <c r="C396">
        <v>19</v>
      </c>
      <c r="D396" s="40">
        <v>0</v>
      </c>
      <c r="E396">
        <v>3</v>
      </c>
      <c r="F396">
        <v>0</v>
      </c>
      <c r="G396">
        <v>10</v>
      </c>
      <c r="H396">
        <v>1</v>
      </c>
      <c r="I396">
        <v>0</v>
      </c>
      <c r="J396">
        <v>0.1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 s="40">
        <f>AVERAGEIFS($C$2:C396, $B$2:B396, B396)</f>
        <v>21.333333333333332</v>
      </c>
      <c r="AB396" s="40">
        <f>AVERAGEIFS($I$2:I396, $B$2:B396, B396)</f>
        <v>0.45416666666666666</v>
      </c>
      <c r="AC396" s="40">
        <f>AVERAGEIFS($J$2:J396, $B$2:B396, B396)</f>
        <v>0.47333333333333333</v>
      </c>
      <c r="AD396" s="40">
        <f>AVERAGEIFS($D$2:D396, $B$2:B396, B396)</f>
        <v>0.33333333333333331</v>
      </c>
    </row>
    <row r="397" spans="1:30" x14ac:dyDescent="0.25">
      <c r="A397" s="39">
        <v>46292</v>
      </c>
      <c r="B397" t="s">
        <v>18</v>
      </c>
      <c r="C397">
        <v>17</v>
      </c>
      <c r="D397" s="40">
        <v>0</v>
      </c>
      <c r="E397">
        <v>3</v>
      </c>
      <c r="F397">
        <v>0</v>
      </c>
      <c r="G397">
        <v>10</v>
      </c>
      <c r="H397">
        <v>1</v>
      </c>
      <c r="I397">
        <v>0</v>
      </c>
      <c r="J397">
        <v>0.1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f>AVERAGEIFS($C$2:C397, $B$2:B397, B397)</f>
        <v>17.571428571428573</v>
      </c>
      <c r="AB397" s="40">
        <f>AVERAGEIFS($I$2:I397, $B$2:B397, B397)</f>
        <v>0.4107142857142857</v>
      </c>
      <c r="AC397" s="40">
        <f>AVERAGEIFS($J$2:J397, $B$2:B397, B397)</f>
        <v>0.45357142857142846</v>
      </c>
      <c r="AD397" s="40">
        <f>AVERAGEIFS($D$2:D397, $B$2:B397, B397)</f>
        <v>0.2857142857142857</v>
      </c>
    </row>
    <row r="398" spans="1:30" x14ac:dyDescent="0.25">
      <c r="A398" s="39">
        <v>46292</v>
      </c>
      <c r="B398" t="s">
        <v>23</v>
      </c>
      <c r="C398">
        <v>13</v>
      </c>
      <c r="D398" s="40">
        <v>0</v>
      </c>
      <c r="E398">
        <v>3</v>
      </c>
      <c r="F398">
        <v>0</v>
      </c>
      <c r="G398">
        <v>10</v>
      </c>
      <c r="H398">
        <v>1</v>
      </c>
      <c r="I398">
        <v>0</v>
      </c>
      <c r="J398">
        <v>0.1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f>AVERAGEIFS($C$2:C398, $B$2:B398, B398)</f>
        <v>13.647058823529411</v>
      </c>
      <c r="AB398" s="40">
        <f>AVERAGEIFS($I$2:I398, $B$2:B398, B398)</f>
        <v>0.56470588235294106</v>
      </c>
      <c r="AC398" s="40">
        <f>AVERAGEIFS($J$2:J398, $B$2:B398, B398)</f>
        <v>0.53</v>
      </c>
      <c r="AD398" s="40">
        <f>AVERAGEIFS($D$2:D398, $B$2:B398, B398)</f>
        <v>0.70588235294117652</v>
      </c>
    </row>
    <row r="399" spans="1:30" x14ac:dyDescent="0.25">
      <c r="A399" s="39">
        <v>46292</v>
      </c>
      <c r="B399" t="s">
        <v>5</v>
      </c>
      <c r="C399">
        <v>20</v>
      </c>
      <c r="D399" s="40">
        <v>0</v>
      </c>
      <c r="E399">
        <v>3</v>
      </c>
      <c r="F399">
        <v>0</v>
      </c>
      <c r="G399">
        <v>10</v>
      </c>
      <c r="H399">
        <v>1</v>
      </c>
      <c r="I399">
        <v>0</v>
      </c>
      <c r="J399">
        <v>0.1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f>AVERAGEIFS($C$2:C399, $B$2:B399, B399)</f>
        <v>28.181818181818183</v>
      </c>
      <c r="AB399" s="40">
        <f>AVERAGEIFS($I$2:I399, $B$2:B399, B399)</f>
        <v>0.45000000000000012</v>
      </c>
      <c r="AC399" s="40">
        <f>AVERAGEIFS($J$2:J399, $B$2:B399, B399)</f>
        <v>0.4563636363636363</v>
      </c>
      <c r="AD399" s="40">
        <f>AVERAGEIFS($D$2:D399, $B$2:B399, B399)</f>
        <v>0.54545454545454541</v>
      </c>
    </row>
  </sheetData>
  <autoFilter ref="A1:AD375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7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198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234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186</v>
      </c>
      <c r="AL1" s="31" t="s">
        <v>50</v>
      </c>
      <c r="AM1" s="31" t="s">
        <v>235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236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419</v>
      </c>
      <c r="H2" s="27">
        <f>AVERAGEIFS('BA History'!C:C,'BA History'!B:B,A2)</f>
        <v>12.323529411764707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19</v>
      </c>
      <c r="M2" s="33">
        <f>LOOKUP(2, 1/('BA History'!$B:$B=A2), 'BA History'!$AO:$AO)</f>
        <v>0.44117647058823528</v>
      </c>
      <c r="N2" s="12">
        <f>SUMIFS('BA History'!F:F,'BA History'!B:B,A2)</f>
        <v>69</v>
      </c>
      <c r="O2" s="2">
        <f>SUMIFS('BA History'!E:E,'BA History'!B:B,A2)-N2</f>
        <v>72</v>
      </c>
      <c r="P2" s="33">
        <f>LOOKUP(2, 1/('BA History'!$B:$B=A2), 'BA History'!$AM:$AM)</f>
        <v>0.49264705882352944</v>
      </c>
      <c r="Q2" s="12">
        <f>SUMIFS('BA History'!H:H,'BA History'!B:B,A2)</f>
        <v>291</v>
      </c>
      <c r="R2" s="2">
        <f>SUMIFS('BA History'!G:G,'BA History'!B:B,A2)-Q2</f>
        <v>295</v>
      </c>
      <c r="S2" s="43">
        <f>LOOKUP(2, 1/('BA History'!$B:$B=A2), 'BA History'!$AN:$AN)</f>
        <v>0.49558823529411761</v>
      </c>
      <c r="T2" s="62">
        <f>COUNTIFS('BA History'!$B:$B,$A$2,'BA History'!K:K, 1)</f>
        <v>4</v>
      </c>
      <c r="U2" s="46">
        <f>COUNTIFS('BA History'!$B:$B,$A$2,'BA History'!L:L, 1)</f>
        <v>3</v>
      </c>
      <c r="V2" s="46">
        <f>COUNTIFS('BA History'!$B:$B,$A$2,'BA History'!M:M, 1)</f>
        <v>8</v>
      </c>
      <c r="W2" s="46">
        <f>COUNTIFS('BA History'!$B:$B,$A$2,'BA History'!N:N, 1)</f>
        <v>8</v>
      </c>
      <c r="X2" s="46">
        <f>COUNTIFS('BA History'!$B:$B,$A$2,'BA History'!O:O, 1)</f>
        <v>3</v>
      </c>
      <c r="Y2" s="46">
        <f>COUNTIFS('BA History'!$B:$B,$A$2,'BA History'!P:P, 1)</f>
        <v>0</v>
      </c>
      <c r="Z2" s="46">
        <f>COUNTIFS('BA History'!$B:$B,$A$2,'BA History'!Q:Q, 1)</f>
        <v>1</v>
      </c>
      <c r="AA2" s="46">
        <f>COUNTIFS('BA History'!$B:$B,$A$2,'BA History'!R:R, 1)</f>
        <v>1</v>
      </c>
      <c r="AB2" s="46">
        <f>COUNTIFS('BA History'!$B:$B,$A$2,'BA History'!S:S, 1)</f>
        <v>1</v>
      </c>
      <c r="AC2" s="46">
        <f>COUNTIFS('BA History'!$B:$B,$A$2,'BA History'!T:T, 1)</f>
        <v>0</v>
      </c>
      <c r="AD2" s="46">
        <f>COUNTIFS('BA History'!$B:$B,$A2,'BA History'!U:U, 1)</f>
        <v>0</v>
      </c>
      <c r="AE2" s="46">
        <f>COUNTIFS('BA History'!$B:$B,$A$2,'BA History'!V:V, 1)</f>
        <v>2</v>
      </c>
      <c r="AF2" s="46">
        <f>COUNTIFS('BA History'!$B:$B,$A$2,'BA History'!W:W, 1)</f>
        <v>3</v>
      </c>
      <c r="AG2" s="46">
        <f>COUNTIFS('BA History'!$B:$B,$A$2,'BA History'!X:X, 1)</f>
        <v>2</v>
      </c>
      <c r="AH2" s="46">
        <f>COUNTIFS('BA History'!$B:$B,$A$2,'BA History'!Y:Y, 1)</f>
        <v>0</v>
      </c>
      <c r="AI2" s="46">
        <f>COUNTIFS('BA History'!$B:$B,$A$2,'BA History'!Z:Z, 1)</f>
        <v>2</v>
      </c>
      <c r="AJ2" s="46">
        <f>COUNTIFS('BA History'!$B:$B,$A2,'BA History'!AA:AA, 1)</f>
        <v>0</v>
      </c>
      <c r="AK2" s="46">
        <f>COUNTIFS('BA History'!$B:$B,$A2,'BA History'!AB:AB, 1)</f>
        <v>0</v>
      </c>
      <c r="AL2" s="46">
        <f>COUNTIFS('BA History'!$B:$B,$A$2,'BA History'!AC:AC, 1)</f>
        <v>9</v>
      </c>
      <c r="AM2" s="46">
        <f>COUNTIFS('BA History'!$B:$B,$A2,'BA History'!AD:AD, 1)</f>
        <v>0</v>
      </c>
      <c r="AN2" s="46">
        <f>COUNTIFS('BA History'!$B:$B,$A$2,'BA History'!AE:AE, 1)</f>
        <v>0</v>
      </c>
      <c r="AO2" s="46">
        <f>COUNTIFS('BA History'!$B:$B,$A$2,'BA History'!AF:AF, 1)</f>
        <v>9</v>
      </c>
      <c r="AP2" s="46">
        <f>COUNTIFS('BA History'!$B:$B,$A$2,'BA History'!AG:AG, 1)</f>
        <v>1</v>
      </c>
      <c r="AQ2" s="46">
        <f>COUNTIFS('BA History'!$B:$B,$A$2,'BA History'!AH:AH, 1)</f>
        <v>5</v>
      </c>
      <c r="AR2" s="46">
        <f>COUNTIFS('BA History'!$B:$B,$A$2,'BA History'!AI:AI, 1)</f>
        <v>7</v>
      </c>
      <c r="AS2" s="46">
        <f>COUNTIFS('BA History'!$B:$B,$A2,'BA History'!AJ:AJ, 1)</f>
        <v>0</v>
      </c>
      <c r="AT2" s="47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306</v>
      </c>
      <c r="H3" s="27">
        <f>AVERAGEIFS('BA History'!C:C,'BA History'!B:B,A3)</f>
        <v>14.571428571428571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9</v>
      </c>
      <c r="M3" s="33">
        <f>LOOKUP(2, 1/('BA History'!$B:$B=A3), 'BA History'!$AO:$AO)</f>
        <v>0.5714285714285714</v>
      </c>
      <c r="N3" s="12">
        <f>SUMIFS('BA History'!F:F,'BA History'!B:B,A3)</f>
        <v>48</v>
      </c>
      <c r="O3" s="2">
        <f>SUMIFS('BA History'!E:E,'BA History'!B:B,A3)-N3</f>
        <v>35</v>
      </c>
      <c r="P3" s="33">
        <f>LOOKUP(2, 1/('BA History'!$B:$B=A3), 'BA History'!$AM:$AM)</f>
        <v>0.6</v>
      </c>
      <c r="Q3" s="12">
        <f>SUMIFS('BA History'!H:H,'BA History'!B:B,A3)</f>
        <v>183</v>
      </c>
      <c r="R3" s="2">
        <f>SUMIFS('BA History'!G:G,'BA History'!B:B,A3)-Q3</f>
        <v>160</v>
      </c>
      <c r="S3" s="43">
        <f>LOOKUP(2, 1/('BA History'!$B:$B=A3), 'BA History'!$AN:$AN)</f>
        <v>0.53619047619047622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4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4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4</v>
      </c>
      <c r="F5" s="2">
        <v>1</v>
      </c>
      <c r="G5" s="12">
        <f>SUMIFS('BA History'!C:C,'BA History'!B:B,A5)</f>
        <v>1089</v>
      </c>
      <c r="H5" s="27">
        <f>AVERAGEIFS('BA History'!C:C,'BA History'!B:B,A5)</f>
        <v>17.56451612903226</v>
      </c>
      <c r="I5" s="27">
        <f t="array" ref="I5">MEDIAN(IF('BA History'!B:B=A5, 'BA History'!C:C))</f>
        <v>16</v>
      </c>
      <c r="J5" s="13">
        <f t="array" ref="J5">MAX(IF('BA History'!B:B=A5, 'BA History'!C:C))</f>
        <v>44</v>
      </c>
      <c r="K5" s="12">
        <f>COUNTIFS('BA History'!B:B,A5,'BA History'!D:D, 1)</f>
        <v>35</v>
      </c>
      <c r="L5" s="2">
        <f>COUNTIFS('BA History'!B:B,A5,'BA History'!D:D, 0)</f>
        <v>27</v>
      </c>
      <c r="M5" s="33">
        <f>LOOKUP(2, 1/('BA History'!$B:$B=A5), 'BA History'!$AO:$AO)</f>
        <v>0.56451612903225812</v>
      </c>
      <c r="N5" s="12">
        <f>SUMIFS('BA History'!F:F,'BA History'!B:B,A5)</f>
        <v>133</v>
      </c>
      <c r="O5" s="2">
        <f>SUMIFS('BA History'!E:E,'BA History'!B:B,A5)-N5</f>
        <v>126</v>
      </c>
      <c r="P5" s="33">
        <f>LOOKUP(2, 1/('BA History'!$B:$B=A5), 'BA History'!$AM:$AM)</f>
        <v>0.50241935483870981</v>
      </c>
      <c r="Q5" s="12">
        <f>SUMIFS('BA History'!H:H,'BA History'!B:B,A5)</f>
        <v>538</v>
      </c>
      <c r="R5" s="2">
        <f>SUMIFS('BA History'!G:G,'BA History'!B:B,A5)-Q5</f>
        <v>538</v>
      </c>
      <c r="S5" s="43">
        <f>LOOKUP(2, 1/('BA History'!$B:$B=A5), 'BA History'!$AN:$AN)</f>
        <v>0.49483870967741916</v>
      </c>
      <c r="T5" s="12">
        <f>COUNTIFS('BA History'!$B:$B,$A$5,'BA History'!K:K, 1)</f>
        <v>6</v>
      </c>
      <c r="U5" s="2">
        <f>COUNTIFS('BA History'!$B:$B,$A$5,'BA History'!L:L, 1)</f>
        <v>9</v>
      </c>
      <c r="V5" s="2">
        <f>COUNTIFS('BA History'!$B:$B,$A$5,'BA History'!M:M, 1)</f>
        <v>13</v>
      </c>
      <c r="W5" s="2">
        <f>COUNTIFS('BA History'!$B:$B,$A$5,'BA History'!N:N, 1)</f>
        <v>12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1</v>
      </c>
      <c r="AA5" s="2">
        <f>COUNTIFS('BA History'!$B:$B,$A$5,'BA History'!R:R, 1)</f>
        <v>1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4</v>
      </c>
      <c r="AH5" s="2">
        <f>COUNTIFS('BA History'!$B:$B,$A$5,'BA History'!Y:Y, 1)</f>
        <v>0</v>
      </c>
      <c r="AI5" s="2">
        <f>COUNTIFS('BA History'!$B:$B,$A$5,'BA History'!Z:Z, 1)</f>
        <v>9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11</v>
      </c>
      <c r="AM5" s="2">
        <f>COUNTIFS('BA History'!$B:$B,$A5,'BA History'!AD:AD, 1)</f>
        <v>1</v>
      </c>
      <c r="AN5" s="2">
        <f>COUNTIFS('BA History'!$B:$B,$A$5,'BA History'!AE:AE, 1)</f>
        <v>3</v>
      </c>
      <c r="AO5" s="2">
        <f>COUNTIFS('BA History'!$B:$B,$A$5,'BA History'!AF:AF, 1)</f>
        <v>16</v>
      </c>
      <c r="AP5" s="2">
        <f>COUNTIFS('BA History'!$B:$B,$A$5,'BA History'!AG:AG, 1)</f>
        <v>8</v>
      </c>
      <c r="AQ5" s="2">
        <f>COUNTIFS('BA History'!$B:$B,$A$5,'BA History'!AH:AH, 1)</f>
        <v>11</v>
      </c>
      <c r="AR5" s="2">
        <f>COUNTIFS('BA History'!$B:$B,$A$5,'BA History'!AI:AI, 1)</f>
        <v>10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4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>
        <v>1</v>
      </c>
      <c r="E7" s="2"/>
      <c r="F7" s="2"/>
      <c r="G7" s="12">
        <f>SUMIFS('BA History'!C:C,'BA History'!B:B,A7)</f>
        <v>565</v>
      </c>
      <c r="H7" s="27">
        <f>AVERAGEIFS('BA History'!C:C,'BA History'!B:B,A7)</f>
        <v>10.272727272727273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22</v>
      </c>
      <c r="L7" s="2">
        <f>COUNTIFS('BA History'!B:B,A7,'BA History'!D:D, 0)</f>
        <v>33</v>
      </c>
      <c r="M7" s="33">
        <f>LOOKUP(2, 1/('BA History'!$B:$B=A7), 'BA History'!$AO:$AO)</f>
        <v>0.4</v>
      </c>
      <c r="N7" s="12">
        <f>SUMIFS('BA History'!F:F,'BA History'!B:B,A7)</f>
        <v>105</v>
      </c>
      <c r="O7" s="2">
        <f>SUMIFS('BA History'!E:E,'BA History'!B:B,A7)-N7</f>
        <v>122</v>
      </c>
      <c r="P7" s="33">
        <f>LOOKUP(2, 1/('BA History'!$B:$B=A7), 'BA History'!$AM:$AM)</f>
        <v>0.45327272727272722</v>
      </c>
      <c r="Q7" s="12">
        <f>SUMIFS('BA History'!H:H,'BA History'!B:B,A7)</f>
        <v>462</v>
      </c>
      <c r="R7" s="2">
        <f>SUMIFS('BA History'!G:G,'BA History'!B:B,A7)-Q7</f>
        <v>488</v>
      </c>
      <c r="S7" s="43">
        <f>LOOKUP(2, 1/('BA History'!$B:$B=A7), 'BA History'!$AN:$AN)</f>
        <v>0.48345454545454541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8</v>
      </c>
      <c r="W7" s="2">
        <f>COUNTIFS('BA History'!$B:$B,$A$7,'BA History'!N:N, 1)</f>
        <v>8</v>
      </c>
      <c r="X7" s="2">
        <f>COUNTIFS('BA History'!$B:$B,$A$7,'BA History'!O:O, 1)</f>
        <v>3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4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6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12</v>
      </c>
      <c r="AM7" s="2">
        <f>COUNTIFS('BA History'!$B:$B,$A7,'BA History'!AD:AD, 1)</f>
        <v>0</v>
      </c>
      <c r="AN7" s="2">
        <f>COUNTIFS('BA History'!$B:$B,$A$7,'BA History'!AE:AE, 1)</f>
        <v>3</v>
      </c>
      <c r="AO7" s="2">
        <f>COUNTIFS('BA History'!$B:$B,$A$7,'BA History'!AF:AF, 1)</f>
        <v>13</v>
      </c>
      <c r="AP7" s="2">
        <f>COUNTIFS('BA History'!$B:$B,$A$7,'BA History'!AG:AG, 1)</f>
        <v>6</v>
      </c>
      <c r="AQ7" s="2">
        <f>COUNTIFS('BA History'!$B:$B,$A$7,'BA History'!AH:AH, 1)</f>
        <v>12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137</v>
      </c>
      <c r="H8" s="27">
        <f>AVERAGEIFS('BA History'!C:C,'BA History'!B:B,A8)</f>
        <v>7.6111111111111107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13</v>
      </c>
      <c r="L8" s="2">
        <f>COUNTIFS('BA History'!B:B,A8,'BA History'!D:D, 0)</f>
        <v>5</v>
      </c>
      <c r="M8" s="33">
        <f>LOOKUP(2, 1/('BA History'!$B:$B=A8), 'BA History'!$AO:$AO)</f>
        <v>0.72222222222222221</v>
      </c>
      <c r="N8" s="12">
        <f>SUMIFS('BA History'!F:F,'BA History'!B:B,A8)</f>
        <v>43</v>
      </c>
      <c r="O8" s="2">
        <f>SUMIFS('BA History'!E:E,'BA History'!B:B,A8)-N8</f>
        <v>29</v>
      </c>
      <c r="P8" s="33">
        <f>LOOKUP(2, 1/('BA History'!$B:$B=A8), 'BA History'!$AM:$AM)</f>
        <v>0.59611111111111115</v>
      </c>
      <c r="Q8" s="12">
        <f>SUMIFS('BA History'!H:H,'BA History'!B:B,A8)</f>
        <v>166</v>
      </c>
      <c r="R8" s="2">
        <f>SUMIFS('BA History'!G:G,'BA History'!B:B,A8)-Q8</f>
        <v>128</v>
      </c>
      <c r="S8" s="43">
        <f>LOOKUP(2, 1/('BA History'!$B:$B=A8), 'BA History'!$AN:$AN)</f>
        <v>0.57333333333333336</v>
      </c>
      <c r="T8" s="12">
        <f>COUNTIFS('BA History'!$B:$B,$A$8,'BA History'!K:K, 1)</f>
        <v>2</v>
      </c>
      <c r="U8" s="2">
        <f>COUNTIFS('BA History'!$B:$B,$A$8,'BA History'!L:L, 1)</f>
        <v>3</v>
      </c>
      <c r="V8" s="2">
        <f>COUNTIFS('BA History'!$B:$B,$A$8,'BA History'!M:M, 1)</f>
        <v>4</v>
      </c>
      <c r="W8" s="2">
        <f>COUNTIFS('BA History'!$B:$B,$A$8,'BA History'!N:N, 1)</f>
        <v>4</v>
      </c>
      <c r="X8" s="2">
        <f>COUNTIFS('BA History'!$B:$B,$A$8,'BA History'!O:O, 1)</f>
        <v>2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4</v>
      </c>
      <c r="AQ8" s="2">
        <f>COUNTIFS('BA History'!$B:$B,$A$8,'BA History'!AH:AH, 1)</f>
        <v>4</v>
      </c>
      <c r="AR8" s="2">
        <f>COUNTIFS('BA History'!$B:$B,$A$8,'BA History'!AI:AI, 1)</f>
        <v>2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>
        <v>1</v>
      </c>
      <c r="E9" s="2"/>
      <c r="F9" s="2"/>
      <c r="G9" s="12">
        <f>SUMIFS('BA History'!C:C,'BA History'!B:B,A9)</f>
        <v>1452</v>
      </c>
      <c r="H9" s="27">
        <f>AVERAGEIFS('BA History'!C:C,'BA History'!B:B,A9)</f>
        <v>17.493975903614459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39</v>
      </c>
      <c r="L9" s="2">
        <f>COUNTIFS('BA History'!B:B,A9,'BA History'!D:D, 0)</f>
        <v>44</v>
      </c>
      <c r="M9" s="33">
        <f>LOOKUP(2, 1/('BA History'!$B:$B=A9), 'BA History'!$AO:$AO)</f>
        <v>0.46987951807228917</v>
      </c>
      <c r="N9" s="12">
        <f>SUMIFS('BA History'!F:F,'BA History'!B:B,A9)</f>
        <v>160</v>
      </c>
      <c r="O9" s="2">
        <f>SUMIFS('BA History'!E:E,'BA History'!B:B,A9)-N9</f>
        <v>178</v>
      </c>
      <c r="P9" s="33">
        <f>LOOKUP(2, 1/('BA History'!$B:$B=A9), 'BA History'!$AM:$AM)</f>
        <v>0.46686746987951805</v>
      </c>
      <c r="Q9" s="12">
        <f>SUMIFS('BA History'!H:H,'BA History'!B:B,A9)</f>
        <v>675</v>
      </c>
      <c r="R9" s="2">
        <f>SUMIFS('BA History'!G:G,'BA History'!B:B,A9)-Q9</f>
        <v>724</v>
      </c>
      <c r="S9" s="43">
        <f>LOOKUP(2, 1/('BA History'!$B:$B=A9), 'BA History'!$AN:$AN)</f>
        <v>0.47686746987951806</v>
      </c>
      <c r="T9" s="12">
        <f>COUNTIFS('BA History'!$B:$B,$A$9,'BA History'!K:K, 1)</f>
        <v>13</v>
      </c>
      <c r="U9" s="2">
        <f>COUNTIFS('BA History'!$B:$B,$A$9,'BA History'!L:L, 1)</f>
        <v>11</v>
      </c>
      <c r="V9" s="2">
        <f>COUNTIFS('BA History'!$B:$B,$A$9,'BA History'!M:M, 1)</f>
        <v>11</v>
      </c>
      <c r="W9" s="2">
        <f>COUNTIFS('BA History'!$B:$B,$A$9,'BA History'!N:N, 1)</f>
        <v>14</v>
      </c>
      <c r="X9" s="2">
        <f>COUNTIFS('BA History'!$B:$B,$A$9,'BA History'!O:O, 1)</f>
        <v>2</v>
      </c>
      <c r="Y9" s="2">
        <f>COUNTIFS('BA History'!$B:$B,$A$9,'BA History'!P:P, 1)</f>
        <v>1</v>
      </c>
      <c r="Z9" s="2">
        <f>COUNTIFS('BA History'!$B:$B,$A$9,'BA History'!Q:Q, 1)</f>
        <v>4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6</v>
      </c>
      <c r="AF9" s="2">
        <f>COUNTIFS('BA History'!$B:$B,$A$9,'BA History'!W:W, 1)</f>
        <v>6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11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15</v>
      </c>
      <c r="AM9" s="2">
        <f>COUNTIFS('BA History'!$B:$B,$A9,'BA History'!AD:AD, 1)</f>
        <v>1</v>
      </c>
      <c r="AN9" s="2">
        <f>COUNTIFS('BA History'!$B:$B,$A$9,'BA History'!AE:AE, 1)</f>
        <v>4</v>
      </c>
      <c r="AO9" s="2">
        <f>COUNTIFS('BA History'!$B:$B,$A$9,'BA History'!AF:AF, 1)</f>
        <v>20</v>
      </c>
      <c r="AP9" s="2">
        <f>COUNTIFS('BA History'!$B:$B,$A$9,'BA History'!AG:AG, 1)</f>
        <v>9</v>
      </c>
      <c r="AQ9" s="2">
        <f>COUNTIFS('BA History'!$B:$B,$A$9,'BA History'!AH:AH, 1)</f>
        <v>17</v>
      </c>
      <c r="AR9" s="2">
        <f>COUNTIFS('BA History'!$B:$B,$A$9,'BA History'!AI:AI, 1)</f>
        <v>7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150</v>
      </c>
      <c r="B10" s="1" t="s">
        <v>54</v>
      </c>
      <c r="C10" s="1" t="s">
        <v>131</v>
      </c>
      <c r="D10" s="2">
        <v>5</v>
      </c>
      <c r="E10" s="2"/>
      <c r="F10" s="2"/>
      <c r="G10" s="12">
        <f>SUMIFS('BA History'!C:C,'BA History'!B:B,A10)</f>
        <v>791</v>
      </c>
      <c r="H10" s="27">
        <f>AVERAGEIFS('BA History'!C:C,'BA History'!B:B,A10)</f>
        <v>21.972222222222221</v>
      </c>
      <c r="I10" s="27">
        <f t="array" ref="I10">MEDIAN(IF('BA History'!B:B=A10, 'BA History'!C:C))</f>
        <v>21</v>
      </c>
      <c r="J10" s="13">
        <f t="array" ref="J10">MAX(IF('BA History'!B:B=A10, 'BA History'!C:C))</f>
        <v>41</v>
      </c>
      <c r="K10" s="12">
        <f>COUNTIFS('BA History'!B:B,A10,'BA History'!D:D, 1)</f>
        <v>18</v>
      </c>
      <c r="L10" s="2">
        <f>COUNTIFS('BA History'!B:B,A10,'BA History'!D:D, 0)</f>
        <v>18</v>
      </c>
      <c r="M10" s="33">
        <f>LOOKUP(2, 1/('BA History'!$B:$B=A10), 'BA History'!$AO:$AO)</f>
        <v>0.5</v>
      </c>
      <c r="N10" s="12">
        <f>SUMIFS('BA History'!F:F,'BA History'!B:B,A10)</f>
        <v>75</v>
      </c>
      <c r="O10" s="2">
        <f>SUMIFS('BA History'!E:E,'BA History'!B:B,A10)-N10</f>
        <v>72</v>
      </c>
      <c r="P10" s="33">
        <f>LOOKUP(2, 1/('BA History'!$B:$B=A10), 'BA History'!$AM:$AM)</f>
        <v>0.50972222222222219</v>
      </c>
      <c r="Q10" s="12">
        <f>SUMIFS('BA History'!H:H,'BA History'!B:B,A10)</f>
        <v>309</v>
      </c>
      <c r="R10" s="2">
        <f>SUMIFS('BA History'!G:G,'BA History'!B:B,A10)-Q10</f>
        <v>299</v>
      </c>
      <c r="S10" s="43">
        <f>LOOKUP(2, 1/('BA History'!$B:$B=A10), 'BA History'!$AN:$AN)</f>
        <v>0.51388888888888884</v>
      </c>
      <c r="T10" s="12">
        <f>COUNTIFS('BA History'!$B:$B,$A$10,'BA History'!K:K, 1)</f>
        <v>6</v>
      </c>
      <c r="U10" s="2">
        <f>COUNTIFS('BA History'!$B:$B,$A$10,'BA History'!L:L, 1)</f>
        <v>2</v>
      </c>
      <c r="V10" s="2">
        <f>COUNTIFS('BA History'!$B:$B,$A$10,'BA History'!M:M, 1)</f>
        <v>6</v>
      </c>
      <c r="W10" s="2">
        <f>COUNTIFS('BA History'!$B:$B,$A$10,'BA History'!N:N, 1)</f>
        <v>12</v>
      </c>
      <c r="X10" s="2">
        <f>COUNTIFS('BA History'!$B:$B,$A$10,'BA History'!O:O, 1)</f>
        <v>4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3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6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10</v>
      </c>
      <c r="AP10" s="2">
        <f>COUNTIFS('BA History'!$B:$B,$A$10,'BA History'!AG:AG, 1)</f>
        <v>2</v>
      </c>
      <c r="AQ10" s="2">
        <f>COUNTIFS('BA History'!$B:$B,$A$10,'BA History'!AH:AH, 1)</f>
        <v>8</v>
      </c>
      <c r="AR10" s="2">
        <f>COUNTIFS('BA History'!$B:$B,$A$10,'BA History'!AI:AI, 1)</f>
        <v>6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182</v>
      </c>
      <c r="B11" s="2" t="s">
        <v>54</v>
      </c>
      <c r="C11" s="3" t="s">
        <v>70</v>
      </c>
      <c r="D11" s="2">
        <v>1</v>
      </c>
      <c r="E11" s="2">
        <v>1</v>
      </c>
      <c r="F11" s="2"/>
      <c r="G11" s="12">
        <f>SUMIFS('BA History'!C:C,'BA History'!B:B,A11)</f>
        <v>408</v>
      </c>
      <c r="H11" s="27">
        <f>AVERAGEIFS('BA History'!C:C,'BA History'!B:B,A11)</f>
        <v>11.333333333333334</v>
      </c>
      <c r="I11" s="27">
        <f t="array" ref="I11">MEDIAN(IF('BA History'!B:B=A11, 'BA History'!C:C))</f>
        <v>12</v>
      </c>
      <c r="J11" s="13">
        <f t="array" ref="J11">MAX(IF('BA History'!B:B=A11, 'BA History'!C:C))</f>
        <v>29</v>
      </c>
      <c r="K11" s="12">
        <f>COUNTIFS('BA History'!B:B,A11,'BA History'!D:D, 1)</f>
        <v>22</v>
      </c>
      <c r="L11" s="2">
        <f>COUNTIFS('BA History'!B:B,A11,'BA History'!D:D, 0)</f>
        <v>14</v>
      </c>
      <c r="M11" s="33">
        <f>LOOKUP(2, 1/('BA History'!$B:$B=A11), 'BA History'!$AO:$AO)</f>
        <v>0.61111111111111116</v>
      </c>
      <c r="N11" s="12">
        <f>SUMIFS('BA History'!F:F,'BA History'!B:B,A11)</f>
        <v>82</v>
      </c>
      <c r="O11" s="2">
        <f>SUMIFS('BA History'!E:E,'BA History'!B:B,A11)-N11</f>
        <v>60</v>
      </c>
      <c r="P11" s="33">
        <f>LOOKUP(2, 1/('BA History'!$B:$B=A11), 'BA History'!$AM:$AM)</f>
        <v>0.59444444444444444</v>
      </c>
      <c r="Q11" s="12">
        <f>SUMIFS('BA History'!H:H,'BA History'!B:B,A11)</f>
        <v>315</v>
      </c>
      <c r="R11" s="2">
        <f>SUMIFS('BA History'!G:G,'BA History'!B:B,A11)-Q11</f>
        <v>273</v>
      </c>
      <c r="S11" s="43">
        <f>LOOKUP(2, 1/('BA History'!$B:$B=A11), 'BA History'!$AN:$AN)</f>
        <v>0.54555555555555557</v>
      </c>
      <c r="T11" s="12">
        <f>COUNTIFS('BA History'!$B:$B,$A$11,'BA History'!K:K, 1)</f>
        <v>6</v>
      </c>
      <c r="U11" s="2">
        <f>COUNTIFS('BA History'!$B:$B,$A$11,'BA History'!L:L, 1)</f>
        <v>4</v>
      </c>
      <c r="V11" s="2">
        <f>COUNTIFS('BA History'!$B:$B,$A$11,'BA History'!M:M, 1)</f>
        <v>10</v>
      </c>
      <c r="W11" s="2">
        <f>COUNTIFS('BA History'!$B:$B,$A$11,'BA History'!N:N, 1)</f>
        <v>13</v>
      </c>
      <c r="X11" s="2">
        <f>COUNTIFS('BA History'!$B:$B,$A$11,'BA History'!O:O, 1)</f>
        <v>1</v>
      </c>
      <c r="Y11" s="2">
        <f>COUNTIFS('BA History'!$B:$B,$A$11,'BA History'!P:P, 1)</f>
        <v>0</v>
      </c>
      <c r="Z11" s="2">
        <f>COUNTIFS('BA History'!$B:$B,$A$11,'BA History'!Q:Q, 1)</f>
        <v>2</v>
      </c>
      <c r="AA11" s="2">
        <f>COUNTIFS('BA History'!$B:$B,$A$11,'BA History'!R:R, 1)</f>
        <v>1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1</v>
      </c>
      <c r="AF11" s="2">
        <f>COUNTIFS('BA History'!$B:$B,$A$11,'BA History'!W:W, 1)</f>
        <v>3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4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5</v>
      </c>
      <c r="AM11" s="2">
        <f>COUNTIFS('BA History'!$B:$B,$A11,'BA History'!AD:AD, 1)</f>
        <v>1</v>
      </c>
      <c r="AN11" s="2">
        <f>COUNTIFS('BA History'!$B:$B,$A$11,'BA History'!AE:AE, 1)</f>
        <v>3</v>
      </c>
      <c r="AO11" s="2">
        <f>COUNTIFS('BA History'!$B:$B,$A$11,'BA History'!AF:AF, 1)</f>
        <v>6</v>
      </c>
      <c r="AP11" s="2">
        <f>COUNTIFS('BA History'!$B:$B,$A$11,'BA History'!AG:AG, 1)</f>
        <v>4</v>
      </c>
      <c r="AQ11" s="2">
        <f>COUNTIFS('BA History'!$B:$B,$A$11,'BA History'!AH:AH, 1)</f>
        <v>12</v>
      </c>
      <c r="AR11" s="2">
        <f>COUNTIFS('BA History'!$B:$B,$A$11,'BA History'!AI:AI, 1)</f>
        <v>3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4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245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25</v>
      </c>
      <c r="H13" s="27">
        <f>AVERAGEIFS('BA History'!C:C,'BA History'!B:B,A13)</f>
        <v>12.5</v>
      </c>
      <c r="I13" s="27">
        <f t="array" ref="I13">MEDIAN(IF('BA History'!B:B=A13, 'BA History'!C:C))</f>
        <v>12.5</v>
      </c>
      <c r="J13" s="13">
        <f t="array" ref="J13">MAX(IF('BA History'!B:B=A13, 'BA History'!C:C))</f>
        <v>15</v>
      </c>
      <c r="K13" s="12">
        <f>COUNTIFS('BA History'!B:B,A13,'BA History'!D:D, 1)</f>
        <v>2</v>
      </c>
      <c r="L13" s="2">
        <f>COUNTIFS('BA History'!B:B,A13,'BA History'!D:D, 0)</f>
        <v>0</v>
      </c>
      <c r="M13" s="33">
        <f>LOOKUP(2, 1/('BA History'!$B:$B=A13), 'BA History'!$AO:$AO)</f>
        <v>1</v>
      </c>
      <c r="N13" s="12">
        <f>SUMIFS('BA History'!F:F,'BA History'!B:B,A13)</f>
        <v>6</v>
      </c>
      <c r="O13" s="2">
        <f>SUMIFS('BA History'!E:E,'BA History'!B:B,A13)-N13</f>
        <v>2</v>
      </c>
      <c r="P13" s="33">
        <f>LOOKUP(2, 1/('BA History'!$B:$B=A13), 'BA History'!$AM:$AM)</f>
        <v>0.75</v>
      </c>
      <c r="Q13" s="12">
        <f>SUMIFS('BA History'!H:H,'BA History'!B:B,A13)</f>
        <v>20</v>
      </c>
      <c r="R13" s="2">
        <f>SUMIFS('BA History'!G:G,'BA History'!B:B,A13)-Q13</f>
        <v>14</v>
      </c>
      <c r="S13" s="43">
        <f>LOOKUP(2, 1/('BA History'!$B:$B=A13), 'BA History'!$AN:$AN)</f>
        <v>0.59499999999999997</v>
      </c>
      <c r="T13" s="12">
        <f>COUNTIFS('BA History'!$B:$B,$A$13,'BA History'!K:K, 1)</f>
        <v>0</v>
      </c>
      <c r="U13" s="2">
        <f>COUNTIFS('BA History'!$B:$B,$A$13,'BA History'!L:L, 1)</f>
        <v>0</v>
      </c>
      <c r="V13" s="2">
        <f>COUNTIFS('BA History'!$B:$B,$A$13,'BA History'!M:M, 1)</f>
        <v>1</v>
      </c>
      <c r="W13" s="2">
        <f>COUNTIFS('BA History'!$B:$B,$A$13,'BA History'!N:N, 1)</f>
        <v>2</v>
      </c>
      <c r="X13" s="2">
        <f>COUNTIFS('BA History'!$B:$B,$A$13,'BA History'!O:O, 1)</f>
        <v>1</v>
      </c>
      <c r="Y13" s="2">
        <f>COUNTIFS('BA History'!$B:$B,$A$13,'BA History'!P:P, 1)</f>
        <v>0</v>
      </c>
      <c r="Z13" s="2">
        <f>COUNTIFS('BA History'!$B:$B,$A$13,'BA History'!Q:Q, 1)</f>
        <v>0</v>
      </c>
      <c r="AA13" s="2">
        <f>COUNTIFS('BA History'!$B:$B,$A$13,'BA History'!R:R, 1)</f>
        <v>0</v>
      </c>
      <c r="AB13" s="2">
        <f>COUNTIFS('BA History'!$B:$B,$A$13,'BA History'!S:S, 1)</f>
        <v>0</v>
      </c>
      <c r="AC13" s="2">
        <f>COUNTIFS('BA History'!$B:$B,$A$13,'BA History'!T:T, 1)</f>
        <v>0</v>
      </c>
      <c r="AD13" s="2">
        <f>COUNTIFS('BA History'!$B:$B,$A$13,'BA History'!U:U, 1)</f>
        <v>0</v>
      </c>
      <c r="AE13" s="2">
        <f>COUNTIFS('BA History'!$B:$B,$A$13,'BA History'!V:V, 1)</f>
        <v>0</v>
      </c>
      <c r="AF13" s="2">
        <f>COUNTIFS('BA History'!$B:$B,$A$13,'BA History'!W:W, 1)</f>
        <v>0</v>
      </c>
      <c r="AG13" s="2">
        <f>COUNTIFS('BA History'!$B:$B,$A$13,'BA History'!X:X, 1)</f>
        <v>0</v>
      </c>
      <c r="AH13" s="2">
        <f>COUNTIFS('BA History'!$B:$B,$A$13,'BA History'!Y:Y, 1)</f>
        <v>0</v>
      </c>
      <c r="AI13" s="2">
        <f>COUNTIFS('BA History'!$B:$B,$A$13,'BA History'!Z:Z, 1)</f>
        <v>1</v>
      </c>
      <c r="AJ13" s="2">
        <f>COUNTIFS('BA History'!$B:$B,$A$13,'BA History'!AA:AA, 1)</f>
        <v>0</v>
      </c>
      <c r="AK13" s="2">
        <f>COUNTIFS('BA History'!$B:$B,$A$13,'BA History'!AB:AB, 1)</f>
        <v>0</v>
      </c>
      <c r="AL13" s="2">
        <f>COUNTIFS('BA History'!$B:$B,$A$13,'BA History'!AC:AC, 1)</f>
        <v>1</v>
      </c>
      <c r="AM13" s="2">
        <f>COUNTIFS('BA History'!$B:$B,$A$13,'BA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0</v>
      </c>
      <c r="AP13" s="2">
        <f>COUNTIFS('BA History'!$B:$B,$A$13,'BA History'!AG:AG, 1)</f>
        <v>0</v>
      </c>
      <c r="AQ13" s="2">
        <f>COUNTIFS('BA History'!$B:$B,$A$13,'BA History'!AH:AH, 1)</f>
        <v>0</v>
      </c>
      <c r="AR13" s="2">
        <f>COUNTIFS('BA History'!$B:$B,$A$13,'BA History'!AI:AI, 1)</f>
        <v>0</v>
      </c>
      <c r="AS13" s="2">
        <f>COUNTIFS('BA History'!$B:$B,$A$13,'BA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92</v>
      </c>
      <c r="B14" s="2" t="s">
        <v>70</v>
      </c>
      <c r="C14" s="3" t="s">
        <v>70</v>
      </c>
      <c r="D14" s="2">
        <v>1</v>
      </c>
      <c r="E14" s="2"/>
      <c r="F14" s="2"/>
      <c r="G14" s="12">
        <f>SUMIFS('BA History'!C:C,'BA History'!B:B,A14)</f>
        <v>510</v>
      </c>
      <c r="H14" s="27">
        <f>AVERAGEIFS('BA History'!C:C,'BA History'!B:B,A14)</f>
        <v>12.439024390243903</v>
      </c>
      <c r="I14" s="27">
        <f t="array" ref="I14">MEDIAN(IF('BA History'!B:B=A14, 'BA History'!C:C))</f>
        <v>11</v>
      </c>
      <c r="J14" s="13">
        <f t="array" ref="J14">MAX(IF('BA History'!B:B=A14, 'BA History'!C:C))</f>
        <v>24</v>
      </c>
      <c r="K14" s="12">
        <f>COUNTIFS('BA History'!B:B,A14,'BA History'!D:D, 1)</f>
        <v>25</v>
      </c>
      <c r="L14" s="2">
        <f>COUNTIFS('BA History'!B:B,A14,'BA History'!D:D, 0)</f>
        <v>16</v>
      </c>
      <c r="M14" s="33">
        <f>LOOKUP(2, 1/('BA History'!$B:$B=A14), 'BA History'!$AO:$AO)</f>
        <v>0.6097560975609756</v>
      </c>
      <c r="N14" s="12">
        <f>SUMIFS('BA History'!F:F,'BA History'!B:B,A14)</f>
        <v>94</v>
      </c>
      <c r="O14" s="2">
        <f>SUMIFS('BA History'!E:E,'BA History'!B:B,A14)-N14</f>
        <v>82</v>
      </c>
      <c r="P14" s="33">
        <f>LOOKUP(2, 1/('BA History'!$B:$B=A14), 'BA History'!$AM:$AM)</f>
        <v>0.53536585365853662</v>
      </c>
      <c r="Q14" s="12">
        <f>SUMIFS('BA History'!H:H,'BA History'!B:B,A14)</f>
        <v>369</v>
      </c>
      <c r="R14" s="2">
        <f>SUMIFS('BA History'!G:G,'BA History'!B:B,A14)-Q14</f>
        <v>357</v>
      </c>
      <c r="S14" s="43">
        <f>LOOKUP(2, 1/('BA History'!$B:$B=A14), 'BA History'!$AN:$AN)</f>
        <v>0.5075609756097561</v>
      </c>
      <c r="T14" s="12">
        <f>COUNTIFS('BA History'!$B:$B,$A$14,'BA History'!K:K, 1)</f>
        <v>6</v>
      </c>
      <c r="U14" s="2">
        <f>COUNTIFS('BA History'!$B:$B,$A$14,'BA History'!L:L, 1)</f>
        <v>5</v>
      </c>
      <c r="V14" s="2">
        <f>COUNTIFS('BA History'!$B:$B,$A$14,'BA History'!M:M, 1)</f>
        <v>9</v>
      </c>
      <c r="W14" s="2">
        <f>COUNTIFS('BA History'!$B:$B,$A$14,'BA History'!N:N, 1)</f>
        <v>10</v>
      </c>
      <c r="X14" s="2">
        <f>COUNTIFS('BA History'!$B:$B,$A$14,'BA History'!O:O, 1)</f>
        <v>4</v>
      </c>
      <c r="Y14" s="2">
        <f>COUNTIFS('BA History'!$B:$B,$A$14,'BA History'!P:P, 1)</f>
        <v>1</v>
      </c>
      <c r="Z14" s="2">
        <f>COUNTIFS('BA History'!$B:$B,$A$14,'BA History'!Q:Q, 1)</f>
        <v>3</v>
      </c>
      <c r="AA14" s="2">
        <f>COUNTIFS('BA History'!$B:$B,$A$14,'BA History'!R:R, 1)</f>
        <v>1</v>
      </c>
      <c r="AB14" s="2">
        <f>COUNTIFS('BA History'!$B:$B,$A$14,'BA History'!S:S, 1)</f>
        <v>1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3</v>
      </c>
      <c r="AF14" s="2">
        <f>COUNTIFS('BA History'!$B:$B,$A$14,'BA History'!W:W, 1)</f>
        <v>3</v>
      </c>
      <c r="AG14" s="2">
        <f>COUNTIFS('BA History'!$B:$B,$A$14,'BA History'!X:X, 1)</f>
        <v>4</v>
      </c>
      <c r="AH14" s="2">
        <f>COUNTIFS('BA History'!$B:$B,$A$14,'BA History'!Y:Y, 1)</f>
        <v>1</v>
      </c>
      <c r="AI14" s="2">
        <f>COUNTIFS('BA History'!$B:$B,$A$14,'BA History'!Z:Z, 1)</f>
        <v>5</v>
      </c>
      <c r="AJ14" s="2">
        <f>COUNTIFS('BA History'!$B:$B,$A14,'BA History'!AA:AA, 1)</f>
        <v>0</v>
      </c>
      <c r="AK14" s="2">
        <f>COUNTIFS('BA History'!$B:$B,$A14,'BA History'!AB:AB, 1)</f>
        <v>1</v>
      </c>
      <c r="AL14" s="2">
        <f>COUNTIFS('BA History'!$B:$B,$A$14,'BA History'!AC:AC, 1)</f>
        <v>8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4</v>
      </c>
      <c r="AP14" s="2">
        <f>COUNTIFS('BA History'!$B:$B,$A$14,'BA History'!AG:AG, 1)</f>
        <v>8</v>
      </c>
      <c r="AQ14" s="2">
        <f>COUNTIFS('BA History'!$B:$B,$A$14,'BA History'!AH:AH, 1)</f>
        <v>8</v>
      </c>
      <c r="AR14" s="2">
        <f>COUNTIFS('BA History'!$B:$B,$A$14,'BA History'!AI:AI, 1)</f>
        <v>9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118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371</v>
      </c>
      <c r="H15" s="27">
        <f>AVERAGEIFS('BA History'!C:C,'BA History'!B:B,A15)</f>
        <v>12.793103448275861</v>
      </c>
      <c r="I15" s="27">
        <f t="array" ref="I15">MEDIAN(IF('BA History'!B:B=A15, 'BA History'!C:C))</f>
        <v>13</v>
      </c>
      <c r="J15" s="13">
        <f t="array" ref="J15">MAX(IF('BA History'!B:B=A15, 'BA History'!C:C))</f>
        <v>23</v>
      </c>
      <c r="K15" s="12">
        <f>COUNTIFS('BA History'!B:B,A15,'BA History'!D:D, 1)</f>
        <v>12</v>
      </c>
      <c r="L15" s="2">
        <f>COUNTIFS('BA History'!B:B,A15,'BA History'!D:D, 0)</f>
        <v>17</v>
      </c>
      <c r="M15" s="33">
        <f>LOOKUP(2, 1/('BA History'!$B:$B=A15), 'BA History'!$AO:$AO)</f>
        <v>0.41379310344827586</v>
      </c>
      <c r="N15" s="12">
        <f>SUMIFS('BA History'!F:F,'BA History'!B:B,A15)</f>
        <v>52</v>
      </c>
      <c r="O15" s="2">
        <f>SUMIFS('BA History'!E:E,'BA History'!B:B,A15)-N15</f>
        <v>69</v>
      </c>
      <c r="P15" s="33">
        <f>LOOKUP(2, 1/('BA History'!$B:$B=A15), 'BA History'!$AM:$AM)</f>
        <v>0.40344827586206899</v>
      </c>
      <c r="Q15" s="12">
        <f>SUMIFS('BA History'!H:H,'BA History'!B:B,A15)</f>
        <v>237</v>
      </c>
      <c r="R15" s="2">
        <f>SUMIFS('BA History'!G:G,'BA History'!B:B,A15)-Q15</f>
        <v>262</v>
      </c>
      <c r="S15" s="43">
        <f>LOOKUP(2, 1/('BA History'!$B:$B=A15), 'BA History'!$AN:$AN)</f>
        <v>0.4565517241379311</v>
      </c>
      <c r="T15" s="12">
        <f>COUNTIFS('BA History'!$B:$B,$A$15,'BA History'!K:K, 1)</f>
        <v>4</v>
      </c>
      <c r="U15" s="2">
        <f>COUNTIFS('BA History'!$B:$B,$A$15,'BA History'!L:L, 1)</f>
        <v>3</v>
      </c>
      <c r="V15" s="2">
        <f>COUNTIFS('BA History'!$B:$B,$A$15,'BA History'!M:M, 1)</f>
        <v>6</v>
      </c>
      <c r="W15" s="2">
        <f>COUNTIFS('BA History'!$B:$B,$A$15,'BA History'!N:N, 1)</f>
        <v>6</v>
      </c>
      <c r="X15" s="2">
        <f>COUNTIFS('BA History'!$B:$B,$A$15,'BA History'!O:O, 1)</f>
        <v>5</v>
      </c>
      <c r="Y15" s="2">
        <f>COUNTIFS('BA History'!$B:$B,$A$15,'BA History'!P:P, 1)</f>
        <v>0</v>
      </c>
      <c r="Z15" s="2">
        <f>COUNTIFS('BA History'!$B:$B,$A$15,'BA History'!Q:Q, 1)</f>
        <v>0</v>
      </c>
      <c r="AA15" s="2">
        <f>COUNTIFS('BA History'!$B:$B,$A$15,'BA History'!R:R, 1)</f>
        <v>0</v>
      </c>
      <c r="AB15" s="2">
        <f>COUNTIFS('BA History'!$B:$B,$A$15,'BA History'!S:S, 1)</f>
        <v>0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3</v>
      </c>
      <c r="AF15" s="2">
        <f>COUNTIFS('BA History'!$B:$B,$A$15,'BA History'!W:W, 1)</f>
        <v>0</v>
      </c>
      <c r="AG15" s="2">
        <f>COUNTIFS('BA History'!$B:$B,$A$15,'BA History'!X:X, 1)</f>
        <v>1</v>
      </c>
      <c r="AH15" s="2">
        <f>COUNTIFS('BA History'!$B:$B,$A$15,'BA History'!Y:Y, 1)</f>
        <v>0</v>
      </c>
      <c r="AI15" s="2">
        <f>COUNTIFS('BA History'!$B:$B,$A$15,'BA History'!Z:Z, 1)</f>
        <v>2</v>
      </c>
      <c r="AJ15" s="2">
        <f>COUNTIFS('BA History'!$B:$B,$A15,'BA History'!AA:AA, 1)</f>
        <v>0</v>
      </c>
      <c r="AK15" s="2">
        <f>COUNTIFS('BA History'!$B:$B,$A15,'BA History'!AB:AB, 1)</f>
        <v>0</v>
      </c>
      <c r="AL15" s="2">
        <f>COUNTIFS('BA History'!$B:$B,$A$15,'BA History'!AC:AC, 1)</f>
        <v>2</v>
      </c>
      <c r="AM15" s="2">
        <f>COUNTIFS('BA History'!$B:$B,$A15,'BA History'!AD:AD, 1)</f>
        <v>0</v>
      </c>
      <c r="AN15" s="2">
        <f>COUNTIFS('BA History'!$B:$B,$A$15,'BA History'!AE:AE, 1)</f>
        <v>0</v>
      </c>
      <c r="AO15" s="2">
        <f>COUNTIFS('BA History'!$B:$B,$A$15,'BA History'!AF:AF, 1)</f>
        <v>6</v>
      </c>
      <c r="AP15" s="2">
        <f>COUNTIFS('BA History'!$B:$B,$A$15,'BA History'!AG:AG, 1)</f>
        <v>6</v>
      </c>
      <c r="AQ15" s="2">
        <f>COUNTIFS('BA History'!$B:$B,$A$15,'BA History'!AH:AH, 1)</f>
        <v>5</v>
      </c>
      <c r="AR15" s="2">
        <f>COUNTIFS('BA History'!$B:$B,$A$15,'BA History'!AI:AI, 1)</f>
        <v>3</v>
      </c>
      <c r="AS15" s="2">
        <f>COUNTIFS('BA History'!$B:$B,$A15,'BA History'!AJ:AJ, 1)</f>
        <v>0</v>
      </c>
      <c r="AT15" s="21">
        <f>COUNTIFS('BA History'!$B:$B,$A$15,'BA History'!AK:AK, 1)</f>
        <v>0</v>
      </c>
    </row>
    <row r="16" spans="1:46" x14ac:dyDescent="0.25">
      <c r="A16" s="12" t="s">
        <v>21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277</v>
      </c>
      <c r="H16" s="27">
        <f>AVERAGEIFS('BA History'!C:C,'BA History'!B:B,A16)</f>
        <v>12.590909090909092</v>
      </c>
      <c r="I16" s="27">
        <f t="array" ref="I16">MEDIAN(IF('BA History'!B:B=A16, 'BA History'!C:C))</f>
        <v>14</v>
      </c>
      <c r="J16" s="13">
        <f t="array" ref="J16">MAX(IF('BA History'!B:B=A16, 'BA History'!C:C))</f>
        <v>20</v>
      </c>
      <c r="K16" s="12">
        <f>COUNTIFS('BA History'!B:B,A16,'BA History'!D:D, 1)</f>
        <v>10</v>
      </c>
      <c r="L16" s="2">
        <f>COUNTIFS('BA History'!B:B,A16,'BA History'!D:D, 0)</f>
        <v>12</v>
      </c>
      <c r="M16" s="33">
        <f>LOOKUP(2, 1/('BA History'!$B:$B=A16), 'BA History'!$AO:$AO)</f>
        <v>0.45454545454545453</v>
      </c>
      <c r="N16" s="12">
        <f>SUMIFS('BA History'!F:F,'BA History'!B:B,A16)</f>
        <v>43</v>
      </c>
      <c r="O16" s="2">
        <f>SUMIFS('BA History'!E:E,'BA History'!B:B,A16)-N16</f>
        <v>45</v>
      </c>
      <c r="P16" s="33">
        <f>LOOKUP(2, 1/('BA History'!$B:$B=A16), 'BA History'!$AM:$AM)</f>
        <v>0.5</v>
      </c>
      <c r="Q16" s="12">
        <f>SUMIFS('BA History'!H:H,'BA History'!B:B,A16)</f>
        <v>172</v>
      </c>
      <c r="R16" s="2">
        <f>SUMIFS('BA History'!G:G,'BA History'!B:B,A16)-Q16</f>
        <v>197</v>
      </c>
      <c r="S16" s="43">
        <f>LOOKUP(2, 1/('BA History'!$B:$B=A16), 'BA History'!$AN:$AN)</f>
        <v>0.46590909090909083</v>
      </c>
      <c r="T16" s="12">
        <f>COUNTIFS('BA History'!$B:$B,$A$16,'BA History'!K:K, 1)</f>
        <v>0</v>
      </c>
      <c r="U16" s="2">
        <f>COUNTIFS('BA History'!$B:$B,$A$16,'BA History'!L:L, 1)</f>
        <v>2</v>
      </c>
      <c r="V16" s="2">
        <f>COUNTIFS('BA History'!$B:$B,$A$16,'BA History'!M:M, 1)</f>
        <v>2</v>
      </c>
      <c r="W16" s="2">
        <f>COUNTIFS('BA History'!$B:$B,$A$16,'BA History'!N:N, 1)</f>
        <v>5</v>
      </c>
      <c r="X16" s="2">
        <f>COUNTIFS('BA History'!$B:$B,$A$16,'BA History'!O:O, 1)</f>
        <v>1</v>
      </c>
      <c r="Y16" s="2">
        <f>COUNTIFS('BA History'!$B:$B,$A$16,'BA History'!P:P, 1)</f>
        <v>0</v>
      </c>
      <c r="Z16" s="2">
        <f>COUNTIFS('BA History'!$B:$B,$A$16,'BA History'!Q:Q, 1)</f>
        <v>1</v>
      </c>
      <c r="AA16" s="2">
        <f>COUNTIFS('BA History'!$B:$B,$A$16,'BA History'!R:R, 1)</f>
        <v>1</v>
      </c>
      <c r="AB16" s="2">
        <f>COUNTIFS('BA History'!$B:$B,$A$16,'BA History'!S:S, 1)</f>
        <v>1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6</v>
      </c>
      <c r="AF16" s="2">
        <f>COUNTIFS('BA History'!$B:$B,$A$16,'BA History'!W:W, 1)</f>
        <v>1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1</v>
      </c>
      <c r="AJ16" s="2">
        <f>COUNTIFS('BA History'!$B:$B,$A16,'BA History'!AA:AA, 1)</f>
        <v>0</v>
      </c>
      <c r="AK16" s="2">
        <f>COUNTIFS('BA History'!$B:$B,$A16,'BA History'!AB:AB, 1)</f>
        <v>1</v>
      </c>
      <c r="AL16" s="2">
        <f>COUNTIFS('BA History'!$B:$B,$A$16,'BA History'!AC:AC, 1)</f>
        <v>5</v>
      </c>
      <c r="AM16" s="2">
        <f>COUNTIFS('BA History'!$B:$B,$A16,'BA History'!AD:AD, 1)</f>
        <v>0</v>
      </c>
      <c r="AN16" s="2">
        <f>COUNTIFS('BA History'!$B:$B,$A$16,'BA History'!AE:AE, 1)</f>
        <v>2</v>
      </c>
      <c r="AO16" s="2">
        <f>COUNTIFS('BA History'!$B:$B,$A$16,'BA History'!AF:AF, 1)</f>
        <v>6</v>
      </c>
      <c r="AP16" s="2">
        <f>COUNTIFS('BA History'!$B:$B,$A$16,'BA History'!AG:AG, 1)</f>
        <v>3</v>
      </c>
      <c r="AQ16" s="2">
        <f>COUNTIFS('BA History'!$B:$B,$A$16,'BA History'!AH:AH, 1)</f>
        <v>2</v>
      </c>
      <c r="AR16" s="2">
        <f>COUNTIFS('BA History'!$B:$B,$A$16,'BA History'!AI:AI, 1)</f>
        <v>1</v>
      </c>
      <c r="AS16" s="2">
        <f>COUNTIFS('BA History'!$B:$B,$A16,'BA History'!AJ:AJ, 1)</f>
        <v>0</v>
      </c>
      <c r="AT16" s="21">
        <f>COUNTIFS('BA History'!$B:$B,$A$16,'BA History'!AK:AK, 1)</f>
        <v>2</v>
      </c>
    </row>
    <row r="17" spans="1:46" x14ac:dyDescent="0.25">
      <c r="A17" s="12" t="s">
        <v>68</v>
      </c>
      <c r="B17" s="2" t="s">
        <v>70</v>
      </c>
      <c r="C17" s="3" t="s">
        <v>70</v>
      </c>
      <c r="D17" s="2"/>
      <c r="E17" s="2"/>
      <c r="F17" s="2"/>
      <c r="G17" s="12">
        <f>SUMIFS('BA History'!C:C,'BA History'!B:B,A17)</f>
        <v>9</v>
      </c>
      <c r="H17" s="27">
        <f>AVERAGEIFS('BA History'!C:C,'BA History'!B:B,A17)</f>
        <v>9</v>
      </c>
      <c r="I17" s="27">
        <f t="array" ref="I17">MEDIAN(IF('BA History'!B:B=A17, 'BA History'!C:C))</f>
        <v>9</v>
      </c>
      <c r="J17" s="13">
        <f t="array" ref="J17">MAX(IF('BA History'!B:B=A17, 'BA History'!C:C))</f>
        <v>9</v>
      </c>
      <c r="K17" s="12">
        <f>COUNTIFS('BA History'!B:B,A17,'BA History'!D:D, 1)</f>
        <v>0</v>
      </c>
      <c r="L17" s="2">
        <f>COUNTIFS('BA History'!B:B,A17,'BA History'!D:D, 0)</f>
        <v>1</v>
      </c>
      <c r="M17" s="33">
        <f>LOOKUP(2, 1/('BA History'!$B:$B=A17), 'BA History'!$AO:$AO)</f>
        <v>0</v>
      </c>
      <c r="N17" s="12">
        <f>SUMIFS('BA History'!F:F,'BA History'!B:B,A17)</f>
        <v>1</v>
      </c>
      <c r="O17" s="2">
        <f>SUMIFS('BA History'!E:E,'BA History'!B:B,A17)-N17</f>
        <v>3</v>
      </c>
      <c r="P17" s="33">
        <f>LOOKUP(2, 1/('BA History'!$B:$B=A17), 'BA History'!$AM:$AM)</f>
        <v>0.25</v>
      </c>
      <c r="Q17" s="12">
        <f>SUMIFS('BA History'!H:H,'BA History'!B:B,A17)</f>
        <v>6</v>
      </c>
      <c r="R17" s="2">
        <f>SUMIFS('BA History'!G:G,'BA History'!B:B,A17)-Q17</f>
        <v>9</v>
      </c>
      <c r="S17" s="43">
        <f>LOOKUP(2, 1/('BA History'!$B:$B=A17), 'BA History'!$AN:$AN)</f>
        <v>0.4</v>
      </c>
      <c r="T17" s="12">
        <f>COUNTIFS('BA History'!$B:$B,$A$17,'BA History'!K:K, 1)</f>
        <v>0</v>
      </c>
      <c r="U17" s="2">
        <f>COUNTIFS('BA History'!$B:$B,$A$17,'BA History'!L:L, 1)</f>
        <v>0</v>
      </c>
      <c r="V17" s="2">
        <f>COUNTIFS('BA History'!$B:$B,$A$17,'BA History'!M:M, 1)</f>
        <v>0</v>
      </c>
      <c r="W17" s="2">
        <f>COUNTIFS('BA History'!$B:$B,$A$17,'BA History'!N:N, 1)</f>
        <v>0</v>
      </c>
      <c r="X17" s="2">
        <f>COUNTIFS('BA History'!$B:$B,$A$17,'BA History'!O:O, 1)</f>
        <v>0</v>
      </c>
      <c r="Y17" s="2">
        <f>COUNTIFS('BA History'!$B:$B,$A$17,'BA History'!P:P, 1)</f>
        <v>0</v>
      </c>
      <c r="Z17" s="2">
        <f>COUNTIFS('BA History'!$B:$B,$A$17,'BA History'!Q:Q, 1)</f>
        <v>0</v>
      </c>
      <c r="AA17" s="2">
        <f>COUNTIFS('BA History'!$B:$B,$A$17,'BA History'!R:R, 1)</f>
        <v>0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0</v>
      </c>
      <c r="AF17" s="2">
        <f>COUNTIFS('BA History'!$B:$B,$A$17,'BA History'!W:W, 1)</f>
        <v>0</v>
      </c>
      <c r="AG17" s="2">
        <f>COUNTIFS('BA History'!$B:$B,$A$17,'BA History'!X:X, 1)</f>
        <v>0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0</v>
      </c>
      <c r="AL17" s="2">
        <f>COUNTIFS('BA History'!$B:$B,$A$17,'BA History'!AC:AC, 1)</f>
        <v>1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0</v>
      </c>
      <c r="AP17" s="2">
        <f>COUNTIFS('BA History'!$B:$B,$A$17,'BA History'!AG:AG, 1)</f>
        <v>0</v>
      </c>
      <c r="AQ17" s="2">
        <f>COUNTIFS('BA History'!$B:$B,$A$17,'BA History'!AH:AH, 1)</f>
        <v>0</v>
      </c>
      <c r="AR17" s="2">
        <f>COUNTIFS('BA History'!$B:$B,$A$17,'BA History'!AI:AI, 1)</f>
        <v>0</v>
      </c>
      <c r="AS17" s="2">
        <f>COUNTIFS('BA History'!$B:$B,$A17,'BA History'!AJ:AJ, 1)</f>
        <v>0</v>
      </c>
      <c r="AT17" s="21">
        <f>COUNTIFS('BA History'!$B:$B,$A$17,'BA History'!AK:AK, 1)</f>
        <v>0</v>
      </c>
    </row>
    <row r="18" spans="1:46" x14ac:dyDescent="0.25">
      <c r="A18" s="12" t="s">
        <v>124</v>
      </c>
      <c r="B18" s="2" t="s">
        <v>70</v>
      </c>
      <c r="C18" s="3" t="s">
        <v>70</v>
      </c>
      <c r="D18" s="2">
        <v>1</v>
      </c>
      <c r="E18" s="2">
        <v>1</v>
      </c>
      <c r="F18" s="2"/>
      <c r="G18" s="12">
        <f>SUMIFS('BA History'!C:C,'BA History'!B:B,A18)</f>
        <v>550</v>
      </c>
      <c r="H18" s="27">
        <f>AVERAGEIFS('BA History'!C:C,'BA History'!B:B,A18)</f>
        <v>15.277777777777779</v>
      </c>
      <c r="I18" s="27">
        <f t="array" ref="I18">MEDIAN(IF('BA History'!B:B=A18, 'BA History'!C:C))</f>
        <v>14.5</v>
      </c>
      <c r="J18" s="13">
        <f t="array" ref="J18">MAX(IF('BA History'!B:B=A18, 'BA History'!C:C))</f>
        <v>37</v>
      </c>
      <c r="K18" s="12">
        <f>COUNTIFS('BA History'!B:B,A18,'BA History'!D:D, 1)</f>
        <v>13</v>
      </c>
      <c r="L18" s="2">
        <f>COUNTIFS('BA History'!B:B,A18,'BA History'!D:D, 0)</f>
        <v>23</v>
      </c>
      <c r="M18" s="33">
        <f>LOOKUP(2, 1/('BA History'!$B:$B=A18), 'BA History'!$AO:$AO)</f>
        <v>0.3611111111111111</v>
      </c>
      <c r="N18" s="12">
        <f>SUMIFS('BA History'!F:F,'BA History'!B:B,A18)</f>
        <v>67</v>
      </c>
      <c r="O18" s="2">
        <f>SUMIFS('BA History'!E:E,'BA History'!B:B,A18)-N18</f>
        <v>87</v>
      </c>
      <c r="P18" s="33">
        <f>LOOKUP(2, 1/('BA History'!$B:$B=A18), 'BA History'!$AM:$AM)</f>
        <v>0.41388888888888892</v>
      </c>
      <c r="Q18" s="12">
        <f>SUMIFS('BA History'!H:H,'BA History'!B:B,A18)</f>
        <v>302</v>
      </c>
      <c r="R18" s="2">
        <f>SUMIFS('BA History'!G:G,'BA History'!B:B,A18)-Q18</f>
        <v>334</v>
      </c>
      <c r="S18" s="43">
        <f>LOOKUP(2, 1/('BA History'!$B:$B=A18), 'BA History'!$AN:$AN)</f>
        <v>0.46472222222222226</v>
      </c>
      <c r="T18" s="12">
        <f>COUNTIFS('BA History'!$B:$B,$A$18,'BA History'!K:K, 1)</f>
        <v>3</v>
      </c>
      <c r="U18" s="2">
        <f>COUNTIFS('BA History'!$B:$B,$A$18,'BA History'!L:L, 1)</f>
        <v>1</v>
      </c>
      <c r="V18" s="2">
        <f>COUNTIFS('BA History'!$B:$B,$A$18,'BA History'!M:M, 1)</f>
        <v>7</v>
      </c>
      <c r="W18" s="2">
        <f>COUNTIFS('BA History'!$B:$B,$A$18,'BA History'!N:N, 1)</f>
        <v>9</v>
      </c>
      <c r="X18" s="2">
        <f>COUNTIFS('BA History'!$B:$B,$A$18,'BA History'!O:O, 1)</f>
        <v>5</v>
      </c>
      <c r="Y18" s="2">
        <f>COUNTIFS('BA History'!$B:$B,$A$18,'BA History'!P:P, 1)</f>
        <v>0</v>
      </c>
      <c r="Z18" s="2">
        <f>COUNTIFS('BA History'!$B:$B,$A$18,'BA History'!Q:Q, 1)</f>
        <v>2</v>
      </c>
      <c r="AA18" s="2">
        <f>COUNTIFS('BA History'!$B:$B,$A$18,'BA History'!R:R, 1)</f>
        <v>2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1</v>
      </c>
      <c r="AF18" s="2">
        <f>COUNTIFS('BA History'!$B:$B,$A$18,'BA History'!W:W, 1)</f>
        <v>3</v>
      </c>
      <c r="AG18" s="2">
        <f>COUNTIFS('BA History'!$B:$B,$A$18,'BA History'!X:X, 1)</f>
        <v>1</v>
      </c>
      <c r="AH18" s="2">
        <f>COUNTIFS('BA History'!$B:$B,$A$18,'BA History'!Y:Y, 1)</f>
        <v>0</v>
      </c>
      <c r="AI18" s="2">
        <f>COUNTIFS('BA History'!$B:$B,$A$18,'BA History'!Z:Z, 1)</f>
        <v>3</v>
      </c>
      <c r="AJ18" s="2">
        <f>COUNTIFS('BA History'!$B:$B,$A18,'BA History'!AA:AA, 1)</f>
        <v>0</v>
      </c>
      <c r="AK18" s="2">
        <f>COUNTIFS('BA History'!$B:$B,$A18,'BA History'!AB:AB, 1)</f>
        <v>1</v>
      </c>
      <c r="AL18" s="2">
        <f>COUNTIFS('BA History'!$B:$B,$A$18,'BA History'!AC:AC, 1)</f>
        <v>7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8</v>
      </c>
      <c r="AP18" s="2">
        <f>COUNTIFS('BA History'!$B:$B,$A$18,'BA History'!AG:AG, 1)</f>
        <v>7</v>
      </c>
      <c r="AQ18" s="2">
        <f>COUNTIFS('BA History'!$B:$B,$A$18,'BA History'!AH:AH, 1)</f>
        <v>1</v>
      </c>
      <c r="AR18" s="2">
        <f>COUNTIFS('BA History'!$B:$B,$A$18,'BA History'!AI:AI, 1)</f>
        <v>5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71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7</v>
      </c>
      <c r="H19" s="27">
        <f>AVERAGEIFS('BA History'!C:C,'BA History'!B:B,A19)</f>
        <v>3.5</v>
      </c>
      <c r="I19" s="27">
        <f t="array" ref="I19">MEDIAN(IF('BA History'!B:B=A19, 'BA History'!C:C))</f>
        <v>3.5</v>
      </c>
      <c r="J19" s="13">
        <f t="array" ref="J19">MAX(IF('BA History'!B:B=A19, 'BA History'!C:C))</f>
        <v>4</v>
      </c>
      <c r="K19" s="12">
        <f>COUNTIFS('BA History'!B:B,A19,'BA History'!D:D, 1)</f>
        <v>0</v>
      </c>
      <c r="L19" s="2">
        <f>COUNTIFS('BA History'!B:B,A19,'BA History'!D:D, 0)</f>
        <v>2</v>
      </c>
      <c r="M19" s="33">
        <f>LOOKUP(2, 1/('BA History'!$B:$B=A19), 'BA History'!$AO:$AO)</f>
        <v>0</v>
      </c>
      <c r="N19" s="12">
        <f>SUMIFS('BA History'!F:F,'BA History'!B:B,A19)</f>
        <v>1</v>
      </c>
      <c r="O19" s="2">
        <f>SUMIFS('BA History'!E:E,'BA History'!B:B,A19)-N19</f>
        <v>6</v>
      </c>
      <c r="P19" s="33">
        <f>LOOKUP(2, 1/('BA History'!$B:$B=A19), 'BA History'!$AM:$AM)</f>
        <v>0.125</v>
      </c>
      <c r="Q19" s="12">
        <f>SUMIFS('BA History'!H:H,'BA History'!B:B,A19)</f>
        <v>9</v>
      </c>
      <c r="R19" s="2">
        <f>SUMIFS('BA History'!G:G,'BA History'!B:B,A19)-Q19</f>
        <v>19</v>
      </c>
      <c r="S19" s="43">
        <f>LOOKUP(2, 1/('BA History'!$B:$B=A19), 'BA History'!$AN:$AN)</f>
        <v>0.32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0</v>
      </c>
      <c r="W19" s="2">
        <f>COUNTIFS('BA History'!$B:$B,$A$19,'BA History'!N:N, 1)</f>
        <v>0</v>
      </c>
      <c r="X19" s="2">
        <f>COUNTIFS('BA History'!$B:$B,$A$19,'BA History'!O:O, 1)</f>
        <v>0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0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0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0</v>
      </c>
      <c r="AM19" s="2">
        <f>COUNTIFS('BA History'!$B:$B,$A19,'BA History'!AD:AD, 1)</f>
        <v>0</v>
      </c>
      <c r="AN19" s="2">
        <f>COUNTIFS('BA History'!$B:$B,$A$19,'BA History'!AE:AE, 1)</f>
        <v>0</v>
      </c>
      <c r="AO19" s="2">
        <f>COUNTIFS('BA History'!$B:$B,$A$19,'BA History'!AF:AF, 1)</f>
        <v>0</v>
      </c>
      <c r="AP19" s="2">
        <f>COUNTIFS('BA History'!$B:$B,$A$19,'BA History'!AG:AG, 1)</f>
        <v>0</v>
      </c>
      <c r="AQ19" s="2">
        <f>COUNTIFS('BA History'!$B:$B,$A$19,'BA History'!AH:AH, 1)</f>
        <v>0</v>
      </c>
      <c r="AR19" s="2">
        <f>COUNTIFS('BA History'!$B:$B,$A$20,'BA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1</v>
      </c>
    </row>
    <row r="20" spans="1:46" x14ac:dyDescent="0.25">
      <c r="A20" s="12" t="s">
        <v>39</v>
      </c>
      <c r="B20" s="2" t="s">
        <v>70</v>
      </c>
      <c r="C20" s="3" t="s">
        <v>70</v>
      </c>
      <c r="D20" s="2"/>
      <c r="E20" s="2"/>
      <c r="F20" s="2"/>
      <c r="G20" s="12">
        <f>SUMIFS('BA History'!C:C,'BA History'!B:B,A20)</f>
        <v>66</v>
      </c>
      <c r="H20" s="27">
        <f>AVERAGEIFS('BA History'!C:C,'BA History'!B:B,A20)</f>
        <v>9.4285714285714288</v>
      </c>
      <c r="I20" s="27">
        <f t="array" ref="I20">MEDIAN(IF('BA History'!B:B=A20, 'BA History'!C:C))</f>
        <v>11</v>
      </c>
      <c r="J20" s="13">
        <f t="array" ref="J20">MAX(IF('BA History'!B:B=A20, 'BA History'!C:C))</f>
        <v>14</v>
      </c>
      <c r="K20" s="12">
        <f>COUNTIFS('BA History'!B:B,A20,'BA History'!D:D, 1)</f>
        <v>3</v>
      </c>
      <c r="L20" s="2">
        <f>COUNTIFS('BA History'!B:B,A20,'BA History'!D:D, 0)</f>
        <v>4</v>
      </c>
      <c r="M20" s="33">
        <f>LOOKUP(2, 1/('BA History'!$B:$B=A20), 'BA History'!$AO:$AO)</f>
        <v>0.42857142857142855</v>
      </c>
      <c r="N20" s="12">
        <f>SUMIFS('BA History'!F:F,'BA History'!B:B,A20)</f>
        <v>13</v>
      </c>
      <c r="O20" s="2">
        <f>SUMIFS('BA History'!E:E,'BA History'!B:B,A20)-N20</f>
        <v>15</v>
      </c>
      <c r="P20" s="33">
        <f>LOOKUP(2, 1/('BA History'!$B:$B=A20), 'BA History'!$AM:$AM)</f>
        <v>0.45999999999999996</v>
      </c>
      <c r="Q20" s="12">
        <f>SUMIFS('BA History'!H:H,'BA History'!B:B,A20)</f>
        <v>62</v>
      </c>
      <c r="R20" s="2">
        <f>SUMIFS('BA History'!G:G,'BA History'!B:B,A20)-Q20</f>
        <v>66</v>
      </c>
      <c r="S20" s="43">
        <f>LOOKUP(2, 1/('BA History'!$B:$B=A20), 'BA History'!$AN:$AN)</f>
        <v>0.48142857142857143</v>
      </c>
      <c r="T20" s="12">
        <f>COUNTIFS('BA History'!$B:$B,$A$20,'BA History'!K:K, 1)</f>
        <v>0</v>
      </c>
      <c r="U20" s="2">
        <f>COUNTIFS('BA History'!$B:$B,$A$20,'BA History'!L:L, 1)</f>
        <v>0</v>
      </c>
      <c r="V20" s="2">
        <f>COUNTIFS('BA History'!$B:$B,$A$20,'BA History'!M:M, 1)</f>
        <v>1</v>
      </c>
      <c r="W20" s="2">
        <f>COUNTIFS('BA History'!$B:$B,$A$20,'BA History'!N:N, 1)</f>
        <v>2</v>
      </c>
      <c r="X20" s="2">
        <f>COUNTIFS('BA History'!$B:$B,$A$20,'BA History'!O:O, 1)</f>
        <v>1</v>
      </c>
      <c r="Y20" s="2">
        <f>COUNTIFS('BA History'!$B:$B,$A$20,'BA History'!P:P, 1)</f>
        <v>0</v>
      </c>
      <c r="Z20" s="2">
        <f>COUNTIFS('BA History'!$B:$B,$A$20,'BA History'!Q:Q, 1)</f>
        <v>0</v>
      </c>
      <c r="AA20" s="2">
        <f>COUNTIFS('BA History'!$B:$B,$A$20,'BA History'!R:R, 1)</f>
        <v>0</v>
      </c>
      <c r="AB20" s="2">
        <f>COUNTIFS('BA History'!$B:$B,$A$20,'BA History'!S:S, 1)</f>
        <v>0</v>
      </c>
      <c r="AC20" s="2">
        <f>COUNTIFS('BA History'!$B:$B,$A$20,'BA History'!T:T, 1)</f>
        <v>0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0</v>
      </c>
      <c r="AG20" s="2">
        <f>COUNTIFS('BA History'!$B:$B,$A$20,'BA History'!X:X, 1)</f>
        <v>0</v>
      </c>
      <c r="AH20" s="2">
        <f>COUNTIFS('BA History'!$B:$B,$A$20,'BA History'!Y:Y, 1)</f>
        <v>0</v>
      </c>
      <c r="AI20" s="2">
        <f>COUNTIFS('BA History'!$B:$B,$A$20,'BA History'!Z:Z, 1)</f>
        <v>2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2</v>
      </c>
      <c r="AP20" s="2">
        <f>COUNTIFS('BA History'!$B:$B,$A$20,'BA History'!AG:AG, 1)</f>
        <v>2</v>
      </c>
      <c r="AQ20" s="2">
        <f>COUNTIFS('BA History'!$B:$B,$A$20,'BA History'!AH:AH, 1)</f>
        <v>0</v>
      </c>
      <c r="AR20" s="2">
        <f>COUNTIFS('BA History'!$B:$B,$A$20,'BA History'!AI:AI, 1)</f>
        <v>0</v>
      </c>
      <c r="AS20" s="2">
        <f>COUNTIFS('BA History'!$B:$B,$A20,'BA History'!AJ:AJ, 1)</f>
        <v>0</v>
      </c>
      <c r="AT20" s="21">
        <f>COUNTIFS('BA History'!$B:$B,$A$20,'BA History'!AK:AK, 1)</f>
        <v>0</v>
      </c>
    </row>
    <row r="21" spans="1:46" x14ac:dyDescent="0.25">
      <c r="A21" s="12" t="s">
        <v>44</v>
      </c>
      <c r="B21" s="2" t="s">
        <v>70</v>
      </c>
      <c r="C21" s="3" t="s">
        <v>70</v>
      </c>
      <c r="D21" s="2">
        <v>4</v>
      </c>
      <c r="E21" s="2">
        <v>1</v>
      </c>
      <c r="F21" s="2"/>
      <c r="G21" s="12">
        <f>SUMIFS('BA History'!C:C,'BA History'!B:B,A21)</f>
        <v>1186</v>
      </c>
      <c r="H21" s="27">
        <f>AVERAGEIFS('BA History'!C:C,'BA History'!B:B,A21)</f>
        <v>17.701492537313431</v>
      </c>
      <c r="I21" s="27">
        <f t="array" ref="I21">MEDIAN(IF('BA History'!B:B=A21, 'BA History'!C:C))</f>
        <v>18</v>
      </c>
      <c r="J21" s="13">
        <f t="array" ref="J21">MAX(IF('BA History'!B:B=A21, 'BA History'!C:C))</f>
        <v>31</v>
      </c>
      <c r="K21" s="12">
        <f>COUNTIFS('BA History'!B:B,A21,'BA History'!D:D, 1)</f>
        <v>32</v>
      </c>
      <c r="L21" s="2">
        <f>COUNTIFS('BA History'!B:B,A21,'BA History'!D:D, 0)</f>
        <v>35</v>
      </c>
      <c r="M21" s="33">
        <f>LOOKUP(2, 1/('BA History'!$B:$B=A21), 'BA History'!$AO:$AO)</f>
        <v>0.47761194029850745</v>
      </c>
      <c r="N21" s="12">
        <f>SUMIFS('BA History'!F:F,'BA History'!B:B,A21)</f>
        <v>130</v>
      </c>
      <c r="O21" s="2">
        <f>SUMIFS('BA History'!E:E,'BA History'!B:B,A21)-N21</f>
        <v>136</v>
      </c>
      <c r="P21" s="33">
        <f>LOOKUP(2, 1/('BA History'!$B:$B=A21), 'BA History'!$AM:$AM)</f>
        <v>0.4922388059701493</v>
      </c>
      <c r="Q21" s="12">
        <f>SUMIFS('BA History'!H:H,'BA History'!B:B,A21)</f>
        <v>560</v>
      </c>
      <c r="R21" s="2">
        <f>SUMIFS('BA History'!G:G,'BA History'!B:B,A21)-Q21</f>
        <v>566</v>
      </c>
      <c r="S21" s="43">
        <f>LOOKUP(2, 1/('BA History'!$B:$B=A21), 'BA History'!$AN:$AN)</f>
        <v>0.50238805970149247</v>
      </c>
      <c r="T21" s="12">
        <f>COUNTIFS('BA History'!$B:$B,$A$21,'BA History'!K:K, 1)</f>
        <v>6</v>
      </c>
      <c r="U21" s="2">
        <f>COUNTIFS('BA History'!$B:$B,$A$21,'BA History'!L:L, 1)</f>
        <v>9</v>
      </c>
      <c r="V21" s="2">
        <f>COUNTIFS('BA History'!$B:$B,$A$21,'BA History'!M:M, 1)</f>
        <v>9</v>
      </c>
      <c r="W21" s="2">
        <f>COUNTIFS('BA History'!$B:$B,$A$21,'BA History'!N:N, 1)</f>
        <v>12</v>
      </c>
      <c r="X21" s="2">
        <f>COUNTIFS('BA History'!$B:$B,$A$21,'BA History'!O:O, 1)</f>
        <v>4</v>
      </c>
      <c r="Y21" s="2">
        <f>COUNTIFS('BA History'!$B:$B,$A$21,'BA History'!P:P, 1)</f>
        <v>2</v>
      </c>
      <c r="Z21" s="2">
        <f>COUNTIFS('BA History'!$B:$B,$A$21,'BA History'!Q:Q, 1)</f>
        <v>5</v>
      </c>
      <c r="AA21" s="2">
        <f>COUNTIFS('BA History'!$B:$B,$A$21,'BA History'!R:R, 1)</f>
        <v>2</v>
      </c>
      <c r="AB21" s="2">
        <f>COUNTIFS('BA History'!$B:$B,$A$21,'BA History'!S:S, 1)</f>
        <v>0</v>
      </c>
      <c r="AC21" s="2">
        <f>COUNTIFS('BA History'!$B:$B,$A$21,'BA History'!T:T, 1)</f>
        <v>1</v>
      </c>
      <c r="AD21" s="2">
        <f>COUNTIFS('BA History'!$B:$B,$A21,'BA History'!U:U, 1)</f>
        <v>0</v>
      </c>
      <c r="AE21" s="2">
        <f>COUNTIFS('BA History'!$B:$B,$A$21,'BA History'!V:V, 1)</f>
        <v>1</v>
      </c>
      <c r="AF21" s="2">
        <f>COUNTIFS('BA History'!$B:$B,$A$21,'BA History'!W:W, 1)</f>
        <v>10</v>
      </c>
      <c r="AG21" s="2">
        <f>COUNTIFS('BA History'!$B:$B,$A$21,'BA History'!X:X, 1)</f>
        <v>3</v>
      </c>
      <c r="AH21" s="2">
        <f>COUNTIFS('BA History'!$B:$B,$A$21,'BA History'!Y:Y, 1)</f>
        <v>1</v>
      </c>
      <c r="AI21" s="2">
        <f>COUNTIFS('BA History'!$B:$B,$A$21,'BA History'!Z:Z, 1)</f>
        <v>5</v>
      </c>
      <c r="AJ21" s="2">
        <f>COUNTIFS('BA History'!$B:$B,$A21,'BA History'!AA:AA, 1)</f>
        <v>0</v>
      </c>
      <c r="AK21" s="2">
        <f>COUNTIFS('BA History'!$B:$B,$A21,'BA History'!AB:AB, 1)</f>
        <v>0</v>
      </c>
      <c r="AL21" s="2">
        <f>COUNTIFS('BA History'!$B:$B,$A$21,'BA History'!AC:AC, 1)</f>
        <v>13</v>
      </c>
      <c r="AM21" s="2">
        <f>COUNTIFS('BA History'!$B:$B,$A21,'BA History'!AD:AD, 1)</f>
        <v>0</v>
      </c>
      <c r="AN21" s="2">
        <f>COUNTIFS('BA History'!$B:$B,$A$21,'BA History'!AE:AE, 1)</f>
        <v>2</v>
      </c>
      <c r="AO21" s="2">
        <f>COUNTIFS('BA History'!$B:$B,$A$21,'BA History'!AF:AF, 1)</f>
        <v>17</v>
      </c>
      <c r="AP21" s="2">
        <f>COUNTIFS('BA History'!$B:$B,$A$21,'BA History'!AG:AG, 1)</f>
        <v>4</v>
      </c>
      <c r="AQ21" s="2">
        <f>COUNTIFS('BA History'!$B:$B,$A$21,'BA History'!AH:AH, 1)</f>
        <v>13</v>
      </c>
      <c r="AR21" s="2">
        <f>COUNTIFS('BA History'!$B:$B,$A$21,'BA History'!AI:AI, 1)</f>
        <v>5</v>
      </c>
      <c r="AS21" s="2">
        <f>COUNTIFS('BA History'!$B:$B,$A21,'BA History'!AJ:AJ, 1)</f>
        <v>0</v>
      </c>
      <c r="AT21" s="21">
        <f>COUNTIFS('BA History'!$B:$B,$A$21,'BA History'!AK:AK, 1)</f>
        <v>5</v>
      </c>
    </row>
    <row r="22" spans="1:46" x14ac:dyDescent="0.25">
      <c r="A22" s="12" t="s">
        <v>46</v>
      </c>
      <c r="B22" s="2" t="s">
        <v>70</v>
      </c>
      <c r="C22" s="3" t="s">
        <v>70</v>
      </c>
      <c r="D22" s="2">
        <v>1</v>
      </c>
      <c r="E22" s="2"/>
      <c r="F22" s="2"/>
      <c r="G22" s="12">
        <f>SUMIFS('BA History'!C:C,'BA History'!B:B,A22)</f>
        <v>260</v>
      </c>
      <c r="H22" s="27">
        <f>AVERAGEIFS('BA History'!C:C,'BA History'!B:B,A22)</f>
        <v>15.294117647058824</v>
      </c>
      <c r="I22" s="27">
        <f t="array" ref="I22">MEDIAN(IF('BA History'!B:B=A22, 'BA History'!C:C))</f>
        <v>13</v>
      </c>
      <c r="J22" s="13">
        <f t="array" ref="J22">MAX(IF('BA History'!B:B=A22, 'BA History'!C:C))</f>
        <v>31</v>
      </c>
      <c r="K22" s="12">
        <f>COUNTIFS('BA History'!B:B,A22,'BA History'!D:D, 1)</f>
        <v>6</v>
      </c>
      <c r="L22" s="2">
        <f>COUNTIFS('BA History'!B:B,A22,'BA History'!D:D, 0)</f>
        <v>11</v>
      </c>
      <c r="M22" s="33">
        <f>LOOKUP(2, 1/('BA History'!$B:$B=A22), 'BA History'!$AO:$AO)</f>
        <v>0.35294117647058826</v>
      </c>
      <c r="N22" s="12">
        <f>SUMIFS('BA History'!F:F,'BA History'!B:B,A22)</f>
        <v>33</v>
      </c>
      <c r="O22" s="2">
        <f>SUMIFS('BA History'!E:E,'BA History'!B:B,A22)-N22</f>
        <v>38</v>
      </c>
      <c r="P22" s="33">
        <f>LOOKUP(2, 1/('BA History'!$B:$B=A22), 'BA History'!$AM:$AM)</f>
        <v>0.4882352941176471</v>
      </c>
      <c r="Q22" s="12">
        <f>SUMIFS('BA History'!H:H,'BA History'!B:B,A22)</f>
        <v>138</v>
      </c>
      <c r="R22" s="2">
        <f>SUMIFS('BA History'!G:G,'BA History'!B:B,A22)-Q22</f>
        <v>149</v>
      </c>
      <c r="S22" s="43">
        <f>LOOKUP(2, 1/('BA History'!$B:$B=A22), 'BA History'!$AN:$AN)</f>
        <v>0.49176470588235299</v>
      </c>
      <c r="T22" s="12">
        <f>COUNTIFS('BA History'!$B:$B,$A$22,'BA History'!K:K, 1)</f>
        <v>1</v>
      </c>
      <c r="U22" s="2">
        <f>COUNTIFS('BA History'!$B:$B,$A$22,'BA History'!L:L, 1)</f>
        <v>2</v>
      </c>
      <c r="V22" s="2">
        <f>COUNTIFS('BA History'!$B:$B,$A$22,'BA History'!M:M, 1)</f>
        <v>2</v>
      </c>
      <c r="W22" s="2">
        <f>COUNTIFS('BA History'!$B:$B,$A$22,'BA History'!N:N, 1)</f>
        <v>4</v>
      </c>
      <c r="X22" s="2">
        <f>COUNTIFS('BA History'!$B:$B,$A$22,'BA History'!O:O, 1)</f>
        <v>1</v>
      </c>
      <c r="Y22" s="2">
        <f>COUNTIFS('BA History'!$B:$B,$A$22,'BA History'!P:P, 1)</f>
        <v>0</v>
      </c>
      <c r="Z22" s="2">
        <f>COUNTIFS('BA History'!$B:$B,$A$22,'BA History'!Q:Q, 1)</f>
        <v>1</v>
      </c>
      <c r="AA22" s="2">
        <f>COUNTIFS('BA History'!$B:$B,$A$22,'BA History'!R:R, 1)</f>
        <v>0</v>
      </c>
      <c r="AB22" s="2">
        <f>COUNTIFS('BA History'!$B:$B,$A$22,'BA History'!S:S, 1)</f>
        <v>0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5</v>
      </c>
      <c r="AF22" s="2">
        <f>COUNTIFS('BA History'!$B:$B,$A$22,'BA History'!W:W, 1)</f>
        <v>0</v>
      </c>
      <c r="AG22" s="2">
        <f>COUNTIFS('BA History'!$B:$B,$A$22,'BA History'!X:X, 1)</f>
        <v>1</v>
      </c>
      <c r="AH22" s="2">
        <f>COUNTIFS('BA History'!$B:$B,$A$22,'BA History'!Y:Y, 1)</f>
        <v>0</v>
      </c>
      <c r="AI22" s="2">
        <f>COUNTIFS('BA History'!$B:$B,$A$22,'BA History'!Z:Z, 1)</f>
        <v>1</v>
      </c>
      <c r="AJ22" s="2">
        <f>COUNTIFS('BA History'!$B:$B,$A22,'BA History'!AA:AA, 1)</f>
        <v>0</v>
      </c>
      <c r="AK22" s="2">
        <f>COUNTIFS('BA History'!$B:$B,$A22,'BA History'!AB:AB, 1)</f>
        <v>1</v>
      </c>
      <c r="AL22" s="2">
        <f>COUNTIFS('BA History'!$B:$B,$A$22,'BA History'!AC:AC, 1)</f>
        <v>4</v>
      </c>
      <c r="AM22" s="2">
        <f>COUNTIFS('BA History'!$B:$B,$A22,'BA History'!AD:AD, 1)</f>
        <v>0</v>
      </c>
      <c r="AN22" s="2">
        <f>COUNTIFS('BA History'!$B:$B,$A$22,'BA History'!AE:AE, 1)</f>
        <v>0</v>
      </c>
      <c r="AO22" s="2">
        <f>COUNTIFS('BA History'!$B:$B,$A$22,'BA History'!AF:AF, 1)</f>
        <v>5</v>
      </c>
      <c r="AP22" s="2">
        <f>COUNTIFS('BA History'!$B:$B,$A$22,'BA History'!AG:AG, 1)</f>
        <v>4</v>
      </c>
      <c r="AQ22" s="2">
        <f>COUNTIFS('BA History'!$B:$B,$A$22,'BA History'!AH:AH, 1)</f>
        <v>1</v>
      </c>
      <c r="AR22" s="2">
        <f>COUNTIFS('BA History'!$B:$B,$A$22,'BA History'!AI:AI, 1)</f>
        <v>0</v>
      </c>
      <c r="AS22" s="2">
        <f>COUNTIFS('BA History'!$B:$B,$A22,'BA History'!AJ:AJ, 1)</f>
        <v>0</v>
      </c>
      <c r="AT22" s="21">
        <f>COUNTIFS('BA History'!$B:$B,$A$22,'BA History'!AK:AK, 1)</f>
        <v>0</v>
      </c>
    </row>
    <row r="23" spans="1:46" x14ac:dyDescent="0.25">
      <c r="A23" s="12" t="s">
        <v>38</v>
      </c>
      <c r="B23" s="2" t="s">
        <v>54</v>
      </c>
      <c r="C23" s="3" t="s">
        <v>70</v>
      </c>
      <c r="D23" s="2">
        <v>3</v>
      </c>
      <c r="E23" s="2"/>
      <c r="F23" s="2"/>
      <c r="G23" s="12">
        <f>SUMIFS('BA History'!C:C,'BA History'!B:B,A23)</f>
        <v>1344</v>
      </c>
      <c r="H23" s="27">
        <f>AVERAGEIFS('BA History'!C:C,'BA History'!B:B,A23)</f>
        <v>17.0126582278481</v>
      </c>
      <c r="I23" s="27">
        <f t="array" ref="I23">MEDIAN(IF('BA History'!B:B=A23, 'BA History'!C:C))</f>
        <v>16</v>
      </c>
      <c r="J23" s="13">
        <f t="array" ref="J23">MAX(IF('BA History'!B:B=A23, 'BA History'!C:C))</f>
        <v>36</v>
      </c>
      <c r="K23" s="12">
        <f>COUNTIFS('BA History'!B:B,A23,'BA History'!D:D, 1)</f>
        <v>49</v>
      </c>
      <c r="L23" s="2">
        <f>COUNTIFS('BA History'!B:B,A23,'BA History'!D:D, 0)</f>
        <v>30</v>
      </c>
      <c r="M23" s="33">
        <f>LOOKUP(2, 1/('BA History'!$B:$B=A23), 'BA History'!$AO:$AO)</f>
        <v>0.620253164556962</v>
      </c>
      <c r="N23" s="12">
        <f>SUMIFS('BA History'!F:F,'BA History'!B:B,A23)</f>
        <v>177</v>
      </c>
      <c r="O23" s="2">
        <f>SUMIFS('BA History'!E:E,'BA History'!B:B,A23)-N23</f>
        <v>141</v>
      </c>
      <c r="P23" s="33">
        <f>LOOKUP(2, 1/('BA History'!$B:$B=A23), 'BA History'!$AM:$AM)</f>
        <v>0.56139240506329113</v>
      </c>
      <c r="Q23" s="12">
        <f>SUMIFS('BA History'!H:H,'BA History'!B:B,A23)</f>
        <v>709</v>
      </c>
      <c r="R23" s="2">
        <f>SUMIFS('BA History'!G:G,'BA History'!B:B,A23)-Q23</f>
        <v>613</v>
      </c>
      <c r="S23" s="43">
        <f>LOOKUP(2, 1/('BA History'!$B:$B=A23), 'BA History'!$AN:$AN)</f>
        <v>0.54405063291139255</v>
      </c>
      <c r="T23" s="12">
        <f>COUNTIFS('BA History'!$B:$B,$A$23,'BA History'!K:K, 1)</f>
        <v>10</v>
      </c>
      <c r="U23" s="2">
        <f>COUNTIFS('BA History'!$B:$B,$A$23,'BA History'!L:L, 1)</f>
        <v>5</v>
      </c>
      <c r="V23" s="2">
        <f>COUNTIFS('BA History'!$B:$B,$A$23,'BA History'!M:M, 1)</f>
        <v>20</v>
      </c>
      <c r="W23" s="2">
        <f>COUNTIFS('BA History'!$B:$B,$A$23,'BA History'!N:N, 1)</f>
        <v>23</v>
      </c>
      <c r="X23" s="2">
        <f>COUNTIFS('BA History'!$B:$B,$A$23,'BA History'!O:O, 1)</f>
        <v>3</v>
      </c>
      <c r="Y23" s="2">
        <f>COUNTIFS('BA History'!$B:$B,$A$23,'BA History'!P:P, 1)</f>
        <v>1</v>
      </c>
      <c r="Z23" s="2">
        <f>COUNTIFS('BA History'!$B:$B,$A$23,'BA History'!Q:Q, 1)</f>
        <v>4</v>
      </c>
      <c r="AA23" s="2">
        <f>COUNTIFS('BA History'!$B:$B,$A$23,'BA History'!R:R, 1)</f>
        <v>3</v>
      </c>
      <c r="AB23" s="2">
        <f>COUNTIFS('BA History'!$B:$B,$A$23,'BA History'!S:S, 1)</f>
        <v>2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3</v>
      </c>
      <c r="AF23" s="2">
        <f>COUNTIFS('BA History'!$B:$B,$A$23,'BA History'!W:W, 1)</f>
        <v>6</v>
      </c>
      <c r="AG23" s="2">
        <f>COUNTIFS('BA History'!$B:$B,$A$23,'BA History'!X:X, 1)</f>
        <v>5</v>
      </c>
      <c r="AH23" s="2">
        <f>COUNTIFS('BA History'!$B:$B,$A$23,'BA History'!Y:Y, 1)</f>
        <v>1</v>
      </c>
      <c r="AI23" s="2">
        <f>COUNTIFS('BA History'!$B:$B,$A$23,'BA History'!Z:Z, 1)</f>
        <v>10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15</v>
      </c>
      <c r="AM23" s="2">
        <f>COUNTIFS('BA History'!$B:$B,$A23,'BA History'!AD:AD, 1)</f>
        <v>0</v>
      </c>
      <c r="AN23" s="2">
        <f>COUNTIFS('BA History'!$B:$B,$A$23,'BA History'!AE:AE, 1)</f>
        <v>4</v>
      </c>
      <c r="AO23" s="2">
        <f>COUNTIFS('BA History'!$B:$B,$A$23,'BA History'!AF:AF, 1)</f>
        <v>18</v>
      </c>
      <c r="AP23" s="2">
        <f>COUNTIFS('BA History'!$B:$B,$A$23,'BA History'!AG:AG, 1)</f>
        <v>10</v>
      </c>
      <c r="AQ23" s="2">
        <f>COUNTIFS('BA History'!$B:$B,$A$23,'BA History'!AH:AH, 1)</f>
        <v>16</v>
      </c>
      <c r="AR23" s="2">
        <f>COUNTIFS('BA History'!$B:$B,$A$23,'BA History'!AI:AI, 1)</f>
        <v>16</v>
      </c>
      <c r="AS23" s="2">
        <f>COUNTIFS('BA History'!$B:$B,$A23,'BA History'!AJ:AJ, 1)</f>
        <v>0</v>
      </c>
      <c r="AT23" s="21">
        <f>COUNTIFS('BA History'!$B:$B,$A$23,'BA History'!AK:AK, 1)</f>
        <v>1</v>
      </c>
    </row>
    <row r="24" spans="1:46" x14ac:dyDescent="0.25">
      <c r="A24" s="12" t="s">
        <v>139</v>
      </c>
      <c r="B24" s="2" t="s">
        <v>70</v>
      </c>
      <c r="C24" s="3" t="s">
        <v>70</v>
      </c>
      <c r="D24" s="2"/>
      <c r="E24" s="2"/>
      <c r="F24" s="2"/>
      <c r="G24" s="12">
        <f>SUMIFS('BA History'!C:C,'BA History'!B:B,A24)</f>
        <v>30</v>
      </c>
      <c r="H24" s="27">
        <f>AVERAGEIFS('BA History'!C:C,'BA History'!B:B,A24)</f>
        <v>10</v>
      </c>
      <c r="I24" s="27">
        <f t="array" ref="I24">MEDIAN(IF('BA History'!B:B=A24, 'BA History'!C:C))</f>
        <v>10</v>
      </c>
      <c r="J24" s="13">
        <f t="array" ref="J24">MAX(IF('BA History'!B:B=A24, 'BA History'!C:C))</f>
        <v>14</v>
      </c>
      <c r="K24" s="12">
        <f>COUNTIFS('BA History'!B:B,A24,'BA History'!D:D, 1)</f>
        <v>1</v>
      </c>
      <c r="L24" s="2">
        <f>COUNTIFS('BA History'!B:B,A24,'BA History'!D:D, 0)</f>
        <v>2</v>
      </c>
      <c r="M24" s="33">
        <f>LOOKUP(2, 1/('BA History'!$B:$B=A24), 'BA History'!$AO:$AO)</f>
        <v>0.33333333333333331</v>
      </c>
      <c r="N24" s="12">
        <f>SUMIFS('BA History'!F:F,'BA History'!B:B,A24)</f>
        <v>6</v>
      </c>
      <c r="O24" s="2">
        <f>SUMIFS('BA History'!E:E,'BA History'!B:B,A24)-N24</f>
        <v>7</v>
      </c>
      <c r="P24" s="33">
        <f>LOOKUP(2, 1/('BA History'!$B:$B=A24), 'BA History'!$AM:$AM)</f>
        <v>0.46666666666666662</v>
      </c>
      <c r="Q24" s="12">
        <f>SUMIFS('BA History'!H:H,'BA History'!B:B,A24)</f>
        <v>27</v>
      </c>
      <c r="R24" s="2">
        <f>SUMIFS('BA History'!G:G,'BA History'!B:B,A24)-Q24</f>
        <v>29</v>
      </c>
      <c r="S24" s="43">
        <f>LOOKUP(2, 1/('BA History'!$B:$B=A24), 'BA History'!$AN:$AN)</f>
        <v>0.48333333333333334</v>
      </c>
      <c r="T24" s="12">
        <f>COUNTIFS('BA History'!$B:$B,$A$24,'BA History'!K:K, 1)</f>
        <v>0</v>
      </c>
      <c r="U24" s="2">
        <f>COUNTIFS('BA History'!$B:$B,$A$24,'BA History'!L:L, 1)</f>
        <v>0</v>
      </c>
      <c r="V24" s="2">
        <f>COUNTIFS('BA History'!$B:$B,$A$24,'BA History'!M:M, 1)</f>
        <v>0</v>
      </c>
      <c r="W24" s="2">
        <f>COUNTIFS('BA History'!$B:$B,$A$24,'BA History'!N:N, 1)</f>
        <v>0</v>
      </c>
      <c r="X24" s="2">
        <f>COUNTIFS('BA History'!$B:$B,$A$24,'BA History'!O:O, 1)</f>
        <v>0</v>
      </c>
      <c r="Y24" s="2">
        <f>COUNTIFS('BA History'!$B:$B,$A$24,'BA History'!P:P, 1)</f>
        <v>0</v>
      </c>
      <c r="Z24" s="2">
        <f>COUNTIFS('BA History'!$B:$B,$A$24,'BA History'!Q:Q, 1)</f>
        <v>0</v>
      </c>
      <c r="AA24" s="2">
        <f>COUNTIFS('BA History'!$B:$B,$A$24,'BA History'!R:R, 1)</f>
        <v>0</v>
      </c>
      <c r="AB24" s="2">
        <f>COUNTIFS('BA History'!$B:$B,$A$24,'BA History'!S:S, 1)</f>
        <v>0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0</v>
      </c>
      <c r="AF24" s="2">
        <f>COUNTIFS('BA History'!$B:$B,$A$24,'BA History'!W:W, 1)</f>
        <v>0</v>
      </c>
      <c r="AG24" s="2">
        <f>COUNTIFS('BA History'!$B:$B,$A$24,'BA History'!X:X, 1)</f>
        <v>0</v>
      </c>
      <c r="AH24" s="2">
        <f>COUNTIFS('BA History'!$B:$B,$A$24,'BA History'!Y:Y, 1)</f>
        <v>0</v>
      </c>
      <c r="AI24" s="2">
        <f>COUNTIFS('BA History'!$B:$B,$A$24,'BA History'!Z:Z, 1)</f>
        <v>1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3</v>
      </c>
      <c r="AP24" s="2">
        <f>COUNTIFS('BA History'!$B:$B,$A$24,'BA History'!AG:AG, 1)</f>
        <v>0</v>
      </c>
      <c r="AQ24" s="2">
        <f>COUNTIFS('BA History'!$B:$B,$A$24,'BA History'!AH:AH, 1)</f>
        <v>0</v>
      </c>
      <c r="AR24" s="2">
        <f>COUNTIFS('BA History'!$B:$B,$A$24,'BA History'!AI:AI, 1)</f>
        <v>0</v>
      </c>
      <c r="AS24" s="2">
        <f>COUNTIFS('BA History'!$B:$B,$A24,'BA History'!AJ:AJ, 1)</f>
        <v>0</v>
      </c>
      <c r="AT24" s="21">
        <f>COUNTIFS('BA History'!$B:$B,$A$24,'BA History'!AK:AK, 1)</f>
        <v>0</v>
      </c>
    </row>
    <row r="25" spans="1:46" x14ac:dyDescent="0.25">
      <c r="A25" s="12" t="s">
        <v>1</v>
      </c>
      <c r="B25" s="1" t="s">
        <v>222</v>
      </c>
      <c r="C25" s="3" t="s">
        <v>70</v>
      </c>
      <c r="D25" s="1">
        <v>6</v>
      </c>
      <c r="E25" s="1">
        <v>4</v>
      </c>
      <c r="F25" s="1"/>
      <c r="G25" s="12">
        <f>SUMIFS('BA History'!C:C,'BA History'!B:B,A25)</f>
        <v>1869</v>
      </c>
      <c r="H25" s="27">
        <f>AVERAGEIFS('BA History'!C:C,'BA History'!B:B,A25)</f>
        <v>25.958333333333332</v>
      </c>
      <c r="I25" s="27">
        <f t="array" ref="I25">MEDIAN(IF('BA History'!B:B=A25, 'BA History'!C:C))</f>
        <v>25</v>
      </c>
      <c r="J25" s="13">
        <f t="array" ref="J25">MAX(IF('BA History'!B:B=A25, 'BA History'!C:C))</f>
        <v>50</v>
      </c>
      <c r="K25" s="12">
        <f>COUNTIFS('BA History'!B:B,A25,'BA History'!D:D, 1)</f>
        <v>36</v>
      </c>
      <c r="L25" s="2">
        <f>COUNTIFS('BA History'!B:B,A25,'BA History'!D:D, 0)</f>
        <v>36</v>
      </c>
      <c r="M25" s="33">
        <f>LOOKUP(2, 1/('BA History'!$B:$B=A25), 'BA History'!$AO:$AO)</f>
        <v>0.5</v>
      </c>
      <c r="N25" s="12">
        <f>SUMIFS('BA History'!F:F,'BA History'!B:B,A25)</f>
        <v>141</v>
      </c>
      <c r="O25" s="2">
        <f>SUMIFS('BA History'!E:E,'BA History'!B:B,A25)-N25</f>
        <v>143</v>
      </c>
      <c r="P25" s="33">
        <f>LOOKUP(2, 1/('BA History'!$B:$B=A25), 'BA History'!$AM:$AM)</f>
        <v>0.49583333333333335</v>
      </c>
      <c r="Q25" s="12">
        <f>SUMIFS('BA History'!H:H,'BA History'!B:B,A25)</f>
        <v>582</v>
      </c>
      <c r="R25" s="2">
        <f>SUMIFS('BA History'!G:G,'BA History'!B:B,A25)-Q25</f>
        <v>590</v>
      </c>
      <c r="S25" s="43">
        <f>LOOKUP(2, 1/('BA History'!$B:$B=A25), 'BA History'!$AN:$AN)</f>
        <v>0.49916666666666692</v>
      </c>
      <c r="T25" s="12">
        <f>COUNTIFS('BA History'!$B:$B,$A$25,'BA History'!K:K, 1)</f>
        <v>5</v>
      </c>
      <c r="U25" s="2">
        <f>COUNTIFS('BA History'!$B:$B,$A$25,'BA History'!L:L, 1)</f>
        <v>7</v>
      </c>
      <c r="V25" s="2">
        <f>COUNTIFS('BA History'!$B:$B,$A$25,'BA History'!M:M, 1)</f>
        <v>13</v>
      </c>
      <c r="W25" s="2">
        <f>COUNTIFS('BA History'!$B:$B,$A$25,'BA History'!N:N, 1)</f>
        <v>18</v>
      </c>
      <c r="X25" s="2">
        <f>COUNTIFS('BA History'!$B:$B,$A$25,'BA History'!O:O, 1)</f>
        <v>5</v>
      </c>
      <c r="Y25" s="2">
        <f>COUNTIFS('BA History'!$B:$B,$A$25,'BA History'!P:P, 1)</f>
        <v>1</v>
      </c>
      <c r="Z25" s="2">
        <f>COUNTIFS('BA History'!$B:$B,$A$25,'BA History'!Q:Q, 1)</f>
        <v>1</v>
      </c>
      <c r="AA25" s="2">
        <f>COUNTIFS('BA History'!$B:$B,$A$25,'BA History'!R:R, 1)</f>
        <v>2</v>
      </c>
      <c r="AB25" s="2">
        <f>COUNTIFS('BA History'!$B:$B,$A$25,'BA History'!S:S, 1)</f>
        <v>3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2</v>
      </c>
      <c r="AF25" s="2">
        <f>COUNTIFS('BA History'!$B:$B,$A$25,'BA History'!W:W, 1)</f>
        <v>6</v>
      </c>
      <c r="AG25" s="2">
        <f>COUNTIFS('BA History'!$B:$B,$A$25,'BA History'!X:X, 1)</f>
        <v>3</v>
      </c>
      <c r="AH25" s="2">
        <f>COUNTIFS('BA History'!$B:$B,$A$25,'BA History'!Y:Y, 1)</f>
        <v>0</v>
      </c>
      <c r="AI25" s="2">
        <f>COUNTIFS('BA History'!$B:$B,$A$25,'BA History'!Z:Z, 1)</f>
        <v>9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14</v>
      </c>
      <c r="AM25" s="2">
        <f>COUNTIFS('BA History'!$B:$B,$A25,'BA History'!AD:AD, 1)</f>
        <v>1</v>
      </c>
      <c r="AN25" s="2">
        <f>COUNTIFS('BA History'!$B:$B,$A$25,'BA History'!AE:AE, 1)</f>
        <v>2</v>
      </c>
      <c r="AO25" s="2">
        <f>COUNTIFS('BA History'!$B:$B,$A$25,'BA History'!AF:AF, 1)</f>
        <v>12</v>
      </c>
      <c r="AP25" s="2">
        <f>COUNTIFS('BA History'!$B:$B,$A$25,'BA History'!AG:AG, 1)</f>
        <v>5</v>
      </c>
      <c r="AQ25" s="2">
        <f>COUNTIFS('BA History'!$B:$B,$A$25,'BA History'!AH:AH, 1)</f>
        <v>19</v>
      </c>
      <c r="AR25" s="2">
        <f>COUNTIFS('BA History'!$B:$B,$A$25,'BA History'!AI:AI, 1)</f>
        <v>11</v>
      </c>
      <c r="AS25" s="2">
        <f>COUNTIFS('BA History'!$B:$B,$A25,'BA History'!AJ:AJ, 1)</f>
        <v>0</v>
      </c>
      <c r="AT25" s="21">
        <f>COUNTIFS('BA History'!$B:$B,$A$25,'BA History'!AK:AK, 1)</f>
        <v>1</v>
      </c>
    </row>
    <row r="26" spans="1:46" ht="15.75" x14ac:dyDescent="0.25">
      <c r="A26" s="12" t="s">
        <v>123</v>
      </c>
      <c r="B26" s="49" t="s">
        <v>70</v>
      </c>
      <c r="C26" s="3" t="s">
        <v>70</v>
      </c>
      <c r="D26" s="49"/>
      <c r="E26" s="49"/>
      <c r="F26" s="49"/>
      <c r="G26" s="12">
        <f>SUMIFS('BA History'!C:C,'BA History'!B:B,A26)</f>
        <v>7</v>
      </c>
      <c r="H26" s="27">
        <f>AVERAGEIFS('BA History'!C:C,'BA History'!B:B,A26)</f>
        <v>7</v>
      </c>
      <c r="I26" s="27">
        <f t="array" ref="I26">MEDIAN(IF('BA History'!B:B=A26, 'BA History'!C:C))</f>
        <v>7</v>
      </c>
      <c r="J26" s="13">
        <f t="array" ref="J26">MAX(IF('BA History'!B:B=A26, 'BA History'!C:C))</f>
        <v>7</v>
      </c>
      <c r="K26" s="12">
        <f>COUNTIFS('BA History'!B:B,A26,'BA History'!D:D, 1)</f>
        <v>0</v>
      </c>
      <c r="L26" s="2">
        <f>COUNTIFS('BA History'!B:B,A26,'BA History'!D:D, 0)</f>
        <v>1</v>
      </c>
      <c r="M26" s="33">
        <f>LOOKUP(2, 1/('BA History'!$B:$B=A26), 'BA History'!$AO:$AO)</f>
        <v>0</v>
      </c>
      <c r="N26" s="12">
        <f>SUMIFS('BA History'!F:F,'BA History'!B:B,A26)</f>
        <v>1</v>
      </c>
      <c r="O26" s="2">
        <f>SUMIFS('BA History'!E:E,'BA History'!B:B,A26)-N26</f>
        <v>4</v>
      </c>
      <c r="P26" s="33">
        <f>LOOKUP(2, 1/('BA History'!$B:$B=A26), 'BA History'!$AM:$AM)</f>
        <v>0.2</v>
      </c>
      <c r="Q26" s="12">
        <f>SUMIFS('BA History'!H:H,'BA History'!B:B,A26)</f>
        <v>5</v>
      </c>
      <c r="R26" s="2">
        <f>SUMIFS('BA History'!G:G,'BA History'!B:B,A26)-Q26</f>
        <v>14</v>
      </c>
      <c r="S26" s="43">
        <f>LOOKUP(2, 1/('BA History'!$B:$B=A26), 'BA History'!$AN:$AN)</f>
        <v>0.26</v>
      </c>
      <c r="T26" s="12">
        <f>COUNTIFS('BA History'!$B:$B,$A$26,'BA History'!K:K, 1)</f>
        <v>0</v>
      </c>
      <c r="U26" s="2">
        <f>COUNTIFS('BA History'!$B:$B,$A$26,'BA History'!L:L, 1)</f>
        <v>1</v>
      </c>
      <c r="V26" s="2">
        <f>COUNTIFS('BA History'!$B:$B,$A$26,'BA History'!M:M, 1)</f>
        <v>0</v>
      </c>
      <c r="W26" s="2">
        <f>COUNTIFS('BA History'!$B:$B,$A$26,'BA History'!N:N, 1)</f>
        <v>0</v>
      </c>
      <c r="X26" s="2">
        <f>COUNTIFS('BA History'!$B:$B,$A$26,'BA History'!O:O, 1)</f>
        <v>0</v>
      </c>
      <c r="Y26" s="2">
        <f>COUNTIFS('BA History'!$B:$B,$A$26,'BA History'!P:P, 1)</f>
        <v>0</v>
      </c>
      <c r="Z26" s="2">
        <f>COUNTIFS('BA History'!$B:$B,$A$26,'BA History'!Q:Q, 1)</f>
        <v>0</v>
      </c>
      <c r="AA26" s="2">
        <f>COUNTIFS('BA History'!$B:$B,$A$26,'BA History'!R:R, 1)</f>
        <v>0</v>
      </c>
      <c r="AB26" s="2">
        <f>COUNTIFS('BA History'!$B:$B,$A$26,'BA History'!S:S, 1)</f>
        <v>0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0</v>
      </c>
      <c r="AF26" s="2">
        <f>COUNTIFS('BA History'!$B:$B,$A$26,'BA History'!W:W, 1)</f>
        <v>0</v>
      </c>
      <c r="AG26" s="2">
        <f>COUNTIFS('BA History'!$B:$B,$A$26,'BA History'!X:X, 1)</f>
        <v>0</v>
      </c>
      <c r="AH26" s="2">
        <f>COUNTIFS('BA History'!$B:$B,$A$26,'BA History'!Y:Y, 1)</f>
        <v>0</v>
      </c>
      <c r="AI26" s="2">
        <f>COUNTIFS('BA History'!$B:$B,$A$26,'BA History'!Z:Z, 1)</f>
        <v>0</v>
      </c>
      <c r="AJ26" s="2">
        <f>COUNTIFS('BA History'!$B:$B,$A26,'BA History'!AA:AA, 1)</f>
        <v>0</v>
      </c>
      <c r="AK26" s="2">
        <f>COUNTIFS('BA History'!$B:$B,$A26,'BA History'!AB:AB, 1)</f>
        <v>0</v>
      </c>
      <c r="AL26" s="2">
        <f>COUNTIFS('BA History'!$B:$B,$A$26,'BA History'!AC:AC, 1)</f>
        <v>0</v>
      </c>
      <c r="AM26" s="2">
        <f>COUNTIFS('BA History'!$B:$B,$A26,'BA History'!AD:AD, 1)</f>
        <v>0</v>
      </c>
      <c r="AN26" s="2">
        <f>COUNTIFS('BA History'!$B:$B,$A$26,'BA History'!AE:AE, 1)</f>
        <v>0</v>
      </c>
      <c r="AO26" s="2">
        <f>COUNTIFS('BA History'!$B:$B,$A$26,'BA History'!AF:AF, 1)</f>
        <v>0</v>
      </c>
      <c r="AP26" s="2">
        <f>COUNTIFS('BA History'!$B:$B,$A$26,'BA History'!AG:AG, 1)</f>
        <v>0</v>
      </c>
      <c r="AQ26" s="2">
        <f>COUNTIFS('BA History'!$B:$B,$A$26,'BA History'!AH:AH, 1)</f>
        <v>0</v>
      </c>
      <c r="AR26" s="2">
        <f>COUNTIFS('BA History'!$B:$B,$A$26,'BA History'!AI:AI, 1)</f>
        <v>0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591</v>
      </c>
      <c r="H27" s="27">
        <f>AVERAGEIFS('BA History'!C:C,'BA History'!B:B,A27)</f>
        <v>16.885714285714286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11</v>
      </c>
      <c r="L27" s="2">
        <f>COUNTIFS('BA History'!B:B,A27,'BA History'!D:D, 0)</f>
        <v>24</v>
      </c>
      <c r="M27" s="33">
        <f>LOOKUP(2, 1/('BA History'!$B:$B=A27), 'BA History'!$AO:$AO)</f>
        <v>0.31428571428571428</v>
      </c>
      <c r="N27" s="12">
        <f>SUMIFS('BA History'!F:F,'BA History'!B:B,A27)</f>
        <v>59</v>
      </c>
      <c r="O27" s="2">
        <f>SUMIFS('BA History'!E:E,'BA History'!B:B,A27)-N27</f>
        <v>87</v>
      </c>
      <c r="P27" s="33">
        <f>LOOKUP(2, 1/('BA History'!$B:$B=A27), 'BA History'!$AM:$AM)</f>
        <v>0.38714285714285712</v>
      </c>
      <c r="Q27" s="12">
        <f>SUMIFS('BA History'!H:H,'BA History'!B:B,A27)</f>
        <v>273</v>
      </c>
      <c r="R27" s="2">
        <f>SUMIFS('BA History'!G:G,'BA History'!B:B,A27)-Q27</f>
        <v>331</v>
      </c>
      <c r="S27" s="43">
        <f>LOOKUP(2, 1/('BA History'!$B:$B=A27), 'BA History'!$AN:$AN)</f>
        <v>0.43971428571428572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5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8</v>
      </c>
      <c r="AM27" s="2">
        <f>COUNTIFS('BA History'!$B:$B,$A27,'BA History'!AD:AD, 1)</f>
        <v>0</v>
      </c>
      <c r="AN27" s="2">
        <f>COUNTIFS('BA History'!$B:$B,$A$27,'BA History'!AE:AE, 1)</f>
        <v>3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4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438</v>
      </c>
      <c r="H28" s="27">
        <f>AVERAGEIFS('BA History'!C:C,'BA History'!B:B,A28)</f>
        <v>13.272727272727273</v>
      </c>
      <c r="I28" s="27">
        <f t="array" ref="I28">MEDIAN(IF('BA History'!B:B=A28, 'BA History'!C:C))</f>
        <v>13</v>
      </c>
      <c r="J28" s="13">
        <f t="array" ref="J28">MAX(IF('BA History'!B:B=A28, 'BA History'!C:C))</f>
        <v>25</v>
      </c>
      <c r="K28" s="12">
        <f>COUNTIFS('BA History'!B:B,A28,'BA History'!D:D, 1)</f>
        <v>14</v>
      </c>
      <c r="L28" s="2">
        <f>COUNTIFS('BA History'!B:B,A28,'BA History'!D:D, 0)</f>
        <v>19</v>
      </c>
      <c r="M28" s="33">
        <f>LOOKUP(2, 1/('BA History'!$B:$B=A28), 'BA History'!$AO:$AO)</f>
        <v>0.42424242424242425</v>
      </c>
      <c r="N28" s="12">
        <f>SUMIFS('BA History'!F:F,'BA History'!B:B,A28)</f>
        <v>58</v>
      </c>
      <c r="O28" s="2">
        <f>SUMIFS('BA History'!E:E,'BA History'!B:B,A28)-N28</f>
        <v>67</v>
      </c>
      <c r="P28" s="33">
        <f>LOOKUP(2, 1/('BA History'!$B:$B=A28), 'BA History'!$AM:$AM)</f>
        <v>0.47060606060606058</v>
      </c>
      <c r="Q28" s="12">
        <f>SUMIFS('BA History'!H:H,'BA History'!B:B,A28)</f>
        <v>243</v>
      </c>
      <c r="R28" s="2">
        <f>SUMIFS('BA History'!G:G,'BA History'!B:B,A28)-Q28</f>
        <v>266</v>
      </c>
      <c r="S28" s="43">
        <f>LOOKUP(2, 1/('BA History'!$B:$B=A28), 'BA History'!$AN:$AN)</f>
        <v>0.4751515151515151</v>
      </c>
      <c r="T28" s="12">
        <f>COUNTIFS('BA History'!$B:$B,$A$28,'BA History'!K:K, 1)</f>
        <v>3</v>
      </c>
      <c r="U28" s="2">
        <f>COUNTIFS('BA History'!$B:$B,$A$28,'BA History'!L:L, 1)</f>
        <v>4</v>
      </c>
      <c r="V28" s="2">
        <f>COUNTIFS('BA History'!$B:$B,$A$28,'BA History'!M:M, 1)</f>
        <v>4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4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4</v>
      </c>
      <c r="AQ28" s="2">
        <f>COUNTIFS('BA History'!$B:$B,$A$28,'BA History'!AH:AH, 1)</f>
        <v>6</v>
      </c>
      <c r="AR28" s="2">
        <f>COUNTIFS('BA History'!$B:$B,$A$28,'BA History'!AI:AI, 1)</f>
        <v>2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4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4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90</v>
      </c>
      <c r="H31" s="27">
        <f>AVERAGEIFS('BA History'!C:C,'BA History'!B:B,A31)</f>
        <v>6.9230769230769234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9</v>
      </c>
      <c r="M31" s="33">
        <f>LOOKUP(2, 1/('BA History'!$B:$B=A31), 'BA History'!$AO:$AO)</f>
        <v>0.30769230769230771</v>
      </c>
      <c r="N31" s="12">
        <f>SUMIFS('BA History'!F:F,'BA History'!B:B,A31)</f>
        <v>24</v>
      </c>
      <c r="O31" s="2">
        <f>SUMIFS('BA History'!E:E,'BA History'!B:B,A31)-N31</f>
        <v>31</v>
      </c>
      <c r="P31" s="33">
        <f>LOOKUP(2, 1/('BA History'!$B:$B=A31), 'BA History'!$AM:$AM)</f>
        <v>0.43846153846153846</v>
      </c>
      <c r="Q31" s="12">
        <f>SUMIFS('BA History'!H:H,'BA History'!B:B,A31)</f>
        <v>101</v>
      </c>
      <c r="R31" s="2">
        <f>SUMIFS('BA History'!G:G,'BA History'!B:B,A31)-Q31</f>
        <v>118</v>
      </c>
      <c r="S31" s="43">
        <f>LOOKUP(2, 1/('BA History'!$B:$B=A31), 'BA History'!$AN:$AN)</f>
        <v>0.47000000000000003</v>
      </c>
      <c r="T31" s="12">
        <f>COUNTIFS('BA History'!$B:$B,$A$31,'BA History'!K:K, 1)</f>
        <v>3</v>
      </c>
      <c r="U31" s="2">
        <f>COUNTIFS('BA History'!$B:$B,$A$31,'BA History'!L:L, 1)</f>
        <v>2</v>
      </c>
      <c r="V31" s="2">
        <f>COUNTIFS('BA History'!$B:$B,$A$31,'BA History'!M:M, 1)</f>
        <v>3</v>
      </c>
      <c r="W31" s="2">
        <f>COUNTIFS('BA History'!$B:$B,$A$31,'BA History'!N:N, 1)</f>
        <v>3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>
        <v>3</v>
      </c>
      <c r="E32" s="1"/>
      <c r="F32" s="1"/>
      <c r="G32" s="12">
        <f>SUMIFS('BA History'!C:C,'BA History'!B:B,A32)</f>
        <v>431</v>
      </c>
      <c r="H32" s="27">
        <f>AVERAGEIFS('BA History'!C:C,'BA History'!B:B,A32)</f>
        <v>18.739130434782609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10</v>
      </c>
      <c r="L32" s="2">
        <f>COUNTIFS('BA History'!B:B,A32,'BA History'!D:D, 0)</f>
        <v>13</v>
      </c>
      <c r="M32" s="33">
        <f>LOOKUP(2, 1/('BA History'!$B:$B=A32), 'BA History'!$AO:$AO)</f>
        <v>0.43478260869565216</v>
      </c>
      <c r="N32" s="12">
        <f>SUMIFS('BA History'!F:F,'BA History'!B:B,A32)</f>
        <v>47</v>
      </c>
      <c r="O32" s="2">
        <f>SUMIFS('BA History'!E:E,'BA History'!B:B,A32)-N32</f>
        <v>50</v>
      </c>
      <c r="P32" s="33">
        <f>LOOKUP(2, 1/('BA History'!$B:$B=A32), 'BA History'!$AM:$AM)</f>
        <v>0.4913043478260869</v>
      </c>
      <c r="Q32" s="12">
        <f>SUMIFS('BA History'!H:H,'BA History'!B:B,A32)</f>
        <v>202</v>
      </c>
      <c r="R32" s="2">
        <f>SUMIFS('BA History'!G:G,'BA History'!B:B,A32)-Q32</f>
        <v>215</v>
      </c>
      <c r="S32" s="43">
        <f>LOOKUP(2, 1/('BA History'!$B:$B=A32), 'BA History'!$AN:$AN)</f>
        <v>0.48652173913043467</v>
      </c>
      <c r="T32" s="12">
        <f>COUNTIFS('BA History'!$B:$B,$A$32,'BA History'!K:K, 1)</f>
        <v>0</v>
      </c>
      <c r="U32" s="2">
        <f>COUNTIFS('BA History'!$B:$B,$A$32,'BA History'!L:L, 1)</f>
        <v>3</v>
      </c>
      <c r="V32" s="2">
        <f>COUNTIFS('BA History'!$B:$B,$A$32,'BA History'!M:M, 1)</f>
        <v>7</v>
      </c>
      <c r="W32" s="2">
        <f>COUNTIFS('BA History'!$B:$B,$A$32,'BA History'!N:N, 1)</f>
        <v>6</v>
      </c>
      <c r="X32" s="2">
        <f>COUNTIFS('BA History'!$B:$B,$A$32,'BA History'!O:O, 1)</f>
        <v>2</v>
      </c>
      <c r="Y32" s="2">
        <f>COUNTIFS('BA History'!$B:$B,$A$32,'BA History'!P:P, 1)</f>
        <v>2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3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4</v>
      </c>
      <c r="AP32" s="2">
        <f>COUNTIFS('BA History'!$B:$B,$A$32,'BA History'!AG:AG, 1)</f>
        <v>4</v>
      </c>
      <c r="AQ32" s="2">
        <f>COUNTIFS('BA History'!$B:$B,$A$32,'BA History'!AH:AH, 1)</f>
        <v>4</v>
      </c>
      <c r="AR32" s="2">
        <f>COUNTIFS('BA History'!$B:$B,$A$32,'BA History'!AI:AI, 1)</f>
        <v>3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185</v>
      </c>
      <c r="H33" s="27">
        <f>AVERAGEIFS('BA History'!C:C,'BA History'!B:B,A33)</f>
        <v>8.4090909090909083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16</v>
      </c>
      <c r="M33" s="33">
        <f>LOOKUP(2, 1/('BA History'!$B:$B=A33), 'BA History'!$AO:$AO)</f>
        <v>0.27272727272727271</v>
      </c>
      <c r="N33" s="12">
        <f>SUMIFS('BA History'!F:F,'BA History'!B:B,A33)</f>
        <v>30</v>
      </c>
      <c r="O33" s="2">
        <f>SUMIFS('BA History'!E:E,'BA History'!B:B,A33)-N33</f>
        <v>58</v>
      </c>
      <c r="P33" s="33">
        <f>LOOKUP(2, 1/('BA History'!$B:$B=A33), 'BA History'!$AM:$AM)</f>
        <v>0.30454545454545456</v>
      </c>
      <c r="Q33" s="12">
        <f>SUMIFS('BA History'!H:H,'BA History'!B:B,A33)</f>
        <v>155</v>
      </c>
      <c r="R33" s="2">
        <f>SUMIFS('BA History'!G:G,'BA History'!B:B,A33)-Q33</f>
        <v>210</v>
      </c>
      <c r="S33" s="43">
        <f>LOOKUP(2, 1/('BA History'!$B:$B=A33), 'BA History'!$AN:$AN)</f>
        <v>0.41454545454545449</v>
      </c>
      <c r="T33" s="12">
        <f>COUNTIFS('BA History'!$B:$B,$A$33,'BA History'!K:K, 1)</f>
        <v>3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3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6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399</v>
      </c>
      <c r="H34" s="27">
        <f>AVERAGEIFS('BA History'!C:C,'BA History'!B:B,A34)</f>
        <v>12.090909090909092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19</v>
      </c>
      <c r="L34" s="2">
        <f>COUNTIFS('BA History'!B:B,A34,'BA History'!D:D, 0)</f>
        <v>14</v>
      </c>
      <c r="M34" s="33">
        <f>LOOKUP(2, 1/('BA History'!$B:$B=A34), 'BA History'!$AO:$AO)</f>
        <v>0.5757575757575758</v>
      </c>
      <c r="N34" s="12">
        <f>SUMIFS('BA History'!F:F,'BA History'!B:B,A34)</f>
        <v>69</v>
      </c>
      <c r="O34" s="2">
        <f>SUMIFS('BA History'!E:E,'BA History'!B:B,A34)-N34</f>
        <v>65</v>
      </c>
      <c r="P34" s="33">
        <f>LOOKUP(2, 1/('BA History'!$B:$B=A34), 'BA History'!$AM:$AM)</f>
        <v>0.50757575757575757</v>
      </c>
      <c r="Q34" s="12">
        <f>SUMIFS('BA History'!H:H,'BA History'!B:B,A34)</f>
        <v>284</v>
      </c>
      <c r="R34" s="2">
        <f>SUMIFS('BA History'!G:G,'BA History'!B:B,A34)-Q34</f>
        <v>286</v>
      </c>
      <c r="S34" s="43">
        <f>LOOKUP(2, 1/('BA History'!$B:$B=A34), 'BA History'!$AN:$AN)</f>
        <v>0.49636363636363645</v>
      </c>
      <c r="T34" s="12">
        <f>COUNTIFS('BA History'!$B:$B,$A$34,'BA History'!K:K, 1)</f>
        <v>2</v>
      </c>
      <c r="U34" s="2">
        <f>COUNTIFS('BA History'!$B:$B,$A$34,'BA History'!L:L, 1)</f>
        <v>3</v>
      </c>
      <c r="V34" s="2">
        <f>COUNTIFS('BA History'!$B:$B,$A$34,'BA History'!M:M, 1)</f>
        <v>7</v>
      </c>
      <c r="W34" s="2">
        <f>COUNTIFS('BA History'!$B:$B,$A$34,'BA History'!N:N, 1)</f>
        <v>10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2</v>
      </c>
      <c r="AH34" s="2">
        <f>COUNTIFS('BA History'!$B:$B,$A$34,'BA History'!Y:Y, 1)</f>
        <v>0</v>
      </c>
      <c r="AI34" s="2">
        <f>COUNTIFS('BA History'!$B:$B,$A$34,'BA History'!Z:Z, 1)</f>
        <v>5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8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8</v>
      </c>
      <c r="AP34" s="2">
        <f>COUNTIFS('BA History'!$B:$B,$A$34,'BA History'!AG:AG, 1)</f>
        <v>5</v>
      </c>
      <c r="AQ34" s="2">
        <f>COUNTIFS('BA History'!$B:$B,$A$34,'BA History'!AH:AH, 1)</f>
        <v>5</v>
      </c>
      <c r="AR34" s="2">
        <f>COUNTIFS('BA History'!$B:$B,$A$34,'BA History'!AI:AI, 1)</f>
        <v>5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4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4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4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4</v>
      </c>
      <c r="E38" s="2"/>
      <c r="F38" s="2"/>
      <c r="G38" s="12">
        <f>SUMIFS('BA History'!C:C,'BA History'!B:B,A38)</f>
        <v>722</v>
      </c>
      <c r="H38" s="27">
        <f>AVERAGEIFS('BA History'!C:C,'BA History'!B:B,A38)</f>
        <v>17.19047619047619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17</v>
      </c>
      <c r="L38" s="2">
        <f>COUNTIFS('BA History'!B:B,A38,'BA History'!D:D, 0)</f>
        <v>25</v>
      </c>
      <c r="M38" s="33">
        <f>LOOKUP(2, 1/('BA History'!$B:$B=A38), 'BA History'!$AO:$AO)</f>
        <v>0.40476190476190477</v>
      </c>
      <c r="N38" s="12">
        <f>SUMIFS('BA History'!F:F,'BA History'!B:B,A38)</f>
        <v>78</v>
      </c>
      <c r="O38" s="2">
        <f>SUMIFS('BA History'!E:E,'BA History'!B:B,A38)-N38</f>
        <v>89</v>
      </c>
      <c r="P38" s="33">
        <f>LOOKUP(2, 1/('BA History'!$B:$B=A38), 'BA History'!$AM:$AM)</f>
        <v>0.4678571428571428</v>
      </c>
      <c r="Q38" s="12">
        <f>SUMIFS('BA History'!H:H,'BA History'!B:B,A38)</f>
        <v>346</v>
      </c>
      <c r="R38" s="2">
        <f>SUMIFS('BA History'!G:G,'BA History'!B:B,A38)-Q38</f>
        <v>367</v>
      </c>
      <c r="S38" s="43">
        <f>LOOKUP(2, 1/('BA History'!$B:$B=A38), 'BA History'!$AN:$AN)</f>
        <v>0.49166666666666664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5</v>
      </c>
      <c r="X38" s="2">
        <f>COUNTIFS('BA History'!$B:$B,$A$38,'BA History'!O:O, 1)</f>
        <v>4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6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6</v>
      </c>
      <c r="AQ38" s="2">
        <f>COUNTIFS('BA History'!$B:$B,$A$38,'BA History'!AH:AH, 1)</f>
        <v>7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6</v>
      </c>
      <c r="E39" s="1">
        <v>4</v>
      </c>
      <c r="F39" s="1"/>
      <c r="G39" s="12">
        <f>SUMIFS('BA History'!C:C,'BA History'!B:B,A39)</f>
        <v>1746</v>
      </c>
      <c r="H39" s="27">
        <f>AVERAGEIFS('BA History'!C:C,'BA History'!B:B,A39)</f>
        <v>24.591549295774648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35</v>
      </c>
      <c r="L39" s="2">
        <f>COUNTIFS('BA History'!B:B,A39,'BA History'!D:D, 0)</f>
        <v>36</v>
      </c>
      <c r="M39" s="33">
        <f>LOOKUP(2, 1/('BA History'!$B:$B=A39), 'BA History'!$AO:$AO)</f>
        <v>0.49295774647887325</v>
      </c>
      <c r="N39" s="12">
        <f>SUMIFS('BA History'!F:F,'BA History'!B:B,A39)</f>
        <v>145</v>
      </c>
      <c r="O39" s="2">
        <f>SUMIFS('BA History'!E:E,'BA History'!B:B,A39)-N39</f>
        <v>142</v>
      </c>
      <c r="P39" s="33">
        <f>LOOKUP(2, 1/('BA History'!$B:$B=A39), 'BA History'!$AM:$AM)</f>
        <v>0.50746478873239431</v>
      </c>
      <c r="Q39" s="12">
        <f>SUMIFS('BA History'!H:H,'BA History'!B:B,A39)</f>
        <v>620</v>
      </c>
      <c r="R39" s="2">
        <f>SUMIFS('BA History'!G:G,'BA History'!B:B,A39)-Q39</f>
        <v>575</v>
      </c>
      <c r="S39" s="43">
        <f>LOOKUP(2, 1/('BA History'!$B:$B=A39), 'BA History'!$AN:$AN)</f>
        <v>0.52661971830985932</v>
      </c>
      <c r="T39" s="12">
        <f>COUNTIFS('BA History'!$B:$B,$A$39,'BA History'!K:K, 1)</f>
        <v>10</v>
      </c>
      <c r="U39" s="2">
        <f>COUNTIFS('BA History'!$B:$B,$A$39,'BA History'!L:L, 1)</f>
        <v>3</v>
      </c>
      <c r="V39" s="2">
        <f>COUNTIFS('BA History'!$B:$B,$A$39,'BA History'!M:M, 1)</f>
        <v>13</v>
      </c>
      <c r="W39" s="2">
        <f>COUNTIFS('BA History'!$B:$B,$A$39,'BA History'!N:N, 1)</f>
        <v>14</v>
      </c>
      <c r="X39" s="2">
        <f>COUNTIFS('BA History'!$B:$B,$A$39,'BA History'!O:O, 1)</f>
        <v>4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5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9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15</v>
      </c>
      <c r="AM39" s="2">
        <f>COUNTIFS('BA History'!$B:$B,$A39,'BA History'!AD:AD, 1)</f>
        <v>0</v>
      </c>
      <c r="AN39" s="2">
        <f>COUNTIFS('BA History'!$B:$B,$A$39,'BA History'!AE:AE, 1)</f>
        <v>2</v>
      </c>
      <c r="AO39" s="2">
        <f>COUNTIFS('BA History'!$B:$B,$A$39,'BA History'!AF:AF, 1)</f>
        <v>24</v>
      </c>
      <c r="AP39" s="2">
        <f>COUNTIFS('BA History'!$B:$B,$A$39,'BA History'!AG:AG, 1)</f>
        <v>6</v>
      </c>
      <c r="AQ39" s="2">
        <f>COUNTIFS('BA History'!$B:$B,$A$39,'BA History'!AH:AH, 1)</f>
        <v>12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4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2</v>
      </c>
      <c r="F41" s="1"/>
      <c r="G41" s="12">
        <f>SUMIFS('BA History'!C:C,'BA History'!B:B,A41)</f>
        <v>1051</v>
      </c>
      <c r="H41" s="27">
        <f>AVERAGEIFS('BA History'!C:C,'BA History'!B:B,A41)</f>
        <v>19.462962962962962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33</v>
      </c>
      <c r="L41" s="2">
        <f>COUNTIFS('BA History'!B:B,A41,'BA History'!D:D, 0)</f>
        <v>21</v>
      </c>
      <c r="M41" s="33">
        <f>LOOKUP(2, 1/('BA History'!$B:$B=A41), 'BA History'!$AO:$AO)</f>
        <v>0.61111111111111116</v>
      </c>
      <c r="N41" s="12">
        <f>SUMIFS('BA History'!F:F,'BA History'!B:B,A41)</f>
        <v>119</v>
      </c>
      <c r="O41" s="2">
        <f>SUMIFS('BA History'!E:E,'BA History'!B:B,A41)-N41</f>
        <v>98</v>
      </c>
      <c r="P41" s="33">
        <f>LOOKUP(2, 1/('BA History'!$B:$B=A41), 'BA History'!$AM:$AM)</f>
        <v>0.54851851851851852</v>
      </c>
      <c r="Q41" s="12">
        <f>SUMIFS('BA History'!H:H,'BA History'!B:B,A41)</f>
        <v>473</v>
      </c>
      <c r="R41" s="2">
        <f>SUMIFS('BA History'!G:G,'BA History'!B:B,A41)-Q41</f>
        <v>432</v>
      </c>
      <c r="S41" s="43">
        <f>LOOKUP(2, 1/('BA History'!$B:$B=A41), 'BA History'!$AN:$AN)</f>
        <v>0.52629629629629626</v>
      </c>
      <c r="T41" s="12">
        <f>COUNTIFS('BA History'!$B:$B,$A$41,'BA History'!K:K, 1)</f>
        <v>4</v>
      </c>
      <c r="U41" s="2">
        <f>COUNTIFS('BA History'!$B:$B,$A$41,'BA History'!L:L, 1)</f>
        <v>10</v>
      </c>
      <c r="V41" s="2">
        <f>COUNTIFS('BA History'!$B:$B,$A$41,'BA History'!M:M, 1)</f>
        <v>11</v>
      </c>
      <c r="W41" s="2">
        <f>COUNTIFS('BA History'!$B:$B,$A$41,'BA History'!N:N, 1)</f>
        <v>13</v>
      </c>
      <c r="X41" s="2">
        <f>COUNTIFS('BA History'!$B:$B,$A$41,'BA History'!O:O, 1)</f>
        <v>4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6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7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12</v>
      </c>
      <c r="AM41" s="2">
        <f>COUNTIFS('BA History'!$B:$B,$A41,'BA History'!AD:AD, 1)</f>
        <v>0</v>
      </c>
      <c r="AN41" s="2">
        <f>COUNTIFS('BA History'!$B:$B,$A$41,'BA History'!AE:AE, 1)</f>
        <v>6</v>
      </c>
      <c r="AO41" s="2">
        <f>COUNTIFS('BA History'!$B:$B,$A$41,'BA History'!AF:AF, 1)</f>
        <v>17</v>
      </c>
      <c r="AP41" s="2">
        <f>COUNTIFS('BA History'!$B:$B,$A$41,'BA History'!AG:AG, 1)</f>
        <v>8</v>
      </c>
      <c r="AQ41" s="2">
        <f>COUNTIFS('BA History'!$B:$B,$A$41,'BA History'!AH:AH, 1)</f>
        <v>9</v>
      </c>
      <c r="AR41" s="2">
        <f>COUNTIFS('BA History'!$B:$B,$A$41,'BA History'!AI:AI, 1)</f>
        <v>5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42</v>
      </c>
      <c r="H42" s="27">
        <f>AVERAGEIFS('BA History'!C:C,'BA History'!B:B,A42)</f>
        <v>6</v>
      </c>
      <c r="I42" s="27">
        <f t="array" ref="I42">MEDIAN(IF('BA History'!B:B=A42, 'BA History'!C:C))</f>
        <v>4</v>
      </c>
      <c r="J42" s="13">
        <f t="array" ref="J42">MAX(IF('BA History'!B:B=A42, 'BA History'!C:C))</f>
        <v>11</v>
      </c>
      <c r="K42" s="12">
        <f>COUNTIFS('BA History'!B:B,A42,'BA History'!D:D, 1)</f>
        <v>3</v>
      </c>
      <c r="L42" s="2">
        <f>COUNTIFS('BA History'!B:B,A42,'BA History'!D:D, 0)</f>
        <v>4</v>
      </c>
      <c r="M42" s="33">
        <f>LOOKUP(2, 1/('BA History'!$B:$B=A42), 'BA History'!$AO:$AO)</f>
        <v>0.42857142857142855</v>
      </c>
      <c r="N42" s="12">
        <f>SUMIFS('BA History'!F:F,'BA History'!B:B,A42)</f>
        <v>13</v>
      </c>
      <c r="O42" s="2">
        <f>SUMIFS('BA History'!E:E,'BA History'!B:B,A42)-N42</f>
        <v>16</v>
      </c>
      <c r="P42" s="33">
        <f>LOOKUP(2, 1/('BA History'!$B:$B=A42), 'BA History'!$AM:$AM)</f>
        <v>0.41428571428571426</v>
      </c>
      <c r="Q42" s="12">
        <f>SUMIFS('BA History'!H:H,'BA History'!B:B,A42)</f>
        <v>53</v>
      </c>
      <c r="R42" s="2">
        <f>SUMIFS('BA History'!G:G,'BA History'!B:B,A42)-Q42</f>
        <v>63</v>
      </c>
      <c r="S42" s="43">
        <f>LOOKUP(2, 1/('BA History'!$B:$B=A42), 'BA History'!$AN:$AN)</f>
        <v>0.43857142857142861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1</v>
      </c>
      <c r="X42" s="2">
        <f>COUNTIFS('BA History'!$B:$B,$A$42,'BA History'!O:O, 1)</f>
        <v>2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2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191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4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9</v>
      </c>
      <c r="E44" s="2">
        <v>2</v>
      </c>
      <c r="F44" s="2"/>
      <c r="G44" s="12">
        <f>SUMIFS('BA History'!C:C,'BA History'!B:B,A44)</f>
        <v>1350</v>
      </c>
      <c r="H44" s="27">
        <f>AVERAGEIFS('BA History'!C:C,'BA History'!B:B,A44)</f>
        <v>20.76923076923077</v>
      </c>
      <c r="I44" s="27">
        <f t="array" ref="I44">MEDIAN(IF('BA History'!B:B=A44, 'BA History'!C:C))</f>
        <v>19</v>
      </c>
      <c r="J44" s="13">
        <f t="array" ref="J44">MAX(IF('BA History'!B:B=A44, 'BA History'!C:C))</f>
        <v>45</v>
      </c>
      <c r="K44" s="12">
        <f>COUNTIFS('BA History'!B:B,A44,'BA History'!D:D, 1)</f>
        <v>39</v>
      </c>
      <c r="L44" s="2">
        <f>COUNTIFS('BA History'!B:B,A44,'BA History'!D:D, 0)</f>
        <v>26</v>
      </c>
      <c r="M44" s="33">
        <f>LOOKUP(2, 1/('BA History'!$B:$B=A44), 'BA History'!$AO:$AO)</f>
        <v>0.6</v>
      </c>
      <c r="N44" s="12">
        <f>SUMIFS('BA History'!F:F,'BA History'!B:B,A44)</f>
        <v>140</v>
      </c>
      <c r="O44" s="2">
        <f>SUMIFS('BA History'!E:E,'BA History'!B:B,A44)-N44</f>
        <v>123</v>
      </c>
      <c r="P44" s="33">
        <f>LOOKUP(2, 1/('BA History'!$B:$B=A44), 'BA History'!$AM:$AM)</f>
        <v>0.52769230769230768</v>
      </c>
      <c r="Q44" s="12">
        <f>SUMIFS('BA History'!H:H,'BA History'!B:B,A44)</f>
        <v>564</v>
      </c>
      <c r="R44" s="2">
        <f>SUMIFS('BA History'!G:G,'BA History'!B:B,A44)-Q44</f>
        <v>529</v>
      </c>
      <c r="S44" s="43">
        <f>LOOKUP(2, 1/('BA History'!$B:$B=A44), 'BA History'!$AN:$AN)</f>
        <v>0.51692307692307704</v>
      </c>
      <c r="T44" s="12">
        <f>COUNTIFS('BA History'!$B:$B,$A$44,'BA History'!K:K, 1)</f>
        <v>10</v>
      </c>
      <c r="U44" s="2">
        <f>COUNTIFS('BA History'!$B:$B,$A$44,'BA History'!L:L, 1)</f>
        <v>5</v>
      </c>
      <c r="V44" s="2">
        <f>COUNTIFS('BA History'!$B:$B,$A$44,'BA History'!M:M, 1)</f>
        <v>12</v>
      </c>
      <c r="W44" s="2">
        <f>COUNTIFS('BA History'!$B:$B,$A$44,'BA History'!N:N, 1)</f>
        <v>19</v>
      </c>
      <c r="X44" s="2">
        <f>COUNTIFS('BA History'!$B:$B,$A$44,'BA History'!O:O, 1)</f>
        <v>4</v>
      </c>
      <c r="Y44" s="2">
        <f>COUNTIFS('BA History'!$B:$B,$A$44,'BA History'!P:P, 1)</f>
        <v>1</v>
      </c>
      <c r="Z44" s="2">
        <f>COUNTIFS('BA History'!$B:$B,$A$44,'BA History'!Q:Q, 1)</f>
        <v>5</v>
      </c>
      <c r="AA44" s="2">
        <f>COUNTIFS('BA History'!$B:$B,$A$44,'BA History'!R:R, 1)</f>
        <v>2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3</v>
      </c>
      <c r="AF44" s="2">
        <f>COUNTIFS('BA History'!$B:$B,$A$44,'BA History'!W:W, 1)</f>
        <v>5</v>
      </c>
      <c r="AG44" s="2">
        <f>COUNTIFS('BA History'!$B:$B,$A$44,'BA History'!X:X, 1)</f>
        <v>2</v>
      </c>
      <c r="AH44" s="2">
        <f>COUNTIFS('BA History'!$B:$B,$A$44,'BA History'!Y:Y, 1)</f>
        <v>0</v>
      </c>
      <c r="AI44" s="2">
        <f>COUNTIFS('BA History'!$B:$B,$A$44,'BA History'!Z:Z, 1)</f>
        <v>10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12</v>
      </c>
      <c r="AM44" s="2">
        <f>COUNTIFS('BA History'!$B:$B,$A44,'BA History'!AD:AD, 1)</f>
        <v>0</v>
      </c>
      <c r="AN44" s="2">
        <f>COUNTIFS('BA History'!$B:$B,$A$44,'BA History'!AE:AE, 1)</f>
        <v>2</v>
      </c>
      <c r="AO44" s="2">
        <f>COUNTIFS('BA History'!$B:$B,$A$44,'BA History'!AF:AF, 1)</f>
        <v>18</v>
      </c>
      <c r="AP44" s="2">
        <f>COUNTIFS('BA History'!$B:$B,$A$44,'BA History'!AG:AG, 1)</f>
        <v>5</v>
      </c>
      <c r="AQ44" s="2">
        <f>COUNTIFS('BA History'!$B:$B,$A$44,'BA History'!AH:AH, 1)</f>
        <v>13</v>
      </c>
      <c r="AR44" s="2">
        <f>COUNTIFS('BA History'!$B:$B,$A$44,'BA History'!AI:AI, 1)</f>
        <v>8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246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20</v>
      </c>
      <c r="H45" s="27">
        <f>AVERAGEIFS('BA History'!C:C,'BA History'!B:B,A45)</f>
        <v>20</v>
      </c>
      <c r="I45" s="27">
        <f t="array" ref="I45">MEDIAN(IF('BA History'!B:B=A45, 'BA History'!C:C))</f>
        <v>20</v>
      </c>
      <c r="J45" s="13">
        <f t="array" ref="J45">MAX(IF('BA History'!B:B=A45, 'BA History'!C:C))</f>
        <v>20</v>
      </c>
      <c r="K45" s="12">
        <f>COUNTIFS('BA History'!B:B,A45,'BA History'!D:D, 1)</f>
        <v>0</v>
      </c>
      <c r="L45" s="2">
        <f>COUNTIFS('BA History'!B:B,A45,'BA History'!D:D, 0)</f>
        <v>1</v>
      </c>
      <c r="M45" s="33">
        <f>LOOKUP(2, 1/('BA History'!$B:$B=A45), 'BA History'!$AO:$AO)</f>
        <v>0</v>
      </c>
      <c r="N45" s="12">
        <f>SUMIFS('BA History'!F:F,'BA History'!B:B,A45)</f>
        <v>1</v>
      </c>
      <c r="O45" s="2">
        <f>SUMIFS('BA History'!E:E,'BA History'!B:B,A45)-N45</f>
        <v>3</v>
      </c>
      <c r="P45" s="33">
        <f>LOOKUP(2, 1/('BA History'!$B:$B=A45), 'BA History'!$AM:$AM)</f>
        <v>0.25</v>
      </c>
      <c r="Q45" s="12">
        <f>SUMIFS('BA History'!H:H,'BA History'!B:B,A45)</f>
        <v>9</v>
      </c>
      <c r="R45" s="2">
        <f>SUMIFS('BA History'!G:G,'BA History'!B:B,A45)-Q45</f>
        <v>11</v>
      </c>
      <c r="S45" s="43">
        <f>LOOKUP(2, 1/('BA History'!$B:$B=A45), 'BA History'!$AN:$AN)</f>
        <v>0.45</v>
      </c>
      <c r="T45" s="12">
        <f>COUNTIFS('BA History'!$B:$B,$A$45,'BA History'!K:K, 1)</f>
        <v>0</v>
      </c>
      <c r="U45" s="2">
        <f>COUNTIFS('BA History'!$B:$B,$A$45,'BA History'!L:L, 1)</f>
        <v>0</v>
      </c>
      <c r="V45" s="2">
        <f>COUNTIFS('BA History'!$B:$B,$A$45,'BA History'!M:M, 1)</f>
        <v>0</v>
      </c>
      <c r="W45" s="2">
        <f>COUNTIFS('BA History'!$B:$B,$A$45,'BA History'!N:N, 1)</f>
        <v>0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0</v>
      </c>
      <c r="AA45" s="2">
        <f>COUNTIFS('BA History'!$B:$B,$A$45,'BA History'!R:R, 1)</f>
        <v>0</v>
      </c>
      <c r="AB45" s="2">
        <f>COUNTIFS('BA History'!$B:$B,$A$45,'BA History'!S:S, 1)</f>
        <v>0</v>
      </c>
      <c r="AC45" s="2">
        <f>COUNTIFS('BA History'!$B:$B,$A$45,'BA History'!T:T, 1)</f>
        <v>0</v>
      </c>
      <c r="AD45" s="2">
        <f>COUNTIFS('BA History'!$B:$B,$A$45,'BA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0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History'!$B:$B,$A$45,'BA History'!AA:AA, 1)</f>
        <v>0</v>
      </c>
      <c r="AK45" s="2">
        <f>COUNTIFS('BA History'!$B:$B,$A$45,'BA History'!AB:AB, 1)</f>
        <v>0</v>
      </c>
      <c r="AL45" s="2">
        <f>COUNTIFS('BA History'!$B:$B,$A$45,'BA History'!AC:AC, 1)</f>
        <v>0</v>
      </c>
      <c r="AM45" s="2">
        <f>COUNTIFS('BA History'!$B:$B,$A$45,'BA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0</v>
      </c>
      <c r="AP45" s="2">
        <f>COUNTIFS('BA History'!$B:$B,$A$45,'BA History'!AG:AG, 1)</f>
        <v>0</v>
      </c>
      <c r="AQ45" s="2">
        <f>COUNTIFS('BA History'!$B:$B,$A$45,'BA History'!AH:AH, 1)</f>
        <v>0</v>
      </c>
      <c r="AR45" s="2">
        <f>COUNTIFS('BA History'!$B:$B,$A$45,'BA History'!AI:AI, 1)</f>
        <v>0</v>
      </c>
      <c r="AS45" s="2">
        <f>COUNTIFS('BA History'!$B:$B,$A$45,'BA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>
        <v>5</v>
      </c>
      <c r="E46" s="2">
        <v>3</v>
      </c>
      <c r="F46" s="2"/>
      <c r="G46" s="12">
        <f>SUMIFS('BA History'!C:C,'BA History'!B:B,A46)</f>
        <v>1895</v>
      </c>
      <c r="H46" s="27">
        <f>AVERAGEIFS('BA History'!C:C,'BA History'!B:B,A46)</f>
        <v>19.141414141414142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40</v>
      </c>
      <c r="L46" s="2">
        <f>COUNTIFS('BA History'!B:B,A46,'BA History'!D:D, 0)</f>
        <v>59</v>
      </c>
      <c r="M46" s="33">
        <f>LOOKUP(2, 1/('BA History'!$B:$B=A46), 'BA History'!$AO:$AO)</f>
        <v>0.40404040404040403</v>
      </c>
      <c r="N46" s="12">
        <f>SUMIFS('BA History'!F:F,'BA History'!B:B,A46)</f>
        <v>192</v>
      </c>
      <c r="O46" s="2">
        <f>SUMIFS('BA History'!E:E,'BA History'!B:B,A46)-N46</f>
        <v>220</v>
      </c>
      <c r="P46" s="33">
        <f>LOOKUP(2, 1/('BA History'!$B:$B=A46), 'BA History'!$AM:$AM)</f>
        <v>0.466161616161616</v>
      </c>
      <c r="Q46" s="12">
        <f>SUMIFS('BA History'!H:H,'BA History'!B:B,A46)</f>
        <v>819</v>
      </c>
      <c r="R46" s="2">
        <f>SUMIFS('BA History'!G:G,'BA History'!B:B,A46)-Q46</f>
        <v>873</v>
      </c>
      <c r="S46" s="43">
        <f>LOOKUP(2, 1/('BA History'!$B:$B=A46), 'BA History'!$AN:$AN)</f>
        <v>0.48151515151515173</v>
      </c>
      <c r="T46" s="12">
        <f>COUNTIFS('BA History'!$B:$B,$A$46,'BA History'!K:K, 1)</f>
        <v>8</v>
      </c>
      <c r="U46" s="2">
        <f>COUNTIFS('BA History'!$B:$B,$A$46,'BA History'!L:L, 1)</f>
        <v>13</v>
      </c>
      <c r="V46" s="2">
        <f>COUNTIFS('BA History'!$B:$B,$A$46,'BA History'!M:M, 1)</f>
        <v>19</v>
      </c>
      <c r="W46" s="2">
        <f>COUNTIFS('BA History'!$B:$B,$A$46,'BA History'!N:N, 1)</f>
        <v>22</v>
      </c>
      <c r="X46" s="2">
        <f>COUNTIFS('BA History'!$B:$B,$A$46,'BA History'!O:O, 1)</f>
        <v>6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7</v>
      </c>
      <c r="AF46" s="2">
        <f>COUNTIFS('BA History'!$B:$B,$A$46,'BA History'!W:W, 1)</f>
        <v>11</v>
      </c>
      <c r="AG46" s="2">
        <f>COUNTIFS('BA History'!$B:$B,$A$46,'BA History'!X:X, 1)</f>
        <v>3</v>
      </c>
      <c r="AH46" s="2">
        <f>COUNTIFS('BA History'!$B:$B,$A$46,'BA History'!Y:Y, 1)</f>
        <v>1</v>
      </c>
      <c r="AI46" s="2">
        <f>COUNTIFS('BA History'!$B:$B,$A$46,'BA History'!Z:Z, 1)</f>
        <v>10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17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10</v>
      </c>
      <c r="AP46" s="2">
        <f>COUNTIFS('BA History'!$B:$B,$A$46,'BA History'!AG:AG, 1)</f>
        <v>9</v>
      </c>
      <c r="AQ46" s="2">
        <f>COUNTIFS('BA History'!$B:$B,$A$46,'BA History'!AH:AH, 1)</f>
        <v>24</v>
      </c>
      <c r="AR46" s="2">
        <f>COUNTIFS('BA History'!$B:$B,$A$46,'BA History'!AI:AI, 1)</f>
        <v>17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4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3</v>
      </c>
      <c r="E48" s="2">
        <v>1</v>
      </c>
      <c r="F48" s="2"/>
      <c r="G48" s="12">
        <f>SUMIFS('BA History'!C:C,'BA History'!B:B,A48)</f>
        <v>1107</v>
      </c>
      <c r="H48" s="27">
        <f>AVERAGEIFS('BA History'!C:C,'BA History'!B:B,A48)</f>
        <v>15.814285714285715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37</v>
      </c>
      <c r="L48" s="2">
        <f>COUNTIFS('BA History'!B:B,A48,'BA History'!D:D, 0)</f>
        <v>33</v>
      </c>
      <c r="M48" s="33">
        <f>LOOKUP(2, 1/('BA History'!$B:$B=A48), 'BA History'!$AO:$AO)</f>
        <v>0.52857142857142858</v>
      </c>
      <c r="N48" s="12">
        <f>SUMIFS('BA History'!F:F,'BA History'!B:B,A48)</f>
        <v>154</v>
      </c>
      <c r="O48" s="2">
        <f>SUMIFS('BA History'!E:E,'BA History'!B:B,A48)-N48</f>
        <v>135</v>
      </c>
      <c r="P48" s="33">
        <f>LOOKUP(2, 1/('BA History'!$B:$B=A48), 'BA History'!$AM:$AM)</f>
        <v>0.55214285714285716</v>
      </c>
      <c r="Q48" s="12">
        <f>SUMIFS('BA History'!H:H,'BA History'!B:B,A48)</f>
        <v>617</v>
      </c>
      <c r="R48" s="2">
        <f>SUMIFS('BA History'!G:G,'BA History'!B:B,A48)-Q48</f>
        <v>577</v>
      </c>
      <c r="S48" s="43">
        <f>LOOKUP(2, 1/('BA History'!$B:$B=A48), 'BA History'!$AN:$AN)</f>
        <v>0.52942857142857136</v>
      </c>
      <c r="T48" s="12">
        <f>COUNTIFS('BA History'!$B:$B,$A$48,'BA History'!K:K, 1)</f>
        <v>9</v>
      </c>
      <c r="U48" s="2">
        <f>COUNTIFS('BA History'!$B:$B,$A$48,'BA History'!L:L, 1)</f>
        <v>8</v>
      </c>
      <c r="V48" s="2">
        <f>COUNTIFS('BA History'!$B:$B,$A$48,'BA History'!M:M, 1)</f>
        <v>12</v>
      </c>
      <c r="W48" s="2">
        <f>COUNTIFS('BA History'!$B:$B,$A$48,'BA History'!N:N, 1)</f>
        <v>21</v>
      </c>
      <c r="X48" s="2">
        <f>COUNTIFS('BA History'!$B:$B,$A$48,'BA History'!O:O, 1)</f>
        <v>4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2</v>
      </c>
      <c r="AF48" s="2">
        <f>COUNTIFS('BA History'!$B:$B,$A$48,'BA History'!W:W, 1)</f>
        <v>5</v>
      </c>
      <c r="AG48" s="2">
        <f>COUNTIFS('BA History'!$B:$B,$A$48,'BA History'!X:X, 1)</f>
        <v>4</v>
      </c>
      <c r="AH48" s="2">
        <f>COUNTIFS('BA History'!$B:$B,$A$48,'BA History'!Y:Y, 1)</f>
        <v>0</v>
      </c>
      <c r="AI48" s="2">
        <f>COUNTIFS('BA History'!$B:$B,$A$48,'BA History'!Z:Z, 1)</f>
        <v>11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18</v>
      </c>
      <c r="AM48" s="2">
        <f>COUNTIFS('BA History'!$B:$B,$A48,'BA History'!AD:AD, 1)</f>
        <v>1</v>
      </c>
      <c r="AN48" s="2">
        <f>COUNTIFS('BA History'!$B:$B,$A$48,'BA History'!AE:AE, 1)</f>
        <v>0</v>
      </c>
      <c r="AO48" s="2">
        <f>COUNTIFS('BA History'!$B:$B,$A$48,'BA History'!AF:AF, 1)</f>
        <v>20</v>
      </c>
      <c r="AP48" s="2">
        <f>COUNTIFS('BA History'!$B:$B,$A$48,'BA History'!AG:AG, 1)</f>
        <v>1</v>
      </c>
      <c r="AQ48" s="2">
        <f>COUNTIFS('BA History'!$B:$B,$A$48,'BA History'!AH:AH, 1)</f>
        <v>17</v>
      </c>
      <c r="AR48" s="2">
        <f>COUNTIFS('BA History'!$B:$B,$A$48,'BA History'!AI:AI, 1)</f>
        <v>13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2</v>
      </c>
      <c r="E49" s="2">
        <v>1</v>
      </c>
      <c r="F49" s="2"/>
      <c r="G49" s="12">
        <f>SUMIFS('BA History'!C:C,'BA History'!B:B,A49)</f>
        <v>983</v>
      </c>
      <c r="H49" s="27">
        <f>AVERAGEIFS('BA History'!C:C,'BA History'!B:B,A49)</f>
        <v>19.66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27</v>
      </c>
      <c r="L49" s="2">
        <f>COUNTIFS('BA History'!B:B,A49,'BA History'!D:D, 0)</f>
        <v>23</v>
      </c>
      <c r="M49" s="33">
        <f>LOOKUP(2, 1/('BA History'!$B:$B=A49), 'BA History'!$AO:$AO)</f>
        <v>0.54</v>
      </c>
      <c r="N49" s="12">
        <f>SUMIFS('BA History'!F:F,'BA History'!B:B,A49)</f>
        <v>104</v>
      </c>
      <c r="O49" s="2">
        <f>SUMIFS('BA History'!E:E,'BA History'!B:B,A49)-N49</f>
        <v>94</v>
      </c>
      <c r="P49" s="33">
        <f>LOOKUP(2, 1/('BA History'!$B:$B=A49), 'BA History'!$AM:$AM)</f>
        <v>0.53139999999999998</v>
      </c>
      <c r="Q49" s="12">
        <f>SUMIFS('BA History'!H:H,'BA History'!B:B,A49)</f>
        <v>413</v>
      </c>
      <c r="R49" s="2">
        <f>SUMIFS('BA History'!G:G,'BA History'!B:B,A49)-Q49</f>
        <v>410</v>
      </c>
      <c r="S49" s="43">
        <f>LOOKUP(2, 1/('BA History'!$B:$B=A49), 'BA History'!$AN:$AN)</f>
        <v>0.49740000000000001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9</v>
      </c>
      <c r="W49" s="2">
        <f>COUNTIFS('BA History'!$B:$B,$A$49,'BA History'!N:N, 1)</f>
        <v>13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12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14</v>
      </c>
      <c r="AP49" s="2">
        <f>COUNTIFS('BA History'!$B:$B,$A$49,'BA History'!AG:AG, 1)</f>
        <v>9</v>
      </c>
      <c r="AQ49" s="2">
        <f>COUNTIFS('BA History'!$B:$B,$A$49,'BA History'!AH:AH, 1)</f>
        <v>11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4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239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14</v>
      </c>
      <c r="H51" s="27">
        <f>AVERAGEIFS('BA History'!C:C,'BA History'!B:B,A51)</f>
        <v>7</v>
      </c>
      <c r="I51" s="27">
        <f t="array" ref="I51">MEDIAN(IF('BA History'!B:B=A51, 'BA History'!C:C))</f>
        <v>7</v>
      </c>
      <c r="J51" s="13">
        <f t="array" ref="J51">MAX(IF('BA History'!B:B=A51, 'BA History'!C:C))</f>
        <v>8</v>
      </c>
      <c r="K51" s="12">
        <f>COUNTIFS('BA History'!B:B,A51,'BA History'!D:D, 1)</f>
        <v>1</v>
      </c>
      <c r="L51" s="2">
        <f>COUNTIFS('BA History'!B:B,A51,'BA History'!D:D, 0)</f>
        <v>1</v>
      </c>
      <c r="M51" s="33">
        <f>LOOKUP(2, 1/('BA History'!$B:$B=A51), 'BA History'!$AO:$AO)</f>
        <v>0.5</v>
      </c>
      <c r="N51" s="12">
        <f>SUMIFS('BA History'!F:F,'BA History'!B:B,A51)</f>
        <v>3</v>
      </c>
      <c r="O51" s="2">
        <f>SUMIFS('BA History'!E:E,'BA History'!B:B,A51)-N51</f>
        <v>4</v>
      </c>
      <c r="P51" s="33">
        <f>LOOKUP(2, 1/('BA History'!$B:$B=A51), 'BA History'!$AM:$AM)</f>
        <v>0.375</v>
      </c>
      <c r="Q51" s="12">
        <f>SUMIFS('BA History'!H:H,'BA History'!B:B,A51)</f>
        <v>12</v>
      </c>
      <c r="R51" s="2">
        <f>SUMIFS('BA History'!G:G,'BA History'!B:B,A51)-Q51</f>
        <v>14</v>
      </c>
      <c r="S51" s="43">
        <f>LOOKUP(2, 1/('BA History'!$B:$B=A51), 'BA History'!$AN:$AN)</f>
        <v>0.44500000000000001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1</v>
      </c>
      <c r="X51" s="2">
        <f>COUNTIFS('BA History'!$B:$B,$A$51,'BA History'!O:O, 1)</f>
        <v>1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History'!$B:$B,$A$51,'BA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History'!$B:$B,$A$51,'BA History'!AA:AA, 1)</f>
        <v>0</v>
      </c>
      <c r="AK51" s="2">
        <f>COUNTIFS('BA History'!$B:$B,$A$51,'BA History'!AB:AB, 1)</f>
        <v>0</v>
      </c>
      <c r="AL51" s="2">
        <f>COUNTIFS('BA History'!$B:$B,$A$51,'BA History'!AC:AC, 1)</f>
        <v>0</v>
      </c>
      <c r="AM51" s="2">
        <f>COUNTIFS('BA History'!$B:$B,$A$51,'BA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History'!$B:$B,$A$51,'BA History'!AJ:AJ, 1)</f>
        <v>0</v>
      </c>
      <c r="AT51" s="21">
        <f>COUNTIFS('BA History'!$B:$B,$A$51,'BA History'!AK:AK, 1)</f>
        <v>0</v>
      </c>
    </row>
    <row r="52" spans="1:46" ht="14.25" customHeight="1" x14ac:dyDescent="0.25">
      <c r="A52" s="14" t="s">
        <v>243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268</v>
      </c>
      <c r="H52" s="27">
        <f>AVERAGEIFS('BA History'!C:C,'BA History'!B:B,A52)</f>
        <v>9.5714285714285712</v>
      </c>
      <c r="I52" s="27">
        <f t="array" ref="I52">MEDIAN(IF('BA History'!B:B=A52, 'BA History'!C:C))</f>
        <v>8.5</v>
      </c>
      <c r="J52" s="13">
        <f t="array" ref="J52">MAX(IF('BA History'!B:B=A52, 'BA History'!C:C))</f>
        <v>25</v>
      </c>
      <c r="K52" s="12">
        <f>COUNTIFS('BA History'!B:B,A52,'BA History'!D:D, 1)</f>
        <v>9</v>
      </c>
      <c r="L52" s="2">
        <f>COUNTIFS('BA History'!B:B,A52,'BA History'!D:D, 0)</f>
        <v>19</v>
      </c>
      <c r="M52" s="33">
        <f>LOOKUP(2, 1/('BA History'!$B:$B=A52), 'BA History'!$AO:$AO)</f>
        <v>0.32142857142857145</v>
      </c>
      <c r="N52" s="12">
        <f>SUMIFS('BA History'!F:F,'BA History'!B:B,A52)</f>
        <v>45</v>
      </c>
      <c r="O52" s="2">
        <f>SUMIFS('BA History'!E:E,'BA History'!B:B,A52)-N52</f>
        <v>71</v>
      </c>
      <c r="P52" s="33">
        <f>LOOKUP(2, 1/('BA History'!$B:$B=A52), 'BA History'!$AM:$AM)</f>
        <v>0.35714285714285715</v>
      </c>
      <c r="Q52" s="12">
        <f>SUMIFS('BA History'!H:H,'BA History'!B:B,A52)</f>
        <v>209</v>
      </c>
      <c r="R52" s="2">
        <f>SUMIFS('BA History'!G:G,'BA History'!B:B,A52)-Q52</f>
        <v>269</v>
      </c>
      <c r="S52" s="43">
        <f>LOOKUP(2, 1/('BA History'!$B:$B=A52), 'BA History'!$AN:$AN)</f>
        <v>0.41535714285714287</v>
      </c>
      <c r="T52" s="12">
        <f>COUNTIFS('BA History'!$B:$B,$A$52,'BA History'!K:K, 1)</f>
        <v>3</v>
      </c>
      <c r="U52" s="2">
        <f>COUNTIFS('BA History'!$B:$B,$A$52,'BA History'!L:L, 1)</f>
        <v>2</v>
      </c>
      <c r="V52" s="2">
        <f>COUNTIFS('BA History'!$B:$B,$A$52,'BA History'!M:M, 1)</f>
        <v>4</v>
      </c>
      <c r="W52" s="2">
        <f>COUNTIFS('BA History'!$B:$B,$A$52,'BA History'!N:N, 1)</f>
        <v>5</v>
      </c>
      <c r="X52" s="2">
        <f>COUNTIFS('BA History'!$B:$B,$A$52,'BA History'!O:O, 1)</f>
        <v>1</v>
      </c>
      <c r="Y52" s="2">
        <f>COUNTIFS('BA History'!$B:$B,$A$52,'BA History'!P:P, 1)</f>
        <v>0</v>
      </c>
      <c r="Z52" s="2">
        <f>COUNTIFS('BA History'!$B:$B,$A$52,'BA History'!Q:Q, 1)</f>
        <v>1</v>
      </c>
      <c r="AA52" s="2">
        <f>COUNTIFS('BA History'!$B:$B,$A$52,'BA History'!R:R, 1)</f>
        <v>2</v>
      </c>
      <c r="AB52" s="2">
        <f>COUNTIFS('BA History'!$B:$B,$A$52,'BA History'!S:S, 1)</f>
        <v>1</v>
      </c>
      <c r="AC52" s="2">
        <f>COUNTIFS('BA History'!$B:$B,$A$52,'BA History'!T:T, 1)</f>
        <v>0</v>
      </c>
      <c r="AD52" s="2">
        <f>COUNTIFS('BA History'!$B:$B,$A$52,'BA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2</v>
      </c>
      <c r="AG52" s="2">
        <f>COUNTIFS('BA History'!$B:$B,$A$52,'BA History'!X:X, 1)</f>
        <v>1</v>
      </c>
      <c r="AH52" s="2">
        <f>COUNTIFS('BA History'!$B:$B,$A$52,'BA History'!Y:Y, 1)</f>
        <v>0</v>
      </c>
      <c r="AI52" s="2">
        <f>COUNTIFS('BA History'!$B:$B,$A$52,'BA History'!Z:Z, 1)</f>
        <v>1</v>
      </c>
      <c r="AJ52" s="2">
        <f>COUNTIFS('BA History'!$B:$B,$A$52,'BA History'!AA:AA, 1)</f>
        <v>0</v>
      </c>
      <c r="AK52" s="2">
        <f>COUNTIFS('BA History'!$B:$B,$A$52,'BA History'!AB:AB, 1)</f>
        <v>0</v>
      </c>
      <c r="AL52" s="2">
        <f>COUNTIFS('BA History'!$B:$B,$A$52,'BA History'!AC:AC, 1)</f>
        <v>6</v>
      </c>
      <c r="AM52" s="2">
        <f>COUNTIFS('BA History'!$B:$B,$A$52,'BA History'!AD:AD, 1)</f>
        <v>0</v>
      </c>
      <c r="AN52" s="2">
        <f>COUNTIFS('BA History'!$B:$B,$A$52,'BA History'!AE:AE, 1)</f>
        <v>1</v>
      </c>
      <c r="AO52" s="2">
        <f>COUNTIFS('BA History'!$B:$B,$A$52,'BA History'!AF:AF, 1)</f>
        <v>10</v>
      </c>
      <c r="AP52" s="2">
        <f>COUNTIFS('BA History'!$B:$B,$A$52,'BA History'!AG:AG, 1)</f>
        <v>3</v>
      </c>
      <c r="AQ52" s="2">
        <f>COUNTIFS('BA History'!$B:$B,$A$52,'BA History'!AH:AH, 1)</f>
        <v>0</v>
      </c>
      <c r="AR52" s="2">
        <f>COUNTIFS('BA History'!$B:$B,$A$52,'BA History'!AI:AI, 1)</f>
        <v>2</v>
      </c>
      <c r="AS52" s="2">
        <f>COUNTIFS('BA History'!$B:$B,$A$52,'BA History'!AJ:AJ, 1)</f>
        <v>0</v>
      </c>
      <c r="AT52" s="21">
        <f>COUNTIFS('BA History'!$B:$B,$A$52,'BA History'!AK:AK, 1)</f>
        <v>0</v>
      </c>
    </row>
    <row r="53" spans="1:46" ht="14.25" customHeight="1" x14ac:dyDescent="0.25">
      <c r="A53" s="14" t="s">
        <v>115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4</v>
      </c>
      <c r="H53" s="27">
        <f>AVERAGEIFS('BA History'!C:C,'BA History'!B:B,A53)</f>
        <v>4</v>
      </c>
      <c r="I53" s="27">
        <f t="array" ref="I53">MEDIAN(IF('BA History'!B:B=A53, 'BA History'!C:C))</f>
        <v>4</v>
      </c>
      <c r="J53" s="13">
        <f t="array" ref="J53">MAX(IF('BA History'!B:B=A53, 'BA History'!C:C))</f>
        <v>4</v>
      </c>
      <c r="K53" s="12">
        <f>COUNTIFS('BA History'!B:B,A53,'BA History'!D:D, 1)</f>
        <v>0</v>
      </c>
      <c r="L53" s="2">
        <f>COUNTIFS('BA History'!B:B,A53,'BA History'!D:D, 0)</f>
        <v>1</v>
      </c>
      <c r="M53" s="33">
        <f>LOOKUP(2, 1/('BA History'!$B:$B=A53), 'BA History'!$AO:$AO)</f>
        <v>0</v>
      </c>
      <c r="N53" s="12">
        <f>SUMIFS('BA History'!F:F,'BA History'!B:B,A53)</f>
        <v>1</v>
      </c>
      <c r="O53" s="2">
        <f>SUMIFS('BA History'!E:E,'BA History'!B:B,A53)-N53</f>
        <v>3</v>
      </c>
      <c r="P53" s="33">
        <f>LOOKUP(2, 1/('BA History'!$B:$B=A53), 'BA History'!$AM:$AM)</f>
        <v>0.25</v>
      </c>
      <c r="Q53" s="12">
        <f>SUMIFS('BA History'!H:H,'BA History'!B:B,A53)</f>
        <v>7</v>
      </c>
      <c r="R53" s="2">
        <f>SUMIFS('BA History'!G:G,'BA History'!B:B,A53)-Q53</f>
        <v>9</v>
      </c>
      <c r="S53" s="43">
        <f>LOOKUP(2, 1/('BA History'!$B:$B=A53), 'BA History'!$AN:$AN)</f>
        <v>0.44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0</v>
      </c>
      <c r="W53" s="2">
        <f>COUNTIFS('BA History'!$B:$B,$A$53,'BA History'!N:N, 1)</f>
        <v>0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1</v>
      </c>
      <c r="AJ53" s="2">
        <f>COUNTIFS('BA History'!$B:$B,$A53,'BA History'!AA:AA, 1)</f>
        <v>0</v>
      </c>
      <c r="AK53" s="2">
        <f>COUNTIFS('BA History'!$B:$B,$A53,'BA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0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ht="14.25" customHeight="1" x14ac:dyDescent="0.25">
      <c r="A54" s="14" t="s">
        <v>242</v>
      </c>
      <c r="B54" s="2" t="s">
        <v>70</v>
      </c>
      <c r="C54" s="3" t="s">
        <v>70</v>
      </c>
      <c r="D54" s="2">
        <v>4</v>
      </c>
      <c r="E54" s="2">
        <v>2</v>
      </c>
      <c r="F54" s="2"/>
      <c r="G54" s="12">
        <f>SUMIFS('BA History'!C:C,'BA History'!B:B,A54)</f>
        <v>1013</v>
      </c>
      <c r="H54" s="27">
        <f>AVERAGEIFS('BA History'!C:C,'BA History'!B:B,A54)</f>
        <v>19.48076923076923</v>
      </c>
      <c r="I54" s="27">
        <f t="array" ref="I54">MEDIAN(IF('BA History'!B:B=A54, 'BA History'!C:C))</f>
        <v>19</v>
      </c>
      <c r="J54" s="13">
        <f t="array" ref="J54">MAX(IF('BA History'!B:B=A54, 'BA History'!C:C))</f>
        <v>33</v>
      </c>
      <c r="K54" s="12">
        <f>COUNTIFS('BA History'!B:B,A54,'BA History'!D:D, 1)</f>
        <v>28</v>
      </c>
      <c r="L54" s="2">
        <f>COUNTIFS('BA History'!B:B,A54,'BA History'!D:D, 0)</f>
        <v>24</v>
      </c>
      <c r="M54" s="33">
        <f>LOOKUP(2, 1/('BA History'!$B:$B=A54), 'BA History'!$AO:$AO)</f>
        <v>0.53846153846153844</v>
      </c>
      <c r="N54" s="12">
        <f>SUMIFS('BA History'!F:F,'BA History'!B:B,A54)</f>
        <v>111</v>
      </c>
      <c r="O54" s="2">
        <f>SUMIFS('BA History'!E:E,'BA History'!B:B,A54)-N54</f>
        <v>102</v>
      </c>
      <c r="P54" s="33">
        <f>LOOKUP(2, 1/('BA History'!$B:$B=A54), 'BA History'!$AM:$AM)</f>
        <v>0.52211538461538454</v>
      </c>
      <c r="Q54" s="12">
        <f>SUMIFS('BA History'!H:H,'BA History'!B:B,A54)</f>
        <v>445</v>
      </c>
      <c r="R54" s="2">
        <f>SUMIFS('BA History'!G:G,'BA History'!B:B,A54)-Q54</f>
        <v>424</v>
      </c>
      <c r="S54" s="43">
        <f>LOOKUP(2, 1/('BA History'!$B:$B=A54), 'BA History'!$AN:$AN)</f>
        <v>0.51673076923076922</v>
      </c>
      <c r="T54" s="12">
        <f>COUNTIFS('BA History'!$B:$B,$A$54,'BA History'!K:K, 1)</f>
        <v>5</v>
      </c>
      <c r="U54" s="2">
        <f>COUNTIFS('BA History'!$B:$B,$A$54,'BA History'!L:L, 1)</f>
        <v>3</v>
      </c>
      <c r="V54" s="2">
        <f>COUNTIFS('BA History'!$B:$B,$A$54,'BA History'!M:M, 1)</f>
        <v>8</v>
      </c>
      <c r="W54" s="2">
        <f>COUNTIFS('BA History'!$B:$B,$A$54,'BA History'!N:N, 1)</f>
        <v>17</v>
      </c>
      <c r="X54" s="2">
        <f>COUNTIFS('BA History'!$B:$B,$A$54,'BA History'!O:O, 1)</f>
        <v>3</v>
      </c>
      <c r="Y54" s="2">
        <f>COUNTIFS('BA History'!$B:$B,$A$54,'BA History'!P:P, 1)</f>
        <v>1</v>
      </c>
      <c r="Z54" s="2">
        <f>COUNTIFS('BA History'!$B:$B,$A$54,'BA History'!Q:Q, 1)</f>
        <v>4</v>
      </c>
      <c r="AA54" s="2">
        <f>COUNTIFS('BA History'!$B:$B,$A$54,'BA History'!R:R, 1)</f>
        <v>0</v>
      </c>
      <c r="AB54" s="2">
        <f>COUNTIFS('BA History'!$B:$B,$A$54,'BA History'!S:S, 1)</f>
        <v>1</v>
      </c>
      <c r="AC54" s="2">
        <f>COUNTIFS('BA History'!$B:$B,$A$54,'BA History'!T:T, 1)</f>
        <v>0</v>
      </c>
      <c r="AD54" s="2">
        <f>COUNTIFS('BA History'!$B:$B,$A$54,'BA History'!U:U, 1)</f>
        <v>0</v>
      </c>
      <c r="AE54" s="2">
        <f>COUNTIFS('BA History'!$B:$B,$A$54,'BA History'!V:V, 1)</f>
        <v>4</v>
      </c>
      <c r="AF54" s="2">
        <f>COUNTIFS('BA History'!$B:$B,$A$54,'BA History'!W:W, 1)</f>
        <v>5</v>
      </c>
      <c r="AG54" s="2">
        <f>COUNTIFS('BA History'!$B:$B,$A$54,'BA History'!X:X, 1)</f>
        <v>4</v>
      </c>
      <c r="AH54" s="2">
        <f>COUNTIFS('BA History'!$B:$B,$A$54,'BA History'!Y:Y, 1)</f>
        <v>0</v>
      </c>
      <c r="AI54" s="2">
        <f>COUNTIFS('BA History'!$B:$B,$A$54,'BA History'!Z:Z, 1)</f>
        <v>6</v>
      </c>
      <c r="AJ54" s="2">
        <f>COUNTIFS('BA History'!$B:$B,$A$54,'BA History'!AA:AA, 1)</f>
        <v>0</v>
      </c>
      <c r="AK54" s="2">
        <f>COUNTIFS('BA History'!$B:$B,$A$54,'BA History'!AB:AB, 1)</f>
        <v>1</v>
      </c>
      <c r="AL54" s="2">
        <f>COUNTIFS('BA History'!$B:$B,$A$54,'BA History'!AC:AC, 1)</f>
        <v>12</v>
      </c>
      <c r="AM54" s="2">
        <f>COUNTIFS('BA History'!$B:$B,$A$54,'BA History'!AD:AD, 1)</f>
        <v>0</v>
      </c>
      <c r="AN54" s="2">
        <f>COUNTIFS('BA History'!$B:$B,$A$54,'BA History'!AE:AE, 1)</f>
        <v>1</v>
      </c>
      <c r="AO54" s="2">
        <f>COUNTIFS('BA History'!$B:$B,$A$54,'BA History'!AF:AF, 1)</f>
        <v>15</v>
      </c>
      <c r="AP54" s="2">
        <f>COUNTIFS('BA History'!$B:$B,$A$54,'BA History'!AG:AG, 1)</f>
        <v>3</v>
      </c>
      <c r="AQ54" s="2">
        <f>COUNTIFS('BA History'!$B:$B,$A$54,'BA History'!AH:AH, 1)</f>
        <v>9</v>
      </c>
      <c r="AR54" s="2">
        <f>COUNTIFS('BA History'!$B:$B,$A$54,'BA History'!AI:AI, 1)</f>
        <v>9</v>
      </c>
      <c r="AS54" s="2">
        <f>COUNTIFS('BA History'!$B:$B,$A$54,'BA History'!AJ:AJ, 1)</f>
        <v>0</v>
      </c>
      <c r="AT54" s="21">
        <f>COUNTIFS('BA History'!$B:$B,$A$54,'BA History'!AK:AK, 1)</f>
        <v>0</v>
      </c>
    </row>
    <row r="55" spans="1:46" x14ac:dyDescent="0.25">
      <c r="A55" s="14" t="s">
        <v>94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30</v>
      </c>
      <c r="H55" s="27">
        <f>AVERAGEIFS('BA History'!C:C,'BA History'!B:B,A55)</f>
        <v>15</v>
      </c>
      <c r="I55" s="27">
        <f t="array" ref="I55">MEDIAN(IF('BA History'!B:B=A55, 'BA History'!C:C))</f>
        <v>15</v>
      </c>
      <c r="J55" s="13">
        <f t="array" ref="J55">MAX(IF('BA History'!B:B=A55, 'BA History'!C:C))</f>
        <v>20</v>
      </c>
      <c r="K55" s="12">
        <f>COUNTIFS('BA History'!B:B,A55,'BA History'!D:D, 1)</f>
        <v>1</v>
      </c>
      <c r="L55" s="2">
        <f>COUNTIFS('BA History'!B:B,A55,'BA History'!D:D, 0)</f>
        <v>1</v>
      </c>
      <c r="M55" s="33">
        <f>LOOKUP(2, 1/('BA History'!$B:$B=A55), 'BA History'!$AO:$AO)</f>
        <v>0.5</v>
      </c>
      <c r="N55" s="12">
        <f>SUMIFS('BA History'!F:F,'BA History'!B:B,A55)</f>
        <v>4</v>
      </c>
      <c r="O55" s="2">
        <f>SUMIFS('BA History'!E:E,'BA History'!B:B,A55)-N55</f>
        <v>4</v>
      </c>
      <c r="P55" s="33">
        <f>LOOKUP(2, 1/('BA History'!$B:$B=A55), 'BA History'!$AM:$AM)</f>
        <v>0.5</v>
      </c>
      <c r="Q55" s="12">
        <f>SUMIFS('BA History'!H:H,'BA History'!B:B,A55)</f>
        <v>15</v>
      </c>
      <c r="R55" s="2">
        <f>SUMIFS('BA History'!G:G,'BA History'!B:B,A55)-Q55</f>
        <v>15</v>
      </c>
      <c r="S55" s="43">
        <f>LOOKUP(2, 1/('BA History'!$B:$B=A55), 'BA History'!$AN:$AN)</f>
        <v>0.51</v>
      </c>
      <c r="T55" s="12">
        <f>COUNTIFS('BA History'!$B:$B,$A$55,'BA History'!K:K, 1)</f>
        <v>0</v>
      </c>
      <c r="U55" s="2">
        <f>COUNTIFS('BA History'!$B:$B,$A$55,'BA History'!L:L, 1)</f>
        <v>0</v>
      </c>
      <c r="V55" s="2">
        <f>COUNTIFS('BA History'!$B:$B,$A$55,'BA History'!M:M, 1)</f>
        <v>0</v>
      </c>
      <c r="W55" s="2">
        <f>COUNTIFS('BA History'!$B:$B,$A$55,'BA History'!N:N, 1)</f>
        <v>0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0</v>
      </c>
      <c r="AA55" s="2">
        <f>COUNTIFS('BA History'!$B:$B,$A$55,'BA History'!R:R, 1)</f>
        <v>0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1</v>
      </c>
      <c r="AG55" s="2">
        <f>COUNTIFS('BA History'!$B:$B,$A$55,'BA History'!X:X, 1)</f>
        <v>0</v>
      </c>
      <c r="AH55" s="2">
        <f>COUNTIFS('BA History'!$B:$B,$A$55,'BA History'!Y:Y, 1)</f>
        <v>0</v>
      </c>
      <c r="AI55" s="2">
        <f>COUNTIFS('BA History'!$B:$B,$A$55,'BA History'!Z:Z, 1)</f>
        <v>0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1</v>
      </c>
      <c r="AM55" s="2">
        <f>COUNTIFS('BA History'!$B:$B,$A55,'BA History'!AD:AD, 1)</f>
        <v>0</v>
      </c>
      <c r="AN55" s="2">
        <f>COUNTIFS('BA History'!$B:$B,$A$55,'BA History'!AE:AE, 1)</f>
        <v>0</v>
      </c>
      <c r="AO55" s="2">
        <f>COUNTIFS('BA History'!$B:$B,$A$55,'BA History'!AF:AF, 1)</f>
        <v>0</v>
      </c>
      <c r="AP55" s="2">
        <f>COUNTIFS('BA History'!$B:$B,$A$55,'BA History'!AG:AG, 1)</f>
        <v>1</v>
      </c>
      <c r="AQ55" s="2">
        <f>COUNTIFS('BA History'!$B:$B,$A$55,'BA History'!AH:AH, 1)</f>
        <v>1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4" t="s">
        <v>127</v>
      </c>
      <c r="B56" s="2" t="s">
        <v>70</v>
      </c>
      <c r="C56" s="3" t="s">
        <v>70</v>
      </c>
      <c r="D56" s="2"/>
      <c r="E56" s="2"/>
      <c r="F56" s="2"/>
      <c r="G56" s="12">
        <f>SUMIFS('BA History'!C:C,'BA History'!B:B,A56)</f>
        <v>13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13</v>
      </c>
      <c r="K56" s="12">
        <f>COUNTIFS('BA History'!B:B,A56,'BA History'!D:D, 1)</f>
        <v>1</v>
      </c>
      <c r="L56" s="2">
        <f>COUNTIFS('BA History'!B:B,A56,'BA History'!D:D, 0)</f>
        <v>0</v>
      </c>
      <c r="M56" s="33">
        <f>LOOKUP(2, 1/('BA History'!$B:$B=A56), 'BA History'!$AO:$AO)</f>
        <v>1</v>
      </c>
      <c r="N56" s="12">
        <f>SUMIFS('BA History'!F:F,'BA History'!B:B,A56)</f>
        <v>3</v>
      </c>
      <c r="O56" s="2">
        <f>SUMIFS('BA History'!E:E,'BA History'!B:B,A56)-N56</f>
        <v>0</v>
      </c>
      <c r="P56" s="33">
        <f>LOOKUP(2, 1/('BA History'!$B:$B=A56), 'BA History'!$AM:$AM)</f>
        <v>1</v>
      </c>
      <c r="Q56" s="12">
        <f>SUMIFS('BA History'!H:H,'BA History'!B:B,A56)</f>
        <v>9</v>
      </c>
      <c r="R56" s="2">
        <f>SUMIFS('BA History'!G:G,'BA History'!B:B,A56)-Q56</f>
        <v>4</v>
      </c>
      <c r="S56" s="43">
        <f>LOOKUP(2, 1/('BA History'!$B:$B=A56), 'BA History'!$AN:$AN)</f>
        <v>0.69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1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0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History'!$B:$B,$A$56,'BA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1</v>
      </c>
      <c r="AP56" s="2">
        <f>COUNTIFS('BA History'!$B:$B,$A$56,'BA History'!AG:AG, 1)</f>
        <v>0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6</v>
      </c>
      <c r="B57" s="1" t="s">
        <v>130</v>
      </c>
      <c r="C57" s="3" t="s">
        <v>70</v>
      </c>
      <c r="D57" s="1">
        <v>13</v>
      </c>
      <c r="E57" s="1">
        <v>6</v>
      </c>
      <c r="F57" s="1">
        <v>1</v>
      </c>
      <c r="G57" s="12">
        <f>SUMIFS('BA History'!C:C,'BA History'!B:B,A57)</f>
        <v>2977</v>
      </c>
      <c r="H57" s="27">
        <f>AVERAGEIFS('BA History'!C:C,'BA History'!B:B,A57)</f>
        <v>24.808333333333334</v>
      </c>
      <c r="I57" s="27">
        <f t="array" ref="I57">MEDIAN(IF('BA History'!B:B=A57, 'BA History'!C:C))</f>
        <v>23.5</v>
      </c>
      <c r="J57" s="13">
        <f t="array" ref="J57">MAX(IF('BA History'!B:B=A57, 'BA History'!C:C))</f>
        <v>65</v>
      </c>
      <c r="K57" s="12">
        <f>COUNTIFS('BA History'!B:B,A57,'BA History'!D:D, 1)</f>
        <v>73</v>
      </c>
      <c r="L57" s="2">
        <f>COUNTIFS('BA History'!B:B,A57,'BA History'!D:D, 0)</f>
        <v>47</v>
      </c>
      <c r="M57" s="33">
        <f>LOOKUP(2, 1/('BA History'!$B:$B=A57), 'BA History'!$AO:$AO)</f>
        <v>0.60833333333333328</v>
      </c>
      <c r="N57" s="12">
        <f>SUMIFS('BA History'!F:F,'BA History'!B:B,A57)</f>
        <v>267</v>
      </c>
      <c r="O57" s="2">
        <f>SUMIFS('BA History'!E:E,'BA History'!B:B,A57)-N57</f>
        <v>220</v>
      </c>
      <c r="P57" s="33">
        <f>LOOKUP(2, 1/('BA History'!$B:$B=A57), 'BA History'!$AM:$AM)</f>
        <v>0.55316666666666658</v>
      </c>
      <c r="Q57" s="12">
        <f>SUMIFS('BA History'!H:H,'BA History'!B:B,A57)</f>
        <v>1055</v>
      </c>
      <c r="R57" s="2">
        <f>SUMIFS('BA History'!G:G,'BA History'!B:B,A57)-Q57</f>
        <v>972</v>
      </c>
      <c r="S57" s="43">
        <f>LOOKUP(2, 1/('BA History'!$B:$B=A57), 'BA History'!$AN:$AN)</f>
        <v>0.52100000000000002</v>
      </c>
      <c r="T57" s="12">
        <f>COUNTIFS('BA History'!$B:$B,$A$57,'BA History'!K:K, 1)</f>
        <v>12</v>
      </c>
      <c r="U57" s="2">
        <f>COUNTIFS('BA History'!$B:$B,$A$57,'BA History'!L:L, 1)</f>
        <v>9</v>
      </c>
      <c r="V57" s="2">
        <f>COUNTIFS('BA History'!$B:$B,$A$57,'BA History'!M:M, 1)</f>
        <v>23</v>
      </c>
      <c r="W57" s="2">
        <f>COUNTIFS('BA History'!$B:$B,$A$57,'BA History'!N:N, 1)</f>
        <v>24</v>
      </c>
      <c r="X57" s="2">
        <f>COUNTIFS('BA History'!$B:$B,$A$57,'BA History'!O:O, 1)</f>
        <v>4</v>
      </c>
      <c r="Y57" s="2">
        <f>COUNTIFS('BA History'!$B:$B,$A$57,'BA History'!P:P, 1)</f>
        <v>2</v>
      </c>
      <c r="Z57" s="2">
        <f>COUNTIFS('BA History'!$B:$B,$A$57,'BA History'!Q:Q, 1)</f>
        <v>8</v>
      </c>
      <c r="AA57" s="2">
        <f>COUNTIFS('BA History'!$B:$B,$A$57,'BA History'!R:R, 1)</f>
        <v>8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7</v>
      </c>
      <c r="AF57" s="2">
        <f>COUNTIFS('BA History'!$B:$B,$A$57,'BA History'!W:W, 1)</f>
        <v>15</v>
      </c>
      <c r="AG57" s="2">
        <f>COUNTIFS('BA History'!$B:$B,$A$57,'BA History'!X:X, 1)</f>
        <v>6</v>
      </c>
      <c r="AH57" s="2">
        <f>COUNTIFS('BA History'!$B:$B,$A$57,'BA History'!Y:Y, 1)</f>
        <v>2</v>
      </c>
      <c r="AI57" s="2">
        <f>COUNTIFS('BA History'!$B:$B,$A$57,'BA History'!Z:Z, 1)</f>
        <v>13</v>
      </c>
      <c r="AJ57" s="2">
        <f>COUNTIFS('BA History'!$B:$B,$A57,'BA History'!AA:AA, 1)</f>
        <v>0</v>
      </c>
      <c r="AK57" s="2">
        <f>COUNTIFS('BA History'!$B:$B,$A57,'BA History'!AB:AB, 1)</f>
        <v>2</v>
      </c>
      <c r="AL57" s="2">
        <f>COUNTIFS('BA History'!$B:$B,$A$57,'BA History'!AC:AC, 1)</f>
        <v>33</v>
      </c>
      <c r="AM57" s="2">
        <f>COUNTIFS('BA History'!$B:$B,$A57,'BA History'!AD:AD, 1)</f>
        <v>1</v>
      </c>
      <c r="AN57" s="2">
        <f>COUNTIFS('BA History'!$B:$B,$A$57,'BA History'!AE:AE, 1)</f>
        <v>2</v>
      </c>
      <c r="AO57" s="2">
        <f>COUNTIFS('BA History'!$B:$B,$A$57,'BA History'!AF:AF, 1)</f>
        <v>31</v>
      </c>
      <c r="AP57" s="2">
        <f>COUNTIFS('BA History'!$B:$B,$A$57,'BA History'!AG:AG, 1)</f>
        <v>16</v>
      </c>
      <c r="AQ57" s="2">
        <f>COUNTIFS('BA History'!$B:$B,$A$57,'BA History'!AH:AH, 1)</f>
        <v>20</v>
      </c>
      <c r="AR57" s="2">
        <f>COUNTIFS('BA History'!$B:$B,$A$57,'BA History'!AI:AI, 1)</f>
        <v>23</v>
      </c>
      <c r="AS57" s="2">
        <f>COUNTIFS('BA History'!$B:$B,$A57,'BA History'!AJ:AJ, 1)</f>
        <v>0</v>
      </c>
      <c r="AT57" s="21">
        <f>COUNTIFS('BA History'!$B:$B,$A$57,'BA History'!AK:AK, 1)</f>
        <v>3</v>
      </c>
    </row>
    <row r="58" spans="1:46" x14ac:dyDescent="0.25">
      <c r="A58" s="12" t="s">
        <v>16</v>
      </c>
      <c r="B58" s="2" t="s">
        <v>70</v>
      </c>
      <c r="C58" s="3" t="s">
        <v>70</v>
      </c>
      <c r="D58" s="2"/>
      <c r="E58" s="2"/>
      <c r="F58" s="2"/>
      <c r="G58" s="12">
        <f>SUMIFS('BA History'!C:C,'BA History'!B:B,A58)</f>
        <v>290</v>
      </c>
      <c r="H58" s="27">
        <f>AVERAGEIFS('BA History'!C:C,'BA History'!B:B,A58)</f>
        <v>18.125</v>
      </c>
      <c r="I58" s="27">
        <f t="array" ref="I58">MEDIAN(IF('BA History'!B:B=A58, 'BA History'!C:C))</f>
        <v>17.5</v>
      </c>
      <c r="J58" s="13">
        <f t="array" ref="J58">MAX(IF('BA History'!B:B=A58, 'BA History'!C:C))</f>
        <v>30</v>
      </c>
      <c r="K58" s="12">
        <f>COUNTIFS('BA History'!B:B,A58,'BA History'!D:D, 1)</f>
        <v>9</v>
      </c>
      <c r="L58" s="2">
        <f>COUNTIFS('BA History'!B:B,A58,'BA History'!D:D, 0)</f>
        <v>7</v>
      </c>
      <c r="M58" s="33">
        <f>LOOKUP(2, 1/('BA History'!$B:$B=A58), 'BA History'!$AO:$AO)</f>
        <v>0.5625</v>
      </c>
      <c r="N58" s="12">
        <f>SUMIFS('BA History'!F:F,'BA History'!B:B,A58)</f>
        <v>34</v>
      </c>
      <c r="O58" s="2">
        <f>SUMIFS('BA History'!E:E,'BA History'!B:B,A58)-N58</f>
        <v>26</v>
      </c>
      <c r="P58" s="33">
        <f>LOOKUP(2, 1/('BA History'!$B:$B=A58), 'BA History'!$AM:$AM)</f>
        <v>0.59375</v>
      </c>
      <c r="Q58" s="12">
        <f>SUMIFS('BA History'!H:H,'BA History'!B:B,A58)</f>
        <v>135</v>
      </c>
      <c r="R58" s="2">
        <f>SUMIFS('BA History'!G:G,'BA History'!B:B,A58)-Q58</f>
        <v>116</v>
      </c>
      <c r="S58" s="43">
        <f>LOOKUP(2, 1/('BA History'!$B:$B=A58), 'BA History'!$AN:$AN)</f>
        <v>0.55562499999999992</v>
      </c>
      <c r="T58" s="12">
        <f>COUNTIFS('BA History'!$B:$B,$A$58,'BA History'!K:K, 1)</f>
        <v>0</v>
      </c>
      <c r="U58" s="2">
        <f>COUNTIFS('BA History'!$B:$B,$A$58,'BA History'!L:L, 1)</f>
        <v>4</v>
      </c>
      <c r="V58" s="2">
        <f>COUNTIFS('BA History'!$B:$B,$A$58,'BA History'!M:M, 1)</f>
        <v>3</v>
      </c>
      <c r="W58" s="2">
        <f>COUNTIFS('BA History'!$B:$B,$A$58,'BA History'!N:N, 1)</f>
        <v>5</v>
      </c>
      <c r="X58" s="2">
        <f>COUNTIFS('BA History'!$B:$B,$A$58,'BA History'!O:O, 1)</f>
        <v>0</v>
      </c>
      <c r="Y58" s="2">
        <f>COUNTIFS('BA History'!$B:$B,$A$58,'BA History'!P:P, 1)</f>
        <v>0</v>
      </c>
      <c r="Z58" s="2">
        <f>COUNTIFS('BA History'!$B:$B,$A$58,'BA History'!Q:Q, 1)</f>
        <v>3</v>
      </c>
      <c r="AA58" s="2">
        <f>COUNTIFS('BA History'!$B:$B,$A$58,'BA History'!R:R, 1)</f>
        <v>1</v>
      </c>
      <c r="AB58" s="2">
        <f>COUNTIFS('BA History'!$B:$B,$A$58,'BA History'!S:S, 1)</f>
        <v>0</v>
      </c>
      <c r="AC58" s="2">
        <f>COUNTIFS('BA History'!$B:$B,$A$58,'BA History'!T:T, 1)</f>
        <v>0</v>
      </c>
      <c r="AD58" s="2">
        <f>COUNTIFS('BA History'!$B:$B,$A58,'BA History'!U:U, 1)</f>
        <v>0</v>
      </c>
      <c r="AE58" s="2">
        <f>COUNTIFS('BA History'!$B:$B,$A$58,'BA History'!V:V, 1)</f>
        <v>0</v>
      </c>
      <c r="AF58" s="2">
        <f>COUNTIFS('BA History'!$B:$B,$A$58,'BA History'!W:W, 1)</f>
        <v>2</v>
      </c>
      <c r="AG58" s="2">
        <f>COUNTIFS('BA History'!$B:$B,$A$58,'BA History'!X:X, 1)</f>
        <v>1</v>
      </c>
      <c r="AH58" s="2">
        <f>COUNTIFS('BA History'!$B:$B,$A$58,'BA History'!Y:Y, 1)</f>
        <v>1</v>
      </c>
      <c r="AI58" s="2">
        <f>COUNTIFS('BA History'!$B:$B,$A$58,'BA History'!Z:Z, 1)</f>
        <v>1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5</v>
      </c>
      <c r="AM58" s="2">
        <f>COUNTIFS('BA History'!$B:$B,$A58,'BA History'!AD:AD, 1)</f>
        <v>0</v>
      </c>
      <c r="AN58" s="2">
        <f>COUNTIFS('BA History'!$B:$B,$A$58,'BA History'!AE:AE, 1)</f>
        <v>2</v>
      </c>
      <c r="AO58" s="2">
        <f>COUNTIFS('BA History'!$B:$B,$A$58,'BA History'!AF:AF, 1)</f>
        <v>3</v>
      </c>
      <c r="AP58" s="2">
        <f>COUNTIFS('BA History'!$B:$B,$A$58,'BA History'!AG:AG, 1)</f>
        <v>0</v>
      </c>
      <c r="AQ58" s="2">
        <f>COUNTIFS('BA History'!$B:$B,$A$58,'BA History'!AH:AH, 1)</f>
        <v>3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149</v>
      </c>
      <c r="B59" s="2" t="s">
        <v>70</v>
      </c>
      <c r="C59" s="3" t="s">
        <v>70</v>
      </c>
      <c r="D59" s="2">
        <v>1</v>
      </c>
      <c r="E59" s="2"/>
      <c r="F59" s="2"/>
      <c r="G59" s="12">
        <f>SUMIFS('BA History'!C:C,'BA History'!B:B,A59)</f>
        <v>26</v>
      </c>
      <c r="H59" s="27">
        <f>AVERAGEIFS('BA History'!C:C,'BA History'!B:B,A59)</f>
        <v>13</v>
      </c>
      <c r="I59" s="27">
        <f t="array" ref="I59">MEDIAN(IF('BA History'!B:B=A59, 'BA History'!C:C))</f>
        <v>13</v>
      </c>
      <c r="J59" s="13">
        <f t="array" ref="J59">MAX(IF('BA History'!B:B=A59, 'BA History'!C:C))</f>
        <v>16</v>
      </c>
      <c r="K59" s="12">
        <f>COUNTIFS('BA History'!B:B,A59,'BA History'!D:D, 1)</f>
        <v>0</v>
      </c>
      <c r="L59" s="2">
        <f>COUNTIFS('BA History'!B:B,A59,'BA History'!D:D, 0)</f>
        <v>2</v>
      </c>
      <c r="M59" s="33">
        <f>LOOKUP(2, 1/('BA History'!$B:$B=A59), 'BA History'!$AO:$AO)</f>
        <v>0</v>
      </c>
      <c r="N59" s="12">
        <f>SUMIFS('BA History'!F:F,'BA History'!B:B,A59)</f>
        <v>3</v>
      </c>
      <c r="O59" s="2">
        <f>SUMIFS('BA History'!E:E,'BA History'!B:B,A59)-N59</f>
        <v>6</v>
      </c>
      <c r="P59" s="33">
        <f>LOOKUP(2, 1/('BA History'!$B:$B=A59), 'BA History'!$AM:$AM)</f>
        <v>0.32500000000000001</v>
      </c>
      <c r="Q59" s="12">
        <f>SUMIFS('BA History'!H:H,'BA History'!B:B,A59)</f>
        <v>19</v>
      </c>
      <c r="R59" s="2">
        <f>SUMIFS('BA History'!G:G,'BA History'!B:B,A59)-Q59</f>
        <v>22</v>
      </c>
      <c r="S59" s="43">
        <f>LOOKUP(2, 1/('BA History'!$B:$B=A59), 'BA History'!$AN:$AN)</f>
        <v>0.46499999999999997</v>
      </c>
      <c r="T59" s="12">
        <f>COUNTIFS('BA History'!$B:$B,$A$59,'BA History'!K:K, 1)</f>
        <v>0</v>
      </c>
      <c r="U59" s="2">
        <f>COUNTIFS('BA History'!$B:$B,$A$59,'BA History'!L:L, 1)</f>
        <v>0</v>
      </c>
      <c r="V59" s="2">
        <f>COUNTIFS('BA History'!$B:$B,$A$59,'BA History'!M:M, 1)</f>
        <v>0</v>
      </c>
      <c r="W59" s="2">
        <f>COUNTIFS('BA History'!$B:$B,$A$59,'BA History'!N:N, 1)</f>
        <v>1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0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0</v>
      </c>
      <c r="AH59" s="2">
        <f>COUNTIFS('BA History'!$B:$B,$A$59,'BA History'!Y:Y, 1)</f>
        <v>0</v>
      </c>
      <c r="AI59" s="2">
        <f>COUNTIFS('BA History'!$B:$B,$A$59,'BA History'!Z:Z, 1)</f>
        <v>0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1</v>
      </c>
      <c r="AQ59" s="2">
        <f>COUNTIFS('BA History'!$B:$B,$A$59,'BA History'!AH:AH, 1)</f>
        <v>0</v>
      </c>
      <c r="AR59" s="2">
        <f>COUNTIFS('BA History'!$B:$B,$A$59,'BA History'!AI:AI, 1)</f>
        <v>0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90</v>
      </c>
      <c r="B60" s="2" t="s">
        <v>70</v>
      </c>
      <c r="C60" s="3" t="s">
        <v>70</v>
      </c>
      <c r="D60" s="2">
        <v>10</v>
      </c>
      <c r="E60" s="2">
        <v>5</v>
      </c>
      <c r="F60" s="2">
        <v>1</v>
      </c>
      <c r="G60" s="12">
        <f>SUMIFS('BA History'!C:C,'BA History'!B:B,A60)</f>
        <v>1347</v>
      </c>
      <c r="H60" s="27">
        <f>AVERAGEIFS('BA History'!C:C,'BA History'!B:B,A60)</f>
        <v>19.521739130434781</v>
      </c>
      <c r="I60" s="27">
        <f t="array" ref="I60">MEDIAN(IF('BA History'!B:B=A60, 'BA History'!C:C))</f>
        <v>18</v>
      </c>
      <c r="J60" s="13">
        <f t="array" ref="J60">MAX(IF('BA History'!B:B=A60, 'BA History'!C:C))</f>
        <v>37</v>
      </c>
      <c r="K60" s="12">
        <f>COUNTIFS('BA History'!B:B,A60,'BA History'!D:D, 1)</f>
        <v>40</v>
      </c>
      <c r="L60" s="2">
        <f>COUNTIFS('BA History'!B:B,A60,'BA History'!D:D, 0)</f>
        <v>29</v>
      </c>
      <c r="M60" s="33">
        <f>LOOKUP(2, 1/('BA History'!$B:$B=A60), 'BA History'!$AO:$AO)</f>
        <v>0.57971014492753625</v>
      </c>
      <c r="N60" s="12">
        <f>SUMIFS('BA History'!F:F,'BA History'!B:B,A60)</f>
        <v>154</v>
      </c>
      <c r="O60" s="2">
        <f>SUMIFS('BA History'!E:E,'BA History'!B:B,A60)-N60</f>
        <v>129</v>
      </c>
      <c r="P60" s="33">
        <f>LOOKUP(2, 1/('BA History'!$B:$B=A60), 'BA History'!$AM:$AM)</f>
        <v>0.55072463768115942</v>
      </c>
      <c r="Q60" s="12">
        <f>SUMIFS('BA History'!H:H,'BA History'!B:B,A60)</f>
        <v>597</v>
      </c>
      <c r="R60" s="2">
        <f>SUMIFS('BA History'!G:G,'BA History'!B:B,A60)-Q60</f>
        <v>565</v>
      </c>
      <c r="S60" s="43">
        <f>LOOKUP(2, 1/('BA History'!$B:$B=A60), 'BA History'!$AN:$AN)</f>
        <v>0.5171014492753625</v>
      </c>
      <c r="T60" s="12">
        <f>COUNTIFS('BA History'!$B:$B,$A$60,'BA History'!K:K, 1)</f>
        <v>9</v>
      </c>
      <c r="U60" s="2">
        <f>COUNTIFS('BA History'!$B:$B,$A$60,'BA History'!L:L, 1)</f>
        <v>7</v>
      </c>
      <c r="V60" s="2">
        <f>COUNTIFS('BA History'!$B:$B,$A$60,'BA History'!M:M, 1)</f>
        <v>17</v>
      </c>
      <c r="W60" s="2">
        <f>COUNTIFS('BA History'!$B:$B,$A$60,'BA History'!N:N, 1)</f>
        <v>19</v>
      </c>
      <c r="X60" s="2">
        <f>COUNTIFS('BA History'!$B:$B,$A$60,'BA History'!O:O, 1)</f>
        <v>5</v>
      </c>
      <c r="Y60" s="2">
        <f>COUNTIFS('BA History'!$B:$B,$A$60,'BA History'!P:P, 1)</f>
        <v>2</v>
      </c>
      <c r="Z60" s="2">
        <f>COUNTIFS('BA History'!$B:$B,$A$60,'BA History'!Q:Q, 1)</f>
        <v>5</v>
      </c>
      <c r="AA60" s="2">
        <f>COUNTIFS('BA History'!$B:$B,$A$60,'BA History'!R:R, 1)</f>
        <v>4</v>
      </c>
      <c r="AB60" s="2">
        <f>COUNTIFS('BA History'!$B:$B,$A$60,'BA History'!S:S, 1)</f>
        <v>3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2</v>
      </c>
      <c r="AF60" s="2">
        <f>COUNTIFS('BA History'!$B:$B,$A$60,'BA History'!W:W, 1)</f>
        <v>8</v>
      </c>
      <c r="AG60" s="2">
        <f>COUNTIFS('BA History'!$B:$B,$A$60,'BA History'!X:X, 1)</f>
        <v>0</v>
      </c>
      <c r="AH60" s="2">
        <f>COUNTIFS('BA History'!$B:$B,$A$60,'BA History'!Y:Y, 1)</f>
        <v>0</v>
      </c>
      <c r="AI60" s="2">
        <f>COUNTIFS('BA History'!$B:$B,$A$60,'BA History'!Z:Z, 1)</f>
        <v>12</v>
      </c>
      <c r="AJ60" s="2">
        <f>COUNTIFS('BA History'!$B:$B,$A60,'BA History'!AA:AA, 1)</f>
        <v>0</v>
      </c>
      <c r="AK60" s="2">
        <f>COUNTIFS('BA History'!$B:$B,$A60,'BA History'!AB:AB, 1)</f>
        <v>0</v>
      </c>
      <c r="AL60" s="2">
        <f>COUNTIFS('BA History'!$B:$B,$A$60,'BA History'!AC:AC, 1)</f>
        <v>13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16</v>
      </c>
      <c r="AP60" s="2">
        <f>COUNTIFS('BA History'!$B:$B,$A$60,'BA History'!AG:AG, 1)</f>
        <v>11</v>
      </c>
      <c r="AQ60" s="2">
        <f>COUNTIFS('BA History'!$B:$B,$A$60,'BA History'!AH:AH, 1)</f>
        <v>10</v>
      </c>
      <c r="AR60" s="2">
        <f>COUNTIFS('BA History'!$B:$B,$A$60,'BA History'!AI:AI, 1)</f>
        <v>9</v>
      </c>
      <c r="AS60" s="2">
        <f>COUNTIFS('BA History'!$B:$B,$A60,'BA History'!AJ:AJ, 1)</f>
        <v>0</v>
      </c>
      <c r="AT60" s="21">
        <f>COUNTIFS('BA History'!$B:$B,$A$60,'BA History'!AK:AK, 1)</f>
        <v>0</v>
      </c>
    </row>
    <row r="61" spans="1:46" x14ac:dyDescent="0.25">
      <c r="A61" s="12" t="s">
        <v>13</v>
      </c>
      <c r="B61" s="2" t="s">
        <v>70</v>
      </c>
      <c r="C61" s="3" t="s">
        <v>70</v>
      </c>
      <c r="D61" s="2">
        <v>1</v>
      </c>
      <c r="E61" s="2"/>
      <c r="F61" s="2"/>
      <c r="G61" s="12">
        <f>SUMIFS('BA History'!C:C,'BA History'!B:B,A61)</f>
        <v>473</v>
      </c>
      <c r="H61" s="27">
        <f>AVERAGEIFS('BA History'!C:C,'BA History'!B:B,A61)</f>
        <v>15.766666666666667</v>
      </c>
      <c r="I61" s="27">
        <f t="array" ref="I61">MEDIAN(IF('BA History'!B:B=A61, 'BA History'!C:C))</f>
        <v>14</v>
      </c>
      <c r="J61" s="13">
        <f t="array" ref="J61">MAX(IF('BA History'!B:B=A61, 'BA History'!C:C))</f>
        <v>30</v>
      </c>
      <c r="K61" s="12">
        <f>COUNTIFS('BA History'!B:B,A61,'BA History'!D:D, 1)</f>
        <v>15</v>
      </c>
      <c r="L61" s="2">
        <f>COUNTIFS('BA History'!B:B,A61,'BA History'!D:D, 0)</f>
        <v>15</v>
      </c>
      <c r="M61" s="33">
        <f>LOOKUP(2, 1/('BA History'!$B:$B=A61), 'BA History'!$AO:$AO)</f>
        <v>0.5</v>
      </c>
      <c r="N61" s="12">
        <f>SUMIFS('BA History'!F:F,'BA History'!B:B,A61)</f>
        <v>59</v>
      </c>
      <c r="O61" s="2">
        <f>SUMIFS('BA History'!E:E,'BA History'!B:B,A61)-N61</f>
        <v>63</v>
      </c>
      <c r="P61" s="33">
        <f>LOOKUP(2, 1/('BA History'!$B:$B=A61), 'BA History'!$AM:$AM)</f>
        <v>0.48566666666666664</v>
      </c>
      <c r="Q61" s="12">
        <f>SUMIFS('BA History'!H:H,'BA History'!B:B,A61)</f>
        <v>251</v>
      </c>
      <c r="R61" s="2">
        <f>SUMIFS('BA History'!G:G,'BA History'!B:B,A61)-Q61</f>
        <v>250</v>
      </c>
      <c r="S61" s="43">
        <f>LOOKUP(2, 1/('BA History'!$B:$B=A61), 'BA History'!$AN:$AN)</f>
        <v>0.5</v>
      </c>
      <c r="T61" s="12">
        <f>COUNTIFS('BA History'!$B:$B,$A$61,'BA History'!K:K, 1)</f>
        <v>4</v>
      </c>
      <c r="U61" s="2">
        <f>COUNTIFS('BA History'!$B:$B,$A$61,'BA History'!L:L, 1)</f>
        <v>3</v>
      </c>
      <c r="V61" s="2">
        <f>COUNTIFS('BA History'!$B:$B,$A$61,'BA History'!M:M, 1)</f>
        <v>2</v>
      </c>
      <c r="W61" s="2">
        <f>COUNTIFS('BA History'!$B:$B,$A$61,'BA History'!N:N, 1)</f>
        <v>5</v>
      </c>
      <c r="X61" s="2">
        <f>COUNTIFS('BA History'!$B:$B,$A$61,'BA History'!O:O, 1)</f>
        <v>1</v>
      </c>
      <c r="Y61" s="2">
        <f>COUNTIFS('BA History'!$B:$B,$A$61,'BA History'!P:P, 1)</f>
        <v>0</v>
      </c>
      <c r="Z61" s="2">
        <f>COUNTIFS('BA History'!$B:$B,$A$61,'BA History'!Q:Q, 1)</f>
        <v>4</v>
      </c>
      <c r="AA61" s="2">
        <f>COUNTIFS('BA History'!$B:$B,$A$61,'BA History'!R:R, 1)</f>
        <v>2</v>
      </c>
      <c r="AB61" s="2">
        <f>COUNTIFS('BA History'!$B:$B,$A$61,'BA History'!S:S, 1)</f>
        <v>0</v>
      </c>
      <c r="AC61" s="2">
        <f>COUNTIFS('BA History'!$B:$B,$A$61,'BA History'!T:T, 1)</f>
        <v>1</v>
      </c>
      <c r="AD61" s="2">
        <f>COUNTIFS('BA History'!$B:$B,$A61,'BA History'!U:U, 1)</f>
        <v>0</v>
      </c>
      <c r="AE61" s="2">
        <f>COUNTIFS('BA History'!$B:$B,$A$61,'BA History'!V:V, 1)</f>
        <v>1</v>
      </c>
      <c r="AF61" s="2">
        <f>COUNTIFS('BA History'!$B:$B,$A$61,'BA History'!W:W, 1)</f>
        <v>2</v>
      </c>
      <c r="AG61" s="2">
        <f>COUNTIFS('BA History'!$B:$B,$A$61,'BA History'!X:X, 1)</f>
        <v>2</v>
      </c>
      <c r="AH61" s="2">
        <f>COUNTIFS('BA History'!$B:$B,$A$61,'BA History'!Y:Y, 1)</f>
        <v>1</v>
      </c>
      <c r="AI61" s="2">
        <f>COUNTIFS('BA History'!$B:$B,$A$61,'BA History'!Z:Z, 1)</f>
        <v>7</v>
      </c>
      <c r="AJ61" s="2">
        <f>COUNTIFS('BA History'!$B:$B,$A61,'BA History'!AA:AA, 1)</f>
        <v>0</v>
      </c>
      <c r="AK61" s="2">
        <f>COUNTIFS('BA History'!$B:$B,$A61,'BA History'!AB:AB, 1)</f>
        <v>0</v>
      </c>
      <c r="AL61" s="2">
        <f>COUNTIFS('BA History'!$B:$B,$A$61,'BA History'!AC:AC, 1)</f>
        <v>8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10</v>
      </c>
      <c r="AP61" s="2">
        <f>COUNTIFS('BA History'!$B:$B,$A$61,'BA History'!AG:AG, 1)</f>
        <v>4</v>
      </c>
      <c r="AQ61" s="2">
        <f>COUNTIFS('BA History'!$B:$B,$A$61,'BA History'!AH:AH, 1)</f>
        <v>0</v>
      </c>
      <c r="AR61" s="2">
        <f>COUNTIFS('BA History'!$B:$B,$A$61,'BA History'!AI:AI, 1)</f>
        <v>1</v>
      </c>
      <c r="AS61" s="2">
        <f>COUNTIFS('BA History'!$B:$B,$A61,'BA History'!AJ:AJ, 1)</f>
        <v>0</v>
      </c>
      <c r="AT61" s="21">
        <f>COUNTIFS('BA History'!$B:$B,$A$61,'BA History'!AK:AK, 1)</f>
        <v>0</v>
      </c>
    </row>
    <row r="62" spans="1:46" x14ac:dyDescent="0.25">
      <c r="A62" s="12" t="s">
        <v>64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113</v>
      </c>
      <c r="H62" s="27">
        <f>AVERAGEIFS('BA History'!C:C,'BA History'!B:B,A62)</f>
        <v>11.3</v>
      </c>
      <c r="I62" s="27">
        <f t="array" ref="I62">MEDIAN(IF('BA History'!B:B=A62, 'BA History'!C:C))</f>
        <v>11</v>
      </c>
      <c r="J62" s="13">
        <f t="array" ref="J62">MAX(IF('BA History'!B:B=A62, 'BA History'!C:C))</f>
        <v>19</v>
      </c>
      <c r="K62" s="12">
        <f>COUNTIFS('BA History'!B:B,A62,'BA History'!D:D, 1)</f>
        <v>5</v>
      </c>
      <c r="L62" s="2">
        <f>COUNTIFS('BA History'!B:B,A62,'BA History'!D:D, 0)</f>
        <v>5</v>
      </c>
      <c r="M62" s="33">
        <f>LOOKUP(2, 1/('BA History'!$B:$B=A62), 'BA History'!$AO:$AO)</f>
        <v>0.5</v>
      </c>
      <c r="N62" s="12">
        <f>SUMIFS('BA History'!F:F,'BA History'!B:B,A62)</f>
        <v>18</v>
      </c>
      <c r="O62" s="2">
        <f>SUMIFS('BA History'!E:E,'BA History'!B:B,A62)-N62</f>
        <v>22</v>
      </c>
      <c r="P62" s="33">
        <f>LOOKUP(2, 1/('BA History'!$B:$B=A62), 'BA History'!$AM:$AM)</f>
        <v>0.43000000000000005</v>
      </c>
      <c r="Q62" s="12">
        <f>SUMIFS('BA History'!H:H,'BA History'!B:B,A62)</f>
        <v>81</v>
      </c>
      <c r="R62" s="2">
        <f>SUMIFS('BA History'!G:G,'BA History'!B:B,A62)-Q62</f>
        <v>87</v>
      </c>
      <c r="S62" s="43">
        <f>LOOKUP(2, 1/('BA History'!$B:$B=A62), 'BA History'!$AN:$AN)</f>
        <v>0.47899999999999998</v>
      </c>
      <c r="T62" s="12">
        <f>COUNTIFS('BA History'!$B:$B,$A$62,'BA History'!K:K, 1)</f>
        <v>2</v>
      </c>
      <c r="U62" s="2">
        <f>COUNTIFS('BA History'!$B:$B,$A$62,'BA History'!L:L, 1)</f>
        <v>1</v>
      </c>
      <c r="V62" s="2">
        <f>COUNTIFS('BA History'!$B:$B,$A$62,'BA History'!M:M, 1)</f>
        <v>2</v>
      </c>
      <c r="W62" s="2">
        <f>COUNTIFS('BA History'!$B:$B,$A$62,'BA History'!N:N, 1)</f>
        <v>4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1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1</v>
      </c>
      <c r="AG62" s="2">
        <f>COUNTIFS('BA History'!$B:$B,$A$62,'BA History'!X:X, 1)</f>
        <v>1</v>
      </c>
      <c r="AH62" s="2">
        <f>COUNTIFS('BA History'!$B:$B,$A$62,'BA History'!Y:Y, 1)</f>
        <v>0</v>
      </c>
      <c r="AI62" s="2">
        <f>COUNTIFS('BA History'!$B:$B,$A$62,'BA History'!Z:Z, 1)</f>
        <v>1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0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3</v>
      </c>
      <c r="AR62" s="2">
        <f>COUNTIFS('BA History'!$B:$B,$A$62,'BA History'!AI:AI, 1)</f>
        <v>2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x14ac:dyDescent="0.25">
      <c r="A63" s="12" t="s">
        <v>4</v>
      </c>
      <c r="B63" s="1" t="s">
        <v>130</v>
      </c>
      <c r="C63" s="3" t="s">
        <v>70</v>
      </c>
      <c r="D63" s="1">
        <v>2</v>
      </c>
      <c r="E63" s="1">
        <v>3</v>
      </c>
      <c r="F63" s="1"/>
      <c r="G63" s="12">
        <f>SUMIFS('BA History'!C:C,'BA History'!B:B,A63)</f>
        <v>1443</v>
      </c>
      <c r="H63" s="27">
        <f>AVERAGEIFS('BA History'!C:C,'BA History'!B:B,A63)</f>
        <v>24.05</v>
      </c>
      <c r="I63" s="27">
        <f t="array" ref="I63">MEDIAN(IF('BA History'!B:B=A63, 'BA History'!C:C))</f>
        <v>25</v>
      </c>
      <c r="J63" s="13">
        <f t="array" ref="J63">MAX(IF('BA History'!B:B=A63, 'BA History'!C:C))</f>
        <v>43</v>
      </c>
      <c r="K63" s="12">
        <f>COUNTIFS('BA History'!B:B,A63,'BA History'!D:D, 1)</f>
        <v>25</v>
      </c>
      <c r="L63" s="2">
        <f>COUNTIFS('BA History'!B:B,A63,'BA History'!D:D, 0)</f>
        <v>35</v>
      </c>
      <c r="M63" s="33">
        <f>LOOKUP(2, 1/('BA History'!$B:$B=A63), 'BA History'!$AO:$AO)</f>
        <v>0.41666666666666669</v>
      </c>
      <c r="N63" s="12">
        <f>SUMIFS('BA History'!F:F,'BA History'!B:B,A63)</f>
        <v>114</v>
      </c>
      <c r="O63" s="2">
        <f>SUMIFS('BA History'!E:E,'BA History'!B:B,A63)-N63</f>
        <v>132</v>
      </c>
      <c r="P63" s="33">
        <f>LOOKUP(2, 1/('BA History'!$B:$B=A63), 'BA History'!$AM:$AM)</f>
        <v>0.46333333333333332</v>
      </c>
      <c r="Q63" s="12">
        <f>SUMIFS('BA History'!H:H,'BA History'!B:B,A63)</f>
        <v>490</v>
      </c>
      <c r="R63" s="2">
        <f>SUMIFS('BA History'!G:G,'BA History'!B:B,A63)-Q63</f>
        <v>532</v>
      </c>
      <c r="S63" s="43">
        <f>LOOKUP(2, 1/('BA History'!$B:$B=A63), 'BA History'!$AN:$AN)</f>
        <v>0.47666666666666652</v>
      </c>
      <c r="T63" s="12">
        <f>COUNTIFS('BA History'!$B:$B,$A$63,'BA History'!K:K, 1)</f>
        <v>9</v>
      </c>
      <c r="U63" s="2">
        <f>COUNTIFS('BA History'!$B:$B,$A$63,'BA History'!L:L, 1)</f>
        <v>10</v>
      </c>
      <c r="V63" s="2">
        <f>COUNTIFS('BA History'!$B:$B,$A$63,'BA History'!M:M, 1)</f>
        <v>11</v>
      </c>
      <c r="W63" s="2">
        <f>COUNTIFS('BA History'!$B:$B,$A$63,'BA History'!N:N, 1)</f>
        <v>14</v>
      </c>
      <c r="X63" s="2">
        <f>COUNTIFS('BA History'!$B:$B,$A$63,'BA History'!O:O, 1)</f>
        <v>3</v>
      </c>
      <c r="Y63" s="2">
        <f>COUNTIFS('BA History'!$B:$B,$A$63,'BA History'!P:P, 1)</f>
        <v>0</v>
      </c>
      <c r="Z63" s="2">
        <f>COUNTIFS('BA History'!$B:$B,$A$63,'BA History'!Q:Q, 1)</f>
        <v>3</v>
      </c>
      <c r="AA63" s="2">
        <f>COUNTIFS('BA History'!$B:$B,$A$63,'BA History'!R:R, 1)</f>
        <v>0</v>
      </c>
      <c r="AB63" s="2">
        <f>COUNTIFS('BA History'!$B:$B,$A$63,'BA History'!S:S, 1)</f>
        <v>0</v>
      </c>
      <c r="AC63" s="2">
        <f>COUNTIFS('BA History'!$B:$B,$A$63,'BA History'!T:T, 1)</f>
        <v>0</v>
      </c>
      <c r="AD63" s="2">
        <f>COUNTIFS('BA History'!$B:$B,$A63,'BA History'!U:U, 1)</f>
        <v>0</v>
      </c>
      <c r="AE63" s="2">
        <f>COUNTIFS('BA History'!$B:$B,$A$63,'BA History'!V:V, 1)</f>
        <v>4</v>
      </c>
      <c r="AF63" s="2">
        <f>COUNTIFS('BA History'!$B:$B,$A$63,'BA History'!W:W, 1)</f>
        <v>5</v>
      </c>
      <c r="AG63" s="2">
        <f>COUNTIFS('BA History'!$B:$B,$A$63,'BA History'!X:X, 1)</f>
        <v>3</v>
      </c>
      <c r="AH63" s="2">
        <f>COUNTIFS('BA History'!$B:$B,$A$63,'BA History'!Y:Y, 1)</f>
        <v>0</v>
      </c>
      <c r="AI63" s="2">
        <f>COUNTIFS('BA History'!$B:$B,$A$63,'BA History'!Z:Z, 1)</f>
        <v>12</v>
      </c>
      <c r="AJ63" s="2">
        <f>COUNTIFS('BA History'!$B:$B,$A63,'BA History'!AA:AA, 1)</f>
        <v>0</v>
      </c>
      <c r="AK63" s="2">
        <f>COUNTIFS('BA History'!$B:$B,$A63,'BA History'!AB:AB, 1)</f>
        <v>1</v>
      </c>
      <c r="AL63" s="2">
        <f>COUNTIFS('BA History'!$B:$B,$A$63,'BA History'!AC:AC, 1)</f>
        <v>7</v>
      </c>
      <c r="AM63" s="2">
        <f>COUNTIFS('BA History'!$B:$B,$A63,'BA History'!AD:AD, 1)</f>
        <v>0</v>
      </c>
      <c r="AN63" s="2">
        <f>COUNTIFS('BA History'!$B:$B,$A$63,'BA History'!AE:AE, 1)</f>
        <v>2</v>
      </c>
      <c r="AO63" s="2">
        <f>COUNTIFS('BA History'!$B:$B,$A$63,'BA History'!AF:AF, 1)</f>
        <v>12</v>
      </c>
      <c r="AP63" s="2">
        <f>COUNTIFS('BA History'!$B:$B,$A$63,'BA History'!AG:AG, 1)</f>
        <v>9</v>
      </c>
      <c r="AQ63" s="2">
        <f>COUNTIFS('BA History'!$B:$B,$A$63,'BA History'!AH:AH, 1)</f>
        <v>7</v>
      </c>
      <c r="AR63" s="2">
        <f>COUNTIFS('BA History'!$B:$B,$A$63,'BA History'!AI:AI, 1)</f>
        <v>1</v>
      </c>
      <c r="AS63" s="2">
        <f>COUNTIFS('BA History'!$B:$B,$A63,'BA History'!AJ:AJ, 1)</f>
        <v>0</v>
      </c>
      <c r="AT63" s="21">
        <f>COUNTIFS('BA History'!$B:$B,$A$63,'BA History'!AK:AK, 1)</f>
        <v>1</v>
      </c>
    </row>
    <row r="64" spans="1:46" x14ac:dyDescent="0.25">
      <c r="A64" s="14" t="s">
        <v>88</v>
      </c>
      <c r="B64" s="2" t="s">
        <v>70</v>
      </c>
      <c r="C64" s="3" t="s">
        <v>70</v>
      </c>
      <c r="D64" s="2">
        <v>1</v>
      </c>
      <c r="E64" s="2">
        <v>1</v>
      </c>
      <c r="F64" s="2"/>
      <c r="G64" s="12">
        <f>SUMIFS('BA History'!C:C,'BA History'!B:B,A64)</f>
        <v>1101</v>
      </c>
      <c r="H64" s="27">
        <f>AVERAGEIFS('BA History'!C:C,'BA History'!B:B,A64)</f>
        <v>16.681818181818183</v>
      </c>
      <c r="I64" s="27">
        <f t="array" ref="I64">MEDIAN(IF('BA History'!B:B=A64, 'BA History'!C:C))</f>
        <v>16</v>
      </c>
      <c r="J64" s="13">
        <f t="array" ref="J64">MAX(IF('BA History'!B:B=A64, 'BA History'!C:C))</f>
        <v>35</v>
      </c>
      <c r="K64" s="12">
        <f>COUNTIFS('BA History'!B:B,A64,'BA History'!D:D, 1)</f>
        <v>33</v>
      </c>
      <c r="L64" s="2">
        <f>COUNTIFS('BA History'!B:B,A64,'BA History'!D:D, 0)</f>
        <v>33</v>
      </c>
      <c r="M64" s="33">
        <f>LOOKUP(2, 1/('BA History'!$B:$B=A64), 'BA History'!$AO:$AO)</f>
        <v>0.5</v>
      </c>
      <c r="N64" s="12">
        <f>SUMIFS('BA History'!F:F,'BA History'!B:B,A64)</f>
        <v>132</v>
      </c>
      <c r="O64" s="2">
        <f>SUMIFS('BA History'!E:E,'BA History'!B:B,A64)-N64</f>
        <v>136</v>
      </c>
      <c r="P64" s="33">
        <f>LOOKUP(2, 1/('BA History'!$B:$B=A64), 'BA History'!$AM:$AM)</f>
        <v>0.48484848484848486</v>
      </c>
      <c r="Q64" s="12">
        <f>SUMIFS('BA History'!H:H,'BA History'!B:B,A64)</f>
        <v>552</v>
      </c>
      <c r="R64" s="2">
        <f>SUMIFS('BA History'!G:G,'BA History'!B:B,A64)-Q64</f>
        <v>550</v>
      </c>
      <c r="S64" s="43">
        <f>LOOKUP(2, 1/('BA History'!$B:$B=A64), 'BA History'!$AN:$AN)</f>
        <v>0.49590909090909085</v>
      </c>
      <c r="T64" s="12">
        <f>COUNTIFS('BA History'!$B:$B,$A$64,'BA History'!K:K, 1)</f>
        <v>6</v>
      </c>
      <c r="U64" s="2">
        <f>COUNTIFS('BA History'!$B:$B,$A$64,'BA History'!L:L, 1)</f>
        <v>4</v>
      </c>
      <c r="V64" s="2">
        <f>COUNTIFS('BA History'!$B:$B,$A$64,'BA History'!M:M, 1)</f>
        <v>17</v>
      </c>
      <c r="W64" s="2">
        <f>COUNTIFS('BA History'!$B:$B,$A$64,'BA History'!N:N, 1)</f>
        <v>15</v>
      </c>
      <c r="X64" s="2">
        <f>COUNTIFS('BA History'!$B:$B,$A$64,'BA History'!O:O, 1)</f>
        <v>6</v>
      </c>
      <c r="Y64" s="2">
        <f>COUNTIFS('BA History'!$B:$B,$A$64,'BA History'!P:P, 1)</f>
        <v>1</v>
      </c>
      <c r="Z64" s="2">
        <f>COUNTIFS('BA History'!$B:$B,$A$64,'BA History'!Q:Q, 1)</f>
        <v>2</v>
      </c>
      <c r="AA64" s="2">
        <f>COUNTIFS('BA History'!$B:$B,$A$64,'BA History'!R:R, 1)</f>
        <v>2</v>
      </c>
      <c r="AB64" s="2">
        <f>COUNTIFS('BA History'!$B:$B,$A$64,'BA History'!S:S, 1)</f>
        <v>1</v>
      </c>
      <c r="AC64" s="2">
        <f>COUNTIFS('BA History'!$B:$B,$A$64,'BA History'!T:T, 1)</f>
        <v>0</v>
      </c>
      <c r="AD64" s="2">
        <f>COUNTIFS('BA History'!$B:$B,$A64,'BA History'!U:U, 1)</f>
        <v>0</v>
      </c>
      <c r="AE64" s="2">
        <f>COUNTIFS('BA History'!$B:$B,$A$64,'BA History'!V:V, 1)</f>
        <v>3</v>
      </c>
      <c r="AF64" s="2">
        <f>COUNTIFS('BA History'!$B:$B,$A$64,'BA History'!W:W, 1)</f>
        <v>4</v>
      </c>
      <c r="AG64" s="2">
        <f>COUNTIFS('BA History'!$B:$B,$A$64,'BA History'!X:X, 1)</f>
        <v>3</v>
      </c>
      <c r="AH64" s="2">
        <f>COUNTIFS('BA History'!$B:$B,$A$64,'BA History'!Y:Y, 1)</f>
        <v>0</v>
      </c>
      <c r="AI64" s="2">
        <f>COUNTIFS('BA History'!$B:$B,$A$64,'BA History'!Z:Z, 1)</f>
        <v>8</v>
      </c>
      <c r="AJ64" s="2">
        <f>COUNTIFS('BA History'!$B:$B,$A64,'BA History'!AA:AA, 1)</f>
        <v>0</v>
      </c>
      <c r="AK64" s="2">
        <f>COUNTIFS('BA History'!$B:$B,$A64,'BA History'!AB:AB, 1)</f>
        <v>1</v>
      </c>
      <c r="AL64" s="2">
        <f>COUNTIFS('BA History'!$B:$B,$A$64,'BA History'!AC:AC, 1)</f>
        <v>15</v>
      </c>
      <c r="AM64" s="2">
        <f>COUNTIFS('BA History'!$B:$B,$A64,'BA History'!AD:AD, 1)</f>
        <v>0</v>
      </c>
      <c r="AN64" s="2">
        <f>COUNTIFS('BA History'!$B:$B,$A$64,'BA History'!AE:AE, 1)</f>
        <v>1</v>
      </c>
      <c r="AO64" s="2">
        <f>COUNTIFS('BA History'!$B:$B,$A$64,'BA History'!AF:AF, 1)</f>
        <v>11</v>
      </c>
      <c r="AP64" s="2">
        <f>COUNTIFS('BA History'!$B:$B,$A$64,'BA History'!AG:AG, 1)</f>
        <v>6</v>
      </c>
      <c r="AQ64" s="2">
        <f>COUNTIFS('BA History'!$B:$B,$A$64,'BA History'!AH:AH, 1)</f>
        <v>13</v>
      </c>
      <c r="AR64" s="2">
        <f>COUNTIFS('BA History'!$B:$B,$A$64,'BA History'!AI:AI, 1)</f>
        <v>12</v>
      </c>
      <c r="AS64" s="2">
        <f>COUNTIFS('BA History'!$B:$B,$A64,'BA History'!AJ:AJ, 1)</f>
        <v>0</v>
      </c>
      <c r="AT64" s="21">
        <f>COUNTIFS('BA History'!$B:$B,$A$64,'BA History'!AK:AK, 1)</f>
        <v>1</v>
      </c>
    </row>
    <row r="65" spans="1:46" x14ac:dyDescent="0.25">
      <c r="A65" s="12" t="s">
        <v>76</v>
      </c>
      <c r="B65" s="2" t="s">
        <v>70</v>
      </c>
      <c r="C65" s="3" t="s">
        <v>70</v>
      </c>
      <c r="D65" s="2"/>
      <c r="E65" s="2"/>
      <c r="F65" s="2"/>
      <c r="G65" s="12">
        <f>SUMIFS('BA History'!C:C,'BA History'!B:B,A65)</f>
        <v>18</v>
      </c>
      <c r="H65" s="27">
        <f>AVERAGEIFS('BA History'!C:C,'BA History'!B:B,A65)</f>
        <v>18</v>
      </c>
      <c r="I65" s="27">
        <f t="array" ref="I65">MEDIAN(IF('BA History'!B:B=A65, 'BA History'!C:C))</f>
        <v>18</v>
      </c>
      <c r="J65" s="13">
        <f t="array" ref="J65">MAX(IF('BA History'!B:B=A65, 'BA History'!C:C))</f>
        <v>18</v>
      </c>
      <c r="K65" s="12">
        <f>COUNTIFS('BA History'!B:B,A65,'BA History'!D:D, 1)</f>
        <v>1</v>
      </c>
      <c r="L65" s="2">
        <f>COUNTIFS('BA History'!B:B,A65,'BA History'!D:D, 0)</f>
        <v>0</v>
      </c>
      <c r="M65" s="33">
        <f>LOOKUP(2, 1/('BA History'!$B:$B=A65), 'BA History'!$AO:$AO)</f>
        <v>1</v>
      </c>
      <c r="N65" s="12">
        <f>SUMIFS('BA History'!F:F,'BA History'!B:B,A65)</f>
        <v>3</v>
      </c>
      <c r="O65" s="2">
        <f>SUMIFS('BA History'!E:E,'BA History'!B:B,A65)-N65</f>
        <v>2</v>
      </c>
      <c r="P65" s="33">
        <f>LOOKUP(2, 1/('BA History'!$B:$B=A65), 'BA History'!$AM:$AM)</f>
        <v>0.6</v>
      </c>
      <c r="Q65" s="12">
        <f>SUMIFS('BA History'!H:H,'BA History'!B:B,A65)</f>
        <v>11</v>
      </c>
      <c r="R65" s="2">
        <f>SUMIFS('BA History'!G:G,'BA History'!B:B,A65)-Q65</f>
        <v>10</v>
      </c>
      <c r="S65" s="43">
        <f>LOOKUP(2, 1/('BA History'!$B:$B=A65), 'BA History'!$AN:$AN)</f>
        <v>0.52</v>
      </c>
      <c r="T65" s="12">
        <f>COUNTIFS('BA History'!$B:$B,$A$65,'BA History'!K:K, 1)</f>
        <v>0</v>
      </c>
      <c r="U65" s="2">
        <f>COUNTIFS('BA History'!$B:$B,$A$65,'BA History'!L:L, 1)</f>
        <v>0</v>
      </c>
      <c r="V65" s="2">
        <f>COUNTIFS('BA History'!$B:$B,$A$65,'BA History'!M:M, 1)</f>
        <v>0</v>
      </c>
      <c r="W65" s="2">
        <f>COUNTIFS('BA History'!$B:$B,$A$65,'BA History'!N:N, 1)</f>
        <v>0</v>
      </c>
      <c r="X65" s="2">
        <f>COUNTIFS('BA History'!$B:$B,$A$65,'BA History'!O:O, 1)</f>
        <v>0</v>
      </c>
      <c r="Y65" s="2">
        <f>COUNTIFS('BA History'!$B:$B,$A$65,'BA History'!P:P, 1)</f>
        <v>0</v>
      </c>
      <c r="Z65" s="2">
        <f>COUNTIFS('BA History'!$B:$B,$A$65,'BA History'!Q:Q, 1)</f>
        <v>0</v>
      </c>
      <c r="AA65" s="2">
        <f>COUNTIFS('BA History'!$B:$B,$A$65,'BA History'!R:R, 1)</f>
        <v>0</v>
      </c>
      <c r="AB65" s="2">
        <f>COUNTIFS('BA History'!$B:$B,$A$65,'BA History'!S:S, 1)</f>
        <v>0</v>
      </c>
      <c r="AC65" s="2">
        <f>COUNTIFS('BA History'!$B:$B,$A$65,'BA History'!T:T, 1)</f>
        <v>0</v>
      </c>
      <c r="AD65" s="2">
        <f>COUNTIFS('BA History'!$B:$B,$A65,'BA History'!U:U, 1)</f>
        <v>0</v>
      </c>
      <c r="AE65" s="2">
        <f>COUNTIFS('BA History'!$B:$B,$A$65,'BA History'!V:V, 1)</f>
        <v>0</v>
      </c>
      <c r="AF65" s="2">
        <f>COUNTIFS('BA History'!$B:$B,$A$65,'BA History'!W:W, 1)</f>
        <v>0</v>
      </c>
      <c r="AG65" s="2">
        <f>COUNTIFS('BA History'!$B:$B,$A$65,'BA History'!X:X, 1)</f>
        <v>1</v>
      </c>
      <c r="AH65" s="2">
        <f>COUNTIFS('BA History'!$B:$B,$A$65,'BA History'!Y:Y, 1)</f>
        <v>1</v>
      </c>
      <c r="AI65" s="2">
        <f>COUNTIFS('BA History'!$B:$B,$A$65,'BA History'!Z:Z, 1)</f>
        <v>0</v>
      </c>
      <c r="AJ65" s="2">
        <f>COUNTIFS('BA History'!$B:$B,$A65,'BA History'!AA:AA, 1)</f>
        <v>0</v>
      </c>
      <c r="AK65" s="2">
        <f>COUNTIFS('BA History'!$B:$B,$A65,'BA History'!AB:AB, 1)</f>
        <v>0</v>
      </c>
      <c r="AL65" s="2">
        <f>COUNTIFS('BA History'!$B:$B,$A$65,'BA History'!AC:AC, 1)</f>
        <v>1</v>
      </c>
      <c r="AM65" s="2">
        <f>COUNTIFS('BA History'!$B:$B,$A65,'BA History'!AD:AD, 1)</f>
        <v>0</v>
      </c>
      <c r="AN65" s="2">
        <f>COUNTIFS('BA History'!$B:$B,$A$65,'BA History'!AE:AE, 1)</f>
        <v>0</v>
      </c>
      <c r="AO65" s="2">
        <f>COUNTIFS('BA History'!$B:$B,$A$65,'BA History'!AF:AF, 1)</f>
        <v>0</v>
      </c>
      <c r="AP65" s="2">
        <f>COUNTIFS('BA History'!$B:$B,$A$65,'BA History'!AG:AG, 1)</f>
        <v>0</v>
      </c>
      <c r="AQ65" s="2">
        <f>COUNTIFS('BA History'!$B:$B,$A$65,'BA History'!AH:AH, 1)</f>
        <v>0</v>
      </c>
      <c r="AR65" s="2">
        <f>COUNTIFS('BA History'!$B:$B,$A$65,'BA History'!AI:AI, 1)</f>
        <v>0</v>
      </c>
      <c r="AS65" s="2">
        <f>COUNTIFS('BA History'!$B:$B,$A65,'BA History'!AJ:AJ, 1)</f>
        <v>0</v>
      </c>
      <c r="AT65" s="21">
        <f>COUNTIFS('BA History'!$B:$B,$A$65,'BA History'!AK:AK, 1)</f>
        <v>0</v>
      </c>
    </row>
    <row r="66" spans="1:46" x14ac:dyDescent="0.25">
      <c r="A66" s="12" t="s">
        <v>49</v>
      </c>
      <c r="B66" s="2" t="s">
        <v>70</v>
      </c>
      <c r="C66" s="3" t="s">
        <v>70</v>
      </c>
      <c r="D66" s="2"/>
      <c r="E66" s="2"/>
      <c r="F66" s="2"/>
      <c r="G66" s="12">
        <f>SUMIFS('BA History'!C:C,'BA History'!B:B,A66)</f>
        <v>2</v>
      </c>
      <c r="H66" s="27">
        <f>AVERAGEIFS('BA History'!C:C,'BA History'!B:B,A66)</f>
        <v>2</v>
      </c>
      <c r="I66" s="27">
        <f t="array" ref="I66">MEDIAN(IF('BA History'!B:B=A66, 'BA History'!C:C))</f>
        <v>2</v>
      </c>
      <c r="J66" s="13">
        <f t="array" ref="J66">MAX(IF('BA History'!B:B=A66, 'BA History'!C:C))</f>
        <v>2</v>
      </c>
      <c r="K66" s="12">
        <f>COUNTIFS('BA History'!B:B,A66,'BA History'!D:D, 1)</f>
        <v>0</v>
      </c>
      <c r="L66" s="2">
        <f>COUNTIFS('BA History'!B:B,A66,'BA History'!D:D, 0)</f>
        <v>1</v>
      </c>
      <c r="M66" s="33">
        <f>LOOKUP(2, 1/('BA History'!$B:$B=A66), 'BA History'!$AO:$AO)</f>
        <v>0</v>
      </c>
      <c r="N66" s="12">
        <f>SUMIFS('BA History'!F:F,'BA History'!B:B,A66)</f>
        <v>0</v>
      </c>
      <c r="O66" s="2">
        <f>SUMIFS('BA History'!E:E,'BA History'!B:B,A66)-N66</f>
        <v>3</v>
      </c>
      <c r="P66" s="33">
        <f>LOOKUP(2, 1/('BA History'!$B:$B=A66), 'BA History'!$AM:$AM)</f>
        <v>0</v>
      </c>
      <c r="Q66" s="12">
        <f>SUMIFS('BA History'!H:H,'BA History'!B:B,A66)</f>
        <v>4</v>
      </c>
      <c r="R66" s="2">
        <v>9</v>
      </c>
      <c r="S66" s="43">
        <f>LOOKUP(2, 1/('BA History'!$B:$B=A66), 'BA History'!$AN:$AN)</f>
        <v>0.31</v>
      </c>
      <c r="T66" s="12">
        <f>COUNTIFS('BA History'!$B:$B,$A$66,'BA History'!K:K, 1)</f>
        <v>0</v>
      </c>
      <c r="U66" s="2">
        <f>COUNTIFS('BA History'!$B:$B,$A$66,'BA History'!L:L, 1)</f>
        <v>0</v>
      </c>
      <c r="V66" s="2">
        <f>COUNTIFS('BA History'!$B:$B,$A$66,'BA History'!M:M, 1)</f>
        <v>0</v>
      </c>
      <c r="W66" s="2">
        <f>COUNTIFS('BA History'!$B:$B,$A$66,'BA History'!N:N, 1)</f>
        <v>0</v>
      </c>
      <c r="X66" s="2">
        <f>COUNTIFS('BA History'!$B:$B,$A$66,'BA History'!O:O, 1)</f>
        <v>0</v>
      </c>
      <c r="Y66" s="2">
        <f>COUNTIFS('BA History'!$B:$B,$A$66,'BA History'!P:P, 1)</f>
        <v>0</v>
      </c>
      <c r="Z66" s="2">
        <f>COUNTIFS('BA History'!$B:$B,$A$66,'BA History'!Q:Q, 1)</f>
        <v>0</v>
      </c>
      <c r="AA66" s="2">
        <f>COUNTIFS('BA History'!$B:$B,$A$66,'BA History'!R:R, 1)</f>
        <v>0</v>
      </c>
      <c r="AB66" s="2">
        <f>COUNTIFS('BA History'!$B:$B,$A$66,'BA History'!S:S, 1)</f>
        <v>0</v>
      </c>
      <c r="AC66" s="2">
        <f>COUNTIFS('BA History'!$B:$B,$A$66,'BA History'!T:T, 1)</f>
        <v>0</v>
      </c>
      <c r="AD66" s="2">
        <f>COUNTIFS('BA History'!$B:$B,$A66,'BA History'!U:U, 1)</f>
        <v>0</v>
      </c>
      <c r="AE66" s="2">
        <f>COUNTIFS('BA History'!$B:$B,$A$66,'BA History'!V:V, 1)</f>
        <v>0</v>
      </c>
      <c r="AF66" s="2">
        <f>COUNTIFS('BA History'!$B:$B,$A$66,'BA History'!W:W, 1)</f>
        <v>0</v>
      </c>
      <c r="AG66" s="2">
        <f>COUNTIFS('BA History'!$B:$B,$A$66,'BA History'!X:X, 1)</f>
        <v>0</v>
      </c>
      <c r="AH66" s="2">
        <f>COUNTIFS('BA History'!$B:$B,$A$66,'BA History'!Y:Y, 1)</f>
        <v>0</v>
      </c>
      <c r="AI66" s="2">
        <f>COUNTIFS('BA History'!$B:$B,$A$66,'BA History'!Z:Z, 1)</f>
        <v>0</v>
      </c>
      <c r="AJ66" s="2">
        <f>COUNTIFS('BA History'!$B:$B,$A66,'BA History'!AA:AA, 1)</f>
        <v>0</v>
      </c>
      <c r="AK66" s="2">
        <f>COUNTIFS('BA History'!$B:$B,$A66,'BA History'!AB:AB, 1)</f>
        <v>0</v>
      </c>
      <c r="AL66" s="2">
        <f>COUNTIFS('BA History'!$B:$B,$A$66,'BA History'!AC:AC, 1)</f>
        <v>0</v>
      </c>
      <c r="AM66" s="2">
        <f>COUNTIFS('BA History'!$B:$B,$A66,'BA History'!AD:AD, 1)</f>
        <v>0</v>
      </c>
      <c r="AN66" s="2">
        <f>COUNTIFS('BA History'!$B:$B,$A$66,'BA History'!AE:AE, 1)</f>
        <v>0</v>
      </c>
      <c r="AO66" s="2">
        <f>COUNTIFS('BA History'!$B:$B,$A$66,'BA History'!AF:AF, 1)</f>
        <v>0</v>
      </c>
      <c r="AP66" s="2">
        <f>COUNTIFS('BA History'!$B:$B,$A$66,'BA History'!AG:AG, 1)</f>
        <v>0</v>
      </c>
      <c r="AQ66" s="2">
        <f>COUNTIFS('BA History'!$B:$B,$A$66,'BA History'!AH:AH, 1)</f>
        <v>0</v>
      </c>
      <c r="AR66" s="2">
        <f>COUNTIFS('BA History'!$B:$B,$A$66,'BA History'!AI:AI, 1)</f>
        <v>0</v>
      </c>
      <c r="AS66" s="2">
        <f>COUNTIFS('BA History'!$B:$B,$A66,'BA History'!AJ:AJ, 1)</f>
        <v>0</v>
      </c>
      <c r="AT66" s="21">
        <f>COUNTIFS('BA History'!$B:$B,$A$66,'BA History'!AK:AK, 1)</f>
        <v>0</v>
      </c>
    </row>
    <row r="67" spans="1:46" ht="15.75" thickBot="1" x14ac:dyDescent="0.3">
      <c r="A67" s="15" t="s">
        <v>248</v>
      </c>
      <c r="B67" s="22" t="s">
        <v>70</v>
      </c>
      <c r="C67" s="35" t="s">
        <v>70</v>
      </c>
      <c r="D67" s="22"/>
      <c r="E67" s="22"/>
      <c r="F67" s="22"/>
      <c r="G67" s="15">
        <f>SUMIFS('BA History'!C:C,'BA History'!B:B,A67)</f>
        <v>3</v>
      </c>
      <c r="H67" s="28">
        <f>AVERAGEIFS('BA History'!C:C,'BA History'!B:B,A67)</f>
        <v>3</v>
      </c>
      <c r="I67" s="28">
        <f t="array" ref="I67">MEDIAN(IF('BA History'!B:B=A67, 'BA History'!C:C))</f>
        <v>3</v>
      </c>
      <c r="J67" s="17">
        <f t="array" ref="J67">MAX(IF('BA History'!B:B=A67, 'BA History'!C:C))</f>
        <v>3</v>
      </c>
      <c r="K67" s="15">
        <f>COUNTIFS('BA History'!B:B,A67,'BA History'!D:D, 1)</f>
        <v>1</v>
      </c>
      <c r="L67" s="22">
        <f>COUNTIFS('BA History'!B:B,A67,'BA History'!D:D, 0)</f>
        <v>0</v>
      </c>
      <c r="M67" s="34">
        <f>LOOKUP(2, 1/('BA History'!$B:$B=A67), 'BA History'!$AO:$AO)</f>
        <v>1</v>
      </c>
      <c r="N67" s="15">
        <f>SUMIFS('BA History'!F:F,'BA History'!B:B,A67)</f>
        <v>3</v>
      </c>
      <c r="O67" s="22">
        <f>SUMIFS('BA History'!E:E,'BA History'!B:B,A67)-N67</f>
        <v>2</v>
      </c>
      <c r="P67" s="34">
        <f>LOOKUP(2, 1/('BA History'!$B:$B=A67), 'BA History'!$AM:$AM)</f>
        <v>0.6</v>
      </c>
      <c r="Q67" s="15">
        <f>SUMIFS('BA History'!H:H,'BA History'!B:B,A67)</f>
        <v>12</v>
      </c>
      <c r="R67" s="22">
        <v>10</v>
      </c>
      <c r="S67" s="61">
        <f>LOOKUP(2, 1/('BA History'!$B:$B=A67), 'BA History'!$AN:$AN)</f>
        <v>0.6</v>
      </c>
      <c r="T67" s="15">
        <f>COUNTIFS('BA History'!$B:$B,$A$67,'BA History'!K:K, 1)</f>
        <v>0</v>
      </c>
      <c r="U67" s="22">
        <f>COUNTIFS('BA History'!$B:$B,$A$67,'BA History'!L:L, 1)</f>
        <v>0</v>
      </c>
      <c r="V67" s="22">
        <f>COUNTIFS('BA History'!$B:$B,$A$67,'BA History'!M:M, 1)</f>
        <v>0</v>
      </c>
      <c r="W67" s="22">
        <f>COUNTIFS('BA History'!$B:$B,$A$67,'BA History'!N:N, 1)</f>
        <v>0</v>
      </c>
      <c r="X67" s="22">
        <f>COUNTIFS('BA History'!$B:$B,$A$67,'BA History'!O:O, 1)</f>
        <v>0</v>
      </c>
      <c r="Y67" s="22">
        <f>COUNTIFS('BA History'!$B:$B,$A$67,'BA History'!P:P, 1)</f>
        <v>0</v>
      </c>
      <c r="Z67" s="22">
        <f>COUNTIFS('BA History'!$B:$B,$A$67,'BA History'!Q:Q, 1)</f>
        <v>0</v>
      </c>
      <c r="AA67" s="22">
        <f>COUNTIFS('BA History'!$B:$B,$A$67,'BA History'!R:R, 1)</f>
        <v>1</v>
      </c>
      <c r="AB67" s="22">
        <f>COUNTIFS('BA History'!$B:$B,$A$67,'BA History'!S:S, 1)</f>
        <v>0</v>
      </c>
      <c r="AC67" s="22">
        <f>COUNTIFS('BA History'!$B:$B,$A$67,'BA History'!T:T, 1)</f>
        <v>0</v>
      </c>
      <c r="AD67" s="22">
        <f>COUNTIFS('BA History'!$B:$B,$A$67,'BA History'!U:U, 1)</f>
        <v>0</v>
      </c>
      <c r="AE67" s="22">
        <f>COUNTIFS('BA History'!$B:$B,$A$67,'BA History'!V:V, 1)</f>
        <v>0</v>
      </c>
      <c r="AF67" s="22">
        <f>COUNTIFS('BA History'!$B:$B,$A$67,'BA History'!W:W, 1)</f>
        <v>0</v>
      </c>
      <c r="AG67" s="22">
        <f>COUNTIFS('BA History'!$B:$B,$A$67,'BA History'!X:X, 1)</f>
        <v>0</v>
      </c>
      <c r="AH67" s="22">
        <f>COUNTIFS('BA History'!$B:$B,$A$67,'BA History'!Y:Y, 1)</f>
        <v>0</v>
      </c>
      <c r="AI67" s="22">
        <f>COUNTIFS('BA History'!$B:$B,$A$67,'BA History'!Z:Z, 1)</f>
        <v>0</v>
      </c>
      <c r="AJ67" s="22">
        <f>COUNTIFS('BA History'!$B:$B,$A$67,'BA History'!AA:AA, 1)</f>
        <v>0</v>
      </c>
      <c r="AK67" s="22">
        <f>COUNTIFS('BA History'!$B:$B,$A$67,'BA History'!AB:AB, 1)</f>
        <v>0</v>
      </c>
      <c r="AL67" s="22">
        <f>COUNTIFS('BA History'!$B:$B,$A$67,'BA History'!AC:AC, 1)</f>
        <v>1</v>
      </c>
      <c r="AM67" s="22">
        <f>COUNTIFS('BA History'!$B:$B,$A$67,'BA History'!AD:AD, 1)</f>
        <v>0</v>
      </c>
      <c r="AN67" s="22">
        <f>COUNTIFS('BA History'!$B:$B,$A$67,'BA History'!AE:AE, 1)</f>
        <v>0</v>
      </c>
      <c r="AO67" s="22">
        <f>COUNTIFS('BA History'!$B:$B,$A$67,'BA History'!AF:AF, 1)</f>
        <v>1</v>
      </c>
      <c r="AP67" s="22">
        <f>COUNTIFS('BA History'!$B:$B,$A$67,'BA History'!AG:AG, 1)</f>
        <v>0</v>
      </c>
      <c r="AQ67" s="22">
        <f>COUNTIFS('BA History'!$B:$B,$A$67,'BA History'!AH:AH, 1)</f>
        <v>0</v>
      </c>
      <c r="AR67" s="22">
        <f>COUNTIFS('BA History'!$B:$B,$A$67,'BA History'!AI:AI, 1)</f>
        <v>0</v>
      </c>
      <c r="AS67" s="22">
        <f>COUNTIFS('BA History'!$B:$B,$A$67,'BA History'!AJ:AJ, 1)</f>
        <v>0</v>
      </c>
      <c r="AT67" s="23">
        <f>COUNTIFS('BA History'!$B:$B,$A$67,'BA History'!AK:AK, 1)</f>
        <v>0</v>
      </c>
    </row>
  </sheetData>
  <autoFilter ref="A1:AT66" xr:uid="{DA548192-1F03-46EA-8AB8-115EB9A7CE5D}">
    <sortState xmlns:xlrd2="http://schemas.microsoft.com/office/spreadsheetml/2017/richdata2" ref="A2:AT66">
      <sortCondition ref="A1:A66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951"/>
  <sheetViews>
    <sheetView tabSelected="1" workbookViewId="0">
      <pane xSplit="2" ySplit="1" topLeftCell="P1904" activePane="bottomRight" state="frozen"/>
      <selection pane="topRight" activeCell="C1" sqref="C1"/>
      <selection pane="bottomLeft" activeCell="A2" sqref="A2"/>
      <selection pane="bottomRight" activeCell="AL1904" sqref="AL190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242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242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242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242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242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243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243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242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243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243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243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242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242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242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242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242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242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242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242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242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242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242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149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149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242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150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242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242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150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242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150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242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150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182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150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242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191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150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242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242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150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150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242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150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242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182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182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242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150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191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182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242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150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182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150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182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242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150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242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150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242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150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242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242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242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242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242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242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150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242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182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150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242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150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182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242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150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182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150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242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150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150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242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150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182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242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150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182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150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182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150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182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242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243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182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150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242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243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182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243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243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191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150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242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  <row r="1632" spans="1:41" x14ac:dyDescent="0.25">
      <c r="A1632" s="39">
        <v>46231</v>
      </c>
      <c r="B1632" t="s">
        <v>4</v>
      </c>
      <c r="C1632">
        <v>25</v>
      </c>
      <c r="D1632">
        <v>1</v>
      </c>
      <c r="E1632">
        <v>4</v>
      </c>
      <c r="F1632">
        <v>3</v>
      </c>
      <c r="G1632">
        <v>14</v>
      </c>
      <c r="H1632">
        <v>9</v>
      </c>
      <c r="I1632">
        <v>0.75</v>
      </c>
      <c r="J1632">
        <v>0.64</v>
      </c>
      <c r="K1632">
        <v>0</v>
      </c>
      <c r="L1632">
        <v>0</v>
      </c>
      <c r="M1632">
        <v>0</v>
      </c>
      <c r="N1632">
        <v>1</v>
      </c>
      <c r="O1632">
        <v>1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1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 s="40">
        <f>AVERAGEIFS($C$2:C1632, $B$2:B1632, B1632)</f>
        <v>24.5</v>
      </c>
      <c r="AM1632" s="40">
        <f>AVERAGEIFS($I$2:I1632, $B$2:B1632, B1632)</f>
        <v>0.46071428571428574</v>
      </c>
      <c r="AN1632" s="40">
        <f>AVERAGEIFS($J$2:J1632, $B$2:B1632, B1632)</f>
        <v>0.47857142857142848</v>
      </c>
      <c r="AO1632" s="40">
        <f>AVERAGEIFS($D$2:D1632, $B$2:B1632, B1632)</f>
        <v>0.4107142857142857</v>
      </c>
    </row>
    <row r="1633" spans="1:41" x14ac:dyDescent="0.25">
      <c r="A1633" s="39">
        <v>46231</v>
      </c>
      <c r="B1633" t="s">
        <v>38</v>
      </c>
      <c r="C1633">
        <v>16</v>
      </c>
      <c r="D1633">
        <v>1</v>
      </c>
      <c r="E1633">
        <v>4</v>
      </c>
      <c r="F1633">
        <v>3</v>
      </c>
      <c r="G1633">
        <v>14</v>
      </c>
      <c r="H1633">
        <v>9</v>
      </c>
      <c r="I1633">
        <v>0.75</v>
      </c>
      <c r="J1633">
        <v>0.64</v>
      </c>
      <c r="K1633">
        <v>0</v>
      </c>
      <c r="L1633">
        <v>0</v>
      </c>
      <c r="M1633">
        <v>0</v>
      </c>
      <c r="N1633">
        <v>1</v>
      </c>
      <c r="O1633">
        <v>1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1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 s="40">
        <f>AVERAGEIFS($C$2:C1633, $B$2:B1633, B1633)</f>
        <v>16.382352941176471</v>
      </c>
      <c r="AM1633" s="40">
        <f>AVERAGEIFS($I$2:I1633, $B$2:B1633, B1633)</f>
        <v>0.55073529411764699</v>
      </c>
      <c r="AN1633" s="40">
        <f>AVERAGEIFS($J$2:J1633, $B$2:B1633, B1633)</f>
        <v>0.53941176470588248</v>
      </c>
      <c r="AO1633" s="40">
        <f>AVERAGEIFS($D$2:D1633, $B$2:B1633, B1633)</f>
        <v>0.58823529411764708</v>
      </c>
    </row>
    <row r="1634" spans="1:41" x14ac:dyDescent="0.25">
      <c r="A1634" s="39">
        <v>46231</v>
      </c>
      <c r="B1634" t="s">
        <v>113</v>
      </c>
      <c r="C1634">
        <v>14</v>
      </c>
      <c r="D1634">
        <v>1</v>
      </c>
      <c r="E1634">
        <v>4</v>
      </c>
      <c r="F1634">
        <v>3</v>
      </c>
      <c r="G1634">
        <v>14</v>
      </c>
      <c r="H1634">
        <v>9</v>
      </c>
      <c r="I1634">
        <v>0.75</v>
      </c>
      <c r="J1634">
        <v>0.64</v>
      </c>
      <c r="K1634">
        <v>0</v>
      </c>
      <c r="L1634">
        <v>0</v>
      </c>
      <c r="M1634">
        <v>0</v>
      </c>
      <c r="N1634">
        <v>1</v>
      </c>
      <c r="O1634">
        <v>1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1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 s="40">
        <f>AVERAGEIFS($C$2:C1634, $B$2:B1634, B1634)</f>
        <v>19.466666666666665</v>
      </c>
      <c r="AM1634" s="40">
        <f>AVERAGEIFS($I$2:I1634, $B$2:B1634, B1634)</f>
        <v>0.49444444444444446</v>
      </c>
      <c r="AN1634" s="40">
        <f>AVERAGEIFS($J$2:J1634, $B$2:B1634, B1634)</f>
        <v>0.50622222222222235</v>
      </c>
      <c r="AO1634" s="40">
        <f>AVERAGEIFS($D$2:D1634, $B$2:B1634, B1634)</f>
        <v>0.6</v>
      </c>
    </row>
    <row r="1635" spans="1:41" x14ac:dyDescent="0.25">
      <c r="A1635" s="39">
        <v>46231</v>
      </c>
      <c r="B1635" t="s">
        <v>245</v>
      </c>
      <c r="C1635">
        <v>10</v>
      </c>
      <c r="D1635">
        <v>1</v>
      </c>
      <c r="E1635">
        <v>4</v>
      </c>
      <c r="F1635">
        <v>3</v>
      </c>
      <c r="G1635">
        <v>14</v>
      </c>
      <c r="H1635">
        <v>9</v>
      </c>
      <c r="I1635">
        <v>0.75</v>
      </c>
      <c r="J1635">
        <v>0.64</v>
      </c>
      <c r="K1635">
        <v>0</v>
      </c>
      <c r="L1635">
        <v>0</v>
      </c>
      <c r="M1635">
        <v>0</v>
      </c>
      <c r="N1635">
        <v>1</v>
      </c>
      <c r="O1635">
        <v>1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1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 s="40">
        <f>AVERAGEIFS($C$2:C1635, $B$2:B1635, B1635)</f>
        <v>10</v>
      </c>
      <c r="AM1635" s="40">
        <f>AVERAGEIFS($I$2:I1635, $B$2:B1635, B1635)</f>
        <v>0.75</v>
      </c>
      <c r="AN1635" s="40">
        <f>AVERAGEIFS($J$2:J1635, $B$2:B1635, B1635)</f>
        <v>0.64</v>
      </c>
      <c r="AO1635" s="40">
        <f>AVERAGEIFS($D$2:D1635, $B$2:B1635, B1635)</f>
        <v>1</v>
      </c>
    </row>
    <row r="1636" spans="1:41" x14ac:dyDescent="0.25">
      <c r="A1636" s="39">
        <v>46231</v>
      </c>
      <c r="B1636" t="s">
        <v>32</v>
      </c>
      <c r="C1636">
        <v>11</v>
      </c>
      <c r="D1636">
        <v>1</v>
      </c>
      <c r="E1636">
        <v>4</v>
      </c>
      <c r="F1636">
        <v>3</v>
      </c>
      <c r="G1636">
        <v>14</v>
      </c>
      <c r="H1636">
        <v>9</v>
      </c>
      <c r="I1636">
        <v>0.75</v>
      </c>
      <c r="J1636">
        <v>0.64</v>
      </c>
      <c r="K1636">
        <v>0</v>
      </c>
      <c r="L1636">
        <v>0</v>
      </c>
      <c r="M1636">
        <v>0</v>
      </c>
      <c r="N1636">
        <v>1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1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 s="40">
        <f>AVERAGEIFS($C$2:C1636, $B$2:B1636, B1636)</f>
        <v>5.666666666666667</v>
      </c>
      <c r="AM1636" s="40">
        <f>AVERAGEIFS($I$2:I1636, $B$2:B1636, B1636)</f>
        <v>0.48333333333333334</v>
      </c>
      <c r="AN1636" s="40">
        <f>AVERAGEIFS($J$2:J1636, $B$2:B1636, B1636)</f>
        <v>0.47000000000000003</v>
      </c>
      <c r="AO1636" s="40">
        <f>AVERAGEIFS($D$2:D1636, $B$2:B1636, B1636)</f>
        <v>0.5</v>
      </c>
    </row>
    <row r="1637" spans="1:41" x14ac:dyDescent="0.25">
      <c r="A1637" s="39">
        <v>46231</v>
      </c>
      <c r="B1637" t="s">
        <v>90</v>
      </c>
      <c r="C1637">
        <v>22</v>
      </c>
      <c r="D1637">
        <v>1</v>
      </c>
      <c r="E1637">
        <v>4</v>
      </c>
      <c r="F1637">
        <v>3</v>
      </c>
      <c r="G1637">
        <v>14</v>
      </c>
      <c r="H1637">
        <v>9</v>
      </c>
      <c r="I1637">
        <v>0.75</v>
      </c>
      <c r="J1637">
        <v>0.64</v>
      </c>
      <c r="K1637">
        <v>0</v>
      </c>
      <c r="L1637">
        <v>0</v>
      </c>
      <c r="M1637">
        <v>0</v>
      </c>
      <c r="N1637">
        <v>1</v>
      </c>
      <c r="O1637">
        <v>1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1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 s="40">
        <f>AVERAGEIFS($C$2:C1637, $B$2:B1637, B1637)</f>
        <v>18.896551724137932</v>
      </c>
      <c r="AM1637" s="40">
        <f>AVERAGEIFS($I$2:I1637, $B$2:B1637, B1637)</f>
        <v>0.55344827586206891</v>
      </c>
      <c r="AN1637" s="40">
        <f>AVERAGEIFS($J$2:J1637, $B$2:B1637, B1637)</f>
        <v>0.52258620689655177</v>
      </c>
      <c r="AO1637" s="40">
        <f>AVERAGEIFS($D$2:D1637, $B$2:B1637, B1637)</f>
        <v>0.55172413793103448</v>
      </c>
    </row>
    <row r="1638" spans="1:41" x14ac:dyDescent="0.25">
      <c r="A1638" s="39">
        <v>46231</v>
      </c>
      <c r="B1638" t="s">
        <v>239</v>
      </c>
      <c r="C1638">
        <v>8</v>
      </c>
      <c r="D1638">
        <v>1</v>
      </c>
      <c r="E1638">
        <v>4</v>
      </c>
      <c r="F1638">
        <v>3</v>
      </c>
      <c r="G1638">
        <v>14</v>
      </c>
      <c r="H1638">
        <v>9</v>
      </c>
      <c r="I1638">
        <v>0.75</v>
      </c>
      <c r="J1638">
        <v>0.64</v>
      </c>
      <c r="K1638">
        <v>0</v>
      </c>
      <c r="L1638">
        <v>0</v>
      </c>
      <c r="M1638">
        <v>0</v>
      </c>
      <c r="N1638">
        <v>1</v>
      </c>
      <c r="O1638">
        <v>1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1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 s="40">
        <f>AVERAGEIFS($C$2:C1638, $B$2:B1638, B1638)</f>
        <v>8</v>
      </c>
      <c r="AM1638" s="40">
        <f>AVERAGEIFS($I$2:I1638, $B$2:B1638, B1638)</f>
        <v>0.75</v>
      </c>
      <c r="AN1638" s="40">
        <f>AVERAGEIFS($J$2:J1638, $B$2:B1638, B1638)</f>
        <v>0.64</v>
      </c>
      <c r="AO1638" s="40">
        <f>AVERAGEIFS($D$2:D1638, $B$2:B1638, B1638)</f>
        <v>1</v>
      </c>
    </row>
    <row r="1639" spans="1:41" x14ac:dyDescent="0.25">
      <c r="A1639" s="39">
        <v>46231</v>
      </c>
      <c r="B1639" t="s">
        <v>5</v>
      </c>
      <c r="C1639">
        <v>16</v>
      </c>
      <c r="D1639">
        <v>0</v>
      </c>
      <c r="E1639">
        <v>4</v>
      </c>
      <c r="F1639">
        <v>1</v>
      </c>
      <c r="G1639">
        <v>14</v>
      </c>
      <c r="H1639">
        <v>5</v>
      </c>
      <c r="I1639">
        <v>0.25</v>
      </c>
      <c r="J1639">
        <v>0.36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 s="40">
        <f>AVERAGEIFS($C$2:C1639, $B$2:B1639, B1639)</f>
        <v>19.148936170212767</v>
      </c>
      <c r="AM1639" s="40">
        <f>AVERAGEIFS($I$2:I1639, $B$2:B1639, B1639)</f>
        <v>0.53446808510638288</v>
      </c>
      <c r="AN1639" s="40">
        <f>AVERAGEIFS($J$2:J1639, $B$2:B1639, B1639)</f>
        <v>0.51787234042553199</v>
      </c>
      <c r="AO1639" s="40">
        <f>AVERAGEIFS($D$2:D1639, $B$2:B1639, B1639)</f>
        <v>0.5957446808510638</v>
      </c>
    </row>
    <row r="1640" spans="1:41" x14ac:dyDescent="0.25">
      <c r="A1640" s="39">
        <v>46231</v>
      </c>
      <c r="B1640" t="s">
        <v>65</v>
      </c>
      <c r="C1640">
        <v>24</v>
      </c>
      <c r="D1640">
        <v>0</v>
      </c>
      <c r="E1640">
        <v>4</v>
      </c>
      <c r="F1640">
        <v>1</v>
      </c>
      <c r="G1640">
        <v>14</v>
      </c>
      <c r="H1640">
        <v>5</v>
      </c>
      <c r="I1640">
        <v>0.25</v>
      </c>
      <c r="J1640">
        <v>0.36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1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 s="40">
        <f>AVERAGEIFS($C$2:C1640, $B$2:B1640, B1640)</f>
        <v>17.235294117647058</v>
      </c>
      <c r="AM1640" s="40">
        <f>AVERAGEIFS($I$2:I1640, $B$2:B1640, B1640)</f>
        <v>0.49215686274509807</v>
      </c>
      <c r="AN1640" s="40">
        <f>AVERAGEIFS($J$2:J1640, $B$2:B1640, B1640)</f>
        <v>0.4878431372549018</v>
      </c>
      <c r="AO1640" s="40">
        <f>AVERAGEIFS($D$2:D1640, $B$2:B1640, B1640)</f>
        <v>0.52941176470588236</v>
      </c>
    </row>
    <row r="1641" spans="1:41" x14ac:dyDescent="0.25">
      <c r="A1641" s="39">
        <v>46231</v>
      </c>
      <c r="B1641" t="s">
        <v>44</v>
      </c>
      <c r="C1641">
        <v>14</v>
      </c>
      <c r="D1641">
        <v>0</v>
      </c>
      <c r="E1641">
        <v>4</v>
      </c>
      <c r="F1641">
        <v>1</v>
      </c>
      <c r="G1641">
        <v>14</v>
      </c>
      <c r="H1641">
        <v>5</v>
      </c>
      <c r="I1641">
        <v>0.25</v>
      </c>
      <c r="J1641">
        <v>0.36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1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 s="40">
        <f>AVERAGEIFS($C$2:C1641, $B$2:B1641, B1641)</f>
        <v>18.067796610169491</v>
      </c>
      <c r="AM1641" s="40">
        <f>AVERAGEIFS($I$2:I1641, $B$2:B1641, B1641)</f>
        <v>0.49372881355932208</v>
      </c>
      <c r="AN1641" s="40">
        <f>AVERAGEIFS($J$2:J1641, $B$2:B1641, B1641)</f>
        <v>0.5042372881355931</v>
      </c>
      <c r="AO1641" s="40">
        <f>AVERAGEIFS($D$2:D1641, $B$2:B1641, B1641)</f>
        <v>0.47457627118644069</v>
      </c>
    </row>
    <row r="1642" spans="1:41" x14ac:dyDescent="0.25">
      <c r="A1642" s="39">
        <v>46231</v>
      </c>
      <c r="B1642" t="s">
        <v>124</v>
      </c>
      <c r="C1642">
        <v>7</v>
      </c>
      <c r="D1642">
        <v>0</v>
      </c>
      <c r="E1642">
        <v>4</v>
      </c>
      <c r="F1642">
        <v>1</v>
      </c>
      <c r="G1642">
        <v>14</v>
      </c>
      <c r="H1642">
        <v>5</v>
      </c>
      <c r="I1642">
        <v>0.25</v>
      </c>
      <c r="J1642">
        <v>0.36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 s="40">
        <f>AVERAGEIFS($C$2:C1642, $B$2:B1642, B1642)</f>
        <v>14.625</v>
      </c>
      <c r="AM1642" s="40">
        <f>AVERAGEIFS($I$2:I1642, $B$2:B1642, B1642)</f>
        <v>0.42083333333333334</v>
      </c>
      <c r="AN1642" s="40">
        <f>AVERAGEIFS($J$2:J1642, $B$2:B1642, B1642)</f>
        <v>0.4745833333333333</v>
      </c>
      <c r="AO1642" s="40">
        <f>AVERAGEIFS($D$2:D1642, $B$2:B1642, B1642)</f>
        <v>0.375</v>
      </c>
    </row>
    <row r="1643" spans="1:41" x14ac:dyDescent="0.25">
      <c r="A1643" s="39">
        <v>46231</v>
      </c>
      <c r="B1643" t="s">
        <v>15</v>
      </c>
      <c r="C1643">
        <v>15</v>
      </c>
      <c r="D1643">
        <v>0</v>
      </c>
      <c r="E1643">
        <v>4</v>
      </c>
      <c r="F1643">
        <v>1</v>
      </c>
      <c r="G1643">
        <v>14</v>
      </c>
      <c r="H1643">
        <v>5</v>
      </c>
      <c r="I1643">
        <v>0.25</v>
      </c>
      <c r="J1643">
        <v>0.36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1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 s="40">
        <f>AVERAGEIFS($C$2:C1643, $B$2:B1643, B1643)</f>
        <v>19.680851063829788</v>
      </c>
      <c r="AM1643" s="40">
        <f>AVERAGEIFS($I$2:I1643, $B$2:B1643, B1643)</f>
        <v>0.51744680851063829</v>
      </c>
      <c r="AN1643" s="40">
        <f>AVERAGEIFS($J$2:J1643, $B$2:B1643, B1643)</f>
        <v>0.49021276595744684</v>
      </c>
      <c r="AO1643" s="40">
        <f>AVERAGEIFS($D$2:D1643, $B$2:B1643, B1643)</f>
        <v>0.51063829787234039</v>
      </c>
    </row>
    <row r="1644" spans="1:41" x14ac:dyDescent="0.25">
      <c r="A1644" s="39">
        <v>46231</v>
      </c>
      <c r="B1644" t="s">
        <v>243</v>
      </c>
      <c r="C1644">
        <v>3</v>
      </c>
      <c r="D1644">
        <v>0</v>
      </c>
      <c r="E1644">
        <v>4</v>
      </c>
      <c r="F1644">
        <v>1</v>
      </c>
      <c r="G1644">
        <v>14</v>
      </c>
      <c r="H1644">
        <v>5</v>
      </c>
      <c r="I1644">
        <v>0.25</v>
      </c>
      <c r="J1644">
        <v>0.36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 s="40">
        <f>AVERAGEIFS($C$2:C1644, $B$2:B1644, B1644)</f>
        <v>8.9</v>
      </c>
      <c r="AM1644" s="40">
        <f>AVERAGEIFS($I$2:I1644, $B$2:B1644, B1644)</f>
        <v>0.43</v>
      </c>
      <c r="AN1644" s="40">
        <f>AVERAGEIFS($J$2:J1644, $B$2:B1644, B1644)</f>
        <v>0.43499999999999994</v>
      </c>
      <c r="AO1644" s="40">
        <f>AVERAGEIFS($D$2:D1644, $B$2:B1644, B1644)</f>
        <v>0.5</v>
      </c>
    </row>
    <row r="1645" spans="1:41" x14ac:dyDescent="0.25">
      <c r="A1645" s="39">
        <v>46231</v>
      </c>
      <c r="B1645" t="s">
        <v>120</v>
      </c>
      <c r="C1645">
        <v>4</v>
      </c>
      <c r="D1645">
        <v>0</v>
      </c>
      <c r="E1645">
        <v>4</v>
      </c>
      <c r="F1645">
        <v>1</v>
      </c>
      <c r="G1645">
        <v>14</v>
      </c>
      <c r="H1645">
        <v>5</v>
      </c>
      <c r="I1645">
        <v>0.25</v>
      </c>
      <c r="J1645">
        <v>0.36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 s="40">
        <f>AVERAGEIFS($C$2:C1645, $B$2:B1645, B1645)</f>
        <v>8.6999999999999993</v>
      </c>
      <c r="AM1645" s="40">
        <f>AVERAGEIFS($I$2:I1645, $B$2:B1645, B1645)</f>
        <v>0.31</v>
      </c>
      <c r="AN1645" s="40">
        <f>AVERAGEIFS($J$2:J1645, $B$2:B1645, B1645)</f>
        <v>0.41799999999999987</v>
      </c>
      <c r="AO1645" s="40">
        <f>AVERAGEIFS($D$2:D1645, $B$2:B1645, B1645)</f>
        <v>0.3</v>
      </c>
    </row>
    <row r="1646" spans="1:41" x14ac:dyDescent="0.25">
      <c r="A1646" s="39">
        <v>46233</v>
      </c>
      <c r="B1646" t="s">
        <v>21</v>
      </c>
      <c r="C1646">
        <v>15</v>
      </c>
      <c r="D1646">
        <v>1</v>
      </c>
      <c r="E1646">
        <v>3</v>
      </c>
      <c r="F1646">
        <v>3</v>
      </c>
      <c r="G1646">
        <v>12</v>
      </c>
      <c r="H1646">
        <v>9</v>
      </c>
      <c r="I1646">
        <v>1</v>
      </c>
      <c r="J1646">
        <v>0.75</v>
      </c>
      <c r="K1646">
        <v>0</v>
      </c>
      <c r="L1646">
        <v>0</v>
      </c>
      <c r="M1646">
        <v>0</v>
      </c>
      <c r="N1646">
        <v>1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1</v>
      </c>
      <c r="AF1646">
        <v>0</v>
      </c>
      <c r="AG1646">
        <v>0</v>
      </c>
      <c r="AH1646">
        <v>1</v>
      </c>
      <c r="AI1646">
        <v>0</v>
      </c>
      <c r="AJ1646">
        <v>0</v>
      </c>
      <c r="AK1646">
        <v>0</v>
      </c>
      <c r="AL1646" s="40">
        <f>AVERAGEIFS($C$2:C1646, $B$2:B1646, B1646)</f>
        <v>12.590909090909092</v>
      </c>
      <c r="AM1646" s="40">
        <f>AVERAGEIFS($I$2:I1646, $B$2:B1646, B1646)</f>
        <v>0.5</v>
      </c>
      <c r="AN1646" s="40">
        <f>AVERAGEIFS($J$2:J1646, $B$2:B1646, B1646)</f>
        <v>0.46590909090909083</v>
      </c>
      <c r="AO1646" s="40">
        <f>AVERAGEIFS($D$2:D1646, $B$2:B1646, B1646)</f>
        <v>0.45454545454545453</v>
      </c>
    </row>
    <row r="1647" spans="1:41" x14ac:dyDescent="0.25">
      <c r="A1647" s="39">
        <v>46233</v>
      </c>
      <c r="B1647" t="s">
        <v>1</v>
      </c>
      <c r="C1647">
        <v>19</v>
      </c>
      <c r="D1647">
        <v>1</v>
      </c>
      <c r="E1647">
        <v>3</v>
      </c>
      <c r="F1647">
        <v>3</v>
      </c>
      <c r="G1647">
        <v>12</v>
      </c>
      <c r="H1647">
        <v>9</v>
      </c>
      <c r="I1647">
        <v>1</v>
      </c>
      <c r="J1647">
        <v>0.75</v>
      </c>
      <c r="K1647">
        <v>0</v>
      </c>
      <c r="L1647">
        <v>0</v>
      </c>
      <c r="M1647">
        <v>0</v>
      </c>
      <c r="N1647">
        <v>1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1</v>
      </c>
      <c r="AF1647">
        <v>0</v>
      </c>
      <c r="AG1647">
        <v>0</v>
      </c>
      <c r="AH1647">
        <v>1</v>
      </c>
      <c r="AI1647">
        <v>0</v>
      </c>
      <c r="AJ1647">
        <v>0</v>
      </c>
      <c r="AK1647">
        <v>0</v>
      </c>
      <c r="AL1647" s="40">
        <f>AVERAGEIFS($C$2:C1647, $B$2:B1647, B1647)</f>
        <v>26.736842105263158</v>
      </c>
      <c r="AM1647" s="40">
        <f>AVERAGEIFS($I$2:I1647, $B$2:B1647, B1647)</f>
        <v>0.51666666666666672</v>
      </c>
      <c r="AN1647" s="40">
        <f>AVERAGEIFS($J$2:J1647, $B$2:B1647, B1647)</f>
        <v>0.50754385964912296</v>
      </c>
      <c r="AO1647" s="40">
        <f>AVERAGEIFS($D$2:D1647, $B$2:B1647, B1647)</f>
        <v>0.52631578947368418</v>
      </c>
    </row>
    <row r="1648" spans="1:41" x14ac:dyDescent="0.25">
      <c r="A1648" s="39">
        <v>46233</v>
      </c>
      <c r="B1648" t="s">
        <v>113</v>
      </c>
      <c r="C1648">
        <v>14</v>
      </c>
      <c r="D1648">
        <v>1</v>
      </c>
      <c r="E1648">
        <v>3</v>
      </c>
      <c r="F1648">
        <v>3</v>
      </c>
      <c r="G1648">
        <v>12</v>
      </c>
      <c r="H1648">
        <v>9</v>
      </c>
      <c r="I1648">
        <v>1</v>
      </c>
      <c r="J1648">
        <v>0.75</v>
      </c>
      <c r="K1648">
        <v>0</v>
      </c>
      <c r="L1648">
        <v>0</v>
      </c>
      <c r="M1648">
        <v>0</v>
      </c>
      <c r="N1648">
        <v>1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1</v>
      </c>
      <c r="AF1648">
        <v>0</v>
      </c>
      <c r="AG1648">
        <v>0</v>
      </c>
      <c r="AH1648">
        <v>1</v>
      </c>
      <c r="AI1648">
        <v>0</v>
      </c>
      <c r="AJ1648">
        <v>0</v>
      </c>
      <c r="AK1648">
        <v>0</v>
      </c>
      <c r="AL1648" s="40">
        <f>AVERAGEIFS($C$2:C1648, $B$2:B1648, B1648)</f>
        <v>19.347826086956523</v>
      </c>
      <c r="AM1648" s="40">
        <f>AVERAGEIFS($I$2:I1648, $B$2:B1648, B1648)</f>
        <v>0.50543478260869568</v>
      </c>
      <c r="AN1648" s="40">
        <f>AVERAGEIFS($J$2:J1648, $B$2:B1648, B1648)</f>
        <v>0.51152173913043497</v>
      </c>
      <c r="AO1648" s="40">
        <f>AVERAGEIFS($D$2:D1648, $B$2:B1648, B1648)</f>
        <v>0.60869565217391308</v>
      </c>
    </row>
    <row r="1649" spans="1:41" x14ac:dyDescent="0.25">
      <c r="A1649" s="39">
        <v>46233</v>
      </c>
      <c r="B1649" t="s">
        <v>29</v>
      </c>
      <c r="C1649">
        <v>4</v>
      </c>
      <c r="D1649">
        <v>1</v>
      </c>
      <c r="E1649">
        <v>3</v>
      </c>
      <c r="F1649">
        <v>3</v>
      </c>
      <c r="G1649">
        <v>12</v>
      </c>
      <c r="H1649">
        <v>9</v>
      </c>
      <c r="I1649">
        <v>1</v>
      </c>
      <c r="J1649">
        <v>0.75</v>
      </c>
      <c r="K1649">
        <v>0</v>
      </c>
      <c r="L1649">
        <v>0</v>
      </c>
      <c r="M1649">
        <v>0</v>
      </c>
      <c r="N1649">
        <v>1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1</v>
      </c>
      <c r="AF1649">
        <v>0</v>
      </c>
      <c r="AG1649">
        <v>0</v>
      </c>
      <c r="AH1649">
        <v>1</v>
      </c>
      <c r="AI1649">
        <v>0</v>
      </c>
      <c r="AJ1649">
        <v>0</v>
      </c>
      <c r="AK1649">
        <v>0</v>
      </c>
      <c r="AL1649" s="40">
        <f>AVERAGEIFS($C$2:C1649, $B$2:B1649, B1649)</f>
        <v>10</v>
      </c>
      <c r="AM1649" s="40">
        <f>AVERAGEIFS($I$2:I1649, $B$2:B1649, B1649)</f>
        <v>0.47145833333333331</v>
      </c>
      <c r="AN1649" s="40">
        <f>AVERAGEIFS($J$2:J1649, $B$2:B1649, B1649)</f>
        <v>0.49124999999999996</v>
      </c>
      <c r="AO1649" s="40">
        <f>AVERAGEIFS($D$2:D1649, $B$2:B1649, B1649)</f>
        <v>0.4375</v>
      </c>
    </row>
    <row r="1650" spans="1:41" x14ac:dyDescent="0.25">
      <c r="A1650" s="39">
        <v>46233</v>
      </c>
      <c r="B1650" t="s">
        <v>182</v>
      </c>
      <c r="C1650">
        <v>13</v>
      </c>
      <c r="D1650">
        <v>1</v>
      </c>
      <c r="E1650">
        <v>3</v>
      </c>
      <c r="F1650">
        <v>3</v>
      </c>
      <c r="G1650">
        <v>12</v>
      </c>
      <c r="H1650">
        <v>9</v>
      </c>
      <c r="I1650">
        <v>1</v>
      </c>
      <c r="J1650">
        <v>0.75</v>
      </c>
      <c r="K1650">
        <v>0</v>
      </c>
      <c r="L1650">
        <v>0</v>
      </c>
      <c r="M1650">
        <v>0</v>
      </c>
      <c r="N1650">
        <v>1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1</v>
      </c>
      <c r="AF1650">
        <v>0</v>
      </c>
      <c r="AG1650">
        <v>0</v>
      </c>
      <c r="AH1650">
        <v>1</v>
      </c>
      <c r="AI1650">
        <v>0</v>
      </c>
      <c r="AJ1650">
        <v>0</v>
      </c>
      <c r="AK1650">
        <v>0</v>
      </c>
      <c r="AL1650" s="40">
        <f>AVERAGEIFS($C$2:C1650, $B$2:B1650, B1650)</f>
        <v>7.75</v>
      </c>
      <c r="AM1650" s="40">
        <f>AVERAGEIFS($I$2:I1650, $B$2:B1650, B1650)</f>
        <v>0.69374999999999998</v>
      </c>
      <c r="AN1650" s="40">
        <f>AVERAGEIFS($J$2:J1650, $B$2:B1650, B1650)</f>
        <v>0.58562499999999995</v>
      </c>
      <c r="AO1650" s="40">
        <f>AVERAGEIFS($D$2:D1650, $B$2:B1650, B1650)</f>
        <v>0.75</v>
      </c>
    </row>
    <row r="1651" spans="1:41" x14ac:dyDescent="0.25">
      <c r="A1651" s="39">
        <v>46233</v>
      </c>
      <c r="B1651" t="s">
        <v>40</v>
      </c>
      <c r="C1651">
        <v>11</v>
      </c>
      <c r="D1651">
        <v>1</v>
      </c>
      <c r="E1651">
        <v>3</v>
      </c>
      <c r="F1651">
        <v>3</v>
      </c>
      <c r="G1651">
        <v>12</v>
      </c>
      <c r="H1651">
        <v>9</v>
      </c>
      <c r="I1651">
        <v>1</v>
      </c>
      <c r="J1651">
        <v>0.75</v>
      </c>
      <c r="K1651">
        <v>0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1</v>
      </c>
      <c r="AF1651">
        <v>0</v>
      </c>
      <c r="AG1651">
        <v>0</v>
      </c>
      <c r="AH1651">
        <v>1</v>
      </c>
      <c r="AI1651">
        <v>0</v>
      </c>
      <c r="AJ1651">
        <v>0</v>
      </c>
      <c r="AK1651">
        <v>0</v>
      </c>
      <c r="AL1651" s="40">
        <f>AVERAGEIFS($C$2:C1651, $B$2:B1651, B1651)</f>
        <v>17.117647058823529</v>
      </c>
      <c r="AM1651" s="40">
        <f>AVERAGEIFS($I$2:I1651, $B$2:B1651, B1651)</f>
        <v>0.39117647058823524</v>
      </c>
      <c r="AN1651" s="40">
        <f>AVERAGEIFS($J$2:J1651, $B$2:B1651, B1651)</f>
        <v>0.44147058823529411</v>
      </c>
      <c r="AO1651" s="40">
        <f>AVERAGEIFS($D$2:D1651, $B$2:B1651, B1651)</f>
        <v>0.3235294117647059</v>
      </c>
    </row>
    <row r="1652" spans="1:41" x14ac:dyDescent="0.25">
      <c r="A1652" s="39">
        <v>46233</v>
      </c>
      <c r="B1652" t="s">
        <v>118</v>
      </c>
      <c r="C1652">
        <v>6</v>
      </c>
      <c r="D1652">
        <v>0</v>
      </c>
      <c r="E1652">
        <v>3</v>
      </c>
      <c r="F1652">
        <v>0</v>
      </c>
      <c r="G1652">
        <v>12</v>
      </c>
      <c r="H1652">
        <v>3</v>
      </c>
      <c r="I1652">
        <v>0</v>
      </c>
      <c r="J1652">
        <v>0.25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 s="40">
        <f>AVERAGEIFS($C$2:C1652, $B$2:B1652, B1652)</f>
        <v>11.631578947368421</v>
      </c>
      <c r="AM1652" s="40">
        <f>AVERAGEIFS($I$2:I1652, $B$2:B1652, B1652)</f>
        <v>0.36578947368421055</v>
      </c>
      <c r="AN1652" s="40">
        <f>AVERAGEIFS($J$2:J1652, $B$2:B1652, B1652)</f>
        <v>0.43052631578947365</v>
      </c>
      <c r="AO1652" s="40">
        <f>AVERAGEIFS($D$2:D1652, $B$2:B1652, B1652)</f>
        <v>0.36842105263157893</v>
      </c>
    </row>
    <row r="1653" spans="1:41" x14ac:dyDescent="0.25">
      <c r="A1653" s="39">
        <v>46233</v>
      </c>
      <c r="B1653" t="s">
        <v>6</v>
      </c>
      <c r="C1653">
        <v>23</v>
      </c>
      <c r="D1653">
        <v>0</v>
      </c>
      <c r="E1653">
        <v>3</v>
      </c>
      <c r="F1653">
        <v>0</v>
      </c>
      <c r="G1653">
        <v>12</v>
      </c>
      <c r="H1653">
        <v>3</v>
      </c>
      <c r="I1653">
        <v>0</v>
      </c>
      <c r="J1653">
        <v>0.25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 s="40">
        <f>AVERAGEIFS($C$2:C1653, $B$2:B1653, B1653)</f>
        <v>23.970297029702969</v>
      </c>
      <c r="AM1653" s="40">
        <f>AVERAGEIFS($I$2:I1653, $B$2:B1653, B1653)</f>
        <v>0.55524752475247541</v>
      </c>
      <c r="AN1653" s="40">
        <f>AVERAGEIFS($J$2:J1653, $B$2:B1653, B1653)</f>
        <v>0.5204950495049504</v>
      </c>
      <c r="AO1653" s="40">
        <f>AVERAGEIFS($D$2:D1653, $B$2:B1653, B1653)</f>
        <v>0.61386138613861385</v>
      </c>
    </row>
    <row r="1654" spans="1:41" x14ac:dyDescent="0.25">
      <c r="A1654" s="39">
        <v>46233</v>
      </c>
      <c r="B1654" t="s">
        <v>243</v>
      </c>
      <c r="C1654">
        <v>8</v>
      </c>
      <c r="D1654">
        <v>0</v>
      </c>
      <c r="E1654">
        <v>3</v>
      </c>
      <c r="F1654">
        <v>0</v>
      </c>
      <c r="G1654">
        <v>12</v>
      </c>
      <c r="H1654">
        <v>3</v>
      </c>
      <c r="I1654">
        <v>0</v>
      </c>
      <c r="J1654">
        <v>0.25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 s="40">
        <f>AVERAGEIFS($C$2:C1654, $B$2:B1654, B1654)</f>
        <v>8.8181818181818183</v>
      </c>
      <c r="AM1654" s="40">
        <f>AVERAGEIFS($I$2:I1654, $B$2:B1654, B1654)</f>
        <v>0.39090909090909087</v>
      </c>
      <c r="AN1654" s="40">
        <f>AVERAGEIFS($J$2:J1654, $B$2:B1654, B1654)</f>
        <v>0.41818181818181815</v>
      </c>
      <c r="AO1654" s="40">
        <f>AVERAGEIFS($D$2:D1654, $B$2:B1654, B1654)</f>
        <v>0.45454545454545453</v>
      </c>
    </row>
    <row r="1655" spans="1:41" x14ac:dyDescent="0.25">
      <c r="A1655" s="39">
        <v>46233</v>
      </c>
      <c r="B1655" t="s">
        <v>239</v>
      </c>
      <c r="C1655">
        <v>6</v>
      </c>
      <c r="D1655">
        <v>0</v>
      </c>
      <c r="E1655">
        <v>3</v>
      </c>
      <c r="F1655">
        <v>0</v>
      </c>
      <c r="G1655">
        <v>12</v>
      </c>
      <c r="H1655">
        <v>3</v>
      </c>
      <c r="I1655">
        <v>0</v>
      </c>
      <c r="J1655">
        <v>0.25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 s="40">
        <f>AVERAGEIFS($C$2:C1655, $B$2:B1655, B1655)</f>
        <v>7</v>
      </c>
      <c r="AM1655" s="40">
        <f>AVERAGEIFS($I$2:I1655, $B$2:B1655, B1655)</f>
        <v>0.375</v>
      </c>
      <c r="AN1655" s="40">
        <f>AVERAGEIFS($J$2:J1655, $B$2:B1655, B1655)</f>
        <v>0.44500000000000001</v>
      </c>
      <c r="AO1655" s="40">
        <f>AVERAGEIFS($D$2:D1655, $B$2:B1655, B1655)</f>
        <v>0.5</v>
      </c>
    </row>
    <row r="1656" spans="1:41" x14ac:dyDescent="0.25">
      <c r="A1656" s="39">
        <v>46233</v>
      </c>
      <c r="B1656" t="s">
        <v>88</v>
      </c>
      <c r="C1656">
        <v>14</v>
      </c>
      <c r="D1656">
        <v>0</v>
      </c>
      <c r="E1656">
        <v>3</v>
      </c>
      <c r="F1656">
        <v>0</v>
      </c>
      <c r="G1656">
        <v>12</v>
      </c>
      <c r="H1656">
        <v>3</v>
      </c>
      <c r="I1656">
        <v>0</v>
      </c>
      <c r="J1656">
        <v>0.25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 s="40">
        <f>AVERAGEIFS($C$2:C1656, $B$2:B1656, B1656)</f>
        <v>16.515625</v>
      </c>
      <c r="AM1656" s="40">
        <f>AVERAGEIFS($I$2:I1656, $B$2:B1656, B1656)</f>
        <v>0.48203125000000002</v>
      </c>
      <c r="AN1656" s="40">
        <f>AVERAGEIFS($J$2:J1656, $B$2:B1656, B1656)</f>
        <v>0.49328124999999995</v>
      </c>
      <c r="AO1656" s="40">
        <f>AVERAGEIFS($D$2:D1656, $B$2:B1656, B1656)</f>
        <v>0.5</v>
      </c>
    </row>
    <row r="1657" spans="1:41" x14ac:dyDescent="0.25">
      <c r="A1657" s="39">
        <v>46233</v>
      </c>
      <c r="B1657" t="s">
        <v>32</v>
      </c>
      <c r="C1657">
        <v>8</v>
      </c>
      <c r="D1657">
        <v>0</v>
      </c>
      <c r="E1657">
        <v>3</v>
      </c>
      <c r="F1657">
        <v>0</v>
      </c>
      <c r="G1657">
        <v>12</v>
      </c>
      <c r="H1657">
        <v>3</v>
      </c>
      <c r="I1657">
        <v>0</v>
      </c>
      <c r="J1657">
        <v>0.25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 s="40">
        <f>AVERAGEIFS($C$2:C1657, $B$2:B1657, B1657)</f>
        <v>6</v>
      </c>
      <c r="AM1657" s="40">
        <f>AVERAGEIFS($I$2:I1657, $B$2:B1657, B1657)</f>
        <v>0.41428571428571426</v>
      </c>
      <c r="AN1657" s="40">
        <f>AVERAGEIFS($J$2:J1657, $B$2:B1657, B1657)</f>
        <v>0.43857142857142861</v>
      </c>
      <c r="AO1657" s="40">
        <f>AVERAGEIFS($D$2:D1657, $B$2:B1657, B1657)</f>
        <v>0.42857142857142855</v>
      </c>
    </row>
    <row r="1658" spans="1:41" x14ac:dyDescent="0.25">
      <c r="A1658" s="39">
        <v>46239</v>
      </c>
      <c r="B1658" t="s">
        <v>15</v>
      </c>
      <c r="C1658">
        <v>28</v>
      </c>
      <c r="D1658">
        <v>1</v>
      </c>
      <c r="E1658">
        <v>4</v>
      </c>
      <c r="F1658">
        <v>3</v>
      </c>
      <c r="G1658">
        <v>20</v>
      </c>
      <c r="H1658">
        <v>11</v>
      </c>
      <c r="I1658">
        <v>0.75</v>
      </c>
      <c r="J1658">
        <v>0.55000000000000004</v>
      </c>
      <c r="K1658">
        <v>0</v>
      </c>
      <c r="L1658">
        <v>0</v>
      </c>
      <c r="M1658">
        <v>1</v>
      </c>
      <c r="N1658">
        <v>1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1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 s="40">
        <f>AVERAGEIFS($C$2:C1658, $B$2:B1658, B1658)</f>
        <v>19.854166666666668</v>
      </c>
      <c r="AM1658" s="40">
        <f>AVERAGEIFS($I$2:I1658, $B$2:B1658, B1658)</f>
        <v>0.52229166666666671</v>
      </c>
      <c r="AN1658" s="40">
        <f>AVERAGEIFS($J$2:J1658, $B$2:B1658, B1658)</f>
        <v>0.49145833333333339</v>
      </c>
      <c r="AO1658" s="40">
        <f>AVERAGEIFS($D$2:D1658, $B$2:B1658, B1658)</f>
        <v>0.52083333333333337</v>
      </c>
    </row>
    <row r="1659" spans="1:41" x14ac:dyDescent="0.25">
      <c r="A1659" s="39">
        <v>46239</v>
      </c>
      <c r="B1659" t="s">
        <v>65</v>
      </c>
      <c r="C1659">
        <v>28</v>
      </c>
      <c r="D1659">
        <v>1</v>
      </c>
      <c r="E1659">
        <v>4</v>
      </c>
      <c r="F1659">
        <v>3</v>
      </c>
      <c r="G1659">
        <v>20</v>
      </c>
      <c r="H1659">
        <v>11</v>
      </c>
      <c r="I1659">
        <v>0.75</v>
      </c>
      <c r="J1659">
        <v>0.55000000000000004</v>
      </c>
      <c r="K1659">
        <v>0</v>
      </c>
      <c r="L1659">
        <v>0</v>
      </c>
      <c r="M1659">
        <v>1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1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 s="40">
        <f>AVERAGEIFS($C$2:C1659, $B$2:B1659, B1659)</f>
        <v>17.442307692307693</v>
      </c>
      <c r="AM1659" s="40">
        <f>AVERAGEIFS($I$2:I1659, $B$2:B1659, B1659)</f>
        <v>0.49711538461538463</v>
      </c>
      <c r="AN1659" s="40">
        <f>AVERAGEIFS($J$2:J1659, $B$2:B1659, B1659)</f>
        <v>0.48903846153846142</v>
      </c>
      <c r="AO1659" s="40">
        <f>AVERAGEIFS($D$2:D1659, $B$2:B1659, B1659)</f>
        <v>0.53846153846153844</v>
      </c>
    </row>
    <row r="1660" spans="1:41" x14ac:dyDescent="0.25">
      <c r="A1660" s="39">
        <v>46239</v>
      </c>
      <c r="B1660" t="s">
        <v>1</v>
      </c>
      <c r="C1660">
        <v>23</v>
      </c>
      <c r="D1660">
        <v>1</v>
      </c>
      <c r="E1660">
        <v>4</v>
      </c>
      <c r="F1660">
        <v>3</v>
      </c>
      <c r="G1660">
        <v>20</v>
      </c>
      <c r="H1660">
        <v>11</v>
      </c>
      <c r="I1660">
        <v>0.75</v>
      </c>
      <c r="J1660">
        <v>0.55000000000000004</v>
      </c>
      <c r="K1660">
        <v>0</v>
      </c>
      <c r="L1660">
        <v>0</v>
      </c>
      <c r="M1660">
        <v>1</v>
      </c>
      <c r="N1660">
        <v>1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1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 s="40">
        <f>AVERAGEIFS($C$2:C1660, $B$2:B1660, B1660)</f>
        <v>26.672413793103448</v>
      </c>
      <c r="AM1660" s="40">
        <f>AVERAGEIFS($I$2:I1660, $B$2:B1660, B1660)</f>
        <v>0.52068965517241383</v>
      </c>
      <c r="AN1660" s="40">
        <f>AVERAGEIFS($J$2:J1660, $B$2:B1660, B1660)</f>
        <v>0.50827586206896569</v>
      </c>
      <c r="AO1660" s="40">
        <f>AVERAGEIFS($D$2:D1660, $B$2:B1660, B1660)</f>
        <v>0.53448275862068961</v>
      </c>
    </row>
    <row r="1661" spans="1:41" x14ac:dyDescent="0.25">
      <c r="A1661" s="39">
        <v>46239</v>
      </c>
      <c r="B1661" t="s">
        <v>3</v>
      </c>
      <c r="C1661">
        <v>21</v>
      </c>
      <c r="D1661">
        <v>1</v>
      </c>
      <c r="E1661">
        <v>4</v>
      </c>
      <c r="F1661">
        <v>3</v>
      </c>
      <c r="G1661">
        <v>20</v>
      </c>
      <c r="H1661">
        <v>11</v>
      </c>
      <c r="I1661">
        <v>0.75</v>
      </c>
      <c r="J1661">
        <v>0.55000000000000004</v>
      </c>
      <c r="K1661">
        <v>0</v>
      </c>
      <c r="L1661">
        <v>0</v>
      </c>
      <c r="M1661">
        <v>1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1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 s="40">
        <f>AVERAGEIFS($C$2:C1661, $B$2:B1661, B1661)</f>
        <v>19.0625</v>
      </c>
      <c r="AM1661" s="40">
        <f>AVERAGEIFS($I$2:I1661, $B$2:B1661, B1661)</f>
        <v>0.52499999999999991</v>
      </c>
      <c r="AN1661" s="40">
        <f>AVERAGEIFS($J$2:J1661, $B$2:B1661, B1661)</f>
        <v>0.49374999999999986</v>
      </c>
      <c r="AO1661" s="40">
        <f>AVERAGEIFS($D$2:D1661, $B$2:B1661, B1661)</f>
        <v>0.5</v>
      </c>
    </row>
    <row r="1662" spans="1:41" x14ac:dyDescent="0.25">
      <c r="A1662" s="39">
        <v>46239</v>
      </c>
      <c r="B1662" t="s">
        <v>4</v>
      </c>
      <c r="C1662">
        <v>18</v>
      </c>
      <c r="D1662">
        <v>1</v>
      </c>
      <c r="E1662">
        <v>4</v>
      </c>
      <c r="F1662">
        <v>3</v>
      </c>
      <c r="G1662">
        <v>20</v>
      </c>
      <c r="H1662">
        <v>11</v>
      </c>
      <c r="I1662">
        <v>0.75</v>
      </c>
      <c r="J1662">
        <v>0.55000000000000004</v>
      </c>
      <c r="K1662">
        <v>0</v>
      </c>
      <c r="L1662">
        <v>0</v>
      </c>
      <c r="M1662">
        <v>1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1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 s="40">
        <f>AVERAGEIFS($C$2:C1662, $B$2:B1662, B1662)</f>
        <v>24.385964912280702</v>
      </c>
      <c r="AM1662" s="40">
        <f>AVERAGEIFS($I$2:I1662, $B$2:B1662, B1662)</f>
        <v>0.46578947368421053</v>
      </c>
      <c r="AN1662" s="40">
        <f>AVERAGEIFS($J$2:J1662, $B$2:B1662, B1662)</f>
        <v>0.47982456140350865</v>
      </c>
      <c r="AO1662" s="40">
        <f>AVERAGEIFS($D$2:D1662, $B$2:B1662, B1662)</f>
        <v>0.42105263157894735</v>
      </c>
    </row>
    <row r="1663" spans="1:41" x14ac:dyDescent="0.25">
      <c r="A1663" s="39">
        <v>46239</v>
      </c>
      <c r="B1663" t="s">
        <v>90</v>
      </c>
      <c r="C1663">
        <v>15</v>
      </c>
      <c r="D1663">
        <v>1</v>
      </c>
      <c r="E1663">
        <v>4</v>
      </c>
      <c r="F1663">
        <v>3</v>
      </c>
      <c r="G1663">
        <v>20</v>
      </c>
      <c r="H1663">
        <v>11</v>
      </c>
      <c r="I1663">
        <v>0.75</v>
      </c>
      <c r="J1663">
        <v>0.55000000000000004</v>
      </c>
      <c r="K1663">
        <v>0</v>
      </c>
      <c r="L1663">
        <v>0</v>
      </c>
      <c r="M1663">
        <v>1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1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 s="40">
        <f>AVERAGEIFS($C$2:C1663, $B$2:B1663, B1663)</f>
        <v>18.83050847457627</v>
      </c>
      <c r="AM1663" s="40">
        <f>AVERAGEIFS($I$2:I1663, $B$2:B1663, B1663)</f>
        <v>0.55677966101694909</v>
      </c>
      <c r="AN1663" s="40">
        <f>AVERAGEIFS($J$2:J1663, $B$2:B1663, B1663)</f>
        <v>0.5230508474576272</v>
      </c>
      <c r="AO1663" s="40">
        <f>AVERAGEIFS($D$2:D1663, $B$2:B1663, B1663)</f>
        <v>0.55932203389830504</v>
      </c>
    </row>
    <row r="1664" spans="1:41" x14ac:dyDescent="0.25">
      <c r="A1664" s="39">
        <v>46239</v>
      </c>
      <c r="B1664" t="s">
        <v>245</v>
      </c>
      <c r="C1664">
        <v>15</v>
      </c>
      <c r="D1664">
        <v>1</v>
      </c>
      <c r="E1664">
        <v>4</v>
      </c>
      <c r="F1664">
        <v>3</v>
      </c>
      <c r="G1664">
        <v>20</v>
      </c>
      <c r="H1664">
        <v>11</v>
      </c>
      <c r="I1664">
        <v>0.75</v>
      </c>
      <c r="J1664">
        <v>0.55000000000000004</v>
      </c>
      <c r="K1664">
        <v>0</v>
      </c>
      <c r="L1664">
        <v>0</v>
      </c>
      <c r="M1664">
        <v>1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1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 s="40">
        <f>AVERAGEIFS($C$2:C1664, $B$2:B1664, B1664)</f>
        <v>12.5</v>
      </c>
      <c r="AM1664" s="40">
        <f>AVERAGEIFS($I$2:I1664, $B$2:B1664, B1664)</f>
        <v>0.75</v>
      </c>
      <c r="AN1664" s="40">
        <f>AVERAGEIFS($J$2:J1664, $B$2:B1664, B1664)</f>
        <v>0.59499999999999997</v>
      </c>
      <c r="AO1664" s="40">
        <f>AVERAGEIFS($D$2:D1664, $B$2:B1664, B1664)</f>
        <v>1</v>
      </c>
    </row>
    <row r="1665" spans="1:41" x14ac:dyDescent="0.25">
      <c r="A1665" s="39">
        <v>46239</v>
      </c>
      <c r="B1665" t="s">
        <v>133</v>
      </c>
      <c r="C1665">
        <v>7</v>
      </c>
      <c r="D1665">
        <v>1</v>
      </c>
      <c r="E1665">
        <v>4</v>
      </c>
      <c r="F1665">
        <v>3</v>
      </c>
      <c r="G1665">
        <v>20</v>
      </c>
      <c r="H1665">
        <v>11</v>
      </c>
      <c r="I1665">
        <v>0.75</v>
      </c>
      <c r="J1665">
        <v>0.55000000000000004</v>
      </c>
      <c r="K1665">
        <v>0</v>
      </c>
      <c r="L1665">
        <v>0</v>
      </c>
      <c r="M1665">
        <v>1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1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 s="40">
        <f>AVERAGEIFS($C$2:C1665, $B$2:B1665, B1665)</f>
        <v>11.807692307692308</v>
      </c>
      <c r="AM1665" s="40">
        <f>AVERAGEIFS($I$2:I1665, $B$2:B1665, B1665)</f>
        <v>0.47307692307692306</v>
      </c>
      <c r="AN1665" s="40">
        <f>AVERAGEIFS($J$2:J1665, $B$2:B1665, B1665)</f>
        <v>0.47269230769230774</v>
      </c>
      <c r="AO1665" s="40">
        <f>AVERAGEIFS($D$2:D1665, $B$2:B1665, B1665)</f>
        <v>0.53846153846153844</v>
      </c>
    </row>
    <row r="1666" spans="1:41" x14ac:dyDescent="0.25">
      <c r="A1666" s="39">
        <v>46239</v>
      </c>
      <c r="B1666" t="s">
        <v>6</v>
      </c>
      <c r="C1666">
        <v>28</v>
      </c>
      <c r="D1666">
        <v>0</v>
      </c>
      <c r="E1666">
        <v>4</v>
      </c>
      <c r="F1666">
        <v>1</v>
      </c>
      <c r="G1666">
        <v>20</v>
      </c>
      <c r="H1666">
        <v>9</v>
      </c>
      <c r="I1666">
        <v>0.25</v>
      </c>
      <c r="J1666">
        <v>0.45</v>
      </c>
      <c r="K1666">
        <v>0</v>
      </c>
      <c r="L1666">
        <v>0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1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 s="40">
        <f>AVERAGEIFS($C$2:C1666, $B$2:B1666, B1666)</f>
        <v>24.009803921568629</v>
      </c>
      <c r="AM1666" s="40">
        <f>AVERAGEIFS($I$2:I1666, $B$2:B1666, B1666)</f>
        <v>0.55225490196078442</v>
      </c>
      <c r="AN1666" s="40">
        <f>AVERAGEIFS($J$2:J1666, $B$2:B1666, B1666)</f>
        <v>0.51980392156862731</v>
      </c>
      <c r="AO1666" s="40">
        <f>AVERAGEIFS($D$2:D1666, $B$2:B1666, B1666)</f>
        <v>0.60784313725490191</v>
      </c>
    </row>
    <row r="1667" spans="1:41" x14ac:dyDescent="0.25">
      <c r="A1667" s="39">
        <v>46239</v>
      </c>
      <c r="B1667" t="s">
        <v>5</v>
      </c>
      <c r="C1667">
        <v>27</v>
      </c>
      <c r="D1667">
        <v>0</v>
      </c>
      <c r="E1667">
        <v>4</v>
      </c>
      <c r="F1667">
        <v>1</v>
      </c>
      <c r="G1667">
        <v>20</v>
      </c>
      <c r="H1667">
        <v>9</v>
      </c>
      <c r="I1667">
        <v>0.25</v>
      </c>
      <c r="J1667">
        <v>0.45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1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 s="40">
        <f>AVERAGEIFS($C$2:C1667, $B$2:B1667, B1667)</f>
        <v>19.3125</v>
      </c>
      <c r="AM1667" s="40">
        <f>AVERAGEIFS($I$2:I1667, $B$2:B1667, B1667)</f>
        <v>0.52854166666666658</v>
      </c>
      <c r="AN1667" s="40">
        <f>AVERAGEIFS($J$2:J1667, $B$2:B1667, B1667)</f>
        <v>0.51645833333333335</v>
      </c>
      <c r="AO1667" s="40">
        <f>AVERAGEIFS($D$2:D1667, $B$2:B1667, B1667)</f>
        <v>0.58333333333333337</v>
      </c>
    </row>
    <row r="1668" spans="1:41" x14ac:dyDescent="0.25">
      <c r="A1668" s="39">
        <v>46239</v>
      </c>
      <c r="B1668" t="s">
        <v>246</v>
      </c>
      <c r="C1668">
        <v>20</v>
      </c>
      <c r="D1668">
        <v>0</v>
      </c>
      <c r="E1668">
        <v>4</v>
      </c>
      <c r="F1668">
        <v>1</v>
      </c>
      <c r="G1668">
        <v>20</v>
      </c>
      <c r="H1668">
        <v>9</v>
      </c>
      <c r="I1668">
        <v>0.25</v>
      </c>
      <c r="J1668">
        <v>0.45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1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 s="40">
        <f>AVERAGEIFS($C$2:C1668, $B$2:B1668, B1668)</f>
        <v>20</v>
      </c>
      <c r="AM1668" s="40">
        <f>AVERAGEIFS($I$2:I1668, $B$2:B1668, B1668)</f>
        <v>0.25</v>
      </c>
      <c r="AN1668" s="40">
        <f>AVERAGEIFS($J$2:J1668, $B$2:B1668, B1668)</f>
        <v>0.45</v>
      </c>
      <c r="AO1668" s="40">
        <f>AVERAGEIFS($D$2:D1668, $B$2:B1668, B1668)</f>
        <v>0</v>
      </c>
    </row>
    <row r="1669" spans="1:41" x14ac:dyDescent="0.25">
      <c r="A1669" s="39">
        <v>46239</v>
      </c>
      <c r="B1669" t="s">
        <v>44</v>
      </c>
      <c r="C1669">
        <v>19</v>
      </c>
      <c r="D1669">
        <v>0</v>
      </c>
      <c r="E1669">
        <v>4</v>
      </c>
      <c r="F1669">
        <v>1</v>
      </c>
      <c r="G1669">
        <v>20</v>
      </c>
      <c r="H1669">
        <v>9</v>
      </c>
      <c r="I1669">
        <v>0.25</v>
      </c>
      <c r="J1669">
        <v>0.45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1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 s="40">
        <f>AVERAGEIFS($C$2:C1669, $B$2:B1669, B1669)</f>
        <v>18.083333333333332</v>
      </c>
      <c r="AM1669" s="40">
        <f>AVERAGEIFS($I$2:I1669, $B$2:B1669, B1669)</f>
        <v>0.48966666666666669</v>
      </c>
      <c r="AN1669" s="40">
        <f>AVERAGEIFS($J$2:J1669, $B$2:B1669, B1669)</f>
        <v>0.50333333333333319</v>
      </c>
      <c r="AO1669" s="40">
        <f>AVERAGEIFS($D$2:D1669, $B$2:B1669, B1669)</f>
        <v>0.46666666666666667</v>
      </c>
    </row>
    <row r="1670" spans="1:41" x14ac:dyDescent="0.25">
      <c r="A1670" s="39">
        <v>46239</v>
      </c>
      <c r="B1670" t="s">
        <v>119</v>
      </c>
      <c r="C1670">
        <v>16</v>
      </c>
      <c r="D1670">
        <v>0</v>
      </c>
      <c r="E1670">
        <v>4</v>
      </c>
      <c r="F1670">
        <v>1</v>
      </c>
      <c r="G1670">
        <v>20</v>
      </c>
      <c r="H1670">
        <v>9</v>
      </c>
      <c r="I1670">
        <v>0.25</v>
      </c>
      <c r="J1670">
        <v>0.45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1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 s="40">
        <f>AVERAGEIFS($C$2:C1670, $B$2:B1670, B1670)</f>
        <v>15.631578947368421</v>
      </c>
      <c r="AM1670" s="40">
        <f>AVERAGEIFS($I$2:I1670, $B$2:B1670, B1670)</f>
        <v>0.54736842105263162</v>
      </c>
      <c r="AN1670" s="40">
        <f>AVERAGEIFS($J$2:J1670, $B$2:B1670, B1670)</f>
        <v>0.53035087719298235</v>
      </c>
      <c r="AO1670" s="40">
        <f>AVERAGEIFS($D$2:D1670, $B$2:B1670, B1670)</f>
        <v>0.54385964912280704</v>
      </c>
    </row>
    <row r="1671" spans="1:41" x14ac:dyDescent="0.25">
      <c r="A1671" s="39">
        <v>46239</v>
      </c>
      <c r="B1671" t="s">
        <v>182</v>
      </c>
      <c r="C1671">
        <v>15</v>
      </c>
      <c r="D1671">
        <v>0</v>
      </c>
      <c r="E1671">
        <v>4</v>
      </c>
      <c r="F1671">
        <v>1</v>
      </c>
      <c r="G1671">
        <v>20</v>
      </c>
      <c r="H1671">
        <v>9</v>
      </c>
      <c r="I1671">
        <v>0.25</v>
      </c>
      <c r="J1671">
        <v>0.45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1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 s="40">
        <f>AVERAGEIFS($C$2:C1671, $B$2:B1671, B1671)</f>
        <v>8.1764705882352935</v>
      </c>
      <c r="AM1671" s="40">
        <f>AVERAGEIFS($I$2:I1671, $B$2:B1671, B1671)</f>
        <v>0.66764705882352937</v>
      </c>
      <c r="AN1671" s="40">
        <f>AVERAGEIFS($J$2:J1671, $B$2:B1671, B1671)</f>
        <v>0.57764705882352929</v>
      </c>
      <c r="AO1671" s="40">
        <f>AVERAGEIFS($D$2:D1671, $B$2:B1671, B1671)</f>
        <v>0.70588235294117652</v>
      </c>
    </row>
    <row r="1672" spans="1:41" x14ac:dyDescent="0.25">
      <c r="A1672" s="39">
        <v>46239</v>
      </c>
      <c r="B1672" t="s">
        <v>243</v>
      </c>
      <c r="C1672">
        <v>13</v>
      </c>
      <c r="D1672">
        <v>0</v>
      </c>
      <c r="E1672">
        <v>4</v>
      </c>
      <c r="F1672">
        <v>1</v>
      </c>
      <c r="G1672">
        <v>20</v>
      </c>
      <c r="H1672">
        <v>9</v>
      </c>
      <c r="I1672">
        <v>0.25</v>
      </c>
      <c r="J1672">
        <v>0.45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1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 s="40">
        <f>AVERAGEIFS($C$2:C1672, $B$2:B1672, B1672)</f>
        <v>9.1666666666666661</v>
      </c>
      <c r="AM1672" s="40">
        <f>AVERAGEIFS($I$2:I1672, $B$2:B1672, B1672)</f>
        <v>0.37916666666666665</v>
      </c>
      <c r="AN1672" s="40">
        <f>AVERAGEIFS($J$2:J1672, $B$2:B1672, B1672)</f>
        <v>0.42083333333333334</v>
      </c>
      <c r="AO1672" s="40">
        <f>AVERAGEIFS($D$2:D1672, $B$2:B1672, B1672)</f>
        <v>0.41666666666666669</v>
      </c>
    </row>
    <row r="1673" spans="1:41" x14ac:dyDescent="0.25">
      <c r="A1673" s="39">
        <v>46243</v>
      </c>
      <c r="B1673" t="s">
        <v>6</v>
      </c>
      <c r="C1673">
        <v>65</v>
      </c>
      <c r="D1673">
        <v>1</v>
      </c>
      <c r="E1673">
        <v>5</v>
      </c>
      <c r="F1673">
        <v>3</v>
      </c>
      <c r="G1673">
        <v>22</v>
      </c>
      <c r="H1673">
        <v>13</v>
      </c>
      <c r="I1673">
        <v>0.6</v>
      </c>
      <c r="J1673">
        <v>0.59</v>
      </c>
      <c r="K1673">
        <v>0</v>
      </c>
      <c r="L1673">
        <v>0</v>
      </c>
      <c r="M1673">
        <v>0</v>
      </c>
      <c r="N1673">
        <v>1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1</v>
      </c>
      <c r="AI1673">
        <v>0</v>
      </c>
      <c r="AJ1673">
        <v>0</v>
      </c>
      <c r="AK1673">
        <v>0</v>
      </c>
      <c r="AL1673" s="40">
        <f>AVERAGEIFS($C$2:C1673, $B$2:B1673, B1673)</f>
        <v>24.407766990291261</v>
      </c>
      <c r="AM1673" s="40">
        <f>AVERAGEIFS($I$2:I1673, $B$2:B1673, B1673)</f>
        <v>0.55271844660194192</v>
      </c>
      <c r="AN1673" s="40">
        <f>AVERAGEIFS($J$2:J1673, $B$2:B1673, B1673)</f>
        <v>0.52048543689320381</v>
      </c>
      <c r="AO1673" s="40">
        <f>AVERAGEIFS($D$2:D1673, $B$2:B1673, B1673)</f>
        <v>0.61165048543689315</v>
      </c>
    </row>
    <row r="1674" spans="1:41" x14ac:dyDescent="0.25">
      <c r="A1674" s="39">
        <v>46243</v>
      </c>
      <c r="B1674" t="s">
        <v>113</v>
      </c>
      <c r="C1674">
        <v>34</v>
      </c>
      <c r="D1674">
        <v>1</v>
      </c>
      <c r="E1674">
        <v>5</v>
      </c>
      <c r="F1674">
        <v>3</v>
      </c>
      <c r="G1674">
        <v>22</v>
      </c>
      <c r="H1674">
        <v>13</v>
      </c>
      <c r="I1674">
        <v>0.6</v>
      </c>
      <c r="J1674">
        <v>0.59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1</v>
      </c>
      <c r="AI1674">
        <v>0</v>
      </c>
      <c r="AJ1674">
        <v>0</v>
      </c>
      <c r="AK1674">
        <v>0</v>
      </c>
      <c r="AL1674" s="40">
        <f>AVERAGEIFS($C$2:C1674, $B$2:B1674, B1674)</f>
        <v>19.659574468085108</v>
      </c>
      <c r="AM1674" s="40">
        <f>AVERAGEIFS($I$2:I1674, $B$2:B1674, B1674)</f>
        <v>0.50744680851063828</v>
      </c>
      <c r="AN1674" s="40">
        <f>AVERAGEIFS($J$2:J1674, $B$2:B1674, B1674)</f>
        <v>0.51319148936170234</v>
      </c>
      <c r="AO1674" s="40">
        <f>AVERAGEIFS($D$2:D1674, $B$2:B1674, B1674)</f>
        <v>0.61702127659574468</v>
      </c>
    </row>
    <row r="1675" spans="1:41" x14ac:dyDescent="0.25">
      <c r="A1675" s="39">
        <v>46243</v>
      </c>
      <c r="B1675" t="s">
        <v>36</v>
      </c>
      <c r="C1675">
        <v>19</v>
      </c>
      <c r="D1675">
        <v>1</v>
      </c>
      <c r="E1675">
        <v>5</v>
      </c>
      <c r="F1675">
        <v>3</v>
      </c>
      <c r="G1675">
        <v>22</v>
      </c>
      <c r="H1675">
        <v>13</v>
      </c>
      <c r="I1675">
        <v>0.6</v>
      </c>
      <c r="J1675">
        <v>0.59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1</v>
      </c>
      <c r="AI1675">
        <v>0</v>
      </c>
      <c r="AJ1675">
        <v>0</v>
      </c>
      <c r="AK1675">
        <v>0</v>
      </c>
      <c r="AL1675" s="40">
        <f>AVERAGEIFS($C$2:C1675, $B$2:B1675, B1675)</f>
        <v>17.897058823529413</v>
      </c>
      <c r="AM1675" s="40">
        <f>AVERAGEIFS($I$2:I1675, $B$2:B1675, B1675)</f>
        <v>0.45882352941176474</v>
      </c>
      <c r="AN1675" s="40">
        <f>AVERAGEIFS($J$2:J1675, $B$2:B1675, B1675)</f>
        <v>0.47249999999999992</v>
      </c>
      <c r="AO1675" s="40">
        <f>AVERAGEIFS($D$2:D1675, $B$2:B1675, B1675)</f>
        <v>0.47058823529411764</v>
      </c>
    </row>
    <row r="1676" spans="1:41" x14ac:dyDescent="0.25">
      <c r="A1676" s="39">
        <v>46243</v>
      </c>
      <c r="B1676" t="s">
        <v>118</v>
      </c>
      <c r="C1676">
        <v>19</v>
      </c>
      <c r="D1676">
        <v>1</v>
      </c>
      <c r="E1676">
        <v>5</v>
      </c>
      <c r="F1676">
        <v>3</v>
      </c>
      <c r="G1676">
        <v>22</v>
      </c>
      <c r="H1676">
        <v>13</v>
      </c>
      <c r="I1676">
        <v>0.6</v>
      </c>
      <c r="J1676">
        <v>0.59</v>
      </c>
      <c r="K1676">
        <v>0</v>
      </c>
      <c r="L1676">
        <v>0</v>
      </c>
      <c r="M1676">
        <v>0</v>
      </c>
      <c r="N1676">
        <v>1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1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1</v>
      </c>
      <c r="AI1676">
        <v>0</v>
      </c>
      <c r="AJ1676">
        <v>0</v>
      </c>
      <c r="AK1676">
        <v>0</v>
      </c>
      <c r="AL1676" s="40">
        <f>AVERAGEIFS($C$2:C1676, $B$2:B1676, B1676)</f>
        <v>12</v>
      </c>
      <c r="AM1676" s="40">
        <f>AVERAGEIFS($I$2:I1676, $B$2:B1676, B1676)</f>
        <v>0.3775</v>
      </c>
      <c r="AN1676" s="40">
        <f>AVERAGEIFS($J$2:J1676, $B$2:B1676, B1676)</f>
        <v>0.4385</v>
      </c>
      <c r="AO1676" s="40">
        <f>AVERAGEIFS($D$2:D1676, $B$2:B1676, B1676)</f>
        <v>0.4</v>
      </c>
    </row>
    <row r="1677" spans="1:41" x14ac:dyDescent="0.25">
      <c r="A1677" s="39">
        <v>46243</v>
      </c>
      <c r="B1677" t="s">
        <v>29</v>
      </c>
      <c r="C1677">
        <v>16</v>
      </c>
      <c r="D1677">
        <v>1</v>
      </c>
      <c r="E1677">
        <v>5</v>
      </c>
      <c r="F1677">
        <v>3</v>
      </c>
      <c r="G1677">
        <v>22</v>
      </c>
      <c r="H1677">
        <v>13</v>
      </c>
      <c r="I1677">
        <v>0.6</v>
      </c>
      <c r="J1677">
        <v>0.59</v>
      </c>
      <c r="K1677">
        <v>0</v>
      </c>
      <c r="L1677">
        <v>0</v>
      </c>
      <c r="M1677">
        <v>0</v>
      </c>
      <c r="N1677">
        <v>1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1</v>
      </c>
      <c r="AI1677">
        <v>0</v>
      </c>
      <c r="AJ1677">
        <v>0</v>
      </c>
      <c r="AK1677">
        <v>0</v>
      </c>
      <c r="AL1677" s="40">
        <f>AVERAGEIFS($C$2:C1677, $B$2:B1677, B1677)</f>
        <v>10.122448979591837</v>
      </c>
      <c r="AM1677" s="40">
        <f>AVERAGEIFS($I$2:I1677, $B$2:B1677, B1677)</f>
        <v>0.47408163265306125</v>
      </c>
      <c r="AN1677" s="40">
        <f>AVERAGEIFS($J$2:J1677, $B$2:B1677, B1677)</f>
        <v>0.49326530612244895</v>
      </c>
      <c r="AO1677" s="40">
        <f>AVERAGEIFS($D$2:D1677, $B$2:B1677, B1677)</f>
        <v>0.44897959183673469</v>
      </c>
    </row>
    <row r="1678" spans="1:41" x14ac:dyDescent="0.25">
      <c r="A1678" s="39">
        <v>46243</v>
      </c>
      <c r="B1678" t="s">
        <v>38</v>
      </c>
      <c r="C1678">
        <v>32</v>
      </c>
      <c r="D1678">
        <v>1</v>
      </c>
      <c r="E1678">
        <v>5</v>
      </c>
      <c r="F1678">
        <v>3</v>
      </c>
      <c r="G1678">
        <v>22</v>
      </c>
      <c r="H1678">
        <v>13</v>
      </c>
      <c r="I1678">
        <v>0.6</v>
      </c>
      <c r="J1678">
        <v>0.59</v>
      </c>
      <c r="K1678">
        <v>0</v>
      </c>
      <c r="L1678">
        <v>0</v>
      </c>
      <c r="M1678">
        <v>0</v>
      </c>
      <c r="N1678">
        <v>1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 s="40">
        <f>AVERAGEIFS($C$2:C1678, $B$2:B1678, B1678)</f>
        <v>16.608695652173914</v>
      </c>
      <c r="AM1678" s="40">
        <f>AVERAGEIFS($I$2:I1678, $B$2:B1678, B1678)</f>
        <v>0.5514492753623188</v>
      </c>
      <c r="AN1678" s="40">
        <f>AVERAGEIFS($J$2:J1678, $B$2:B1678, B1678)</f>
        <v>0.540144927536232</v>
      </c>
      <c r="AO1678" s="40">
        <f>AVERAGEIFS($D$2:D1678, $B$2:B1678, B1678)</f>
        <v>0.59420289855072461</v>
      </c>
    </row>
    <row r="1679" spans="1:41" x14ac:dyDescent="0.25">
      <c r="A1679" s="39">
        <v>46243</v>
      </c>
      <c r="B1679" t="s">
        <v>2</v>
      </c>
      <c r="C1679">
        <v>39</v>
      </c>
      <c r="D1679">
        <v>0</v>
      </c>
      <c r="E1679">
        <v>5</v>
      </c>
      <c r="F1679">
        <v>2</v>
      </c>
      <c r="G1679">
        <v>22</v>
      </c>
      <c r="H1679">
        <v>9</v>
      </c>
      <c r="I1679">
        <v>0.4</v>
      </c>
      <c r="J1679">
        <v>0.41</v>
      </c>
      <c r="K1679">
        <v>1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1</v>
      </c>
      <c r="AH1679">
        <v>0</v>
      </c>
      <c r="AI1679">
        <v>0</v>
      </c>
      <c r="AJ1679">
        <v>0</v>
      </c>
      <c r="AK1679">
        <v>0</v>
      </c>
      <c r="AL1679" s="40">
        <f>AVERAGEIFS($C$2:C1679, $B$2:B1679, B1679)</f>
        <v>24.53125</v>
      </c>
      <c r="AM1679" s="40">
        <f>AVERAGEIFS($I$2:I1679, $B$2:B1679, B1679)</f>
        <v>0.50671874999999988</v>
      </c>
      <c r="AN1679" s="40">
        <f>AVERAGEIFS($J$2:J1679, $B$2:B1679, B1679)</f>
        <v>0.52828125000000015</v>
      </c>
      <c r="AO1679" s="40">
        <f>AVERAGEIFS($D$2:D1679, $B$2:B1679, B1679)</f>
        <v>0.484375</v>
      </c>
    </row>
    <row r="1680" spans="1:41" x14ac:dyDescent="0.25">
      <c r="A1680" s="39">
        <v>46243</v>
      </c>
      <c r="B1680" t="s">
        <v>150</v>
      </c>
      <c r="C1680">
        <v>28</v>
      </c>
      <c r="D1680">
        <v>0</v>
      </c>
      <c r="E1680">
        <v>5</v>
      </c>
      <c r="F1680">
        <v>2</v>
      </c>
      <c r="G1680">
        <v>22</v>
      </c>
      <c r="H1680">
        <v>9</v>
      </c>
      <c r="I1680">
        <v>0.4</v>
      </c>
      <c r="J1680">
        <v>0.41</v>
      </c>
      <c r="K1680">
        <v>1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1</v>
      </c>
      <c r="AH1680">
        <v>0</v>
      </c>
      <c r="AI1680">
        <v>0</v>
      </c>
      <c r="AJ1680">
        <v>0</v>
      </c>
      <c r="AK1680">
        <v>0</v>
      </c>
      <c r="AL1680" s="40">
        <f>AVERAGEIFS($C$2:C1680, $B$2:B1680, B1680)</f>
        <v>21.241379310344829</v>
      </c>
      <c r="AM1680" s="40">
        <f>AVERAGEIFS($I$2:I1680, $B$2:B1680, B1680)</f>
        <v>0.53620689655172415</v>
      </c>
      <c r="AN1680" s="40">
        <f>AVERAGEIFS($J$2:J1680, $B$2:B1680, B1680)</f>
        <v>0.52620689655172403</v>
      </c>
      <c r="AO1680" s="40">
        <f>AVERAGEIFS($D$2:D1680, $B$2:B1680, B1680)</f>
        <v>0.55172413793103448</v>
      </c>
    </row>
    <row r="1681" spans="1:41" x14ac:dyDescent="0.25">
      <c r="A1681" s="39">
        <v>46243</v>
      </c>
      <c r="B1681" t="s">
        <v>124</v>
      </c>
      <c r="C1681">
        <v>25</v>
      </c>
      <c r="D1681">
        <v>0</v>
      </c>
      <c r="E1681">
        <v>5</v>
      </c>
      <c r="F1681">
        <v>2</v>
      </c>
      <c r="G1681">
        <v>22</v>
      </c>
      <c r="H1681">
        <v>9</v>
      </c>
      <c r="I1681">
        <v>0.4</v>
      </c>
      <c r="J1681">
        <v>0.41</v>
      </c>
      <c r="K1681">
        <v>1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1</v>
      </c>
      <c r="AH1681">
        <v>0</v>
      </c>
      <c r="AI1681">
        <v>0</v>
      </c>
      <c r="AJ1681">
        <v>0</v>
      </c>
      <c r="AK1681">
        <v>0</v>
      </c>
      <c r="AL1681" s="40">
        <f>AVERAGEIFS($C$2:C1681, $B$2:B1681, B1681)</f>
        <v>15.04</v>
      </c>
      <c r="AM1681" s="40">
        <f>AVERAGEIFS($I$2:I1681, $B$2:B1681, B1681)</f>
        <v>0.42</v>
      </c>
      <c r="AN1681" s="40">
        <f>AVERAGEIFS($J$2:J1681, $B$2:B1681, B1681)</f>
        <v>0.47199999999999998</v>
      </c>
      <c r="AO1681" s="40">
        <f>AVERAGEIFS($D$2:D1681, $B$2:B1681, B1681)</f>
        <v>0.36</v>
      </c>
    </row>
    <row r="1682" spans="1:41" x14ac:dyDescent="0.25">
      <c r="A1682" s="39">
        <v>46243</v>
      </c>
      <c r="B1682" t="s">
        <v>182</v>
      </c>
      <c r="C1682">
        <v>29</v>
      </c>
      <c r="D1682">
        <v>0</v>
      </c>
      <c r="E1682">
        <v>5</v>
      </c>
      <c r="F1682">
        <v>2</v>
      </c>
      <c r="G1682">
        <v>22</v>
      </c>
      <c r="H1682">
        <v>9</v>
      </c>
      <c r="I1682">
        <v>0.4</v>
      </c>
      <c r="J1682">
        <v>0.41</v>
      </c>
      <c r="K1682">
        <v>1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1</v>
      </c>
      <c r="AH1682">
        <v>0</v>
      </c>
      <c r="AI1682">
        <v>0</v>
      </c>
      <c r="AJ1682">
        <v>0</v>
      </c>
      <c r="AK1682">
        <v>0</v>
      </c>
      <c r="AL1682" s="40">
        <f>AVERAGEIFS($C$2:C1682, $B$2:B1682, B1682)</f>
        <v>9.3333333333333339</v>
      </c>
      <c r="AM1682" s="40">
        <f>AVERAGEIFS($I$2:I1682, $B$2:B1682, B1682)</f>
        <v>0.65277777777777779</v>
      </c>
      <c r="AN1682" s="40">
        <f>AVERAGEIFS($J$2:J1682, $B$2:B1682, B1682)</f>
        <v>0.56833333333333325</v>
      </c>
      <c r="AO1682" s="40">
        <f>AVERAGEIFS($D$2:D1682, $B$2:B1682, B1682)</f>
        <v>0.66666666666666663</v>
      </c>
    </row>
    <row r="1683" spans="1:41" x14ac:dyDescent="0.25">
      <c r="A1683" s="39">
        <v>46243</v>
      </c>
      <c r="B1683" t="s">
        <v>243</v>
      </c>
      <c r="C1683">
        <v>25</v>
      </c>
      <c r="D1683">
        <v>0</v>
      </c>
      <c r="E1683">
        <v>5</v>
      </c>
      <c r="F1683">
        <v>2</v>
      </c>
      <c r="G1683">
        <v>22</v>
      </c>
      <c r="H1683">
        <v>9</v>
      </c>
      <c r="I1683">
        <v>0.4</v>
      </c>
      <c r="J1683">
        <v>0.41</v>
      </c>
      <c r="K1683">
        <v>1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1</v>
      </c>
      <c r="AH1683">
        <v>0</v>
      </c>
      <c r="AI1683">
        <v>0</v>
      </c>
      <c r="AJ1683">
        <v>0</v>
      </c>
      <c r="AK1683">
        <v>0</v>
      </c>
      <c r="AL1683" s="40">
        <f>AVERAGEIFS($C$2:C1683, $B$2:B1683, B1683)</f>
        <v>10.384615384615385</v>
      </c>
      <c r="AM1683" s="40">
        <f>AVERAGEIFS($I$2:I1683, $B$2:B1683, B1683)</f>
        <v>0.3807692307692308</v>
      </c>
      <c r="AN1683" s="40">
        <f>AVERAGEIFS($J$2:J1683, $B$2:B1683, B1683)</f>
        <v>0.42</v>
      </c>
      <c r="AO1683" s="40">
        <f>AVERAGEIFS($D$2:D1683, $B$2:B1683, B1683)</f>
        <v>0.38461538461538464</v>
      </c>
    </row>
    <row r="1684" spans="1:41" x14ac:dyDescent="0.25">
      <c r="A1684" s="39">
        <v>46243</v>
      </c>
      <c r="B1684" t="s">
        <v>22</v>
      </c>
      <c r="C1684">
        <v>12</v>
      </c>
      <c r="D1684">
        <v>0</v>
      </c>
      <c r="E1684">
        <v>5</v>
      </c>
      <c r="F1684">
        <v>2</v>
      </c>
      <c r="G1684">
        <v>22</v>
      </c>
      <c r="H1684">
        <v>9</v>
      </c>
      <c r="I1684">
        <v>0.4</v>
      </c>
      <c r="J1684">
        <v>0.41</v>
      </c>
      <c r="K1684">
        <v>1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1</v>
      </c>
      <c r="AH1684">
        <v>0</v>
      </c>
      <c r="AI1684">
        <v>0</v>
      </c>
      <c r="AJ1684">
        <v>0</v>
      </c>
      <c r="AK1684">
        <v>0</v>
      </c>
      <c r="AL1684" s="40">
        <f>AVERAGEIFS($C$2:C1684, $B$2:B1684, B1684)</f>
        <v>13.4375</v>
      </c>
      <c r="AM1684" s="40">
        <f>AVERAGEIFS($I$2:I1684, $B$2:B1684, B1684)</f>
        <v>0.45406249999999998</v>
      </c>
      <c r="AN1684" s="40">
        <f>AVERAGEIFS($J$2:J1684, $B$2:B1684, B1684)</f>
        <v>0.46656249999999994</v>
      </c>
      <c r="AO1684" s="40">
        <f>AVERAGEIFS($D$2:D1684, $B$2:B1684, B1684)</f>
        <v>0.40625</v>
      </c>
    </row>
    <row r="1685" spans="1:41" x14ac:dyDescent="0.25">
      <c r="A1685" s="39">
        <v>46245</v>
      </c>
      <c r="B1685" t="s">
        <v>6</v>
      </c>
      <c r="C1685">
        <v>31</v>
      </c>
      <c r="D1685">
        <v>1</v>
      </c>
      <c r="E1685">
        <v>3</v>
      </c>
      <c r="F1685">
        <v>3</v>
      </c>
      <c r="G1685">
        <v>14</v>
      </c>
      <c r="H1685">
        <v>9</v>
      </c>
      <c r="I1685">
        <v>1</v>
      </c>
      <c r="J1685">
        <v>0.64</v>
      </c>
      <c r="K1685">
        <v>0</v>
      </c>
      <c r="L1685">
        <v>0</v>
      </c>
      <c r="M1685">
        <v>1</v>
      </c>
      <c r="N1685">
        <v>0</v>
      </c>
      <c r="O1685">
        <v>0</v>
      </c>
      <c r="P1685">
        <v>0</v>
      </c>
      <c r="Q1685">
        <v>1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1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 s="40">
        <f>AVERAGEIFS($C$2:C1685, $B$2:B1685, B1685)</f>
        <v>24.471153846153847</v>
      </c>
      <c r="AM1685" s="40">
        <f>AVERAGEIFS($I$2:I1685, $B$2:B1685, B1685)</f>
        <v>0.55701923076923088</v>
      </c>
      <c r="AN1685" s="40">
        <f>AVERAGEIFS($J$2:J1685, $B$2:B1685, B1685)</f>
        <v>0.52163461538461531</v>
      </c>
      <c r="AO1685" s="40">
        <f>AVERAGEIFS($D$2:D1685, $B$2:B1685, B1685)</f>
        <v>0.61538461538461542</v>
      </c>
    </row>
    <row r="1686" spans="1:41" x14ac:dyDescent="0.25">
      <c r="A1686" s="39">
        <v>46245</v>
      </c>
      <c r="B1686" t="s">
        <v>113</v>
      </c>
      <c r="C1686">
        <v>26</v>
      </c>
      <c r="D1686">
        <v>1</v>
      </c>
      <c r="E1686">
        <v>3</v>
      </c>
      <c r="F1686">
        <v>3</v>
      </c>
      <c r="G1686">
        <v>14</v>
      </c>
      <c r="H1686">
        <v>9</v>
      </c>
      <c r="I1686">
        <v>1</v>
      </c>
      <c r="J1686">
        <v>0.64</v>
      </c>
      <c r="K1686">
        <v>0</v>
      </c>
      <c r="L1686">
        <v>0</v>
      </c>
      <c r="M1686">
        <v>1</v>
      </c>
      <c r="N1686">
        <v>0</v>
      </c>
      <c r="O1686">
        <v>0</v>
      </c>
      <c r="P1686">
        <v>0</v>
      </c>
      <c r="Q1686">
        <v>1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1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 s="40">
        <f>AVERAGEIFS($C$2:C1686, $B$2:B1686, B1686)</f>
        <v>19.791666666666668</v>
      </c>
      <c r="AM1686" s="40">
        <f>AVERAGEIFS($I$2:I1686, $B$2:B1686, B1686)</f>
        <v>0.51770833333333333</v>
      </c>
      <c r="AN1686" s="40">
        <f>AVERAGEIFS($J$2:J1686, $B$2:B1686, B1686)</f>
        <v>0.51583333333333348</v>
      </c>
      <c r="AO1686" s="40">
        <f>AVERAGEIFS($D$2:D1686, $B$2:B1686, B1686)</f>
        <v>0.625</v>
      </c>
    </row>
    <row r="1687" spans="1:41" x14ac:dyDescent="0.25">
      <c r="A1687" s="39">
        <v>46245</v>
      </c>
      <c r="B1687" t="s">
        <v>36</v>
      </c>
      <c r="C1687">
        <v>14</v>
      </c>
      <c r="D1687">
        <v>1</v>
      </c>
      <c r="E1687">
        <v>3</v>
      </c>
      <c r="F1687">
        <v>3</v>
      </c>
      <c r="G1687">
        <v>14</v>
      </c>
      <c r="H1687">
        <v>9</v>
      </c>
      <c r="I1687">
        <v>1</v>
      </c>
      <c r="J1687">
        <v>0.64</v>
      </c>
      <c r="K1687">
        <v>0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1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 s="40">
        <f>AVERAGEIFS($C$2:C1687, $B$2:B1687, B1687)</f>
        <v>17.840579710144926</v>
      </c>
      <c r="AM1687" s="40">
        <f>AVERAGEIFS($I$2:I1687, $B$2:B1687, B1687)</f>
        <v>0.46666666666666673</v>
      </c>
      <c r="AN1687" s="40">
        <f>AVERAGEIFS($J$2:J1687, $B$2:B1687, B1687)</f>
        <v>0.474927536231884</v>
      </c>
      <c r="AO1687" s="40">
        <f>AVERAGEIFS($D$2:D1687, $B$2:B1687, B1687)</f>
        <v>0.47826086956521741</v>
      </c>
    </row>
    <row r="1688" spans="1:41" x14ac:dyDescent="0.25">
      <c r="A1688" s="39">
        <v>46245</v>
      </c>
      <c r="B1688" t="s">
        <v>44</v>
      </c>
      <c r="C1688">
        <v>16</v>
      </c>
      <c r="D1688">
        <v>1</v>
      </c>
      <c r="E1688">
        <v>3</v>
      </c>
      <c r="F1688">
        <v>3</v>
      </c>
      <c r="G1688">
        <v>14</v>
      </c>
      <c r="H1688">
        <v>9</v>
      </c>
      <c r="I1688">
        <v>1</v>
      </c>
      <c r="J1688">
        <v>0.64</v>
      </c>
      <c r="K1688">
        <v>0</v>
      </c>
      <c r="L1688">
        <v>0</v>
      </c>
      <c r="M1688">
        <v>1</v>
      </c>
      <c r="N1688">
        <v>0</v>
      </c>
      <c r="O1688">
        <v>0</v>
      </c>
      <c r="P1688">
        <v>0</v>
      </c>
      <c r="Q1688">
        <v>1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1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 s="40">
        <f>AVERAGEIFS($C$2:C1688, $B$2:B1688, B1688)</f>
        <v>18.049180327868854</v>
      </c>
      <c r="AM1688" s="40">
        <f>AVERAGEIFS($I$2:I1688, $B$2:B1688, B1688)</f>
        <v>0.49803278688524594</v>
      </c>
      <c r="AN1688" s="40">
        <f>AVERAGEIFS($J$2:J1688, $B$2:B1688, B1688)</f>
        <v>0.50557377049180319</v>
      </c>
      <c r="AO1688" s="40">
        <f>AVERAGEIFS($D$2:D1688, $B$2:B1688, B1688)</f>
        <v>0.47540983606557374</v>
      </c>
    </row>
    <row r="1689" spans="1:41" x14ac:dyDescent="0.25">
      <c r="A1689" s="39">
        <v>46245</v>
      </c>
      <c r="B1689" t="s">
        <v>182</v>
      </c>
      <c r="C1689">
        <v>17</v>
      </c>
      <c r="D1689">
        <v>1</v>
      </c>
      <c r="E1689">
        <v>3</v>
      </c>
      <c r="F1689">
        <v>3</v>
      </c>
      <c r="G1689">
        <v>14</v>
      </c>
      <c r="H1689">
        <v>9</v>
      </c>
      <c r="I1689">
        <v>1</v>
      </c>
      <c r="J1689">
        <v>0.64</v>
      </c>
      <c r="K1689">
        <v>0</v>
      </c>
      <c r="L1689">
        <v>0</v>
      </c>
      <c r="M1689">
        <v>1</v>
      </c>
      <c r="N1689">
        <v>0</v>
      </c>
      <c r="O1689">
        <v>0</v>
      </c>
      <c r="P1689">
        <v>0</v>
      </c>
      <c r="Q1689">
        <v>1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1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 s="40">
        <f>AVERAGEIFS($C$2:C1689, $B$2:B1689, B1689)</f>
        <v>9.7368421052631575</v>
      </c>
      <c r="AM1689" s="40">
        <f>AVERAGEIFS($I$2:I1689, $B$2:B1689, B1689)</f>
        <v>0.67105263157894735</v>
      </c>
      <c r="AN1689" s="40">
        <f>AVERAGEIFS($J$2:J1689, $B$2:B1689, B1689)</f>
        <v>0.57210526315789467</v>
      </c>
      <c r="AO1689" s="40">
        <f>AVERAGEIFS($D$2:D1689, $B$2:B1689, B1689)</f>
        <v>0.68421052631578949</v>
      </c>
    </row>
    <row r="1690" spans="1:41" x14ac:dyDescent="0.25">
      <c r="A1690" s="39">
        <v>46245</v>
      </c>
      <c r="B1690" t="s">
        <v>92</v>
      </c>
      <c r="C1690">
        <v>8</v>
      </c>
      <c r="D1690">
        <v>1</v>
      </c>
      <c r="E1690">
        <v>3</v>
      </c>
      <c r="F1690">
        <v>3</v>
      </c>
      <c r="G1690">
        <v>14</v>
      </c>
      <c r="H1690">
        <v>9</v>
      </c>
      <c r="I1690">
        <v>1</v>
      </c>
      <c r="J1690">
        <v>0.64</v>
      </c>
      <c r="K1690">
        <v>0</v>
      </c>
      <c r="L1690">
        <v>0</v>
      </c>
      <c r="M1690">
        <v>1</v>
      </c>
      <c r="N1690">
        <v>0</v>
      </c>
      <c r="O1690">
        <v>0</v>
      </c>
      <c r="P1690">
        <v>0</v>
      </c>
      <c r="Q1690">
        <v>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 s="40">
        <f>AVERAGEIFS($C$2:C1690, $B$2:B1690, B1690)</f>
        <v>13</v>
      </c>
      <c r="AM1690" s="40">
        <f>AVERAGEIFS($I$2:I1690, $B$2:B1690, B1690)</f>
        <v>0.53749999999999998</v>
      </c>
      <c r="AN1690" s="40">
        <f>AVERAGEIFS($J$2:J1690, $B$2:B1690, B1690)</f>
        <v>0.50357142857142845</v>
      </c>
      <c r="AO1690" s="40">
        <f>AVERAGEIFS($D$2:D1690, $B$2:B1690, B1690)</f>
        <v>0.5714285714285714</v>
      </c>
    </row>
    <row r="1691" spans="1:41" x14ac:dyDescent="0.25">
      <c r="A1691" s="39">
        <v>46245</v>
      </c>
      <c r="B1691" t="s">
        <v>1</v>
      </c>
      <c r="C1691">
        <v>33</v>
      </c>
      <c r="D1691">
        <v>0</v>
      </c>
      <c r="E1691">
        <v>3</v>
      </c>
      <c r="F1691">
        <v>0</v>
      </c>
      <c r="G1691">
        <v>14</v>
      </c>
      <c r="H1691">
        <v>5</v>
      </c>
      <c r="I1691">
        <v>0</v>
      </c>
      <c r="J1691">
        <v>0.36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 s="40">
        <f>AVERAGEIFS($C$2:C1691, $B$2:B1691, B1691)</f>
        <v>26.779661016949152</v>
      </c>
      <c r="AM1691" s="40">
        <f>AVERAGEIFS($I$2:I1691, $B$2:B1691, B1691)</f>
        <v>0.51186440677966105</v>
      </c>
      <c r="AN1691" s="40">
        <f>AVERAGEIFS($J$2:J1691, $B$2:B1691, B1691)</f>
        <v>0.50576271186440691</v>
      </c>
      <c r="AO1691" s="40">
        <f>AVERAGEIFS($D$2:D1691, $B$2:B1691, B1691)</f>
        <v>0.52542372881355937</v>
      </c>
    </row>
    <row r="1692" spans="1:41" x14ac:dyDescent="0.25">
      <c r="A1692" s="39">
        <v>46245</v>
      </c>
      <c r="B1692" t="s">
        <v>65</v>
      </c>
      <c r="C1692">
        <v>10</v>
      </c>
      <c r="D1692">
        <v>0</v>
      </c>
      <c r="E1692">
        <v>3</v>
      </c>
      <c r="F1692">
        <v>0</v>
      </c>
      <c r="G1692">
        <v>14</v>
      </c>
      <c r="H1692">
        <v>5</v>
      </c>
      <c r="I1692">
        <v>0</v>
      </c>
      <c r="J1692">
        <v>0.36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 s="40">
        <f>AVERAGEIFS($C$2:C1692, $B$2:B1692, B1692)</f>
        <v>17.30188679245283</v>
      </c>
      <c r="AM1692" s="40">
        <f>AVERAGEIFS($I$2:I1692, $B$2:B1692, B1692)</f>
        <v>0.48773584905660378</v>
      </c>
      <c r="AN1692" s="40">
        <f>AVERAGEIFS($J$2:J1692, $B$2:B1692, B1692)</f>
        <v>0.48660377358490553</v>
      </c>
      <c r="AO1692" s="40">
        <f>AVERAGEIFS($D$2:D1692, $B$2:B1692, B1692)</f>
        <v>0.52830188679245282</v>
      </c>
    </row>
    <row r="1693" spans="1:41" x14ac:dyDescent="0.25">
      <c r="A1693" s="39">
        <v>46245</v>
      </c>
      <c r="B1693" t="s">
        <v>124</v>
      </c>
      <c r="C1693">
        <v>21</v>
      </c>
      <c r="D1693">
        <v>0</v>
      </c>
      <c r="E1693">
        <v>3</v>
      </c>
      <c r="F1693">
        <v>0</v>
      </c>
      <c r="G1693">
        <v>14</v>
      </c>
      <c r="H1693">
        <v>5</v>
      </c>
      <c r="I1693">
        <v>0</v>
      </c>
      <c r="J1693">
        <v>0.36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 s="40">
        <f>AVERAGEIFS($C$2:C1693, $B$2:B1693, B1693)</f>
        <v>15.26923076923077</v>
      </c>
      <c r="AM1693" s="40">
        <f>AVERAGEIFS($I$2:I1693, $B$2:B1693, B1693)</f>
        <v>0.40384615384615385</v>
      </c>
      <c r="AN1693" s="40">
        <f>AVERAGEIFS($J$2:J1693, $B$2:B1693, B1693)</f>
        <v>0.46769230769230763</v>
      </c>
      <c r="AO1693" s="40">
        <f>AVERAGEIFS($D$2:D1693, $B$2:B1693, B1693)</f>
        <v>0.34615384615384615</v>
      </c>
    </row>
    <row r="1694" spans="1:41" x14ac:dyDescent="0.25">
      <c r="A1694" s="39">
        <v>46245</v>
      </c>
      <c r="B1694" t="s">
        <v>118</v>
      </c>
      <c r="C1694">
        <v>17</v>
      </c>
      <c r="D1694">
        <v>0</v>
      </c>
      <c r="E1694">
        <v>3</v>
      </c>
      <c r="F1694">
        <v>0</v>
      </c>
      <c r="G1694">
        <v>14</v>
      </c>
      <c r="H1694">
        <v>5</v>
      </c>
      <c r="I1694">
        <v>0</v>
      </c>
      <c r="J1694">
        <v>0.36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 s="40">
        <f>AVERAGEIFS($C$2:C1694, $B$2:B1694, B1694)</f>
        <v>12.238095238095237</v>
      </c>
      <c r="AM1694" s="40">
        <f>AVERAGEIFS($I$2:I1694, $B$2:B1694, B1694)</f>
        <v>0.35952380952380952</v>
      </c>
      <c r="AN1694" s="40">
        <f>AVERAGEIFS($J$2:J1694, $B$2:B1694, B1694)</f>
        <v>0.43476190476190474</v>
      </c>
      <c r="AO1694" s="40">
        <f>AVERAGEIFS($D$2:D1694, $B$2:B1694, B1694)</f>
        <v>0.38095238095238093</v>
      </c>
    </row>
    <row r="1695" spans="1:41" x14ac:dyDescent="0.25">
      <c r="A1695" s="39">
        <v>46245</v>
      </c>
      <c r="B1695" t="s">
        <v>243</v>
      </c>
      <c r="C1695">
        <v>3</v>
      </c>
      <c r="D1695">
        <v>0</v>
      </c>
      <c r="E1695">
        <v>3</v>
      </c>
      <c r="F1695">
        <v>0</v>
      </c>
      <c r="G1695">
        <v>14</v>
      </c>
      <c r="H1695">
        <v>5</v>
      </c>
      <c r="I1695">
        <v>0</v>
      </c>
      <c r="J1695">
        <v>0.36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 s="40">
        <f>AVERAGEIFS($C$2:C1695, $B$2:B1695, B1695)</f>
        <v>9.8571428571428577</v>
      </c>
      <c r="AM1695" s="40">
        <f>AVERAGEIFS($I$2:I1695, $B$2:B1695, B1695)</f>
        <v>0.35357142857142859</v>
      </c>
      <c r="AN1695" s="40">
        <f>AVERAGEIFS($J$2:J1695, $B$2:B1695, B1695)</f>
        <v>0.41571428571428576</v>
      </c>
      <c r="AO1695" s="40">
        <f>AVERAGEIFS($D$2:D1695, $B$2:B1695, B1695)</f>
        <v>0.35714285714285715</v>
      </c>
    </row>
    <row r="1696" spans="1:41" x14ac:dyDescent="0.25">
      <c r="A1696" s="39">
        <v>46245</v>
      </c>
      <c r="B1696" t="s">
        <v>29</v>
      </c>
      <c r="C1696">
        <v>10</v>
      </c>
      <c r="D1696">
        <v>0</v>
      </c>
      <c r="E1696">
        <v>3</v>
      </c>
      <c r="F1696">
        <v>0</v>
      </c>
      <c r="G1696">
        <v>14</v>
      </c>
      <c r="H1696">
        <v>5</v>
      </c>
      <c r="I1696">
        <v>0</v>
      </c>
      <c r="J1696">
        <v>0.36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 s="40">
        <f>AVERAGEIFS($C$2:C1696, $B$2:B1696, B1696)</f>
        <v>10.119999999999999</v>
      </c>
      <c r="AM1696" s="40">
        <f>AVERAGEIFS($I$2:I1696, $B$2:B1696, B1696)</f>
        <v>0.46460000000000001</v>
      </c>
      <c r="AN1696" s="40">
        <f>AVERAGEIFS($J$2:J1696, $B$2:B1696, B1696)</f>
        <v>0.49059999999999993</v>
      </c>
      <c r="AO1696" s="40">
        <f>AVERAGEIFS($D$2:D1696, $B$2:B1696, B1696)</f>
        <v>0.44</v>
      </c>
    </row>
    <row r="1697" spans="1:41" x14ac:dyDescent="0.25">
      <c r="A1697" s="39">
        <v>46247</v>
      </c>
      <c r="B1697" t="s">
        <v>38</v>
      </c>
      <c r="C1697">
        <v>10</v>
      </c>
      <c r="D1697">
        <v>1</v>
      </c>
      <c r="E1697">
        <v>3</v>
      </c>
      <c r="F1697">
        <v>3</v>
      </c>
      <c r="G1697">
        <v>12</v>
      </c>
      <c r="H1697">
        <v>9</v>
      </c>
      <c r="I1697">
        <v>1</v>
      </c>
      <c r="J1697">
        <v>0.75</v>
      </c>
      <c r="K1697">
        <v>0</v>
      </c>
      <c r="L1697">
        <v>0</v>
      </c>
      <c r="M1697">
        <v>0</v>
      </c>
      <c r="N1697">
        <v>1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0</v>
      </c>
      <c r="W1697">
        <v>0</v>
      </c>
      <c r="X1697">
        <v>1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1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 s="40">
        <f>AVERAGEIFS($C$2:C1697, $B$2:B1697, B1697)</f>
        <v>16.514285714285716</v>
      </c>
      <c r="AM1697" s="40">
        <f>AVERAGEIFS($I$2:I1697, $B$2:B1697, B1697)</f>
        <v>0.55785714285714283</v>
      </c>
      <c r="AN1697" s="40">
        <f>AVERAGEIFS($J$2:J1697, $B$2:B1697, B1697)</f>
        <v>0.54314285714285726</v>
      </c>
      <c r="AO1697" s="40">
        <f>AVERAGEIFS($D$2:D1697, $B$2:B1697, B1697)</f>
        <v>0.6</v>
      </c>
    </row>
    <row r="1698" spans="1:41" x14ac:dyDescent="0.25">
      <c r="A1698" s="39">
        <v>46247</v>
      </c>
      <c r="B1698" t="s">
        <v>1</v>
      </c>
      <c r="C1698">
        <v>19</v>
      </c>
      <c r="D1698">
        <v>1</v>
      </c>
      <c r="E1698">
        <v>3</v>
      </c>
      <c r="F1698">
        <v>3</v>
      </c>
      <c r="G1698">
        <v>12</v>
      </c>
      <c r="H1698">
        <v>9</v>
      </c>
      <c r="I1698">
        <v>1</v>
      </c>
      <c r="J1698">
        <v>0.75</v>
      </c>
      <c r="K1698">
        <v>0</v>
      </c>
      <c r="L1698">
        <v>0</v>
      </c>
      <c r="M1698">
        <v>0</v>
      </c>
      <c r="N1698">
        <v>1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1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 s="40">
        <f>AVERAGEIFS($C$2:C1698, $B$2:B1698, B1698)</f>
        <v>26.65</v>
      </c>
      <c r="AM1698" s="40">
        <f>AVERAGEIFS($I$2:I1698, $B$2:B1698, B1698)</f>
        <v>0.52</v>
      </c>
      <c r="AN1698" s="40">
        <f>AVERAGEIFS($J$2:J1698, $B$2:B1698, B1698)</f>
        <v>0.50983333333333347</v>
      </c>
      <c r="AO1698" s="40">
        <f>AVERAGEIFS($D$2:D1698, $B$2:B1698, B1698)</f>
        <v>0.53333333333333333</v>
      </c>
    </row>
    <row r="1699" spans="1:41" x14ac:dyDescent="0.25">
      <c r="A1699" s="39">
        <v>46247</v>
      </c>
      <c r="B1699" t="s">
        <v>65</v>
      </c>
      <c r="C1699">
        <v>19</v>
      </c>
      <c r="D1699">
        <v>1</v>
      </c>
      <c r="E1699">
        <v>3</v>
      </c>
      <c r="F1699">
        <v>3</v>
      </c>
      <c r="G1699">
        <v>12</v>
      </c>
      <c r="H1699">
        <v>9</v>
      </c>
      <c r="I1699">
        <v>1</v>
      </c>
      <c r="J1699">
        <v>0.75</v>
      </c>
      <c r="K1699">
        <v>0</v>
      </c>
      <c r="L1699">
        <v>0</v>
      </c>
      <c r="M1699">
        <v>0</v>
      </c>
      <c r="N1699">
        <v>1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1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 s="40">
        <f>AVERAGEIFS($C$2:C1699, $B$2:B1699, B1699)</f>
        <v>17.333333333333332</v>
      </c>
      <c r="AM1699" s="40">
        <f>AVERAGEIFS($I$2:I1699, $B$2:B1699, B1699)</f>
        <v>0.49722222222222223</v>
      </c>
      <c r="AN1699" s="40">
        <f>AVERAGEIFS($J$2:J1699, $B$2:B1699, B1699)</f>
        <v>0.49148148148148135</v>
      </c>
      <c r="AO1699" s="40">
        <f>AVERAGEIFS($D$2:D1699, $B$2:B1699, B1699)</f>
        <v>0.53703703703703709</v>
      </c>
    </row>
    <row r="1700" spans="1:41" x14ac:dyDescent="0.25">
      <c r="A1700" s="39">
        <v>46247</v>
      </c>
      <c r="B1700" t="s">
        <v>119</v>
      </c>
      <c r="C1700">
        <v>14</v>
      </c>
      <c r="D1700">
        <v>1</v>
      </c>
      <c r="E1700">
        <v>3</v>
      </c>
      <c r="F1700">
        <v>3</v>
      </c>
      <c r="G1700">
        <v>12</v>
      </c>
      <c r="H1700">
        <v>9</v>
      </c>
      <c r="I1700">
        <v>1</v>
      </c>
      <c r="J1700">
        <v>0.75</v>
      </c>
      <c r="K1700">
        <v>0</v>
      </c>
      <c r="L1700">
        <v>0</v>
      </c>
      <c r="M1700">
        <v>0</v>
      </c>
      <c r="N1700">
        <v>1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1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 s="40">
        <f>AVERAGEIFS($C$2:C1700, $B$2:B1700, B1700)</f>
        <v>15.603448275862069</v>
      </c>
      <c r="AM1700" s="40">
        <f>AVERAGEIFS($I$2:I1700, $B$2:B1700, B1700)</f>
        <v>0.55517241379310345</v>
      </c>
      <c r="AN1700" s="40">
        <f>AVERAGEIFS($J$2:J1700, $B$2:B1700, B1700)</f>
        <v>0.53413793103448259</v>
      </c>
      <c r="AO1700" s="40">
        <f>AVERAGEIFS($D$2:D1700, $B$2:B1700, B1700)</f>
        <v>0.55172413793103448</v>
      </c>
    </row>
    <row r="1701" spans="1:41" x14ac:dyDescent="0.25">
      <c r="A1701" s="39">
        <v>46247</v>
      </c>
      <c r="B1701" t="s">
        <v>113</v>
      </c>
      <c r="C1701">
        <v>18</v>
      </c>
      <c r="D1701">
        <v>1</v>
      </c>
      <c r="E1701">
        <v>3</v>
      </c>
      <c r="F1701">
        <v>3</v>
      </c>
      <c r="G1701">
        <v>12</v>
      </c>
      <c r="H1701">
        <v>9</v>
      </c>
      <c r="I1701">
        <v>1</v>
      </c>
      <c r="J1701">
        <v>0.75</v>
      </c>
      <c r="K1701">
        <v>0</v>
      </c>
      <c r="L1701">
        <v>0</v>
      </c>
      <c r="M1701">
        <v>0</v>
      </c>
      <c r="N1701">
        <v>1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1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1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 s="40">
        <f>AVERAGEIFS($C$2:C1701, $B$2:B1701, B1701)</f>
        <v>19.755102040816325</v>
      </c>
      <c r="AM1701" s="40">
        <f>AVERAGEIFS($I$2:I1701, $B$2:B1701, B1701)</f>
        <v>0.52755102040816326</v>
      </c>
      <c r="AN1701" s="40">
        <f>AVERAGEIFS($J$2:J1701, $B$2:B1701, B1701)</f>
        <v>0.52061224489795932</v>
      </c>
      <c r="AO1701" s="40">
        <f>AVERAGEIFS($D$2:D1701, $B$2:B1701, B1701)</f>
        <v>0.63265306122448983</v>
      </c>
    </row>
    <row r="1702" spans="1:41" x14ac:dyDescent="0.25">
      <c r="A1702" s="39">
        <v>46247</v>
      </c>
      <c r="B1702" t="s">
        <v>133</v>
      </c>
      <c r="C1702">
        <v>10</v>
      </c>
      <c r="D1702">
        <v>1</v>
      </c>
      <c r="E1702">
        <v>3</v>
      </c>
      <c r="F1702">
        <v>3</v>
      </c>
      <c r="G1702">
        <v>12</v>
      </c>
      <c r="H1702">
        <v>9</v>
      </c>
      <c r="I1702">
        <v>1</v>
      </c>
      <c r="J1702">
        <v>0.75</v>
      </c>
      <c r="K1702">
        <v>0</v>
      </c>
      <c r="L1702">
        <v>0</v>
      </c>
      <c r="M1702">
        <v>0</v>
      </c>
      <c r="N1702">
        <v>1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1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1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 s="40">
        <f>AVERAGEIFS($C$2:C1702, $B$2:B1702, B1702)</f>
        <v>11.74074074074074</v>
      </c>
      <c r="AM1702" s="40">
        <f>AVERAGEIFS($I$2:I1702, $B$2:B1702, B1702)</f>
        <v>0.49259259259259253</v>
      </c>
      <c r="AN1702" s="40">
        <f>AVERAGEIFS($J$2:J1702, $B$2:B1702, B1702)</f>
        <v>0.48296296296296298</v>
      </c>
      <c r="AO1702" s="40">
        <f>AVERAGEIFS($D$2:D1702, $B$2:B1702, B1702)</f>
        <v>0.55555555555555558</v>
      </c>
    </row>
    <row r="1703" spans="1:41" x14ac:dyDescent="0.25">
      <c r="A1703" s="39">
        <v>46247</v>
      </c>
      <c r="B1703" t="s">
        <v>36</v>
      </c>
      <c r="C1703">
        <v>5</v>
      </c>
      <c r="D1703">
        <v>0</v>
      </c>
      <c r="E1703">
        <v>3</v>
      </c>
      <c r="F1703">
        <v>0</v>
      </c>
      <c r="G1703">
        <v>12</v>
      </c>
      <c r="H1703">
        <v>3</v>
      </c>
      <c r="I1703">
        <v>0</v>
      </c>
      <c r="J1703">
        <v>0.25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 s="40">
        <f>AVERAGEIFS($C$2:C1703, $B$2:B1703, B1703)</f>
        <v>17.657142857142858</v>
      </c>
      <c r="AM1703" s="40">
        <f>AVERAGEIFS($I$2:I1703, $B$2:B1703, B1703)</f>
        <v>0.46</v>
      </c>
      <c r="AN1703" s="40">
        <f>AVERAGEIFS($J$2:J1703, $B$2:B1703, B1703)</f>
        <v>0.47171428571428564</v>
      </c>
      <c r="AO1703" s="40">
        <f>AVERAGEIFS($D$2:D1703, $B$2:B1703, B1703)</f>
        <v>0.47142857142857142</v>
      </c>
    </row>
    <row r="1704" spans="1:41" x14ac:dyDescent="0.25">
      <c r="A1704" s="39">
        <v>46247</v>
      </c>
      <c r="B1704" t="s">
        <v>6</v>
      </c>
      <c r="C1704">
        <v>23</v>
      </c>
      <c r="D1704">
        <v>0</v>
      </c>
      <c r="E1704">
        <v>3</v>
      </c>
      <c r="F1704">
        <v>0</v>
      </c>
      <c r="G1704">
        <v>12</v>
      </c>
      <c r="H1704">
        <v>3</v>
      </c>
      <c r="I1704">
        <v>0</v>
      </c>
      <c r="J1704">
        <v>0.25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 s="40">
        <f>AVERAGEIFS($C$2:C1704, $B$2:B1704, B1704)</f>
        <v>24.457142857142856</v>
      </c>
      <c r="AM1704" s="40">
        <f>AVERAGEIFS($I$2:I1704, $B$2:B1704, B1704)</f>
        <v>0.55171428571428582</v>
      </c>
      <c r="AN1704" s="40">
        <f>AVERAGEIFS($J$2:J1704, $B$2:B1704, B1704)</f>
        <v>0.51904761904761898</v>
      </c>
      <c r="AO1704" s="40">
        <f>AVERAGEIFS($D$2:D1704, $B$2:B1704, B1704)</f>
        <v>0.60952380952380958</v>
      </c>
    </row>
    <row r="1705" spans="1:41" x14ac:dyDescent="0.25">
      <c r="A1705" s="39">
        <v>46247</v>
      </c>
      <c r="B1705" t="s">
        <v>150</v>
      </c>
      <c r="C1705">
        <v>20</v>
      </c>
      <c r="D1705">
        <v>0</v>
      </c>
      <c r="E1705">
        <v>3</v>
      </c>
      <c r="F1705">
        <v>0</v>
      </c>
      <c r="G1705">
        <v>12</v>
      </c>
      <c r="H1705">
        <v>3</v>
      </c>
      <c r="I1705">
        <v>0</v>
      </c>
      <c r="J1705">
        <v>0.25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 s="40">
        <f>AVERAGEIFS($C$2:C1705, $B$2:B1705, B1705)</f>
        <v>21.2</v>
      </c>
      <c r="AM1705" s="40">
        <f>AVERAGEIFS($I$2:I1705, $B$2:B1705, B1705)</f>
        <v>0.51833333333333331</v>
      </c>
      <c r="AN1705" s="40">
        <f>AVERAGEIFS($J$2:J1705, $B$2:B1705, B1705)</f>
        <v>0.5169999999999999</v>
      </c>
      <c r="AO1705" s="40">
        <f>AVERAGEIFS($D$2:D1705, $B$2:B1705, B1705)</f>
        <v>0.53333333333333333</v>
      </c>
    </row>
    <row r="1706" spans="1:41" x14ac:dyDescent="0.25">
      <c r="A1706" s="39">
        <v>46247</v>
      </c>
      <c r="B1706" t="s">
        <v>44</v>
      </c>
      <c r="C1706">
        <v>10</v>
      </c>
      <c r="D1706">
        <v>0</v>
      </c>
      <c r="E1706">
        <v>3</v>
      </c>
      <c r="F1706">
        <v>0</v>
      </c>
      <c r="G1706">
        <v>12</v>
      </c>
      <c r="H1706">
        <v>3</v>
      </c>
      <c r="I1706">
        <v>0</v>
      </c>
      <c r="J1706">
        <v>0.25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 s="40">
        <f>AVERAGEIFS($C$2:C1706, $B$2:B1706, B1706)</f>
        <v>17.919354838709676</v>
      </c>
      <c r="AM1706" s="40">
        <f>AVERAGEIFS($I$2:I1706, $B$2:B1706, B1706)</f>
        <v>0.49000000000000005</v>
      </c>
      <c r="AN1706" s="40">
        <f>AVERAGEIFS($J$2:J1706, $B$2:B1706, B1706)</f>
        <v>0.50145161290322571</v>
      </c>
      <c r="AO1706" s="40">
        <f>AVERAGEIFS($D$2:D1706, $B$2:B1706, B1706)</f>
        <v>0.46774193548387094</v>
      </c>
    </row>
    <row r="1707" spans="1:41" x14ac:dyDescent="0.25">
      <c r="A1707" s="39">
        <v>46247</v>
      </c>
      <c r="B1707" t="s">
        <v>182</v>
      </c>
      <c r="C1707">
        <v>10</v>
      </c>
      <c r="D1707">
        <v>0</v>
      </c>
      <c r="E1707">
        <v>3</v>
      </c>
      <c r="F1707">
        <v>0</v>
      </c>
      <c r="G1707">
        <v>12</v>
      </c>
      <c r="H1707">
        <v>3</v>
      </c>
      <c r="I1707">
        <v>0</v>
      </c>
      <c r="J1707">
        <v>0.25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 s="40">
        <f>AVERAGEIFS($C$2:C1707, $B$2:B1707, B1707)</f>
        <v>9.75</v>
      </c>
      <c r="AM1707" s="40">
        <f>AVERAGEIFS($I$2:I1707, $B$2:B1707, B1707)</f>
        <v>0.63749999999999996</v>
      </c>
      <c r="AN1707" s="40">
        <f>AVERAGEIFS($J$2:J1707, $B$2:B1707, B1707)</f>
        <v>0.55599999999999994</v>
      </c>
      <c r="AO1707" s="40">
        <f>AVERAGEIFS($D$2:D1707, $B$2:B1707, B1707)</f>
        <v>0.65</v>
      </c>
    </row>
    <row r="1708" spans="1:41" x14ac:dyDescent="0.25">
      <c r="A1708" s="39">
        <v>46247</v>
      </c>
      <c r="B1708" t="s">
        <v>243</v>
      </c>
      <c r="C1708">
        <v>6</v>
      </c>
      <c r="D1708">
        <v>0</v>
      </c>
      <c r="E1708">
        <v>3</v>
      </c>
      <c r="F1708">
        <v>0</v>
      </c>
      <c r="G1708">
        <v>12</v>
      </c>
      <c r="H1708">
        <v>3</v>
      </c>
      <c r="I1708">
        <v>0</v>
      </c>
      <c r="J1708">
        <v>0.25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 s="40">
        <f>AVERAGEIFS($C$2:C1708, $B$2:B1708, B1708)</f>
        <v>9.6</v>
      </c>
      <c r="AM1708" s="40">
        <f>AVERAGEIFS($I$2:I1708, $B$2:B1708, B1708)</f>
        <v>0.33</v>
      </c>
      <c r="AN1708" s="40">
        <f>AVERAGEIFS($J$2:J1708, $B$2:B1708, B1708)</f>
        <v>0.40466666666666667</v>
      </c>
      <c r="AO1708" s="40">
        <f>AVERAGEIFS($D$2:D1708, $B$2:B1708, B1708)</f>
        <v>0.33333333333333331</v>
      </c>
    </row>
    <row r="1709" spans="1:41" x14ac:dyDescent="0.25">
      <c r="A1709" s="39">
        <v>46248</v>
      </c>
      <c r="B1709" t="s">
        <v>36</v>
      </c>
      <c r="C1709">
        <v>13</v>
      </c>
      <c r="D1709">
        <v>1</v>
      </c>
      <c r="E1709">
        <v>4</v>
      </c>
      <c r="F1709">
        <v>3</v>
      </c>
      <c r="G1709">
        <v>16</v>
      </c>
      <c r="H1709">
        <v>10</v>
      </c>
      <c r="I1709">
        <v>0.75</v>
      </c>
      <c r="J1709">
        <v>0.63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1</v>
      </c>
      <c r="AE1709">
        <v>0</v>
      </c>
      <c r="AF1709">
        <v>0</v>
      </c>
      <c r="AG1709">
        <v>0</v>
      </c>
      <c r="AH1709">
        <v>1</v>
      </c>
      <c r="AI1709">
        <v>1</v>
      </c>
      <c r="AJ1709">
        <v>0</v>
      </c>
      <c r="AK1709">
        <v>0</v>
      </c>
      <c r="AL1709" s="40">
        <f>AVERAGEIFS($C$2:C1709, $B$2:B1709, B1709)</f>
        <v>17.591549295774648</v>
      </c>
      <c r="AM1709" s="40">
        <f>AVERAGEIFS($I$2:I1709, $B$2:B1709, B1709)</f>
        <v>0.46408450704225357</v>
      </c>
      <c r="AN1709" s="40">
        <f>AVERAGEIFS($J$2:J1709, $B$2:B1709, B1709)</f>
        <v>0.47394366197183097</v>
      </c>
      <c r="AO1709" s="40">
        <f>AVERAGEIFS($D$2:D1709, $B$2:B1709, B1709)</f>
        <v>0.47887323943661969</v>
      </c>
    </row>
    <row r="1710" spans="1:41" x14ac:dyDescent="0.25">
      <c r="A1710" s="39">
        <v>46248</v>
      </c>
      <c r="B1710" t="s">
        <v>119</v>
      </c>
      <c r="C1710">
        <v>13</v>
      </c>
      <c r="D1710">
        <v>1</v>
      </c>
      <c r="E1710">
        <v>4</v>
      </c>
      <c r="F1710">
        <v>3</v>
      </c>
      <c r="G1710">
        <v>16</v>
      </c>
      <c r="H1710">
        <v>10</v>
      </c>
      <c r="I1710">
        <v>0.75</v>
      </c>
      <c r="J1710">
        <v>0.63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1</v>
      </c>
      <c r="AE1710">
        <v>0</v>
      </c>
      <c r="AF1710">
        <v>0</v>
      </c>
      <c r="AG1710">
        <v>0</v>
      </c>
      <c r="AH1710">
        <v>1</v>
      </c>
      <c r="AI1710">
        <v>1</v>
      </c>
      <c r="AJ1710">
        <v>0</v>
      </c>
      <c r="AK1710">
        <v>0</v>
      </c>
      <c r="AL1710" s="40">
        <f>AVERAGEIFS($C$2:C1710, $B$2:B1710, B1710)</f>
        <v>15.559322033898304</v>
      </c>
      <c r="AM1710" s="40">
        <f>AVERAGEIFS($I$2:I1710, $B$2:B1710, B1710)</f>
        <v>0.55847457627118646</v>
      </c>
      <c r="AN1710" s="40">
        <f>AVERAGEIFS($J$2:J1710, $B$2:B1710, B1710)</f>
        <v>0.5357627118644066</v>
      </c>
      <c r="AO1710" s="40">
        <f>AVERAGEIFS($D$2:D1710, $B$2:B1710, B1710)</f>
        <v>0.55932203389830504</v>
      </c>
    </row>
    <row r="1711" spans="1:41" x14ac:dyDescent="0.25">
      <c r="A1711" s="39">
        <v>46248</v>
      </c>
      <c r="B1711" t="s">
        <v>6</v>
      </c>
      <c r="C1711">
        <v>22</v>
      </c>
      <c r="D1711">
        <v>1</v>
      </c>
      <c r="E1711">
        <v>4</v>
      </c>
      <c r="F1711">
        <v>3</v>
      </c>
      <c r="G1711">
        <v>16</v>
      </c>
      <c r="H1711">
        <v>10</v>
      </c>
      <c r="I1711">
        <v>0.75</v>
      </c>
      <c r="J1711">
        <v>0.63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1</v>
      </c>
      <c r="AE1711">
        <v>0</v>
      </c>
      <c r="AF1711">
        <v>0</v>
      </c>
      <c r="AG1711">
        <v>0</v>
      </c>
      <c r="AH1711">
        <v>1</v>
      </c>
      <c r="AI1711">
        <v>1</v>
      </c>
      <c r="AJ1711">
        <v>0</v>
      </c>
      <c r="AK1711">
        <v>0</v>
      </c>
      <c r="AL1711" s="40">
        <f>AVERAGEIFS($C$2:C1711, $B$2:B1711, B1711)</f>
        <v>24.433962264150942</v>
      </c>
      <c r="AM1711" s="40">
        <f>AVERAGEIFS($I$2:I1711, $B$2:B1711, B1711)</f>
        <v>0.55358490566037744</v>
      </c>
      <c r="AN1711" s="40">
        <f>AVERAGEIFS($J$2:J1711, $B$2:B1711, B1711)</f>
        <v>0.52009433962264151</v>
      </c>
      <c r="AO1711" s="40">
        <f>AVERAGEIFS($D$2:D1711, $B$2:B1711, B1711)</f>
        <v>0.6132075471698113</v>
      </c>
    </row>
    <row r="1712" spans="1:41" x14ac:dyDescent="0.25">
      <c r="A1712" s="39">
        <v>46248</v>
      </c>
      <c r="B1712" t="s">
        <v>65</v>
      </c>
      <c r="C1712">
        <v>14</v>
      </c>
      <c r="D1712">
        <v>1</v>
      </c>
      <c r="E1712">
        <v>4</v>
      </c>
      <c r="F1712">
        <v>3</v>
      </c>
      <c r="G1712">
        <v>16</v>
      </c>
      <c r="H1712">
        <v>10</v>
      </c>
      <c r="I1712">
        <v>0.75</v>
      </c>
      <c r="J1712">
        <v>0.63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1</v>
      </c>
      <c r="AE1712">
        <v>0</v>
      </c>
      <c r="AF1712">
        <v>0</v>
      </c>
      <c r="AG1712">
        <v>0</v>
      </c>
      <c r="AH1712">
        <v>1</v>
      </c>
      <c r="AI1712">
        <v>1</v>
      </c>
      <c r="AJ1712">
        <v>0</v>
      </c>
      <c r="AK1712">
        <v>0</v>
      </c>
      <c r="AL1712" s="40">
        <f>AVERAGEIFS($C$2:C1712, $B$2:B1712, B1712)</f>
        <v>17.272727272727273</v>
      </c>
      <c r="AM1712" s="40">
        <f>AVERAGEIFS($I$2:I1712, $B$2:B1712, B1712)</f>
        <v>0.50181818181818183</v>
      </c>
      <c r="AN1712" s="40">
        <f>AVERAGEIFS($J$2:J1712, $B$2:B1712, B1712)</f>
        <v>0.49399999999999983</v>
      </c>
      <c r="AO1712" s="40">
        <f>AVERAGEIFS($D$2:D1712, $B$2:B1712, B1712)</f>
        <v>0.54545454545454541</v>
      </c>
    </row>
    <row r="1713" spans="1:41" x14ac:dyDescent="0.25">
      <c r="A1713" s="39">
        <v>46248</v>
      </c>
      <c r="B1713" t="s">
        <v>182</v>
      </c>
      <c r="C1713">
        <v>15</v>
      </c>
      <c r="D1713">
        <v>1</v>
      </c>
      <c r="E1713">
        <v>4</v>
      </c>
      <c r="F1713">
        <v>3</v>
      </c>
      <c r="G1713">
        <v>16</v>
      </c>
      <c r="H1713">
        <v>10</v>
      </c>
      <c r="I1713">
        <v>0.75</v>
      </c>
      <c r="J1713">
        <v>0.63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1</v>
      </c>
      <c r="AE1713">
        <v>0</v>
      </c>
      <c r="AF1713">
        <v>0</v>
      </c>
      <c r="AG1713">
        <v>0</v>
      </c>
      <c r="AH1713">
        <v>1</v>
      </c>
      <c r="AI1713">
        <v>1</v>
      </c>
      <c r="AJ1713">
        <v>0</v>
      </c>
      <c r="AK1713">
        <v>0</v>
      </c>
      <c r="AL1713" s="40">
        <f>AVERAGEIFS($C$2:C1713, $B$2:B1713, B1713)</f>
        <v>10</v>
      </c>
      <c r="AM1713" s="40">
        <f>AVERAGEIFS($I$2:I1713, $B$2:B1713, B1713)</f>
        <v>0.6428571428571429</v>
      </c>
      <c r="AN1713" s="40">
        <f>AVERAGEIFS($J$2:J1713, $B$2:B1713, B1713)</f>
        <v>0.55952380952380953</v>
      </c>
      <c r="AO1713" s="40">
        <f>AVERAGEIFS($D$2:D1713, $B$2:B1713, B1713)</f>
        <v>0.66666666666666663</v>
      </c>
    </row>
    <row r="1714" spans="1:41" x14ac:dyDescent="0.25">
      <c r="A1714" s="39">
        <v>46248</v>
      </c>
      <c r="B1714" t="s">
        <v>1</v>
      </c>
      <c r="C1714">
        <v>21</v>
      </c>
      <c r="D1714">
        <v>1</v>
      </c>
      <c r="E1714">
        <v>4</v>
      </c>
      <c r="F1714">
        <v>3</v>
      </c>
      <c r="G1714">
        <v>16</v>
      </c>
      <c r="H1714">
        <v>10</v>
      </c>
      <c r="I1714">
        <v>0.75</v>
      </c>
      <c r="J1714">
        <v>0.63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>
        <v>0</v>
      </c>
      <c r="AG1714">
        <v>0</v>
      </c>
      <c r="AH1714">
        <v>1</v>
      </c>
      <c r="AI1714">
        <v>1</v>
      </c>
      <c r="AJ1714">
        <v>0</v>
      </c>
      <c r="AK1714">
        <v>0</v>
      </c>
      <c r="AL1714" s="40">
        <f>AVERAGEIFS($C$2:C1714, $B$2:B1714, B1714)</f>
        <v>26.557377049180328</v>
      </c>
      <c r="AM1714" s="40">
        <f>AVERAGEIFS($I$2:I1714, $B$2:B1714, B1714)</f>
        <v>0.52377049180327873</v>
      </c>
      <c r="AN1714" s="40">
        <f>AVERAGEIFS($J$2:J1714, $B$2:B1714, B1714)</f>
        <v>0.51180327868852471</v>
      </c>
      <c r="AO1714" s="40">
        <f>AVERAGEIFS($D$2:D1714, $B$2:B1714, B1714)</f>
        <v>0.54098360655737709</v>
      </c>
    </row>
    <row r="1715" spans="1:41" x14ac:dyDescent="0.25">
      <c r="A1715" s="39">
        <v>46248</v>
      </c>
      <c r="B1715" t="s">
        <v>113</v>
      </c>
      <c r="C1715">
        <v>19</v>
      </c>
      <c r="D1715">
        <v>0</v>
      </c>
      <c r="E1715">
        <v>4</v>
      </c>
      <c r="F1715">
        <v>1</v>
      </c>
      <c r="G1715">
        <v>16</v>
      </c>
      <c r="H1715">
        <v>6</v>
      </c>
      <c r="I1715">
        <v>0.25</v>
      </c>
      <c r="J1715">
        <v>0.38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1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 s="40">
        <f>AVERAGEIFS($C$2:C1715, $B$2:B1715, B1715)</f>
        <v>19.739999999999998</v>
      </c>
      <c r="AM1715" s="40">
        <f>AVERAGEIFS($I$2:I1715, $B$2:B1715, B1715)</f>
        <v>0.52200000000000002</v>
      </c>
      <c r="AN1715" s="40">
        <f>AVERAGEIFS($J$2:J1715, $B$2:B1715, B1715)</f>
        <v>0.51780000000000015</v>
      </c>
      <c r="AO1715" s="40">
        <f>AVERAGEIFS($D$2:D1715, $B$2:B1715, B1715)</f>
        <v>0.62</v>
      </c>
    </row>
    <row r="1716" spans="1:41" x14ac:dyDescent="0.25">
      <c r="A1716" s="39">
        <v>46248</v>
      </c>
      <c r="B1716" t="s">
        <v>150</v>
      </c>
      <c r="C1716">
        <v>15</v>
      </c>
      <c r="D1716">
        <v>0</v>
      </c>
      <c r="E1716">
        <v>4</v>
      </c>
      <c r="F1716">
        <v>1</v>
      </c>
      <c r="G1716">
        <v>16</v>
      </c>
      <c r="H1716">
        <v>6</v>
      </c>
      <c r="I1716">
        <v>0.25</v>
      </c>
      <c r="J1716">
        <v>0.38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1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 s="40">
        <f>AVERAGEIFS($C$2:C1716, $B$2:B1716, B1716)</f>
        <v>21</v>
      </c>
      <c r="AM1716" s="40">
        <f>AVERAGEIFS($I$2:I1716, $B$2:B1716, B1716)</f>
        <v>0.50967741935483868</v>
      </c>
      <c r="AN1716" s="40">
        <f>AVERAGEIFS($J$2:J1716, $B$2:B1716, B1716)</f>
        <v>0.51258064516129032</v>
      </c>
      <c r="AO1716" s="40">
        <f>AVERAGEIFS($D$2:D1716, $B$2:B1716, B1716)</f>
        <v>0.5161290322580645</v>
      </c>
    </row>
    <row r="1717" spans="1:41" x14ac:dyDescent="0.25">
      <c r="A1717" s="39">
        <v>46248</v>
      </c>
      <c r="B1717" t="s">
        <v>44</v>
      </c>
      <c r="C1717">
        <v>13</v>
      </c>
      <c r="D1717">
        <v>0</v>
      </c>
      <c r="E1717">
        <v>4</v>
      </c>
      <c r="F1717">
        <v>1</v>
      </c>
      <c r="G1717">
        <v>16</v>
      </c>
      <c r="H1717">
        <v>6</v>
      </c>
      <c r="I1717">
        <v>0.25</v>
      </c>
      <c r="J1717">
        <v>0.38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1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 s="40">
        <f>AVERAGEIFS($C$2:C1717, $B$2:B1717, B1717)</f>
        <v>17.841269841269842</v>
      </c>
      <c r="AM1717" s="40">
        <f>AVERAGEIFS($I$2:I1717, $B$2:B1717, B1717)</f>
        <v>0.48619047619047623</v>
      </c>
      <c r="AN1717" s="40">
        <f>AVERAGEIFS($J$2:J1717, $B$2:B1717, B1717)</f>
        <v>0.49952380952380937</v>
      </c>
      <c r="AO1717" s="40">
        <f>AVERAGEIFS($D$2:D1717, $B$2:B1717, B1717)</f>
        <v>0.46031746031746029</v>
      </c>
    </row>
    <row r="1718" spans="1:41" x14ac:dyDescent="0.25">
      <c r="A1718" s="39">
        <v>46248</v>
      </c>
      <c r="B1718" t="s">
        <v>112</v>
      </c>
      <c r="C1718">
        <v>14</v>
      </c>
      <c r="D1718">
        <v>0</v>
      </c>
      <c r="E1718">
        <v>4</v>
      </c>
      <c r="F1718">
        <v>1</v>
      </c>
      <c r="G1718">
        <v>16</v>
      </c>
      <c r="H1718">
        <v>6</v>
      </c>
      <c r="I1718">
        <v>0.25</v>
      </c>
      <c r="J1718">
        <v>0.38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1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 s="40">
        <f>AVERAGEIFS($C$2:C1718, $B$2:B1718, B1718)</f>
        <v>12.606060606060606</v>
      </c>
      <c r="AM1718" s="40">
        <f>AVERAGEIFS($I$2:I1718, $B$2:B1718, B1718)</f>
        <v>0.5</v>
      </c>
      <c r="AN1718" s="40">
        <f>AVERAGEIFS($J$2:J1718, $B$2:B1718, B1718)</f>
        <v>0.50060606060606061</v>
      </c>
      <c r="AO1718" s="40">
        <f>AVERAGEIFS($D$2:D1718, $B$2:B1718, B1718)</f>
        <v>0.45454545454545453</v>
      </c>
    </row>
    <row r="1719" spans="1:41" x14ac:dyDescent="0.25">
      <c r="A1719" s="39">
        <v>46248</v>
      </c>
      <c r="B1719" t="s">
        <v>243</v>
      </c>
      <c r="C1719">
        <v>6</v>
      </c>
      <c r="D1719">
        <v>0</v>
      </c>
      <c r="E1719">
        <v>4</v>
      </c>
      <c r="F1719">
        <v>1</v>
      </c>
      <c r="G1719">
        <v>16</v>
      </c>
      <c r="H1719">
        <v>6</v>
      </c>
      <c r="I1719">
        <v>0.25</v>
      </c>
      <c r="J1719">
        <v>0.38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1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 s="40">
        <f>AVERAGEIFS($C$2:C1719, $B$2:B1719, B1719)</f>
        <v>9.375</v>
      </c>
      <c r="AM1719" s="40">
        <f>AVERAGEIFS($I$2:I1719, $B$2:B1719, B1719)</f>
        <v>0.32500000000000001</v>
      </c>
      <c r="AN1719" s="40">
        <f>AVERAGEIFS($J$2:J1719, $B$2:B1719, B1719)</f>
        <v>0.40312500000000001</v>
      </c>
      <c r="AO1719" s="40">
        <f>AVERAGEIFS($D$2:D1719, $B$2:B1719, B1719)</f>
        <v>0.3125</v>
      </c>
    </row>
    <row r="1720" spans="1:41" x14ac:dyDescent="0.25">
      <c r="A1720" s="39">
        <v>46248</v>
      </c>
      <c r="B1720" t="s">
        <v>40</v>
      </c>
      <c r="C1720">
        <v>9</v>
      </c>
      <c r="D1720">
        <v>0</v>
      </c>
      <c r="E1720">
        <v>4</v>
      </c>
      <c r="F1720">
        <v>1</v>
      </c>
      <c r="G1720">
        <v>16</v>
      </c>
      <c r="H1720">
        <v>6</v>
      </c>
      <c r="I1720">
        <v>0.25</v>
      </c>
      <c r="J1720">
        <v>0.38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1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 s="40">
        <f>AVERAGEIFS($C$2:C1720, $B$2:B1720, B1720)</f>
        <v>16.885714285714286</v>
      </c>
      <c r="AM1720" s="40">
        <f>AVERAGEIFS($I$2:I1720, $B$2:B1720, B1720)</f>
        <v>0.38714285714285712</v>
      </c>
      <c r="AN1720" s="40">
        <f>AVERAGEIFS($J$2:J1720, $B$2:B1720, B1720)</f>
        <v>0.43971428571428572</v>
      </c>
      <c r="AO1720" s="40">
        <f>AVERAGEIFS($D$2:D1720, $B$2:B1720, B1720)</f>
        <v>0.31428571428571428</v>
      </c>
    </row>
    <row r="1721" spans="1:41" x14ac:dyDescent="0.25">
      <c r="A1721" s="39">
        <v>46250</v>
      </c>
      <c r="B1721" t="s">
        <v>36</v>
      </c>
      <c r="C1721">
        <v>15</v>
      </c>
      <c r="D1721">
        <v>1</v>
      </c>
      <c r="E1721">
        <v>4</v>
      </c>
      <c r="F1721">
        <v>3</v>
      </c>
      <c r="G1721">
        <v>15</v>
      </c>
      <c r="H1721">
        <v>10</v>
      </c>
      <c r="I1721">
        <v>0.75</v>
      </c>
      <c r="J1721">
        <v>0.67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1</v>
      </c>
      <c r="AD1721">
        <v>0</v>
      </c>
      <c r="AE1721">
        <v>0</v>
      </c>
      <c r="AF1721">
        <v>1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 s="40">
        <f>AVERAGEIFS($C$2:C1721, $B$2:B1721, B1721)</f>
        <v>17.555555555555557</v>
      </c>
      <c r="AM1721" s="40">
        <f>AVERAGEIFS($I$2:I1721, $B$2:B1721, B1721)</f>
        <v>0.46805555555555561</v>
      </c>
      <c r="AN1721" s="40">
        <f>AVERAGEIFS($J$2:J1721, $B$2:B1721, B1721)</f>
        <v>0.47666666666666668</v>
      </c>
      <c r="AO1721" s="40">
        <f>AVERAGEIFS($D$2:D1721, $B$2:B1721, B1721)</f>
        <v>0.4861111111111111</v>
      </c>
    </row>
    <row r="1722" spans="1:41" x14ac:dyDescent="0.25">
      <c r="A1722" s="39">
        <v>46250</v>
      </c>
      <c r="B1722" t="s">
        <v>182</v>
      </c>
      <c r="C1722">
        <v>13</v>
      </c>
      <c r="D1722">
        <v>1</v>
      </c>
      <c r="E1722">
        <v>4</v>
      </c>
      <c r="F1722">
        <v>3</v>
      </c>
      <c r="G1722">
        <v>15</v>
      </c>
      <c r="H1722">
        <v>10</v>
      </c>
      <c r="I1722">
        <v>0.75</v>
      </c>
      <c r="J1722">
        <v>0.67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1</v>
      </c>
      <c r="AD1722">
        <v>0</v>
      </c>
      <c r="AE1722">
        <v>0</v>
      </c>
      <c r="AF1722">
        <v>1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 s="40">
        <f>AVERAGEIFS($C$2:C1722, $B$2:B1722, B1722)</f>
        <v>10.136363636363637</v>
      </c>
      <c r="AM1722" s="40">
        <f>AVERAGEIFS($I$2:I1722, $B$2:B1722, B1722)</f>
        <v>0.64772727272727271</v>
      </c>
      <c r="AN1722" s="40">
        <f>AVERAGEIFS($J$2:J1722, $B$2:B1722, B1722)</f>
        <v>0.56454545454545457</v>
      </c>
      <c r="AO1722" s="40">
        <f>AVERAGEIFS($D$2:D1722, $B$2:B1722, B1722)</f>
        <v>0.68181818181818177</v>
      </c>
    </row>
    <row r="1723" spans="1:41" x14ac:dyDescent="0.25">
      <c r="A1723" s="39">
        <v>46250</v>
      </c>
      <c r="B1723" t="s">
        <v>1</v>
      </c>
      <c r="C1723">
        <v>24</v>
      </c>
      <c r="D1723">
        <v>1</v>
      </c>
      <c r="E1723">
        <v>4</v>
      </c>
      <c r="F1723">
        <v>3</v>
      </c>
      <c r="G1723">
        <v>15</v>
      </c>
      <c r="H1723">
        <v>10</v>
      </c>
      <c r="I1723">
        <v>0.75</v>
      </c>
      <c r="J1723">
        <v>0.67</v>
      </c>
      <c r="K1723">
        <v>0</v>
      </c>
      <c r="L1723">
        <v>0</v>
      </c>
      <c r="M1723">
        <v>0</v>
      </c>
      <c r="N1723">
        <v>1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1</v>
      </c>
      <c r="AD1723">
        <v>0</v>
      </c>
      <c r="AE1723">
        <v>0</v>
      </c>
      <c r="AF1723">
        <v>1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 s="40">
        <f>AVERAGEIFS($C$2:C1723, $B$2:B1723, B1723)</f>
        <v>26.516129032258064</v>
      </c>
      <c r="AM1723" s="40">
        <f>AVERAGEIFS($I$2:I1723, $B$2:B1723, B1723)</f>
        <v>0.52741935483870972</v>
      </c>
      <c r="AN1723" s="40">
        <f>AVERAGEIFS($J$2:J1723, $B$2:B1723, B1723)</f>
        <v>0.51435483870967758</v>
      </c>
      <c r="AO1723" s="40">
        <f>AVERAGEIFS($D$2:D1723, $B$2:B1723, B1723)</f>
        <v>0.54838709677419351</v>
      </c>
    </row>
    <row r="1724" spans="1:41" x14ac:dyDescent="0.25">
      <c r="A1724" s="39">
        <v>46250</v>
      </c>
      <c r="B1724" t="s">
        <v>38</v>
      </c>
      <c r="C1724">
        <v>11</v>
      </c>
      <c r="D1724">
        <v>1</v>
      </c>
      <c r="E1724">
        <v>4</v>
      </c>
      <c r="F1724">
        <v>3</v>
      </c>
      <c r="G1724">
        <v>15</v>
      </c>
      <c r="H1724">
        <v>10</v>
      </c>
      <c r="I1724">
        <v>0.75</v>
      </c>
      <c r="J1724">
        <v>0.67</v>
      </c>
      <c r="K1724">
        <v>0</v>
      </c>
      <c r="L1724">
        <v>0</v>
      </c>
      <c r="M1724">
        <v>0</v>
      </c>
      <c r="N1724">
        <v>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1</v>
      </c>
      <c r="AD1724">
        <v>0</v>
      </c>
      <c r="AE1724">
        <v>0</v>
      </c>
      <c r="AF1724">
        <v>1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 s="40">
        <f>AVERAGEIFS($C$2:C1724, $B$2:B1724, B1724)</f>
        <v>16.43661971830986</v>
      </c>
      <c r="AM1724" s="40">
        <f>AVERAGEIFS($I$2:I1724, $B$2:B1724, B1724)</f>
        <v>0.56056338028169006</v>
      </c>
      <c r="AN1724" s="40">
        <f>AVERAGEIFS($J$2:J1724, $B$2:B1724, B1724)</f>
        <v>0.54492957746478887</v>
      </c>
      <c r="AO1724" s="40">
        <f>AVERAGEIFS($D$2:D1724, $B$2:B1724, B1724)</f>
        <v>0.60563380281690138</v>
      </c>
    </row>
    <row r="1725" spans="1:41" x14ac:dyDescent="0.25">
      <c r="A1725" s="39">
        <v>46250</v>
      </c>
      <c r="B1725" t="s">
        <v>113</v>
      </c>
      <c r="C1725">
        <v>20</v>
      </c>
      <c r="D1725">
        <v>1</v>
      </c>
      <c r="E1725">
        <v>4</v>
      </c>
      <c r="F1725">
        <v>3</v>
      </c>
      <c r="G1725">
        <v>15</v>
      </c>
      <c r="H1725">
        <v>10</v>
      </c>
      <c r="I1725">
        <v>0.75</v>
      </c>
      <c r="J1725">
        <v>0.67</v>
      </c>
      <c r="K1725">
        <v>0</v>
      </c>
      <c r="L1725">
        <v>0</v>
      </c>
      <c r="M1725">
        <v>0</v>
      </c>
      <c r="N1725">
        <v>1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1</v>
      </c>
      <c r="AD1725">
        <v>0</v>
      </c>
      <c r="AE1725">
        <v>0</v>
      </c>
      <c r="AF1725">
        <v>1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 s="40">
        <f>AVERAGEIFS($C$2:C1725, $B$2:B1725, B1725)</f>
        <v>19.745098039215687</v>
      </c>
      <c r="AM1725" s="40">
        <f>AVERAGEIFS($I$2:I1725, $B$2:B1725, B1725)</f>
        <v>0.52647058823529413</v>
      </c>
      <c r="AN1725" s="40">
        <f>AVERAGEIFS($J$2:J1725, $B$2:B1725, B1725)</f>
        <v>0.52078431372549039</v>
      </c>
      <c r="AO1725" s="40">
        <f>AVERAGEIFS($D$2:D1725, $B$2:B1725, B1725)</f>
        <v>0.62745098039215685</v>
      </c>
    </row>
    <row r="1726" spans="1:41" x14ac:dyDescent="0.25">
      <c r="A1726" s="39">
        <v>46250</v>
      </c>
      <c r="B1726" t="s">
        <v>92</v>
      </c>
      <c r="C1726">
        <v>9</v>
      </c>
      <c r="D1726">
        <v>1</v>
      </c>
      <c r="E1726">
        <v>4</v>
      </c>
      <c r="F1726">
        <v>3</v>
      </c>
      <c r="G1726">
        <v>15</v>
      </c>
      <c r="H1726">
        <v>10</v>
      </c>
      <c r="I1726">
        <v>0.75</v>
      </c>
      <c r="J1726">
        <v>0.67</v>
      </c>
      <c r="K1726">
        <v>0</v>
      </c>
      <c r="L1726">
        <v>0</v>
      </c>
      <c r="M1726">
        <v>0</v>
      </c>
      <c r="N1726">
        <v>1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1</v>
      </c>
      <c r="AD1726">
        <v>0</v>
      </c>
      <c r="AE1726">
        <v>0</v>
      </c>
      <c r="AF1726">
        <v>1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 s="40">
        <f>AVERAGEIFS($C$2:C1726, $B$2:B1726, B1726)</f>
        <v>12.862068965517242</v>
      </c>
      <c r="AM1726" s="40">
        <f>AVERAGEIFS($I$2:I1726, $B$2:B1726, B1726)</f>
        <v>0.54482758620689653</v>
      </c>
      <c r="AN1726" s="40">
        <f>AVERAGEIFS($J$2:J1726, $B$2:B1726, B1726)</f>
        <v>0.50931034482758608</v>
      </c>
      <c r="AO1726" s="40">
        <f>AVERAGEIFS($D$2:D1726, $B$2:B1726, B1726)</f>
        <v>0.58620689655172409</v>
      </c>
    </row>
    <row r="1727" spans="1:41" x14ac:dyDescent="0.25">
      <c r="A1727" s="39">
        <v>46250</v>
      </c>
      <c r="B1727" t="s">
        <v>118</v>
      </c>
      <c r="C1727">
        <v>8</v>
      </c>
      <c r="D1727">
        <v>0</v>
      </c>
      <c r="E1727">
        <v>4</v>
      </c>
      <c r="F1727">
        <v>1</v>
      </c>
      <c r="G1727">
        <v>15</v>
      </c>
      <c r="H1727">
        <v>5</v>
      </c>
      <c r="I1727">
        <v>0.25</v>
      </c>
      <c r="J1727">
        <v>0.33</v>
      </c>
      <c r="K1727">
        <v>0</v>
      </c>
      <c r="L1727">
        <v>0</v>
      </c>
      <c r="M1727">
        <v>1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 s="40">
        <f>AVERAGEIFS($C$2:C1727, $B$2:B1727, B1727)</f>
        <v>12.045454545454545</v>
      </c>
      <c r="AM1727" s="40">
        <f>AVERAGEIFS($I$2:I1727, $B$2:B1727, B1727)</f>
        <v>0.35454545454545455</v>
      </c>
      <c r="AN1727" s="40">
        <f>AVERAGEIFS($J$2:J1727, $B$2:B1727, B1727)</f>
        <v>0.42999999999999994</v>
      </c>
      <c r="AO1727" s="40">
        <f>AVERAGEIFS($D$2:D1727, $B$2:B1727, B1727)</f>
        <v>0.36363636363636365</v>
      </c>
    </row>
    <row r="1728" spans="1:41" x14ac:dyDescent="0.25">
      <c r="A1728" s="39">
        <v>46250</v>
      </c>
      <c r="B1728" t="s">
        <v>124</v>
      </c>
      <c r="C1728">
        <v>12</v>
      </c>
      <c r="D1728">
        <v>0</v>
      </c>
      <c r="E1728">
        <v>4</v>
      </c>
      <c r="F1728">
        <v>1</v>
      </c>
      <c r="G1728">
        <v>15</v>
      </c>
      <c r="H1728">
        <v>5</v>
      </c>
      <c r="I1728">
        <v>0.25</v>
      </c>
      <c r="J1728">
        <v>0.33</v>
      </c>
      <c r="K1728">
        <v>0</v>
      </c>
      <c r="L1728">
        <v>0</v>
      </c>
      <c r="M1728">
        <v>1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 s="40">
        <f>AVERAGEIFS($C$2:C1728, $B$2:B1728, B1728)</f>
        <v>15.148148148148149</v>
      </c>
      <c r="AM1728" s="40">
        <f>AVERAGEIFS($I$2:I1728, $B$2:B1728, B1728)</f>
        <v>0.39814814814814814</v>
      </c>
      <c r="AN1728" s="40">
        <f>AVERAGEIFS($J$2:J1728, $B$2:B1728, B1728)</f>
        <v>0.46259259259259256</v>
      </c>
      <c r="AO1728" s="40">
        <f>AVERAGEIFS($D$2:D1728, $B$2:B1728, B1728)</f>
        <v>0.33333333333333331</v>
      </c>
    </row>
    <row r="1729" spans="1:41" x14ac:dyDescent="0.25">
      <c r="A1729" s="39">
        <v>46250</v>
      </c>
      <c r="B1729" t="s">
        <v>112</v>
      </c>
      <c r="C1729">
        <v>3</v>
      </c>
      <c r="D1729">
        <v>0</v>
      </c>
      <c r="E1729">
        <v>4</v>
      </c>
      <c r="F1729">
        <v>1</v>
      </c>
      <c r="G1729">
        <v>15</v>
      </c>
      <c r="H1729">
        <v>5</v>
      </c>
      <c r="I1729">
        <v>0.25</v>
      </c>
      <c r="J1729">
        <v>0.33</v>
      </c>
      <c r="K1729">
        <v>0</v>
      </c>
      <c r="L1729">
        <v>0</v>
      </c>
      <c r="M1729">
        <v>1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 s="40">
        <f>AVERAGEIFS($C$2:C1729, $B$2:B1729, B1729)</f>
        <v>12.323529411764707</v>
      </c>
      <c r="AM1729" s="40">
        <f>AVERAGEIFS($I$2:I1729, $B$2:B1729, B1729)</f>
        <v>0.49264705882352944</v>
      </c>
      <c r="AN1729" s="40">
        <f>AVERAGEIFS($J$2:J1729, $B$2:B1729, B1729)</f>
        <v>0.49558823529411761</v>
      </c>
      <c r="AO1729" s="40">
        <f>AVERAGEIFS($D$2:D1729, $B$2:B1729, B1729)</f>
        <v>0.44117647058823528</v>
      </c>
    </row>
    <row r="1730" spans="1:41" x14ac:dyDescent="0.25">
      <c r="A1730" s="39">
        <v>46250</v>
      </c>
      <c r="B1730" t="s">
        <v>2</v>
      </c>
      <c r="C1730">
        <v>20</v>
      </c>
      <c r="D1730">
        <v>0</v>
      </c>
      <c r="E1730">
        <v>4</v>
      </c>
      <c r="F1730">
        <v>1</v>
      </c>
      <c r="G1730">
        <v>15</v>
      </c>
      <c r="H1730">
        <v>5</v>
      </c>
      <c r="I1730">
        <v>0.25</v>
      </c>
      <c r="J1730">
        <v>0.33</v>
      </c>
      <c r="K1730">
        <v>0</v>
      </c>
      <c r="L1730">
        <v>0</v>
      </c>
      <c r="M1730">
        <v>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 s="40">
        <f>AVERAGEIFS($C$2:C1730, $B$2:B1730, B1730)</f>
        <v>24.46153846153846</v>
      </c>
      <c r="AM1730" s="40">
        <f>AVERAGEIFS($I$2:I1730, $B$2:B1730, B1730)</f>
        <v>0.50276923076923064</v>
      </c>
      <c r="AN1730" s="40">
        <f>AVERAGEIFS($J$2:J1730, $B$2:B1730, B1730)</f>
        <v>0.52523076923076939</v>
      </c>
      <c r="AO1730" s="40">
        <f>AVERAGEIFS($D$2:D1730, $B$2:B1730, B1730)</f>
        <v>0.47692307692307695</v>
      </c>
    </row>
    <row r="1731" spans="1:41" x14ac:dyDescent="0.25">
      <c r="A1731" s="39">
        <v>46250</v>
      </c>
      <c r="B1731" t="s">
        <v>243</v>
      </c>
      <c r="C1731">
        <v>14</v>
      </c>
      <c r="D1731">
        <v>0</v>
      </c>
      <c r="E1731">
        <v>4</v>
      </c>
      <c r="F1731">
        <v>1</v>
      </c>
      <c r="G1731">
        <v>15</v>
      </c>
      <c r="H1731">
        <v>5</v>
      </c>
      <c r="I1731">
        <v>0.25</v>
      </c>
      <c r="J1731">
        <v>0.33</v>
      </c>
      <c r="K1731">
        <v>0</v>
      </c>
      <c r="L1731">
        <v>0</v>
      </c>
      <c r="M1731">
        <v>1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 s="40">
        <f>AVERAGEIFS($C$2:C1731, $B$2:B1731, B1731)</f>
        <v>9.6470588235294112</v>
      </c>
      <c r="AM1731" s="40">
        <f>AVERAGEIFS($I$2:I1731, $B$2:B1731, B1731)</f>
        <v>0.32058823529411767</v>
      </c>
      <c r="AN1731" s="40">
        <f>AVERAGEIFS($J$2:J1731, $B$2:B1731, B1731)</f>
        <v>0.39882352941176474</v>
      </c>
      <c r="AO1731" s="40">
        <f>AVERAGEIFS($D$2:D1731, $B$2:B1731, B1731)</f>
        <v>0.29411764705882354</v>
      </c>
    </row>
    <row r="1732" spans="1:41" x14ac:dyDescent="0.25">
      <c r="A1732" s="39">
        <v>46250</v>
      </c>
      <c r="B1732" t="s">
        <v>6</v>
      </c>
      <c r="C1732">
        <v>22</v>
      </c>
      <c r="D1732">
        <v>0</v>
      </c>
      <c r="E1732">
        <v>4</v>
      </c>
      <c r="F1732">
        <v>1</v>
      </c>
      <c r="G1732">
        <v>15</v>
      </c>
      <c r="H1732">
        <v>5</v>
      </c>
      <c r="I1732">
        <v>0.25</v>
      </c>
      <c r="J1732">
        <v>0.33</v>
      </c>
      <c r="K1732">
        <v>0</v>
      </c>
      <c r="L1732">
        <v>0</v>
      </c>
      <c r="M1732">
        <v>1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 s="40">
        <f>AVERAGEIFS($C$2:C1732, $B$2:B1732, B1732)</f>
        <v>24.411214953271028</v>
      </c>
      <c r="AM1732" s="40">
        <f>AVERAGEIFS($I$2:I1732, $B$2:B1732, B1732)</f>
        <v>0.55074766355140203</v>
      </c>
      <c r="AN1732" s="40">
        <f>AVERAGEIFS($J$2:J1732, $B$2:B1732, B1732)</f>
        <v>0.51831775700934568</v>
      </c>
      <c r="AO1732" s="40">
        <f>AVERAGEIFS($D$2:D1732, $B$2:B1732, B1732)</f>
        <v>0.60747663551401865</v>
      </c>
    </row>
    <row r="1733" spans="1:41" x14ac:dyDescent="0.25">
      <c r="A1733" s="39">
        <v>46254</v>
      </c>
      <c r="B1733" t="s">
        <v>38</v>
      </c>
      <c r="C1733">
        <v>21</v>
      </c>
      <c r="D1733">
        <v>1</v>
      </c>
      <c r="E1733">
        <v>4</v>
      </c>
      <c r="F1733">
        <v>3</v>
      </c>
      <c r="G1733">
        <v>16</v>
      </c>
      <c r="H1733">
        <v>10</v>
      </c>
      <c r="I1733">
        <v>0.75</v>
      </c>
      <c r="J1733">
        <v>0.63</v>
      </c>
      <c r="K1733">
        <v>0</v>
      </c>
      <c r="L1733">
        <v>0</v>
      </c>
      <c r="M1733">
        <v>0</v>
      </c>
      <c r="N1733">
        <v>1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1</v>
      </c>
      <c r="AD1733">
        <v>0</v>
      </c>
      <c r="AE1733">
        <v>0</v>
      </c>
      <c r="AF1733">
        <v>0</v>
      </c>
      <c r="AG1733">
        <v>0</v>
      </c>
      <c r="AH1733">
        <v>1</v>
      </c>
      <c r="AI1733">
        <v>0</v>
      </c>
      <c r="AJ1733">
        <v>0</v>
      </c>
      <c r="AK1733">
        <v>0</v>
      </c>
      <c r="AL1733" s="40">
        <f>AVERAGEIFS($C$2:C1733, $B$2:B1733, B1733)</f>
        <v>16.5</v>
      </c>
      <c r="AM1733" s="40">
        <f>AVERAGEIFS($I$2:I1733, $B$2:B1733, B1733)</f>
        <v>0.56319444444444444</v>
      </c>
      <c r="AN1733" s="40">
        <f>AVERAGEIFS($J$2:J1733, $B$2:B1733, B1733)</f>
        <v>0.54611111111111132</v>
      </c>
      <c r="AO1733" s="40">
        <f>AVERAGEIFS($D$2:D1733, $B$2:B1733, B1733)</f>
        <v>0.61111111111111116</v>
      </c>
    </row>
    <row r="1734" spans="1:41" x14ac:dyDescent="0.25">
      <c r="A1734" s="39">
        <v>46254</v>
      </c>
      <c r="B1734" t="s">
        <v>1</v>
      </c>
      <c r="C1734">
        <v>16</v>
      </c>
      <c r="D1734">
        <v>1</v>
      </c>
      <c r="E1734">
        <v>4</v>
      </c>
      <c r="F1734">
        <v>3</v>
      </c>
      <c r="G1734">
        <v>16</v>
      </c>
      <c r="H1734">
        <v>10</v>
      </c>
      <c r="I1734">
        <v>0.75</v>
      </c>
      <c r="J1734">
        <v>0.63</v>
      </c>
      <c r="K1734">
        <v>0</v>
      </c>
      <c r="L1734">
        <v>0</v>
      </c>
      <c r="M1734">
        <v>0</v>
      </c>
      <c r="N1734">
        <v>1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1</v>
      </c>
      <c r="AD1734">
        <v>0</v>
      </c>
      <c r="AE1734">
        <v>0</v>
      </c>
      <c r="AF1734">
        <v>0</v>
      </c>
      <c r="AG1734">
        <v>0</v>
      </c>
      <c r="AH1734">
        <v>1</v>
      </c>
      <c r="AI1734">
        <v>0</v>
      </c>
      <c r="AJ1734">
        <v>0</v>
      </c>
      <c r="AK1734">
        <v>0</v>
      </c>
      <c r="AL1734" s="40">
        <f>AVERAGEIFS($C$2:C1734, $B$2:B1734, B1734)</f>
        <v>26.349206349206348</v>
      </c>
      <c r="AM1734" s="40">
        <f>AVERAGEIFS($I$2:I1734, $B$2:B1734, B1734)</f>
        <v>0.53095238095238095</v>
      </c>
      <c r="AN1734" s="40">
        <f>AVERAGEIFS($J$2:J1734, $B$2:B1734, B1734)</f>
        <v>0.51619047619047631</v>
      </c>
      <c r="AO1734" s="40">
        <f>AVERAGEIFS($D$2:D1734, $B$2:B1734, B1734)</f>
        <v>0.55555555555555558</v>
      </c>
    </row>
    <row r="1735" spans="1:41" x14ac:dyDescent="0.25">
      <c r="A1735" s="39">
        <v>46254</v>
      </c>
      <c r="B1735" t="s">
        <v>2</v>
      </c>
      <c r="C1735">
        <v>18</v>
      </c>
      <c r="D1735">
        <v>1</v>
      </c>
      <c r="E1735">
        <v>4</v>
      </c>
      <c r="F1735">
        <v>3</v>
      </c>
      <c r="G1735">
        <v>16</v>
      </c>
      <c r="H1735">
        <v>10</v>
      </c>
      <c r="I1735">
        <v>0.75</v>
      </c>
      <c r="J1735">
        <v>0.63</v>
      </c>
      <c r="K1735">
        <v>0</v>
      </c>
      <c r="L1735">
        <v>0</v>
      </c>
      <c r="M1735">
        <v>0</v>
      </c>
      <c r="N1735">
        <v>1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1</v>
      </c>
      <c r="AD1735">
        <v>0</v>
      </c>
      <c r="AE1735">
        <v>0</v>
      </c>
      <c r="AF1735">
        <v>0</v>
      </c>
      <c r="AG1735">
        <v>0</v>
      </c>
      <c r="AH1735">
        <v>1</v>
      </c>
      <c r="AI1735">
        <v>0</v>
      </c>
      <c r="AJ1735">
        <v>0</v>
      </c>
      <c r="AK1735">
        <v>0</v>
      </c>
      <c r="AL1735" s="40">
        <f>AVERAGEIFS($C$2:C1735, $B$2:B1735, B1735)</f>
        <v>24.363636363636363</v>
      </c>
      <c r="AM1735" s="40">
        <f>AVERAGEIFS($I$2:I1735, $B$2:B1735, B1735)</f>
        <v>0.50651515151515136</v>
      </c>
      <c r="AN1735" s="40">
        <f>AVERAGEIFS($J$2:J1735, $B$2:B1735, B1735)</f>
        <v>0.52681818181818196</v>
      </c>
      <c r="AO1735" s="40">
        <f>AVERAGEIFS($D$2:D1735, $B$2:B1735, B1735)</f>
        <v>0.48484848484848486</v>
      </c>
    </row>
    <row r="1736" spans="1:41" x14ac:dyDescent="0.25">
      <c r="A1736" s="39">
        <v>46254</v>
      </c>
      <c r="B1736" t="s">
        <v>5</v>
      </c>
      <c r="C1736">
        <v>13</v>
      </c>
      <c r="D1736">
        <v>1</v>
      </c>
      <c r="E1736">
        <v>4</v>
      </c>
      <c r="F1736">
        <v>3</v>
      </c>
      <c r="G1736">
        <v>16</v>
      </c>
      <c r="H1736">
        <v>10</v>
      </c>
      <c r="I1736">
        <v>0.75</v>
      </c>
      <c r="J1736">
        <v>0.63</v>
      </c>
      <c r="K1736">
        <v>0</v>
      </c>
      <c r="L1736">
        <v>0</v>
      </c>
      <c r="M1736">
        <v>0</v>
      </c>
      <c r="N1736">
        <v>1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1</v>
      </c>
      <c r="AD1736">
        <v>0</v>
      </c>
      <c r="AE1736">
        <v>0</v>
      </c>
      <c r="AF1736">
        <v>0</v>
      </c>
      <c r="AG1736">
        <v>0</v>
      </c>
      <c r="AH1736">
        <v>1</v>
      </c>
      <c r="AI1736">
        <v>0</v>
      </c>
      <c r="AJ1736">
        <v>0</v>
      </c>
      <c r="AK1736">
        <v>0</v>
      </c>
      <c r="AL1736" s="40">
        <f>AVERAGEIFS($C$2:C1736, $B$2:B1736, B1736)</f>
        <v>19.183673469387756</v>
      </c>
      <c r="AM1736" s="40">
        <f>AVERAGEIFS($I$2:I1736, $B$2:B1736, B1736)</f>
        <v>0.53306122448979587</v>
      </c>
      <c r="AN1736" s="40">
        <f>AVERAGEIFS($J$2:J1736, $B$2:B1736, B1736)</f>
        <v>0.51877551020408164</v>
      </c>
      <c r="AO1736" s="40">
        <f>AVERAGEIFS($D$2:D1736, $B$2:B1736, B1736)</f>
        <v>0.59183673469387754</v>
      </c>
    </row>
    <row r="1737" spans="1:41" x14ac:dyDescent="0.25">
      <c r="A1737" s="39">
        <v>46254</v>
      </c>
      <c r="B1737" t="s">
        <v>44</v>
      </c>
      <c r="C1737">
        <v>13</v>
      </c>
      <c r="D1737">
        <v>1</v>
      </c>
      <c r="E1737">
        <v>4</v>
      </c>
      <c r="F1737">
        <v>3</v>
      </c>
      <c r="G1737">
        <v>16</v>
      </c>
      <c r="H1737">
        <v>10</v>
      </c>
      <c r="I1737">
        <v>0.75</v>
      </c>
      <c r="J1737">
        <v>0.63</v>
      </c>
      <c r="K1737">
        <v>0</v>
      </c>
      <c r="L1737">
        <v>0</v>
      </c>
      <c r="M1737">
        <v>0</v>
      </c>
      <c r="N1737">
        <v>1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1</v>
      </c>
      <c r="AD1737">
        <v>0</v>
      </c>
      <c r="AE1737">
        <v>0</v>
      </c>
      <c r="AF1737">
        <v>0</v>
      </c>
      <c r="AG1737">
        <v>0</v>
      </c>
      <c r="AH1737">
        <v>1</v>
      </c>
      <c r="AI1737">
        <v>0</v>
      </c>
      <c r="AJ1737">
        <v>0</v>
      </c>
      <c r="AK1737">
        <v>0</v>
      </c>
      <c r="AL1737" s="40">
        <f>AVERAGEIFS($C$2:C1737, $B$2:B1737, B1737)</f>
        <v>17.765625</v>
      </c>
      <c r="AM1737" s="40">
        <f>AVERAGEIFS($I$2:I1737, $B$2:B1737, B1737)</f>
        <v>0.49031250000000004</v>
      </c>
      <c r="AN1737" s="40">
        <f>AVERAGEIFS($J$2:J1737, $B$2:B1737, B1737)</f>
        <v>0.50156249999999991</v>
      </c>
      <c r="AO1737" s="40">
        <f>AVERAGEIFS($D$2:D1737, $B$2:B1737, B1737)</f>
        <v>0.46875</v>
      </c>
    </row>
    <row r="1738" spans="1:41" x14ac:dyDescent="0.25">
      <c r="A1738" s="39">
        <v>46254</v>
      </c>
      <c r="B1738" t="s">
        <v>15</v>
      </c>
      <c r="C1738">
        <v>18</v>
      </c>
      <c r="D1738">
        <v>1</v>
      </c>
      <c r="E1738">
        <v>4</v>
      </c>
      <c r="F1738">
        <v>3</v>
      </c>
      <c r="G1738">
        <v>16</v>
      </c>
      <c r="H1738">
        <v>10</v>
      </c>
      <c r="I1738">
        <v>0.75</v>
      </c>
      <c r="J1738">
        <v>0.63</v>
      </c>
      <c r="K1738">
        <v>0</v>
      </c>
      <c r="L1738">
        <v>0</v>
      </c>
      <c r="M1738">
        <v>0</v>
      </c>
      <c r="N1738">
        <v>1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1</v>
      </c>
      <c r="AD1738">
        <v>0</v>
      </c>
      <c r="AE1738">
        <v>0</v>
      </c>
      <c r="AF1738">
        <v>0</v>
      </c>
      <c r="AG1738">
        <v>0</v>
      </c>
      <c r="AH1738">
        <v>1</v>
      </c>
      <c r="AI1738">
        <v>0</v>
      </c>
      <c r="AJ1738">
        <v>0</v>
      </c>
      <c r="AK1738">
        <v>0</v>
      </c>
      <c r="AL1738" s="40">
        <f>AVERAGEIFS($C$2:C1738, $B$2:B1738, B1738)</f>
        <v>19.816326530612244</v>
      </c>
      <c r="AM1738" s="40">
        <f>AVERAGEIFS($I$2:I1738, $B$2:B1738, B1738)</f>
        <v>0.52693877551020407</v>
      </c>
      <c r="AN1738" s="40">
        <f>AVERAGEIFS($J$2:J1738, $B$2:B1738, B1738)</f>
        <v>0.49428571428571433</v>
      </c>
      <c r="AO1738" s="40">
        <f>AVERAGEIFS($D$2:D1738, $B$2:B1738, B1738)</f>
        <v>0.53061224489795922</v>
      </c>
    </row>
    <row r="1739" spans="1:41" x14ac:dyDescent="0.25">
      <c r="A1739" s="39">
        <v>46254</v>
      </c>
      <c r="B1739" t="s">
        <v>92</v>
      </c>
      <c r="C1739">
        <v>11</v>
      </c>
      <c r="D1739">
        <v>1</v>
      </c>
      <c r="E1739">
        <v>4</v>
      </c>
      <c r="F1739">
        <v>3</v>
      </c>
      <c r="G1739">
        <v>16</v>
      </c>
      <c r="H1739">
        <v>10</v>
      </c>
      <c r="I1739">
        <v>0.75</v>
      </c>
      <c r="J1739">
        <v>0.63</v>
      </c>
      <c r="K1739">
        <v>0</v>
      </c>
      <c r="L1739">
        <v>0</v>
      </c>
      <c r="M1739">
        <v>0</v>
      </c>
      <c r="N1739">
        <v>1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1</v>
      </c>
      <c r="AD1739">
        <v>0</v>
      </c>
      <c r="AE1739">
        <v>0</v>
      </c>
      <c r="AF1739">
        <v>0</v>
      </c>
      <c r="AG1739">
        <v>0</v>
      </c>
      <c r="AH1739">
        <v>1</v>
      </c>
      <c r="AI1739">
        <v>0</v>
      </c>
      <c r="AJ1739">
        <v>0</v>
      </c>
      <c r="AK1739">
        <v>0</v>
      </c>
      <c r="AL1739" s="40">
        <f>AVERAGEIFS($C$2:C1739, $B$2:B1739, B1739)</f>
        <v>12.8</v>
      </c>
      <c r="AM1739" s="40">
        <f>AVERAGEIFS($I$2:I1739, $B$2:B1739, B1739)</f>
        <v>0.55166666666666653</v>
      </c>
      <c r="AN1739" s="40">
        <f>AVERAGEIFS($J$2:J1739, $B$2:B1739, B1739)</f>
        <v>0.51333333333333331</v>
      </c>
      <c r="AO1739" s="40">
        <f>AVERAGEIFS($D$2:D1739, $B$2:B1739, B1739)</f>
        <v>0.6</v>
      </c>
    </row>
    <row r="1740" spans="1:41" x14ac:dyDescent="0.25">
      <c r="A1740" s="39">
        <v>46254</v>
      </c>
      <c r="B1740" t="s">
        <v>133</v>
      </c>
      <c r="C1740">
        <v>12</v>
      </c>
      <c r="D1740">
        <v>1</v>
      </c>
      <c r="E1740">
        <v>4</v>
      </c>
      <c r="F1740">
        <v>3</v>
      </c>
      <c r="G1740">
        <v>16</v>
      </c>
      <c r="H1740">
        <v>10</v>
      </c>
      <c r="I1740">
        <v>0.75</v>
      </c>
      <c r="J1740">
        <v>0.63</v>
      </c>
      <c r="K1740">
        <v>0</v>
      </c>
      <c r="L1740">
        <v>0</v>
      </c>
      <c r="M1740">
        <v>0</v>
      </c>
      <c r="N1740">
        <v>1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1</v>
      </c>
      <c r="AD1740">
        <v>0</v>
      </c>
      <c r="AE1740">
        <v>0</v>
      </c>
      <c r="AF1740">
        <v>0</v>
      </c>
      <c r="AG1740">
        <v>0</v>
      </c>
      <c r="AH1740">
        <v>1</v>
      </c>
      <c r="AI1740">
        <v>0</v>
      </c>
      <c r="AJ1740">
        <v>0</v>
      </c>
      <c r="AK1740">
        <v>0</v>
      </c>
      <c r="AL1740" s="40">
        <f>AVERAGEIFS($C$2:C1740, $B$2:B1740, B1740)</f>
        <v>11.75</v>
      </c>
      <c r="AM1740" s="40">
        <f>AVERAGEIFS($I$2:I1740, $B$2:B1740, B1740)</f>
        <v>0.50178571428571428</v>
      </c>
      <c r="AN1740" s="40">
        <f>AVERAGEIFS($J$2:J1740, $B$2:B1740, B1740)</f>
        <v>0.48821428571428577</v>
      </c>
      <c r="AO1740" s="40">
        <f>AVERAGEIFS($D$2:D1740, $B$2:B1740, B1740)</f>
        <v>0.5714285714285714</v>
      </c>
    </row>
    <row r="1741" spans="1:41" x14ac:dyDescent="0.25">
      <c r="A1741" s="39">
        <v>46254</v>
      </c>
      <c r="B1741" t="s">
        <v>36</v>
      </c>
      <c r="C1741">
        <v>10</v>
      </c>
      <c r="D1741">
        <v>0</v>
      </c>
      <c r="E1741">
        <v>4</v>
      </c>
      <c r="F1741">
        <v>1</v>
      </c>
      <c r="G1741">
        <v>16</v>
      </c>
      <c r="H1741">
        <v>6</v>
      </c>
      <c r="I1741">
        <v>0.25</v>
      </c>
      <c r="J1741">
        <v>0.38</v>
      </c>
      <c r="K1741">
        <v>1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 s="40">
        <f>AVERAGEIFS($C$2:C1741, $B$2:B1741, B1741)</f>
        <v>17.452054794520549</v>
      </c>
      <c r="AM1741" s="40">
        <f>AVERAGEIFS($I$2:I1741, $B$2:B1741, B1741)</f>
        <v>0.46506849315068499</v>
      </c>
      <c r="AN1741" s="40">
        <f>AVERAGEIFS($J$2:J1741, $B$2:B1741, B1741)</f>
        <v>0.4753424657534247</v>
      </c>
      <c r="AO1741" s="40">
        <f>AVERAGEIFS($D$2:D1741, $B$2:B1741, B1741)</f>
        <v>0.47945205479452052</v>
      </c>
    </row>
    <row r="1742" spans="1:41" x14ac:dyDescent="0.25">
      <c r="A1742" s="39">
        <v>46254</v>
      </c>
      <c r="B1742" t="s">
        <v>6</v>
      </c>
      <c r="C1742">
        <v>8</v>
      </c>
      <c r="D1742">
        <v>0</v>
      </c>
      <c r="E1742">
        <v>4</v>
      </c>
      <c r="F1742">
        <v>1</v>
      </c>
      <c r="G1742">
        <v>16</v>
      </c>
      <c r="H1742">
        <v>6</v>
      </c>
      <c r="I1742">
        <v>0.25</v>
      </c>
      <c r="J1742">
        <v>0.38</v>
      </c>
      <c r="K1742">
        <v>1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 s="40">
        <f>AVERAGEIFS($C$2:C1742, $B$2:B1742, B1742)</f>
        <v>24.25925925925926</v>
      </c>
      <c r="AM1742" s="40">
        <f>AVERAGEIFS($I$2:I1742, $B$2:B1742, B1742)</f>
        <v>0.5479629629629631</v>
      </c>
      <c r="AN1742" s="40">
        <f>AVERAGEIFS($J$2:J1742, $B$2:B1742, B1742)</f>
        <v>0.51703703703703696</v>
      </c>
      <c r="AO1742" s="40">
        <f>AVERAGEIFS($D$2:D1742, $B$2:B1742, B1742)</f>
        <v>0.60185185185185186</v>
      </c>
    </row>
    <row r="1743" spans="1:41" x14ac:dyDescent="0.25">
      <c r="A1743" s="39">
        <v>46254</v>
      </c>
      <c r="B1743" t="s">
        <v>4</v>
      </c>
      <c r="C1743">
        <v>27</v>
      </c>
      <c r="D1743">
        <v>0</v>
      </c>
      <c r="E1743">
        <v>4</v>
      </c>
      <c r="F1743">
        <v>1</v>
      </c>
      <c r="G1743">
        <v>16</v>
      </c>
      <c r="H1743">
        <v>6</v>
      </c>
      <c r="I1743">
        <v>0.25</v>
      </c>
      <c r="J1743">
        <v>0.38</v>
      </c>
      <c r="K1743">
        <v>1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 s="40">
        <f>AVERAGEIFS($C$2:C1743, $B$2:B1743, B1743)</f>
        <v>24.431034482758619</v>
      </c>
      <c r="AM1743" s="40">
        <f>AVERAGEIFS($I$2:I1743, $B$2:B1743, B1743)</f>
        <v>0.46206896551724141</v>
      </c>
      <c r="AN1743" s="40">
        <f>AVERAGEIFS($J$2:J1743, $B$2:B1743, B1743)</f>
        <v>0.47810344827586193</v>
      </c>
      <c r="AO1743" s="40">
        <f>AVERAGEIFS($D$2:D1743, $B$2:B1743, B1743)</f>
        <v>0.41379310344827586</v>
      </c>
    </row>
    <row r="1744" spans="1:41" x14ac:dyDescent="0.25">
      <c r="A1744" s="39">
        <v>46254</v>
      </c>
      <c r="B1744" t="s">
        <v>182</v>
      </c>
      <c r="C1744">
        <v>11</v>
      </c>
      <c r="D1744">
        <v>0</v>
      </c>
      <c r="E1744">
        <v>4</v>
      </c>
      <c r="F1744">
        <v>1</v>
      </c>
      <c r="G1744">
        <v>16</v>
      </c>
      <c r="H1744">
        <v>6</v>
      </c>
      <c r="I1744">
        <v>0.25</v>
      </c>
      <c r="J1744">
        <v>0.38</v>
      </c>
      <c r="K1744">
        <v>1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 s="40">
        <f>AVERAGEIFS($C$2:C1744, $B$2:B1744, B1744)</f>
        <v>10.173913043478262</v>
      </c>
      <c r="AM1744" s="40">
        <f>AVERAGEIFS($I$2:I1744, $B$2:B1744, B1744)</f>
        <v>0.63043478260869568</v>
      </c>
      <c r="AN1744" s="40">
        <f>AVERAGEIFS($J$2:J1744, $B$2:B1744, B1744)</f>
        <v>0.55652173913043479</v>
      </c>
      <c r="AO1744" s="40">
        <f>AVERAGEIFS($D$2:D1744, $B$2:B1744, B1744)</f>
        <v>0.65217391304347827</v>
      </c>
    </row>
    <row r="1745" spans="1:41" x14ac:dyDescent="0.25">
      <c r="A1745" s="39">
        <v>46254</v>
      </c>
      <c r="B1745" t="s">
        <v>13</v>
      </c>
      <c r="C1745">
        <v>16</v>
      </c>
      <c r="D1745">
        <v>0</v>
      </c>
      <c r="E1745">
        <v>4</v>
      </c>
      <c r="F1745">
        <v>1</v>
      </c>
      <c r="G1745">
        <v>16</v>
      </c>
      <c r="H1745">
        <v>6</v>
      </c>
      <c r="I1745">
        <v>0.25</v>
      </c>
      <c r="J1745">
        <v>0.38</v>
      </c>
      <c r="K1745">
        <v>1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 s="40">
        <f>AVERAGEIFS($C$2:C1745, $B$2:B1745, B1745)</f>
        <v>16.107142857142858</v>
      </c>
      <c r="AM1745" s="40">
        <f>AVERAGEIFS($I$2:I1745, $B$2:B1745, B1745)</f>
        <v>0.46321428571428569</v>
      </c>
      <c r="AN1745" s="40">
        <f>AVERAGEIFS($J$2:J1745, $B$2:B1745, B1745)</f>
        <v>0.49000000000000005</v>
      </c>
      <c r="AO1745" s="40">
        <f>AVERAGEIFS($D$2:D1745, $B$2:B1745, B1745)</f>
        <v>0.4642857142857143</v>
      </c>
    </row>
    <row r="1746" spans="1:41" x14ac:dyDescent="0.25">
      <c r="A1746" s="39">
        <v>46254</v>
      </c>
      <c r="B1746" t="s">
        <v>243</v>
      </c>
      <c r="C1746">
        <v>6</v>
      </c>
      <c r="D1746">
        <v>0</v>
      </c>
      <c r="E1746">
        <v>4</v>
      </c>
      <c r="F1746">
        <v>1</v>
      </c>
      <c r="G1746">
        <v>16</v>
      </c>
      <c r="H1746">
        <v>6</v>
      </c>
      <c r="I1746">
        <v>0.25</v>
      </c>
      <c r="J1746">
        <v>0.38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 s="40">
        <f>AVERAGEIFS($C$2:C1746, $B$2:B1746, B1746)</f>
        <v>9.4444444444444446</v>
      </c>
      <c r="AM1746" s="40">
        <f>AVERAGEIFS($I$2:I1746, $B$2:B1746, B1746)</f>
        <v>0.31666666666666665</v>
      </c>
      <c r="AN1746" s="40">
        <f>AVERAGEIFS($J$2:J1746, $B$2:B1746, B1746)</f>
        <v>0.39777777777777779</v>
      </c>
      <c r="AO1746" s="40">
        <f>AVERAGEIFS($D$2:D1746, $B$2:B1746, B1746)</f>
        <v>0.27777777777777779</v>
      </c>
    </row>
    <row r="1747" spans="1:41" x14ac:dyDescent="0.25">
      <c r="A1747" s="39">
        <v>46254</v>
      </c>
      <c r="B1747" t="s">
        <v>120</v>
      </c>
      <c r="C1747">
        <v>9</v>
      </c>
      <c r="D1747">
        <v>0</v>
      </c>
      <c r="E1747">
        <v>4</v>
      </c>
      <c r="F1747">
        <v>1</v>
      </c>
      <c r="G1747">
        <v>16</v>
      </c>
      <c r="H1747">
        <v>6</v>
      </c>
      <c r="I1747">
        <v>0.25</v>
      </c>
      <c r="J1747">
        <v>0.38</v>
      </c>
      <c r="K1747">
        <v>1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 s="40">
        <f>AVERAGEIFS($C$2:C1747, $B$2:B1747, B1747)</f>
        <v>8.7142857142857135</v>
      </c>
      <c r="AM1747" s="40">
        <f>AVERAGEIFS($I$2:I1747, $B$2:B1747, B1747)</f>
        <v>0.30714285714285716</v>
      </c>
      <c r="AN1747" s="40">
        <f>AVERAGEIFS($J$2:J1747, $B$2:B1747, B1747)</f>
        <v>0.41619047619047611</v>
      </c>
      <c r="AO1747" s="40">
        <f>AVERAGEIFS($D$2:D1747, $B$2:B1747, B1747)</f>
        <v>0.2857142857142857</v>
      </c>
    </row>
    <row r="1748" spans="1:41" x14ac:dyDescent="0.25">
      <c r="A1748" s="39">
        <v>46254</v>
      </c>
      <c r="B1748" t="s">
        <v>113</v>
      </c>
      <c r="C1748">
        <v>23</v>
      </c>
      <c r="D1748">
        <v>0</v>
      </c>
      <c r="E1748">
        <v>4</v>
      </c>
      <c r="F1748">
        <v>1</v>
      </c>
      <c r="G1748">
        <v>16</v>
      </c>
      <c r="H1748">
        <v>6</v>
      </c>
      <c r="I1748">
        <v>0.25</v>
      </c>
      <c r="J1748">
        <v>0.38</v>
      </c>
      <c r="K1748">
        <v>1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 s="40">
        <f>AVERAGEIFS($C$2:C1748, $B$2:B1748, B1748)</f>
        <v>19.807692307692307</v>
      </c>
      <c r="AM1748" s="40">
        <f>AVERAGEIFS($I$2:I1748, $B$2:B1748, B1748)</f>
        <v>0.52115384615384619</v>
      </c>
      <c r="AN1748" s="40">
        <f>AVERAGEIFS($J$2:J1748, $B$2:B1748, B1748)</f>
        <v>0.51807692307692321</v>
      </c>
      <c r="AO1748" s="40">
        <f>AVERAGEIFS($D$2:D1748, $B$2:B1748, B1748)</f>
        <v>0.61538461538461542</v>
      </c>
    </row>
    <row r="1749" spans="1:41" x14ac:dyDescent="0.25">
      <c r="A1749" s="39">
        <v>46255</v>
      </c>
      <c r="B1749" t="s">
        <v>1</v>
      </c>
      <c r="C1749">
        <v>23</v>
      </c>
      <c r="D1749">
        <v>0</v>
      </c>
      <c r="E1749">
        <v>3</v>
      </c>
      <c r="F1749">
        <v>0</v>
      </c>
      <c r="G1749">
        <v>12</v>
      </c>
      <c r="H1749">
        <v>3</v>
      </c>
      <c r="I1749">
        <v>0</v>
      </c>
      <c r="J1749">
        <v>0.25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 s="40">
        <f>AVERAGEIFS($C$2:C1749, $B$2:B1749, B1749)</f>
        <v>26.296875</v>
      </c>
      <c r="AM1749" s="40">
        <f>AVERAGEIFS($I$2:I1749, $B$2:B1749, B1749)</f>
        <v>0.52265625000000004</v>
      </c>
      <c r="AN1749" s="40">
        <f>AVERAGEIFS($J$2:J1749, $B$2:B1749, B1749)</f>
        <v>0.51203125000000016</v>
      </c>
      <c r="AO1749" s="40">
        <f>AVERAGEIFS($D$2:D1749, $B$2:B1749, B1749)</f>
        <v>0.546875</v>
      </c>
    </row>
    <row r="1750" spans="1:41" x14ac:dyDescent="0.25">
      <c r="A1750" s="39">
        <v>46255</v>
      </c>
      <c r="B1750" t="s">
        <v>150</v>
      </c>
      <c r="C1750">
        <v>24</v>
      </c>
      <c r="D1750">
        <v>0</v>
      </c>
      <c r="E1750">
        <v>3</v>
      </c>
      <c r="F1750">
        <v>0</v>
      </c>
      <c r="G1750">
        <v>12</v>
      </c>
      <c r="H1750">
        <v>3</v>
      </c>
      <c r="I1750">
        <v>0</v>
      </c>
      <c r="J1750">
        <v>0.25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 s="40">
        <f>AVERAGEIFS($C$2:C1750, $B$2:B1750, B1750)</f>
        <v>21.09375</v>
      </c>
      <c r="AM1750" s="40">
        <f>AVERAGEIFS($I$2:I1750, $B$2:B1750, B1750)</f>
        <v>0.49374999999999997</v>
      </c>
      <c r="AN1750" s="40">
        <f>AVERAGEIFS($J$2:J1750, $B$2:B1750, B1750)</f>
        <v>0.50437500000000002</v>
      </c>
      <c r="AO1750" s="40">
        <f>AVERAGEIFS($D$2:D1750, $B$2:B1750, B1750)</f>
        <v>0.5</v>
      </c>
    </row>
    <row r="1751" spans="1:41" x14ac:dyDescent="0.25">
      <c r="A1751" s="39">
        <v>46255</v>
      </c>
      <c r="B1751" t="s">
        <v>36</v>
      </c>
      <c r="C1751">
        <v>11</v>
      </c>
      <c r="D1751">
        <v>0</v>
      </c>
      <c r="E1751">
        <v>3</v>
      </c>
      <c r="F1751">
        <v>0</v>
      </c>
      <c r="G1751">
        <v>12</v>
      </c>
      <c r="H1751">
        <v>3</v>
      </c>
      <c r="I1751">
        <v>0</v>
      </c>
      <c r="J1751">
        <v>0.25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 s="40">
        <f>AVERAGEIFS($C$2:C1751, $B$2:B1751, B1751)</f>
        <v>17.364864864864863</v>
      </c>
      <c r="AM1751" s="40">
        <f>AVERAGEIFS($I$2:I1751, $B$2:B1751, B1751)</f>
        <v>0.45878378378378382</v>
      </c>
      <c r="AN1751" s="40">
        <f>AVERAGEIFS($J$2:J1751, $B$2:B1751, B1751)</f>
        <v>0.47229729729729736</v>
      </c>
      <c r="AO1751" s="40">
        <f>AVERAGEIFS($D$2:D1751, $B$2:B1751, B1751)</f>
        <v>0.47297297297297297</v>
      </c>
    </row>
    <row r="1752" spans="1:41" x14ac:dyDescent="0.25">
      <c r="A1752" s="39">
        <v>46255</v>
      </c>
      <c r="B1752" t="s">
        <v>182</v>
      </c>
      <c r="C1752">
        <v>8</v>
      </c>
      <c r="D1752">
        <v>0</v>
      </c>
      <c r="E1752">
        <v>3</v>
      </c>
      <c r="F1752">
        <v>0</v>
      </c>
      <c r="G1752">
        <v>12</v>
      </c>
      <c r="H1752">
        <v>3</v>
      </c>
      <c r="I1752">
        <v>0</v>
      </c>
      <c r="J1752">
        <v>0.25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 s="40">
        <f>AVERAGEIFS($C$2:C1752, $B$2:B1752, B1752)</f>
        <v>10.083333333333334</v>
      </c>
      <c r="AM1752" s="40">
        <f>AVERAGEIFS($I$2:I1752, $B$2:B1752, B1752)</f>
        <v>0.60416666666666663</v>
      </c>
      <c r="AN1752" s="40">
        <f>AVERAGEIFS($J$2:J1752, $B$2:B1752, B1752)</f>
        <v>0.54375000000000007</v>
      </c>
      <c r="AO1752" s="40">
        <f>AVERAGEIFS($D$2:D1752, $B$2:B1752, B1752)</f>
        <v>0.625</v>
      </c>
    </row>
    <row r="1753" spans="1:41" x14ac:dyDescent="0.25">
      <c r="A1753" s="39">
        <v>46255</v>
      </c>
      <c r="B1753" t="s">
        <v>92</v>
      </c>
      <c r="C1753">
        <v>8</v>
      </c>
      <c r="D1753">
        <v>0</v>
      </c>
      <c r="E1753">
        <v>3</v>
      </c>
      <c r="F1753">
        <v>0</v>
      </c>
      <c r="G1753">
        <v>12</v>
      </c>
      <c r="H1753">
        <v>3</v>
      </c>
      <c r="I1753">
        <v>0</v>
      </c>
      <c r="J1753">
        <v>0.25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 s="40">
        <f>AVERAGEIFS($C$2:C1753, $B$2:B1753, B1753)</f>
        <v>12.64516129032258</v>
      </c>
      <c r="AM1753" s="40">
        <f>AVERAGEIFS($I$2:I1753, $B$2:B1753, B1753)</f>
        <v>0.53387096774193543</v>
      </c>
      <c r="AN1753" s="40">
        <f>AVERAGEIFS($J$2:J1753, $B$2:B1753, B1753)</f>
        <v>0.50483870967741928</v>
      </c>
      <c r="AO1753" s="40">
        <f>AVERAGEIFS($D$2:D1753, $B$2:B1753, B1753)</f>
        <v>0.58064516129032262</v>
      </c>
    </row>
    <row r="1754" spans="1:41" x14ac:dyDescent="0.25">
      <c r="A1754" s="39">
        <v>46255</v>
      </c>
      <c r="B1754" t="s">
        <v>243</v>
      </c>
      <c r="C1754">
        <v>9</v>
      </c>
      <c r="D1754">
        <v>0</v>
      </c>
      <c r="E1754">
        <v>3</v>
      </c>
      <c r="F1754">
        <v>0</v>
      </c>
      <c r="G1754">
        <v>12</v>
      </c>
      <c r="H1754">
        <v>3</v>
      </c>
      <c r="I1754">
        <v>0</v>
      </c>
      <c r="J1754">
        <v>0.25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 s="40">
        <f>AVERAGEIFS($C$2:C1754, $B$2:B1754, B1754)</f>
        <v>9.4210526315789469</v>
      </c>
      <c r="AM1754" s="40">
        <f>AVERAGEIFS($I$2:I1754, $B$2:B1754, B1754)</f>
        <v>0.3</v>
      </c>
      <c r="AN1754" s="40">
        <f>AVERAGEIFS($J$2:J1754, $B$2:B1754, B1754)</f>
        <v>0.39</v>
      </c>
      <c r="AO1754" s="40">
        <f>AVERAGEIFS($D$2:D1754, $B$2:B1754, B1754)</f>
        <v>0.26315789473684209</v>
      </c>
    </row>
    <row r="1755" spans="1:41" x14ac:dyDescent="0.25">
      <c r="A1755" s="39">
        <v>46255</v>
      </c>
      <c r="B1755" t="s">
        <v>65</v>
      </c>
      <c r="C1755">
        <v>5</v>
      </c>
      <c r="D1755">
        <v>0</v>
      </c>
      <c r="E1755">
        <v>3</v>
      </c>
      <c r="F1755">
        <v>0</v>
      </c>
      <c r="G1755">
        <v>12</v>
      </c>
      <c r="H1755">
        <v>3</v>
      </c>
      <c r="I1755">
        <v>0</v>
      </c>
      <c r="J1755">
        <v>0.25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 s="40">
        <f>AVERAGEIFS($C$2:C1755, $B$2:B1755, B1755)</f>
        <v>17.053571428571427</v>
      </c>
      <c r="AM1755" s="40">
        <f>AVERAGEIFS($I$2:I1755, $B$2:B1755, B1755)</f>
        <v>0.49285714285714288</v>
      </c>
      <c r="AN1755" s="40">
        <f>AVERAGEIFS($J$2:J1755, $B$2:B1755, B1755)</f>
        <v>0.48964285714285699</v>
      </c>
      <c r="AO1755" s="40">
        <f>AVERAGEIFS($D$2:D1755, $B$2:B1755, B1755)</f>
        <v>0.5357142857142857</v>
      </c>
    </row>
    <row r="1756" spans="1:41" x14ac:dyDescent="0.25">
      <c r="A1756" s="39">
        <v>46255</v>
      </c>
      <c r="B1756" t="s">
        <v>113</v>
      </c>
      <c r="C1756">
        <v>22</v>
      </c>
      <c r="D1756">
        <v>1</v>
      </c>
      <c r="E1756">
        <v>3</v>
      </c>
      <c r="F1756">
        <v>3</v>
      </c>
      <c r="G1756">
        <v>12</v>
      </c>
      <c r="H1756">
        <v>9</v>
      </c>
      <c r="I1756">
        <v>1</v>
      </c>
      <c r="J1756">
        <v>0.75</v>
      </c>
      <c r="K1756">
        <v>0</v>
      </c>
      <c r="L1756">
        <v>0</v>
      </c>
      <c r="M1756">
        <v>1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1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1</v>
      </c>
      <c r="AJ1756">
        <v>0</v>
      </c>
      <c r="AK1756">
        <v>0</v>
      </c>
      <c r="AL1756" s="40">
        <f>AVERAGEIFS($C$2:C1756, $B$2:B1756, B1756)</f>
        <v>19.849056603773583</v>
      </c>
      <c r="AM1756" s="40">
        <f>AVERAGEIFS($I$2:I1756, $B$2:B1756, B1756)</f>
        <v>0.53018867924528301</v>
      </c>
      <c r="AN1756" s="40">
        <f>AVERAGEIFS($J$2:J1756, $B$2:B1756, B1756)</f>
        <v>0.52245283018867938</v>
      </c>
      <c r="AO1756" s="40">
        <f>AVERAGEIFS($D$2:D1756, $B$2:B1756, B1756)</f>
        <v>0.62264150943396224</v>
      </c>
    </row>
    <row r="1757" spans="1:41" x14ac:dyDescent="0.25">
      <c r="A1757" s="39">
        <v>46255</v>
      </c>
      <c r="B1757" t="s">
        <v>6</v>
      </c>
      <c r="C1757">
        <v>18</v>
      </c>
      <c r="D1757">
        <v>1</v>
      </c>
      <c r="E1757">
        <v>3</v>
      </c>
      <c r="F1757">
        <v>3</v>
      </c>
      <c r="G1757">
        <v>12</v>
      </c>
      <c r="H1757">
        <v>9</v>
      </c>
      <c r="I1757">
        <v>1</v>
      </c>
      <c r="J1757">
        <v>0.75</v>
      </c>
      <c r="K1757">
        <v>0</v>
      </c>
      <c r="L1757">
        <v>0</v>
      </c>
      <c r="M1757">
        <v>1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1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1</v>
      </c>
      <c r="AJ1757">
        <v>0</v>
      </c>
      <c r="AK1757">
        <v>0</v>
      </c>
      <c r="AL1757" s="40">
        <f>AVERAGEIFS($C$2:C1757, $B$2:B1757, B1757)</f>
        <v>24.201834862385322</v>
      </c>
      <c r="AM1757" s="40">
        <f>AVERAGEIFS($I$2:I1757, $B$2:B1757, B1757)</f>
        <v>0.55211009174311942</v>
      </c>
      <c r="AN1757" s="40">
        <f>AVERAGEIFS($J$2:J1757, $B$2:B1757, B1757)</f>
        <v>0.51917431192660546</v>
      </c>
      <c r="AO1757" s="40">
        <f>AVERAGEIFS($D$2:D1757, $B$2:B1757, B1757)</f>
        <v>0.60550458715596334</v>
      </c>
    </row>
    <row r="1758" spans="1:41" x14ac:dyDescent="0.25">
      <c r="A1758" s="39">
        <v>46255</v>
      </c>
      <c r="B1758" t="s">
        <v>5</v>
      </c>
      <c r="C1758">
        <v>17</v>
      </c>
      <c r="D1758">
        <v>1</v>
      </c>
      <c r="E1758">
        <v>3</v>
      </c>
      <c r="F1758">
        <v>3</v>
      </c>
      <c r="G1758">
        <v>12</v>
      </c>
      <c r="H1758">
        <v>9</v>
      </c>
      <c r="I1758">
        <v>1</v>
      </c>
      <c r="J1758">
        <v>0.75</v>
      </c>
      <c r="K1758">
        <v>0</v>
      </c>
      <c r="L1758">
        <v>0</v>
      </c>
      <c r="M1758">
        <v>1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1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1</v>
      </c>
      <c r="AJ1758">
        <v>0</v>
      </c>
      <c r="AK1758">
        <v>0</v>
      </c>
      <c r="AL1758" s="40">
        <f>AVERAGEIFS($C$2:C1758, $B$2:B1758, B1758)</f>
        <v>19.14</v>
      </c>
      <c r="AM1758" s="40">
        <f>AVERAGEIFS($I$2:I1758, $B$2:B1758, B1758)</f>
        <v>0.54239999999999999</v>
      </c>
      <c r="AN1758" s="40">
        <f>AVERAGEIFS($J$2:J1758, $B$2:B1758, B1758)</f>
        <v>0.52340000000000009</v>
      </c>
      <c r="AO1758" s="40">
        <f>AVERAGEIFS($D$2:D1758, $B$2:B1758, B1758)</f>
        <v>0.6</v>
      </c>
    </row>
    <row r="1759" spans="1:41" x14ac:dyDescent="0.25">
      <c r="A1759" s="39">
        <v>46255</v>
      </c>
      <c r="B1759" t="s">
        <v>119</v>
      </c>
      <c r="C1759">
        <v>17</v>
      </c>
      <c r="D1759">
        <v>1</v>
      </c>
      <c r="E1759">
        <v>3</v>
      </c>
      <c r="F1759">
        <v>3</v>
      </c>
      <c r="G1759">
        <v>12</v>
      </c>
      <c r="H1759">
        <v>9</v>
      </c>
      <c r="I1759">
        <v>1</v>
      </c>
      <c r="J1759">
        <v>0.75</v>
      </c>
      <c r="K1759">
        <v>0</v>
      </c>
      <c r="L1759">
        <v>0</v>
      </c>
      <c r="M1759">
        <v>1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1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1</v>
      </c>
      <c r="AJ1759">
        <v>0</v>
      </c>
      <c r="AK1759">
        <v>0</v>
      </c>
      <c r="AL1759" s="40">
        <f>AVERAGEIFS($C$2:C1759, $B$2:B1759, B1759)</f>
        <v>15.583333333333334</v>
      </c>
      <c r="AM1759" s="40">
        <f>AVERAGEIFS($I$2:I1759, $B$2:B1759, B1759)</f>
        <v>0.56583333333333341</v>
      </c>
      <c r="AN1759" s="40">
        <f>AVERAGEIFS($J$2:J1759, $B$2:B1759, B1759)</f>
        <v>0.53933333333333322</v>
      </c>
      <c r="AO1759" s="40">
        <f>AVERAGEIFS($D$2:D1759, $B$2:B1759, B1759)</f>
        <v>0.56666666666666665</v>
      </c>
    </row>
    <row r="1760" spans="1:41" x14ac:dyDescent="0.25">
      <c r="A1760" s="39">
        <v>46255</v>
      </c>
      <c r="B1760" t="s">
        <v>13</v>
      </c>
      <c r="C1760">
        <v>8</v>
      </c>
      <c r="D1760">
        <v>1</v>
      </c>
      <c r="E1760">
        <v>3</v>
      </c>
      <c r="F1760">
        <v>3</v>
      </c>
      <c r="G1760">
        <v>12</v>
      </c>
      <c r="H1760">
        <v>9</v>
      </c>
      <c r="I1760">
        <v>1</v>
      </c>
      <c r="J1760">
        <v>0.75</v>
      </c>
      <c r="K1760">
        <v>0</v>
      </c>
      <c r="L1760">
        <v>0</v>
      </c>
      <c r="M1760">
        <v>1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1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1</v>
      </c>
      <c r="AJ1760">
        <v>0</v>
      </c>
      <c r="AK1760">
        <v>0</v>
      </c>
      <c r="AL1760" s="40">
        <f>AVERAGEIFS($C$2:C1760, $B$2:B1760, B1760)</f>
        <v>15.827586206896552</v>
      </c>
      <c r="AM1760" s="40">
        <f>AVERAGEIFS($I$2:I1760, $B$2:B1760, B1760)</f>
        <v>0.48172413793103447</v>
      </c>
      <c r="AN1760" s="40">
        <f>AVERAGEIFS($J$2:J1760, $B$2:B1760, B1760)</f>
        <v>0.49896551724137933</v>
      </c>
      <c r="AO1760" s="40">
        <f>AVERAGEIFS($D$2:D1760, $B$2:B1760, B1760)</f>
        <v>0.48275862068965519</v>
      </c>
    </row>
    <row r="1761" spans="1:41" x14ac:dyDescent="0.25">
      <c r="A1761" s="39">
        <v>46255</v>
      </c>
      <c r="B1761" t="s">
        <v>133</v>
      </c>
      <c r="C1761">
        <v>18</v>
      </c>
      <c r="D1761">
        <v>1</v>
      </c>
      <c r="E1761">
        <v>3</v>
      </c>
      <c r="F1761">
        <v>3</v>
      </c>
      <c r="G1761">
        <v>12</v>
      </c>
      <c r="H1761">
        <v>9</v>
      </c>
      <c r="I1761">
        <v>1</v>
      </c>
      <c r="J1761">
        <v>0.75</v>
      </c>
      <c r="K1761">
        <v>0</v>
      </c>
      <c r="L1761">
        <v>0</v>
      </c>
      <c r="M1761">
        <v>1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1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1</v>
      </c>
      <c r="AJ1761">
        <v>0</v>
      </c>
      <c r="AK1761">
        <v>0</v>
      </c>
      <c r="AL1761" s="40">
        <f>AVERAGEIFS($C$2:C1761, $B$2:B1761, B1761)</f>
        <v>11.96551724137931</v>
      </c>
      <c r="AM1761" s="40">
        <f>AVERAGEIFS($I$2:I1761, $B$2:B1761, B1761)</f>
        <v>0.51896551724137929</v>
      </c>
      <c r="AN1761" s="40">
        <f>AVERAGEIFS($J$2:J1761, $B$2:B1761, B1761)</f>
        <v>0.4972413793103449</v>
      </c>
      <c r="AO1761" s="40">
        <f>AVERAGEIFS($D$2:D1761, $B$2:B1761, B1761)</f>
        <v>0.58620689655172409</v>
      </c>
    </row>
    <row r="1762" spans="1:41" x14ac:dyDescent="0.25">
      <c r="A1762" s="39">
        <v>46255</v>
      </c>
      <c r="B1762" t="s">
        <v>22</v>
      </c>
      <c r="C1762">
        <v>8</v>
      </c>
      <c r="D1762">
        <v>1</v>
      </c>
      <c r="E1762">
        <v>3</v>
      </c>
      <c r="F1762">
        <v>3</v>
      </c>
      <c r="G1762">
        <v>12</v>
      </c>
      <c r="H1762">
        <v>9</v>
      </c>
      <c r="I1762">
        <v>1</v>
      </c>
      <c r="J1762">
        <v>0.75</v>
      </c>
      <c r="K1762">
        <v>0</v>
      </c>
      <c r="L1762">
        <v>0</v>
      </c>
      <c r="M1762">
        <v>1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1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1</v>
      </c>
      <c r="AJ1762">
        <v>0</v>
      </c>
      <c r="AK1762">
        <v>0</v>
      </c>
      <c r="AL1762" s="40">
        <f>AVERAGEIFS($C$2:C1762, $B$2:B1762, B1762)</f>
        <v>13.272727272727273</v>
      </c>
      <c r="AM1762" s="40">
        <f>AVERAGEIFS($I$2:I1762, $B$2:B1762, B1762)</f>
        <v>0.47060606060606058</v>
      </c>
      <c r="AN1762" s="40">
        <f>AVERAGEIFS($J$2:J1762, $B$2:B1762, B1762)</f>
        <v>0.4751515151515151</v>
      </c>
      <c r="AO1762" s="40">
        <f>AVERAGEIFS($D$2:D1762, $B$2:B1762, B1762)</f>
        <v>0.42424242424242425</v>
      </c>
    </row>
    <row r="1763" spans="1:41" x14ac:dyDescent="0.25">
      <c r="A1763" s="39">
        <v>46259</v>
      </c>
      <c r="B1763" t="s">
        <v>1</v>
      </c>
      <c r="C1763">
        <v>19</v>
      </c>
      <c r="D1763">
        <v>0</v>
      </c>
      <c r="E1763">
        <v>4</v>
      </c>
      <c r="F1763">
        <v>1</v>
      </c>
      <c r="G1763">
        <v>16</v>
      </c>
      <c r="H1763">
        <v>6</v>
      </c>
      <c r="I1763">
        <v>0.25</v>
      </c>
      <c r="J1763">
        <v>0.38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1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 s="40">
        <f>AVERAGEIFS($C$2:C1763, $B$2:B1763, B1763)</f>
        <v>26.184615384615384</v>
      </c>
      <c r="AM1763" s="40">
        <f>AVERAGEIFS($I$2:I1763, $B$2:B1763, B1763)</f>
        <v>0.51846153846153853</v>
      </c>
      <c r="AN1763" s="40">
        <f>AVERAGEIFS($J$2:J1763, $B$2:B1763, B1763)</f>
        <v>0.51000000000000023</v>
      </c>
      <c r="AO1763" s="40">
        <f>AVERAGEIFS($D$2:D1763, $B$2:B1763, B1763)</f>
        <v>0.53846153846153844</v>
      </c>
    </row>
    <row r="1764" spans="1:41" x14ac:dyDescent="0.25">
      <c r="A1764" s="39">
        <v>46259</v>
      </c>
      <c r="B1764" t="s">
        <v>113</v>
      </c>
      <c r="C1764">
        <v>23</v>
      </c>
      <c r="D1764">
        <v>0</v>
      </c>
      <c r="E1764">
        <v>4</v>
      </c>
      <c r="F1764">
        <v>1</v>
      </c>
      <c r="G1764">
        <v>16</v>
      </c>
      <c r="H1764">
        <v>6</v>
      </c>
      <c r="I1764">
        <v>0.25</v>
      </c>
      <c r="J1764">
        <v>0.38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1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 s="40">
        <f>AVERAGEIFS($C$2:C1764, $B$2:B1764, B1764)</f>
        <v>19.907407407407408</v>
      </c>
      <c r="AM1764" s="40">
        <f>AVERAGEIFS($I$2:I1764, $B$2:B1764, B1764)</f>
        <v>0.52500000000000002</v>
      </c>
      <c r="AN1764" s="40">
        <f>AVERAGEIFS($J$2:J1764, $B$2:B1764, B1764)</f>
        <v>0.51981481481481495</v>
      </c>
      <c r="AO1764" s="40">
        <f>AVERAGEIFS($D$2:D1764, $B$2:B1764, B1764)</f>
        <v>0.61111111111111116</v>
      </c>
    </row>
    <row r="1765" spans="1:41" x14ac:dyDescent="0.25">
      <c r="A1765" s="39">
        <v>46259</v>
      </c>
      <c r="B1765" t="s">
        <v>34</v>
      </c>
      <c r="C1765">
        <v>17</v>
      </c>
      <c r="D1765">
        <v>0</v>
      </c>
      <c r="E1765">
        <v>4</v>
      </c>
      <c r="F1765">
        <v>1</v>
      </c>
      <c r="G1765">
        <v>16</v>
      </c>
      <c r="H1765">
        <v>6</v>
      </c>
      <c r="I1765">
        <v>0.25</v>
      </c>
      <c r="J1765">
        <v>0.38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1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 s="40">
        <f>AVERAGEIFS($C$2:C1765, $B$2:B1765, B1765)</f>
        <v>18.873563218390803</v>
      </c>
      <c r="AM1765" s="40">
        <f>AVERAGEIFS($I$2:I1765, $B$2:B1765, B1765)</f>
        <v>0.46609195402298831</v>
      </c>
      <c r="AN1765" s="40">
        <f>AVERAGEIFS($J$2:J1765, $B$2:B1765, B1765)</f>
        <v>0.47781609195402325</v>
      </c>
      <c r="AO1765" s="40">
        <f>AVERAGEIFS($D$2:D1765, $B$2:B1765, B1765)</f>
        <v>0.40229885057471265</v>
      </c>
    </row>
    <row r="1766" spans="1:41" x14ac:dyDescent="0.25">
      <c r="A1766" s="39">
        <v>46259</v>
      </c>
      <c r="B1766" t="s">
        <v>6</v>
      </c>
      <c r="C1766">
        <v>24</v>
      </c>
      <c r="D1766">
        <v>0</v>
      </c>
      <c r="E1766">
        <v>4</v>
      </c>
      <c r="F1766">
        <v>1</v>
      </c>
      <c r="G1766">
        <v>16</v>
      </c>
      <c r="H1766">
        <v>6</v>
      </c>
      <c r="I1766">
        <v>0.25</v>
      </c>
      <c r="J1766">
        <v>0.38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1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 s="40">
        <f>AVERAGEIFS($C$2:C1766, $B$2:B1766, B1766)</f>
        <v>24.2</v>
      </c>
      <c r="AM1766" s="40">
        <f>AVERAGEIFS($I$2:I1766, $B$2:B1766, B1766)</f>
        <v>0.5493636363636365</v>
      </c>
      <c r="AN1766" s="40">
        <f>AVERAGEIFS($J$2:J1766, $B$2:B1766, B1766)</f>
        <v>0.51790909090909087</v>
      </c>
      <c r="AO1766" s="40">
        <f>AVERAGEIFS($D$2:D1766, $B$2:B1766, B1766)</f>
        <v>0.6</v>
      </c>
    </row>
    <row r="1767" spans="1:41" x14ac:dyDescent="0.25">
      <c r="A1767" s="39">
        <v>46259</v>
      </c>
      <c r="B1767" t="s">
        <v>124</v>
      </c>
      <c r="C1767">
        <v>15</v>
      </c>
      <c r="D1767">
        <v>0</v>
      </c>
      <c r="E1767">
        <v>4</v>
      </c>
      <c r="F1767">
        <v>1</v>
      </c>
      <c r="G1767">
        <v>16</v>
      </c>
      <c r="H1767">
        <v>6</v>
      </c>
      <c r="I1767">
        <v>0.25</v>
      </c>
      <c r="J1767">
        <v>0.38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1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 s="40">
        <f>AVERAGEIFS($C$2:C1767, $B$2:B1767, B1767)</f>
        <v>15.142857142857142</v>
      </c>
      <c r="AM1767" s="40">
        <f>AVERAGEIFS($I$2:I1767, $B$2:B1767, B1767)</f>
        <v>0.39285714285714285</v>
      </c>
      <c r="AN1767" s="40">
        <f>AVERAGEIFS($J$2:J1767, $B$2:B1767, B1767)</f>
        <v>0.45964285714285713</v>
      </c>
      <c r="AO1767" s="40">
        <f>AVERAGEIFS($D$2:D1767, $B$2:B1767, B1767)</f>
        <v>0.32142857142857145</v>
      </c>
    </row>
    <row r="1768" spans="1:41" x14ac:dyDescent="0.25">
      <c r="A1768" s="39">
        <v>46259</v>
      </c>
      <c r="B1768" t="s">
        <v>133</v>
      </c>
      <c r="C1768">
        <v>10</v>
      </c>
      <c r="D1768">
        <v>0</v>
      </c>
      <c r="E1768">
        <v>4</v>
      </c>
      <c r="F1768">
        <v>1</v>
      </c>
      <c r="G1768">
        <v>16</v>
      </c>
      <c r="H1768">
        <v>6</v>
      </c>
      <c r="I1768">
        <v>0.25</v>
      </c>
      <c r="J1768">
        <v>0.38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1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 s="40">
        <f>AVERAGEIFS($C$2:C1768, $B$2:B1768, B1768)</f>
        <v>11.9</v>
      </c>
      <c r="AM1768" s="40">
        <f>AVERAGEIFS($I$2:I1768, $B$2:B1768, B1768)</f>
        <v>0.51</v>
      </c>
      <c r="AN1768" s="40">
        <f>AVERAGEIFS($J$2:J1768, $B$2:B1768, B1768)</f>
        <v>0.4933333333333334</v>
      </c>
      <c r="AO1768" s="40">
        <f>AVERAGEIFS($D$2:D1768, $B$2:B1768, B1768)</f>
        <v>0.56666666666666665</v>
      </c>
    </row>
    <row r="1769" spans="1:41" x14ac:dyDescent="0.25">
      <c r="A1769" s="39">
        <v>46259</v>
      </c>
      <c r="B1769" t="s">
        <v>90</v>
      </c>
      <c r="C1769">
        <v>35</v>
      </c>
      <c r="D1769">
        <v>1</v>
      </c>
      <c r="E1769">
        <v>4</v>
      </c>
      <c r="F1769">
        <v>3</v>
      </c>
      <c r="G1769">
        <v>16</v>
      </c>
      <c r="H1769">
        <v>10</v>
      </c>
      <c r="I1769">
        <v>0.75</v>
      </c>
      <c r="J1769">
        <v>0.63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1</v>
      </c>
      <c r="AG1769">
        <v>1</v>
      </c>
      <c r="AH1769">
        <v>1</v>
      </c>
      <c r="AI1769">
        <v>0</v>
      </c>
      <c r="AJ1769">
        <v>0</v>
      </c>
      <c r="AK1769">
        <v>0</v>
      </c>
      <c r="AL1769" s="40">
        <f>AVERAGEIFS($C$2:C1769, $B$2:B1769, B1769)</f>
        <v>19.100000000000001</v>
      </c>
      <c r="AM1769" s="40">
        <f>AVERAGEIFS($I$2:I1769, $B$2:B1769, B1769)</f>
        <v>0.55999999999999994</v>
      </c>
      <c r="AN1769" s="40">
        <f>AVERAGEIFS($J$2:J1769, $B$2:B1769, B1769)</f>
        <v>0.52483333333333337</v>
      </c>
      <c r="AO1769" s="40">
        <f>AVERAGEIFS($D$2:D1769, $B$2:B1769, B1769)</f>
        <v>0.56666666666666665</v>
      </c>
    </row>
    <row r="1770" spans="1:41" x14ac:dyDescent="0.25">
      <c r="A1770" s="39">
        <v>46259</v>
      </c>
      <c r="B1770" t="s">
        <v>36</v>
      </c>
      <c r="C1770">
        <v>15</v>
      </c>
      <c r="D1770">
        <v>1</v>
      </c>
      <c r="E1770">
        <v>4</v>
      </c>
      <c r="F1770">
        <v>3</v>
      </c>
      <c r="G1770">
        <v>16</v>
      </c>
      <c r="H1770">
        <v>10</v>
      </c>
      <c r="I1770">
        <v>0.75</v>
      </c>
      <c r="J1770">
        <v>0.63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1</v>
      </c>
      <c r="AG1770">
        <v>1</v>
      </c>
      <c r="AH1770">
        <v>1</v>
      </c>
      <c r="AI1770">
        <v>0</v>
      </c>
      <c r="AJ1770">
        <v>0</v>
      </c>
      <c r="AK1770">
        <v>0</v>
      </c>
      <c r="AL1770" s="40">
        <f>AVERAGEIFS($C$2:C1770, $B$2:B1770, B1770)</f>
        <v>17.333333333333332</v>
      </c>
      <c r="AM1770" s="40">
        <f>AVERAGEIFS($I$2:I1770, $B$2:B1770, B1770)</f>
        <v>0.46266666666666673</v>
      </c>
      <c r="AN1770" s="40">
        <f>AVERAGEIFS($J$2:J1770, $B$2:B1770, B1770)</f>
        <v>0.4744000000000001</v>
      </c>
      <c r="AO1770" s="40">
        <f>AVERAGEIFS($D$2:D1770, $B$2:B1770, B1770)</f>
        <v>0.48</v>
      </c>
    </row>
    <row r="1771" spans="1:41" x14ac:dyDescent="0.25">
      <c r="A1771" s="39">
        <v>46259</v>
      </c>
      <c r="B1771" t="s">
        <v>182</v>
      </c>
      <c r="C1771">
        <v>17</v>
      </c>
      <c r="D1771">
        <v>1</v>
      </c>
      <c r="E1771">
        <v>4</v>
      </c>
      <c r="F1771">
        <v>3</v>
      </c>
      <c r="G1771">
        <v>16</v>
      </c>
      <c r="H1771">
        <v>10</v>
      </c>
      <c r="I1771">
        <v>0.75</v>
      </c>
      <c r="J1771">
        <v>0.63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1</v>
      </c>
      <c r="AG1771">
        <v>1</v>
      </c>
      <c r="AH1771">
        <v>1</v>
      </c>
      <c r="AI1771">
        <v>0</v>
      </c>
      <c r="AJ1771">
        <v>0</v>
      </c>
      <c r="AK1771">
        <v>0</v>
      </c>
      <c r="AL1771" s="40">
        <f>AVERAGEIFS($C$2:C1771, $B$2:B1771, B1771)</f>
        <v>10.36</v>
      </c>
      <c r="AM1771" s="40">
        <f>AVERAGEIFS($I$2:I1771, $B$2:B1771, B1771)</f>
        <v>0.61</v>
      </c>
      <c r="AN1771" s="40">
        <f>AVERAGEIFS($J$2:J1771, $B$2:B1771, B1771)</f>
        <v>0.54720000000000002</v>
      </c>
      <c r="AO1771" s="40">
        <f>AVERAGEIFS($D$2:D1771, $B$2:B1771, B1771)</f>
        <v>0.64</v>
      </c>
    </row>
    <row r="1772" spans="1:41" x14ac:dyDescent="0.25">
      <c r="A1772" s="39">
        <v>46259</v>
      </c>
      <c r="B1772" t="s">
        <v>92</v>
      </c>
      <c r="C1772">
        <v>10</v>
      </c>
      <c r="D1772">
        <v>1</v>
      </c>
      <c r="E1772">
        <v>4</v>
      </c>
      <c r="F1772">
        <v>3</v>
      </c>
      <c r="G1772">
        <v>16</v>
      </c>
      <c r="H1772">
        <v>10</v>
      </c>
      <c r="I1772">
        <v>0.75</v>
      </c>
      <c r="J1772">
        <v>0.63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1</v>
      </c>
      <c r="AG1772">
        <v>1</v>
      </c>
      <c r="AH1772">
        <v>1</v>
      </c>
      <c r="AI1772">
        <v>0</v>
      </c>
      <c r="AJ1772">
        <v>0</v>
      </c>
      <c r="AK1772">
        <v>0</v>
      </c>
      <c r="AL1772" s="40">
        <f>AVERAGEIFS($C$2:C1772, $B$2:B1772, B1772)</f>
        <v>12.5625</v>
      </c>
      <c r="AM1772" s="40">
        <f>AVERAGEIFS($I$2:I1772, $B$2:B1772, B1772)</f>
        <v>0.54062499999999991</v>
      </c>
      <c r="AN1772" s="40">
        <f>AVERAGEIFS($J$2:J1772, $B$2:B1772, B1772)</f>
        <v>0.50874999999999992</v>
      </c>
      <c r="AO1772" s="40">
        <f>AVERAGEIFS($D$2:D1772, $B$2:B1772, B1772)</f>
        <v>0.59375</v>
      </c>
    </row>
    <row r="1773" spans="1:41" x14ac:dyDescent="0.25">
      <c r="A1773" s="39">
        <v>46259</v>
      </c>
      <c r="B1773" t="s">
        <v>65</v>
      </c>
      <c r="C1773">
        <v>14</v>
      </c>
      <c r="D1773">
        <v>1</v>
      </c>
      <c r="E1773">
        <v>4</v>
      </c>
      <c r="F1773">
        <v>3</v>
      </c>
      <c r="G1773">
        <v>16</v>
      </c>
      <c r="H1773">
        <v>10</v>
      </c>
      <c r="I1773">
        <v>0.75</v>
      </c>
      <c r="J1773">
        <v>0.63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1</v>
      </c>
      <c r="AG1773">
        <v>1</v>
      </c>
      <c r="AH1773">
        <v>1</v>
      </c>
      <c r="AI1773">
        <v>0</v>
      </c>
      <c r="AJ1773">
        <v>0</v>
      </c>
      <c r="AK1773">
        <v>0</v>
      </c>
      <c r="AL1773" s="40">
        <f>AVERAGEIFS($C$2:C1773, $B$2:B1773, B1773)</f>
        <v>17</v>
      </c>
      <c r="AM1773" s="40">
        <f>AVERAGEIFS($I$2:I1773, $B$2:B1773, B1773)</f>
        <v>0.49736842105263163</v>
      </c>
      <c r="AN1773" s="40">
        <f>AVERAGEIFS($J$2:J1773, $B$2:B1773, B1773)</f>
        <v>0.49210526315789455</v>
      </c>
      <c r="AO1773" s="40">
        <f>AVERAGEIFS($D$2:D1773, $B$2:B1773, B1773)</f>
        <v>0.54385964912280704</v>
      </c>
    </row>
    <row r="1774" spans="1:41" x14ac:dyDescent="0.25">
      <c r="A1774" s="39">
        <v>46259</v>
      </c>
      <c r="B1774" t="s">
        <v>5</v>
      </c>
      <c r="C1774">
        <v>20</v>
      </c>
      <c r="D1774">
        <v>1</v>
      </c>
      <c r="E1774">
        <v>4</v>
      </c>
      <c r="F1774">
        <v>3</v>
      </c>
      <c r="G1774">
        <v>16</v>
      </c>
      <c r="H1774">
        <v>10</v>
      </c>
      <c r="I1774">
        <v>0.75</v>
      </c>
      <c r="J1774">
        <v>0.63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1</v>
      </c>
      <c r="AG1774">
        <v>1</v>
      </c>
      <c r="AH1774">
        <v>1</v>
      </c>
      <c r="AI1774">
        <v>0</v>
      </c>
      <c r="AJ1774">
        <v>0</v>
      </c>
      <c r="AK1774">
        <v>0</v>
      </c>
      <c r="AL1774" s="40">
        <f>AVERAGEIFS($C$2:C1774, $B$2:B1774, B1774)</f>
        <v>19.156862745098039</v>
      </c>
      <c r="AM1774" s="40">
        <f>AVERAGEIFS($I$2:I1774, $B$2:B1774, B1774)</f>
        <v>0.54647058823529404</v>
      </c>
      <c r="AN1774" s="40">
        <f>AVERAGEIFS($J$2:J1774, $B$2:B1774, B1774)</f>
        <v>0.52549019607843139</v>
      </c>
      <c r="AO1774" s="40">
        <f>AVERAGEIFS($D$2:D1774, $B$2:B1774, B1774)</f>
        <v>0.60784313725490191</v>
      </c>
    </row>
    <row r="1775" spans="1:41" x14ac:dyDescent="0.25">
      <c r="A1775" s="39">
        <v>46259</v>
      </c>
      <c r="B1775" t="s">
        <v>118</v>
      </c>
      <c r="C1775">
        <v>11</v>
      </c>
      <c r="D1775">
        <v>1</v>
      </c>
      <c r="E1775">
        <v>4</v>
      </c>
      <c r="F1775">
        <v>3</v>
      </c>
      <c r="G1775">
        <v>16</v>
      </c>
      <c r="H1775">
        <v>10</v>
      </c>
      <c r="I1775">
        <v>0.75</v>
      </c>
      <c r="J1775">
        <v>0.63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1</v>
      </c>
      <c r="AG1775">
        <v>1</v>
      </c>
      <c r="AH1775">
        <v>1</v>
      </c>
      <c r="AI1775">
        <v>0</v>
      </c>
      <c r="AJ1775">
        <v>0</v>
      </c>
      <c r="AK1775">
        <v>0</v>
      </c>
      <c r="AL1775" s="40">
        <f>AVERAGEIFS($C$2:C1775, $B$2:B1775, B1775)</f>
        <v>12</v>
      </c>
      <c r="AM1775" s="40">
        <f>AVERAGEIFS($I$2:I1775, $B$2:B1775, B1775)</f>
        <v>0.37173913043478263</v>
      </c>
      <c r="AN1775" s="40">
        <f>AVERAGEIFS($J$2:J1775, $B$2:B1775, B1775)</f>
        <v>0.43869565217391304</v>
      </c>
      <c r="AO1775" s="40">
        <f>AVERAGEIFS($D$2:D1775, $B$2:B1775, B1775)</f>
        <v>0.39130434782608697</v>
      </c>
    </row>
    <row r="1776" spans="1:41" x14ac:dyDescent="0.25">
      <c r="A1776" s="39">
        <v>46259</v>
      </c>
      <c r="B1776" t="s">
        <v>124</v>
      </c>
      <c r="C1776">
        <v>10</v>
      </c>
      <c r="D1776">
        <v>1</v>
      </c>
      <c r="E1776">
        <v>4</v>
      </c>
      <c r="F1776">
        <v>3</v>
      </c>
      <c r="G1776">
        <v>16</v>
      </c>
      <c r="H1776">
        <v>9</v>
      </c>
      <c r="I1776">
        <v>0.75</v>
      </c>
      <c r="J1776">
        <v>0.56000000000000005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1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1</v>
      </c>
      <c r="AJ1776">
        <v>0</v>
      </c>
      <c r="AK1776">
        <v>0</v>
      </c>
      <c r="AL1776" s="40">
        <f>AVERAGEIFS($C$2:C1776, $B$2:B1776, B1776)</f>
        <v>14.96551724137931</v>
      </c>
      <c r="AM1776" s="40">
        <f>AVERAGEIFS($I$2:I1776, $B$2:B1776, B1776)</f>
        <v>0.40517241379310343</v>
      </c>
      <c r="AN1776" s="40">
        <f>AVERAGEIFS($J$2:J1776, $B$2:B1776, B1776)</f>
        <v>0.46310344827586208</v>
      </c>
      <c r="AO1776" s="40">
        <f>AVERAGEIFS($D$2:D1776, $B$2:B1776, B1776)</f>
        <v>0.34482758620689657</v>
      </c>
    </row>
    <row r="1777" spans="1:41" x14ac:dyDescent="0.25">
      <c r="A1777" s="39">
        <v>46259</v>
      </c>
      <c r="B1777" t="s">
        <v>119</v>
      </c>
      <c r="C1777">
        <v>17</v>
      </c>
      <c r="D1777">
        <v>1</v>
      </c>
      <c r="E1777">
        <v>4</v>
      </c>
      <c r="F1777">
        <v>3</v>
      </c>
      <c r="G1777">
        <v>16</v>
      </c>
      <c r="H1777">
        <v>9</v>
      </c>
      <c r="I1777">
        <v>0.75</v>
      </c>
      <c r="J1777">
        <v>0.56000000000000005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1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1</v>
      </c>
      <c r="AJ1777">
        <v>0</v>
      </c>
      <c r="AK1777">
        <v>0</v>
      </c>
      <c r="AL1777" s="40">
        <f>AVERAGEIFS($C$2:C1777, $B$2:B1777, B1777)</f>
        <v>15.60655737704918</v>
      </c>
      <c r="AM1777" s="40">
        <f>AVERAGEIFS($I$2:I1777, $B$2:B1777, B1777)</f>
        <v>0.56885245901639347</v>
      </c>
      <c r="AN1777" s="40">
        <f>AVERAGEIFS($J$2:J1777, $B$2:B1777, B1777)</f>
        <v>0.53967213114754087</v>
      </c>
      <c r="AO1777" s="40">
        <f>AVERAGEIFS($D$2:D1777, $B$2:B1777, B1777)</f>
        <v>0.57377049180327866</v>
      </c>
    </row>
    <row r="1778" spans="1:41" x14ac:dyDescent="0.25">
      <c r="A1778" s="39">
        <v>46259</v>
      </c>
      <c r="B1778" t="s">
        <v>90</v>
      </c>
      <c r="C1778">
        <v>23</v>
      </c>
      <c r="D1778">
        <v>1</v>
      </c>
      <c r="E1778">
        <v>4</v>
      </c>
      <c r="F1778">
        <v>3</v>
      </c>
      <c r="G1778">
        <v>16</v>
      </c>
      <c r="H1778">
        <v>9</v>
      </c>
      <c r="I1778">
        <v>0.75</v>
      </c>
      <c r="J1778">
        <v>0.56000000000000005</v>
      </c>
      <c r="K1778">
        <v>0</v>
      </c>
      <c r="L1778">
        <v>0</v>
      </c>
      <c r="M1778">
        <v>0</v>
      </c>
      <c r="N1778">
        <v>1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1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1</v>
      </c>
      <c r="AJ1778">
        <v>0</v>
      </c>
      <c r="AK1778">
        <v>0</v>
      </c>
      <c r="AL1778" s="40">
        <f>AVERAGEIFS($C$2:C1778, $B$2:B1778, B1778)</f>
        <v>19.16393442622951</v>
      </c>
      <c r="AM1778" s="40">
        <f>AVERAGEIFS($I$2:I1778, $B$2:B1778, B1778)</f>
        <v>0.56311475409836054</v>
      </c>
      <c r="AN1778" s="40">
        <f>AVERAGEIFS($J$2:J1778, $B$2:B1778, B1778)</f>
        <v>0.52540983606557379</v>
      </c>
      <c r="AO1778" s="40">
        <f>AVERAGEIFS($D$2:D1778, $B$2:B1778, B1778)</f>
        <v>0.57377049180327866</v>
      </c>
    </row>
    <row r="1779" spans="1:41" x14ac:dyDescent="0.25">
      <c r="A1779" s="39">
        <v>46259</v>
      </c>
      <c r="B1779" t="s">
        <v>113</v>
      </c>
      <c r="C1779">
        <v>33</v>
      </c>
      <c r="D1779">
        <v>1</v>
      </c>
      <c r="E1779">
        <v>4</v>
      </c>
      <c r="F1779">
        <v>3</v>
      </c>
      <c r="G1779">
        <v>16</v>
      </c>
      <c r="H1779">
        <v>9</v>
      </c>
      <c r="I1779">
        <v>0.75</v>
      </c>
      <c r="J1779">
        <v>0.56000000000000005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1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1</v>
      </c>
      <c r="AJ1779">
        <v>0</v>
      </c>
      <c r="AK1779">
        <v>0</v>
      </c>
      <c r="AL1779" s="40">
        <f>AVERAGEIFS($C$2:C1779, $B$2:B1779, B1779)</f>
        <v>20.145454545454545</v>
      </c>
      <c r="AM1779" s="40">
        <f>AVERAGEIFS($I$2:I1779, $B$2:B1779, B1779)</f>
        <v>0.52909090909090917</v>
      </c>
      <c r="AN1779" s="40">
        <f>AVERAGEIFS($J$2:J1779, $B$2:B1779, B1779)</f>
        <v>0.52054545454545464</v>
      </c>
      <c r="AO1779" s="40">
        <f>AVERAGEIFS($D$2:D1779, $B$2:B1779, B1779)</f>
        <v>0.61818181818181817</v>
      </c>
    </row>
    <row r="1780" spans="1:41" x14ac:dyDescent="0.25">
      <c r="A1780" s="39">
        <v>46259</v>
      </c>
      <c r="B1780" t="s">
        <v>243</v>
      </c>
      <c r="C1780">
        <v>7</v>
      </c>
      <c r="D1780">
        <v>1</v>
      </c>
      <c r="E1780">
        <v>4</v>
      </c>
      <c r="F1780">
        <v>3</v>
      </c>
      <c r="G1780">
        <v>16</v>
      </c>
      <c r="H1780">
        <v>9</v>
      </c>
      <c r="I1780">
        <v>0.75</v>
      </c>
      <c r="J1780">
        <v>0.56000000000000005</v>
      </c>
      <c r="K1780">
        <v>0</v>
      </c>
      <c r="L1780">
        <v>0</v>
      </c>
      <c r="M1780">
        <v>0</v>
      </c>
      <c r="N1780">
        <v>1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1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1</v>
      </c>
      <c r="AJ1780">
        <v>0</v>
      </c>
      <c r="AK1780">
        <v>0</v>
      </c>
      <c r="AL1780" s="40">
        <f>AVERAGEIFS($C$2:C1780, $B$2:B1780, B1780)</f>
        <v>9.3000000000000007</v>
      </c>
      <c r="AM1780" s="40">
        <f>AVERAGEIFS($I$2:I1780, $B$2:B1780, B1780)</f>
        <v>0.32250000000000001</v>
      </c>
      <c r="AN1780" s="40">
        <f>AVERAGEIFS($J$2:J1780, $B$2:B1780, B1780)</f>
        <v>0.39850000000000002</v>
      </c>
      <c r="AO1780" s="40">
        <f>AVERAGEIFS($D$2:D1780, $B$2:B1780, B1780)</f>
        <v>0.3</v>
      </c>
    </row>
    <row r="1781" spans="1:41" x14ac:dyDescent="0.25">
      <c r="A1781" s="39">
        <v>46259</v>
      </c>
      <c r="B1781" t="s">
        <v>6</v>
      </c>
      <c r="C1781">
        <v>21</v>
      </c>
      <c r="D1781">
        <v>1</v>
      </c>
      <c r="E1781">
        <v>4</v>
      </c>
      <c r="F1781">
        <v>3</v>
      </c>
      <c r="G1781">
        <v>16</v>
      </c>
      <c r="H1781">
        <v>9</v>
      </c>
      <c r="I1781">
        <v>0.75</v>
      </c>
      <c r="J1781">
        <v>0.56000000000000005</v>
      </c>
      <c r="K1781">
        <v>0</v>
      </c>
      <c r="L1781">
        <v>0</v>
      </c>
      <c r="M1781">
        <v>0</v>
      </c>
      <c r="N1781">
        <v>1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1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1</v>
      </c>
      <c r="AJ1781">
        <v>0</v>
      </c>
      <c r="AK1781">
        <v>0</v>
      </c>
      <c r="AL1781" s="40">
        <f>AVERAGEIFS($C$2:C1781, $B$2:B1781, B1781)</f>
        <v>24.171171171171171</v>
      </c>
      <c r="AM1781" s="40">
        <f>AVERAGEIFS($I$2:I1781, $B$2:B1781, B1781)</f>
        <v>0.55117117117117131</v>
      </c>
      <c r="AN1781" s="40">
        <f>AVERAGEIFS($J$2:J1781, $B$2:B1781, B1781)</f>
        <v>0.51828828828828832</v>
      </c>
      <c r="AO1781" s="40">
        <f>AVERAGEIFS($D$2:D1781, $B$2:B1781, B1781)</f>
        <v>0.60360360360360366</v>
      </c>
    </row>
    <row r="1782" spans="1:41" x14ac:dyDescent="0.25">
      <c r="A1782" s="39">
        <v>46259</v>
      </c>
      <c r="B1782" t="s">
        <v>2</v>
      </c>
      <c r="C1782">
        <v>18</v>
      </c>
      <c r="D1782">
        <v>0</v>
      </c>
      <c r="E1782">
        <v>4</v>
      </c>
      <c r="F1782">
        <v>1</v>
      </c>
      <c r="G1782">
        <v>16</v>
      </c>
      <c r="H1782">
        <v>7</v>
      </c>
      <c r="I1782">
        <v>0.25</v>
      </c>
      <c r="J1782">
        <v>0.44</v>
      </c>
      <c r="K1782">
        <v>0</v>
      </c>
      <c r="L1782">
        <v>0</v>
      </c>
      <c r="M1782">
        <v>1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 s="40">
        <f>AVERAGEIFS($C$2:C1782, $B$2:B1782, B1782)</f>
        <v>24.268656716417912</v>
      </c>
      <c r="AM1782" s="40">
        <f>AVERAGEIFS($I$2:I1782, $B$2:B1782, B1782)</f>
        <v>0.50268656716417903</v>
      </c>
      <c r="AN1782" s="40">
        <f>AVERAGEIFS($J$2:J1782, $B$2:B1782, B1782)</f>
        <v>0.52552238805970164</v>
      </c>
      <c r="AO1782" s="40">
        <f>AVERAGEIFS($D$2:D1782, $B$2:B1782, B1782)</f>
        <v>0.47761194029850745</v>
      </c>
    </row>
    <row r="1783" spans="1:41" x14ac:dyDescent="0.25">
      <c r="A1783" s="39">
        <v>46259</v>
      </c>
      <c r="B1783" t="s">
        <v>1</v>
      </c>
      <c r="C1783">
        <v>22</v>
      </c>
      <c r="D1783">
        <v>0</v>
      </c>
      <c r="E1783">
        <v>4</v>
      </c>
      <c r="F1783">
        <v>1</v>
      </c>
      <c r="G1783">
        <v>16</v>
      </c>
      <c r="H1783">
        <v>7</v>
      </c>
      <c r="I1783">
        <v>0.25</v>
      </c>
      <c r="J1783">
        <v>0.44</v>
      </c>
      <c r="K1783">
        <v>0</v>
      </c>
      <c r="L1783">
        <v>0</v>
      </c>
      <c r="M1783">
        <v>1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 s="40">
        <f>AVERAGEIFS($C$2:C1783, $B$2:B1783, B1783)</f>
        <v>26.121212121212121</v>
      </c>
      <c r="AM1783" s="40">
        <f>AVERAGEIFS($I$2:I1783, $B$2:B1783, B1783)</f>
        <v>0.5143939393939394</v>
      </c>
      <c r="AN1783" s="40">
        <f>AVERAGEIFS($J$2:J1783, $B$2:B1783, B1783)</f>
        <v>0.50893939393939414</v>
      </c>
      <c r="AO1783" s="40">
        <f>AVERAGEIFS($D$2:D1783, $B$2:B1783, B1783)</f>
        <v>0.53030303030303028</v>
      </c>
    </row>
    <row r="1784" spans="1:41" x14ac:dyDescent="0.25">
      <c r="A1784" s="39">
        <v>46259</v>
      </c>
      <c r="B1784" t="s">
        <v>38</v>
      </c>
      <c r="C1784">
        <v>14</v>
      </c>
      <c r="D1784">
        <v>0</v>
      </c>
      <c r="E1784">
        <v>4</v>
      </c>
      <c r="F1784">
        <v>1</v>
      </c>
      <c r="G1784">
        <v>16</v>
      </c>
      <c r="H1784">
        <v>7</v>
      </c>
      <c r="I1784">
        <v>0.25</v>
      </c>
      <c r="J1784">
        <v>0.44</v>
      </c>
      <c r="K1784">
        <v>0</v>
      </c>
      <c r="L1784">
        <v>0</v>
      </c>
      <c r="M1784">
        <v>1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 s="40">
        <f>AVERAGEIFS($C$2:C1784, $B$2:B1784, B1784)</f>
        <v>16.465753424657535</v>
      </c>
      <c r="AM1784" s="40">
        <f>AVERAGEIFS($I$2:I1784, $B$2:B1784, B1784)</f>
        <v>0.55890410958904102</v>
      </c>
      <c r="AN1784" s="40">
        <f>AVERAGEIFS($J$2:J1784, $B$2:B1784, B1784)</f>
        <v>0.54465753424657548</v>
      </c>
      <c r="AO1784" s="40">
        <f>AVERAGEIFS($D$2:D1784, $B$2:B1784, B1784)</f>
        <v>0.60273972602739723</v>
      </c>
    </row>
    <row r="1785" spans="1:41" x14ac:dyDescent="0.25">
      <c r="A1785" s="39">
        <v>46259</v>
      </c>
      <c r="B1785" t="s">
        <v>34</v>
      </c>
      <c r="C1785">
        <v>13</v>
      </c>
      <c r="D1785">
        <v>0</v>
      </c>
      <c r="E1785">
        <v>4</v>
      </c>
      <c r="F1785">
        <v>1</v>
      </c>
      <c r="G1785">
        <v>16</v>
      </c>
      <c r="H1785">
        <v>7</v>
      </c>
      <c r="I1785">
        <v>0.25</v>
      </c>
      <c r="J1785">
        <v>0.44</v>
      </c>
      <c r="K1785">
        <v>0</v>
      </c>
      <c r="L1785">
        <v>0</v>
      </c>
      <c r="M1785">
        <v>1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 s="40">
        <f>AVERAGEIFS($C$2:C1785, $B$2:B1785, B1785)</f>
        <v>18.806818181818183</v>
      </c>
      <c r="AM1785" s="40">
        <f>AVERAGEIFS($I$2:I1785, $B$2:B1785, B1785)</f>
        <v>0.46363636363636346</v>
      </c>
      <c r="AN1785" s="40">
        <f>AVERAGEIFS($J$2:J1785, $B$2:B1785, B1785)</f>
        <v>0.47738636363636383</v>
      </c>
      <c r="AO1785" s="40">
        <f>AVERAGEIFS($D$2:D1785, $B$2:B1785, B1785)</f>
        <v>0.39772727272727271</v>
      </c>
    </row>
    <row r="1786" spans="1:41" x14ac:dyDescent="0.25">
      <c r="A1786" s="39">
        <v>46259</v>
      </c>
      <c r="B1786" t="s">
        <v>182</v>
      </c>
      <c r="C1786">
        <v>11</v>
      </c>
      <c r="D1786">
        <v>0</v>
      </c>
      <c r="E1786">
        <v>4</v>
      </c>
      <c r="F1786">
        <v>1</v>
      </c>
      <c r="G1786">
        <v>16</v>
      </c>
      <c r="H1786">
        <v>7</v>
      </c>
      <c r="I1786">
        <v>0.25</v>
      </c>
      <c r="J1786">
        <v>0.44</v>
      </c>
      <c r="K1786">
        <v>0</v>
      </c>
      <c r="L1786">
        <v>0</v>
      </c>
      <c r="M1786">
        <v>1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 s="40">
        <f>AVERAGEIFS($C$2:C1786, $B$2:B1786, B1786)</f>
        <v>10.384615384615385</v>
      </c>
      <c r="AM1786" s="40">
        <f>AVERAGEIFS($I$2:I1786, $B$2:B1786, B1786)</f>
        <v>0.59615384615384615</v>
      </c>
      <c r="AN1786" s="40">
        <f>AVERAGEIFS($J$2:J1786, $B$2:B1786, B1786)</f>
        <v>0.54307692307692312</v>
      </c>
      <c r="AO1786" s="40">
        <f>AVERAGEIFS($D$2:D1786, $B$2:B1786, B1786)</f>
        <v>0.61538461538461542</v>
      </c>
    </row>
    <row r="1787" spans="1:41" x14ac:dyDescent="0.25">
      <c r="A1787" s="39">
        <v>46259</v>
      </c>
      <c r="B1787" t="s">
        <v>3</v>
      </c>
      <c r="C1787">
        <v>26</v>
      </c>
      <c r="D1787">
        <v>0</v>
      </c>
      <c r="E1787">
        <v>4</v>
      </c>
      <c r="F1787">
        <v>1</v>
      </c>
      <c r="G1787">
        <v>16</v>
      </c>
      <c r="H1787">
        <v>7</v>
      </c>
      <c r="I1787">
        <v>0.25</v>
      </c>
      <c r="J1787">
        <v>0.44</v>
      </c>
      <c r="K1787">
        <v>0</v>
      </c>
      <c r="L1787">
        <v>0</v>
      </c>
      <c r="M1787">
        <v>1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 s="40">
        <f>AVERAGEIFS($C$2:C1787, $B$2:B1787, B1787)</f>
        <v>19.470588235294116</v>
      </c>
      <c r="AM1787" s="40">
        <f>AVERAGEIFS($I$2:I1787, $B$2:B1787, B1787)</f>
        <v>0.50882352941176467</v>
      </c>
      <c r="AN1787" s="40">
        <f>AVERAGEIFS($J$2:J1787, $B$2:B1787, B1787)</f>
        <v>0.49058823529411755</v>
      </c>
      <c r="AO1787" s="40">
        <f>AVERAGEIFS($D$2:D1787, $B$2:B1787, B1787)</f>
        <v>0.47058823529411764</v>
      </c>
    </row>
    <row r="1788" spans="1:41" x14ac:dyDescent="0.25">
      <c r="A1788" s="39">
        <v>46260</v>
      </c>
      <c r="B1788" t="s">
        <v>1</v>
      </c>
      <c r="C1788">
        <v>34</v>
      </c>
      <c r="D1788">
        <v>1</v>
      </c>
      <c r="E1788">
        <v>5</v>
      </c>
      <c r="F1788">
        <v>3</v>
      </c>
      <c r="G1788">
        <v>19</v>
      </c>
      <c r="H1788">
        <v>10</v>
      </c>
      <c r="I1788">
        <v>0.6</v>
      </c>
      <c r="J1788">
        <v>0.53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1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1</v>
      </c>
      <c r="AI1788">
        <v>1</v>
      </c>
      <c r="AJ1788">
        <v>0</v>
      </c>
      <c r="AK1788">
        <v>0</v>
      </c>
      <c r="AL1788" s="40">
        <f>AVERAGEIFS($C$2:C1788, $B$2:B1788, B1788)</f>
        <v>26.238805970149254</v>
      </c>
      <c r="AM1788" s="40">
        <f>AVERAGEIFS($I$2:I1788, $B$2:B1788, B1788)</f>
        <v>0.51567164179104485</v>
      </c>
      <c r="AN1788" s="40">
        <f>AVERAGEIFS($J$2:J1788, $B$2:B1788, B1788)</f>
        <v>0.50925373134328378</v>
      </c>
      <c r="AO1788" s="40">
        <f>AVERAGEIFS($D$2:D1788, $B$2:B1788, B1788)</f>
        <v>0.53731343283582089</v>
      </c>
    </row>
    <row r="1789" spans="1:41" x14ac:dyDescent="0.25">
      <c r="A1789" s="39">
        <v>46260</v>
      </c>
      <c r="B1789" t="s">
        <v>38</v>
      </c>
      <c r="C1789">
        <v>24</v>
      </c>
      <c r="D1789">
        <v>1</v>
      </c>
      <c r="E1789">
        <v>5</v>
      </c>
      <c r="F1789">
        <v>3</v>
      </c>
      <c r="G1789">
        <v>19</v>
      </c>
      <c r="H1789">
        <v>10</v>
      </c>
      <c r="I1789">
        <v>0.6</v>
      </c>
      <c r="J1789">
        <v>0.53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1</v>
      </c>
      <c r="AI1789">
        <v>1</v>
      </c>
      <c r="AJ1789">
        <v>0</v>
      </c>
      <c r="AK1789">
        <v>0</v>
      </c>
      <c r="AL1789" s="40">
        <f>AVERAGEIFS($C$2:C1789, $B$2:B1789, B1789)</f>
        <v>16.567567567567568</v>
      </c>
      <c r="AM1789" s="40">
        <f>AVERAGEIFS($I$2:I1789, $B$2:B1789, B1789)</f>
        <v>0.55945945945945941</v>
      </c>
      <c r="AN1789" s="40">
        <f>AVERAGEIFS($J$2:J1789, $B$2:B1789, B1789)</f>
        <v>0.54445945945945962</v>
      </c>
      <c r="AO1789" s="40">
        <f>AVERAGEIFS($D$2:D1789, $B$2:B1789, B1789)</f>
        <v>0.60810810810810811</v>
      </c>
    </row>
    <row r="1790" spans="1:41" x14ac:dyDescent="0.25">
      <c r="A1790" s="39">
        <v>46260</v>
      </c>
      <c r="B1790" t="s">
        <v>113</v>
      </c>
      <c r="C1790">
        <v>9</v>
      </c>
      <c r="D1790">
        <v>1</v>
      </c>
      <c r="E1790">
        <v>5</v>
      </c>
      <c r="F1790">
        <v>3</v>
      </c>
      <c r="G1790">
        <v>19</v>
      </c>
      <c r="H1790">
        <v>10</v>
      </c>
      <c r="I1790">
        <v>0.6</v>
      </c>
      <c r="J1790">
        <v>0.53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1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1</v>
      </c>
      <c r="AI1790">
        <v>1</v>
      </c>
      <c r="AJ1790">
        <v>0</v>
      </c>
      <c r="AK1790">
        <v>0</v>
      </c>
      <c r="AL1790" s="40">
        <f>AVERAGEIFS($C$2:C1790, $B$2:B1790, B1790)</f>
        <v>19.946428571428573</v>
      </c>
      <c r="AM1790" s="40">
        <f>AVERAGEIFS($I$2:I1790, $B$2:B1790, B1790)</f>
        <v>0.53035714285714286</v>
      </c>
      <c r="AN1790" s="40">
        <f>AVERAGEIFS($J$2:J1790, $B$2:B1790, B1790)</f>
        <v>0.5207142857142858</v>
      </c>
      <c r="AO1790" s="40">
        <f>AVERAGEIFS($D$2:D1790, $B$2:B1790, B1790)</f>
        <v>0.625</v>
      </c>
    </row>
    <row r="1791" spans="1:41" x14ac:dyDescent="0.25">
      <c r="A1791" s="39">
        <v>46260</v>
      </c>
      <c r="B1791" t="s">
        <v>90</v>
      </c>
      <c r="C1791">
        <v>26</v>
      </c>
      <c r="D1791">
        <v>1</v>
      </c>
      <c r="E1791">
        <v>5</v>
      </c>
      <c r="F1791">
        <v>3</v>
      </c>
      <c r="G1791">
        <v>19</v>
      </c>
      <c r="H1791">
        <v>10</v>
      </c>
      <c r="I1791">
        <v>0.6</v>
      </c>
      <c r="J1791">
        <v>0.53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1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1</v>
      </c>
      <c r="AI1791">
        <v>1</v>
      </c>
      <c r="AJ1791">
        <v>0</v>
      </c>
      <c r="AK1791">
        <v>0</v>
      </c>
      <c r="AL1791" s="40">
        <f>AVERAGEIFS($C$2:C1791, $B$2:B1791, B1791)</f>
        <v>19.274193548387096</v>
      </c>
      <c r="AM1791" s="40">
        <f>AVERAGEIFS($I$2:I1791, $B$2:B1791, B1791)</f>
        <v>0.56370967741935474</v>
      </c>
      <c r="AN1791" s="40">
        <f>AVERAGEIFS($J$2:J1791, $B$2:B1791, B1791)</f>
        <v>0.52548387096774207</v>
      </c>
      <c r="AO1791" s="40">
        <f>AVERAGEIFS($D$2:D1791, $B$2:B1791, B1791)</f>
        <v>0.58064516129032262</v>
      </c>
    </row>
    <row r="1792" spans="1:41" x14ac:dyDescent="0.25">
      <c r="A1792" s="39">
        <v>46260</v>
      </c>
      <c r="B1792" t="s">
        <v>3</v>
      </c>
      <c r="C1792">
        <v>22</v>
      </c>
      <c r="D1792">
        <v>1</v>
      </c>
      <c r="E1792">
        <v>5</v>
      </c>
      <c r="F1792">
        <v>3</v>
      </c>
      <c r="G1792">
        <v>19</v>
      </c>
      <c r="H1792">
        <v>10</v>
      </c>
      <c r="I1792">
        <v>0.6</v>
      </c>
      <c r="J1792">
        <v>0.53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1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1</v>
      </c>
      <c r="AI1792">
        <v>1</v>
      </c>
      <c r="AJ1792">
        <v>0</v>
      </c>
      <c r="AK1792">
        <v>0</v>
      </c>
      <c r="AL1792" s="40">
        <f>AVERAGEIFS($C$2:C1792, $B$2:B1792, B1792)</f>
        <v>19.611111111111111</v>
      </c>
      <c r="AM1792" s="40">
        <f>AVERAGEIFS($I$2:I1792, $B$2:B1792, B1792)</f>
        <v>0.51388888888888884</v>
      </c>
      <c r="AN1792" s="40">
        <f>AVERAGEIFS($J$2:J1792, $B$2:B1792, B1792)</f>
        <v>0.49277777777777765</v>
      </c>
      <c r="AO1792" s="40">
        <f>AVERAGEIFS($D$2:D1792, $B$2:B1792, B1792)</f>
        <v>0.5</v>
      </c>
    </row>
    <row r="1793" spans="1:41" x14ac:dyDescent="0.25">
      <c r="A1793" s="39">
        <v>46260</v>
      </c>
      <c r="B1793" t="s">
        <v>92</v>
      </c>
      <c r="C1793">
        <v>16</v>
      </c>
      <c r="D1793">
        <v>1</v>
      </c>
      <c r="E1793">
        <v>5</v>
      </c>
      <c r="F1793">
        <v>3</v>
      </c>
      <c r="G1793">
        <v>19</v>
      </c>
      <c r="H1793">
        <v>10</v>
      </c>
      <c r="I1793">
        <v>0.6</v>
      </c>
      <c r="J1793">
        <v>0.53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1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1</v>
      </c>
      <c r="AI1793">
        <v>1</v>
      </c>
      <c r="AJ1793">
        <v>0</v>
      </c>
      <c r="AK1793">
        <v>0</v>
      </c>
      <c r="AL1793" s="40">
        <f>AVERAGEIFS($C$2:C1793, $B$2:B1793, B1793)</f>
        <v>12.666666666666666</v>
      </c>
      <c r="AM1793" s="40">
        <f>AVERAGEIFS($I$2:I1793, $B$2:B1793, B1793)</f>
        <v>0.54242424242424236</v>
      </c>
      <c r="AN1793" s="40">
        <f>AVERAGEIFS($J$2:J1793, $B$2:B1793, B1793)</f>
        <v>0.5093939393939394</v>
      </c>
      <c r="AO1793" s="40">
        <f>AVERAGEIFS($D$2:D1793, $B$2:B1793, B1793)</f>
        <v>0.60606060606060608</v>
      </c>
    </row>
    <row r="1794" spans="1:41" x14ac:dyDescent="0.25">
      <c r="A1794" s="39">
        <v>46260</v>
      </c>
      <c r="B1794" t="s">
        <v>6</v>
      </c>
      <c r="C1794">
        <v>34</v>
      </c>
      <c r="D1794">
        <v>0</v>
      </c>
      <c r="E1794">
        <v>5</v>
      </c>
      <c r="F1794">
        <v>2</v>
      </c>
      <c r="G1794">
        <v>19</v>
      </c>
      <c r="H1794">
        <v>9</v>
      </c>
      <c r="I1794">
        <v>0.4</v>
      </c>
      <c r="J1794">
        <v>0.47</v>
      </c>
      <c r="K1794">
        <v>0</v>
      </c>
      <c r="L1794">
        <v>1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1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 s="40">
        <f>AVERAGEIFS($C$2:C1794, $B$2:B1794, B1794)</f>
        <v>24.258928571428573</v>
      </c>
      <c r="AM1794" s="40">
        <f>AVERAGEIFS($I$2:I1794, $B$2:B1794, B1794)</f>
        <v>0.54982142857142868</v>
      </c>
      <c r="AN1794" s="40">
        <f>AVERAGEIFS($J$2:J1794, $B$2:B1794, B1794)</f>
        <v>0.5178571428571429</v>
      </c>
      <c r="AO1794" s="40">
        <f>AVERAGEIFS($D$2:D1794, $B$2:B1794, B1794)</f>
        <v>0.5982142857142857</v>
      </c>
    </row>
    <row r="1795" spans="1:41" x14ac:dyDescent="0.25">
      <c r="A1795" s="39">
        <v>46260</v>
      </c>
      <c r="B1795" t="s">
        <v>65</v>
      </c>
      <c r="C1795">
        <v>20</v>
      </c>
      <c r="D1795">
        <v>0</v>
      </c>
      <c r="E1795">
        <v>5</v>
      </c>
      <c r="F1795">
        <v>2</v>
      </c>
      <c r="G1795">
        <v>19</v>
      </c>
      <c r="H1795">
        <v>9</v>
      </c>
      <c r="I1795">
        <v>0.4</v>
      </c>
      <c r="J1795">
        <v>0.47</v>
      </c>
      <c r="K1795">
        <v>0</v>
      </c>
      <c r="L1795">
        <v>1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1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 s="40">
        <f>AVERAGEIFS($C$2:C1795, $B$2:B1795, B1795)</f>
        <v>17.051724137931036</v>
      </c>
      <c r="AM1795" s="40">
        <f>AVERAGEIFS($I$2:I1795, $B$2:B1795, B1795)</f>
        <v>0.49568965517241381</v>
      </c>
      <c r="AN1795" s="40">
        <f>AVERAGEIFS($J$2:J1795, $B$2:B1795, B1795)</f>
        <v>0.49172413793103431</v>
      </c>
      <c r="AO1795" s="40">
        <f>AVERAGEIFS($D$2:D1795, $B$2:B1795, B1795)</f>
        <v>0.53448275862068961</v>
      </c>
    </row>
    <row r="1796" spans="1:41" x14ac:dyDescent="0.25">
      <c r="A1796" s="39">
        <v>46260</v>
      </c>
      <c r="B1796" t="s">
        <v>5</v>
      </c>
      <c r="C1796">
        <v>30</v>
      </c>
      <c r="D1796">
        <v>0</v>
      </c>
      <c r="E1796">
        <v>5</v>
      </c>
      <c r="F1796">
        <v>2</v>
      </c>
      <c r="G1796">
        <v>19</v>
      </c>
      <c r="H1796">
        <v>9</v>
      </c>
      <c r="I1796">
        <v>0.4</v>
      </c>
      <c r="J1796">
        <v>0.47</v>
      </c>
      <c r="K1796">
        <v>0</v>
      </c>
      <c r="L1796">
        <v>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1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 s="40">
        <f>AVERAGEIFS($C$2:C1796, $B$2:B1796, B1796)</f>
        <v>19.365384615384617</v>
      </c>
      <c r="AM1796" s="40">
        <f>AVERAGEIFS($I$2:I1796, $B$2:B1796, B1796)</f>
        <v>0.54365384615384604</v>
      </c>
      <c r="AN1796" s="40">
        <f>AVERAGEIFS($J$2:J1796, $B$2:B1796, B1796)</f>
        <v>0.52442307692307688</v>
      </c>
      <c r="AO1796" s="40">
        <f>AVERAGEIFS($D$2:D1796, $B$2:B1796, B1796)</f>
        <v>0.59615384615384615</v>
      </c>
    </row>
    <row r="1797" spans="1:41" x14ac:dyDescent="0.25">
      <c r="A1797" s="39">
        <v>46260</v>
      </c>
      <c r="B1797" t="s">
        <v>34</v>
      </c>
      <c r="C1797">
        <v>21</v>
      </c>
      <c r="D1797">
        <v>0</v>
      </c>
      <c r="E1797">
        <v>5</v>
      </c>
      <c r="F1797">
        <v>2</v>
      </c>
      <c r="G1797">
        <v>19</v>
      </c>
      <c r="H1797">
        <v>9</v>
      </c>
      <c r="I1797">
        <v>0.4</v>
      </c>
      <c r="J1797">
        <v>0.47</v>
      </c>
      <c r="K1797">
        <v>0</v>
      </c>
      <c r="L1797">
        <v>1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1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 s="40">
        <f>AVERAGEIFS($C$2:C1797, $B$2:B1797, B1797)</f>
        <v>18.831460674157302</v>
      </c>
      <c r="AM1797" s="40">
        <f>AVERAGEIFS($I$2:I1797, $B$2:B1797, B1797)</f>
        <v>0.46292134831460652</v>
      </c>
      <c r="AN1797" s="40">
        <f>AVERAGEIFS($J$2:J1797, $B$2:B1797, B1797)</f>
        <v>0.47730337078651708</v>
      </c>
      <c r="AO1797" s="40">
        <f>AVERAGEIFS($D$2:D1797, $B$2:B1797, B1797)</f>
        <v>0.39325842696629215</v>
      </c>
    </row>
    <row r="1798" spans="1:41" x14ac:dyDescent="0.25">
      <c r="A1798" s="39">
        <v>46260</v>
      </c>
      <c r="B1798" t="s">
        <v>118</v>
      </c>
      <c r="C1798">
        <v>14</v>
      </c>
      <c r="D1798">
        <v>0</v>
      </c>
      <c r="E1798">
        <v>5</v>
      </c>
      <c r="F1798">
        <v>2</v>
      </c>
      <c r="G1798">
        <v>19</v>
      </c>
      <c r="H1798">
        <v>9</v>
      </c>
      <c r="I1798">
        <v>0.4</v>
      </c>
      <c r="J1798">
        <v>0.47</v>
      </c>
      <c r="K1798">
        <v>0</v>
      </c>
      <c r="L1798">
        <v>1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1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 s="40">
        <f>AVERAGEIFS($C$2:C1798, $B$2:B1798, B1798)</f>
        <v>12.083333333333334</v>
      </c>
      <c r="AM1798" s="40">
        <f>AVERAGEIFS($I$2:I1798, $B$2:B1798, B1798)</f>
        <v>0.37291666666666673</v>
      </c>
      <c r="AN1798" s="40">
        <f>AVERAGEIFS($J$2:J1798, $B$2:B1798, B1798)</f>
        <v>0.44</v>
      </c>
      <c r="AO1798" s="40">
        <f>AVERAGEIFS($D$2:D1798, $B$2:B1798, B1798)</f>
        <v>0.375</v>
      </c>
    </row>
    <row r="1799" spans="1:41" x14ac:dyDescent="0.25">
      <c r="A1799" s="39">
        <v>46260</v>
      </c>
      <c r="B1799" t="s">
        <v>243</v>
      </c>
      <c r="C1799">
        <v>11</v>
      </c>
      <c r="D1799">
        <v>0</v>
      </c>
      <c r="E1799">
        <v>5</v>
      </c>
      <c r="F1799">
        <v>2</v>
      </c>
      <c r="G1799">
        <v>19</v>
      </c>
      <c r="H1799">
        <v>9</v>
      </c>
      <c r="I1799">
        <v>0.4</v>
      </c>
      <c r="J1799">
        <v>0.47</v>
      </c>
      <c r="K1799">
        <v>0</v>
      </c>
      <c r="L1799">
        <v>1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1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 s="40">
        <f>AVERAGEIFS($C$2:C1799, $B$2:B1799, B1799)</f>
        <v>9.3809523809523814</v>
      </c>
      <c r="AM1799" s="40">
        <f>AVERAGEIFS($I$2:I1799, $B$2:B1799, B1799)</f>
        <v>0.3261904761904762</v>
      </c>
      <c r="AN1799" s="40">
        <f>AVERAGEIFS($J$2:J1799, $B$2:B1799, B1799)</f>
        <v>0.40190476190476199</v>
      </c>
      <c r="AO1799" s="40">
        <f>AVERAGEIFS($D$2:D1799, $B$2:B1799, B1799)</f>
        <v>0.2857142857142857</v>
      </c>
    </row>
    <row r="1800" spans="1:41" x14ac:dyDescent="0.25">
      <c r="A1800" s="39">
        <v>46261</v>
      </c>
      <c r="B1800" t="s">
        <v>113</v>
      </c>
      <c r="C1800">
        <v>29</v>
      </c>
      <c r="D1800">
        <v>0</v>
      </c>
      <c r="E1800">
        <v>5</v>
      </c>
      <c r="F1800">
        <v>2</v>
      </c>
      <c r="G1800">
        <v>20</v>
      </c>
      <c r="H1800">
        <v>8</v>
      </c>
      <c r="I1800">
        <v>0.4</v>
      </c>
      <c r="J1800">
        <v>0.4</v>
      </c>
      <c r="K1800">
        <v>1</v>
      </c>
      <c r="L1800">
        <v>0</v>
      </c>
      <c r="M1800">
        <v>1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 s="40">
        <f>AVERAGEIFS($C$2:C1800, $B$2:B1800, B1800)</f>
        <v>20.105263157894736</v>
      </c>
      <c r="AM1800" s="40">
        <f>AVERAGEIFS($I$2:I1800, $B$2:B1800, B1800)</f>
        <v>0.52807017543859647</v>
      </c>
      <c r="AN1800" s="40">
        <f>AVERAGEIFS($J$2:J1800, $B$2:B1800, B1800)</f>
        <v>0.51859649122807028</v>
      </c>
      <c r="AO1800" s="40">
        <f>AVERAGEIFS($D$2:D1800, $B$2:B1800, B1800)</f>
        <v>0.61403508771929827</v>
      </c>
    </row>
    <row r="1801" spans="1:41" x14ac:dyDescent="0.25">
      <c r="A1801" s="39">
        <v>46261</v>
      </c>
      <c r="B1801" t="s">
        <v>38</v>
      </c>
      <c r="C1801">
        <v>32</v>
      </c>
      <c r="D1801">
        <v>0</v>
      </c>
      <c r="E1801">
        <v>5</v>
      </c>
      <c r="F1801">
        <v>2</v>
      </c>
      <c r="G1801">
        <v>20</v>
      </c>
      <c r="H1801">
        <v>8</v>
      </c>
      <c r="I1801">
        <v>0.4</v>
      </c>
      <c r="J1801">
        <v>0.4</v>
      </c>
      <c r="K1801">
        <v>1</v>
      </c>
      <c r="L1801">
        <v>0</v>
      </c>
      <c r="M1801">
        <v>1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 s="40">
        <f>AVERAGEIFS($C$2:C1801, $B$2:B1801, B1801)</f>
        <v>16.773333333333333</v>
      </c>
      <c r="AM1801" s="40">
        <f>AVERAGEIFS($I$2:I1801, $B$2:B1801, B1801)</f>
        <v>0.55733333333333335</v>
      </c>
      <c r="AN1801" s="40">
        <f>AVERAGEIFS($J$2:J1801, $B$2:B1801, B1801)</f>
        <v>0.54253333333333353</v>
      </c>
      <c r="AO1801" s="40">
        <f>AVERAGEIFS($D$2:D1801, $B$2:B1801, B1801)</f>
        <v>0.6</v>
      </c>
    </row>
    <row r="1802" spans="1:41" x14ac:dyDescent="0.25">
      <c r="A1802" s="39">
        <v>46261</v>
      </c>
      <c r="B1802" t="s">
        <v>36</v>
      </c>
      <c r="C1802">
        <v>17</v>
      </c>
      <c r="D1802">
        <v>0</v>
      </c>
      <c r="E1802">
        <v>5</v>
      </c>
      <c r="F1802">
        <v>2</v>
      </c>
      <c r="G1802">
        <v>20</v>
      </c>
      <c r="H1802">
        <v>8</v>
      </c>
      <c r="I1802">
        <v>0.4</v>
      </c>
      <c r="J1802">
        <v>0.4</v>
      </c>
      <c r="K1802">
        <v>1</v>
      </c>
      <c r="L1802">
        <v>0</v>
      </c>
      <c r="M1802">
        <v>1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 s="40">
        <f>AVERAGEIFS($C$2:C1802, $B$2:B1802, B1802)</f>
        <v>17.328947368421051</v>
      </c>
      <c r="AM1802" s="40">
        <f>AVERAGEIFS($I$2:I1802, $B$2:B1802, B1802)</f>
        <v>0.46184210526315789</v>
      </c>
      <c r="AN1802" s="40">
        <f>AVERAGEIFS($J$2:J1802, $B$2:B1802, B1802)</f>
        <v>0.47342105263157902</v>
      </c>
      <c r="AO1802" s="40">
        <f>AVERAGEIFS($D$2:D1802, $B$2:B1802, B1802)</f>
        <v>0.47368421052631576</v>
      </c>
    </row>
    <row r="1803" spans="1:41" x14ac:dyDescent="0.25">
      <c r="A1803" s="39">
        <v>46261</v>
      </c>
      <c r="B1803" t="s">
        <v>119</v>
      </c>
      <c r="C1803">
        <v>23</v>
      </c>
      <c r="D1803">
        <v>0</v>
      </c>
      <c r="E1803">
        <v>5</v>
      </c>
      <c r="F1803">
        <v>2</v>
      </c>
      <c r="G1803">
        <v>20</v>
      </c>
      <c r="H1803">
        <v>8</v>
      </c>
      <c r="I1803">
        <v>0.4</v>
      </c>
      <c r="J1803">
        <v>0.4</v>
      </c>
      <c r="K1803">
        <v>1</v>
      </c>
      <c r="L1803">
        <v>0</v>
      </c>
      <c r="M1803">
        <v>1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 s="40">
        <f>AVERAGEIFS($C$2:C1803, $B$2:B1803, B1803)</f>
        <v>15.725806451612904</v>
      </c>
      <c r="AM1803" s="40">
        <f>AVERAGEIFS($I$2:I1803, $B$2:B1803, B1803)</f>
        <v>0.56612903225806455</v>
      </c>
      <c r="AN1803" s="40">
        <f>AVERAGEIFS($J$2:J1803, $B$2:B1803, B1803)</f>
        <v>0.53741935483870962</v>
      </c>
      <c r="AO1803" s="40">
        <f>AVERAGEIFS($D$2:D1803, $B$2:B1803, B1803)</f>
        <v>0.56451612903225812</v>
      </c>
    </row>
    <row r="1804" spans="1:41" x14ac:dyDescent="0.25">
      <c r="A1804" s="39">
        <v>46261</v>
      </c>
      <c r="B1804" t="s">
        <v>110</v>
      </c>
      <c r="C1804">
        <v>5</v>
      </c>
      <c r="D1804">
        <v>0</v>
      </c>
      <c r="E1804">
        <v>5</v>
      </c>
      <c r="F1804">
        <v>2</v>
      </c>
      <c r="G1804">
        <v>20</v>
      </c>
      <c r="H1804">
        <v>8</v>
      </c>
      <c r="I1804">
        <v>0.4</v>
      </c>
      <c r="J1804">
        <v>0.4</v>
      </c>
      <c r="K1804">
        <v>1</v>
      </c>
      <c r="L1804">
        <v>0</v>
      </c>
      <c r="M1804">
        <v>1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 s="40">
        <f>AVERAGEIFS($C$2:C1804, $B$2:B1804, B1804)</f>
        <v>7.083333333333333</v>
      </c>
      <c r="AM1804" s="40">
        <f>AVERAGEIFS($I$2:I1804, $B$2:B1804, B1804)</f>
        <v>0.45416666666666666</v>
      </c>
      <c r="AN1804" s="40">
        <f>AVERAGEIFS($J$2:J1804, $B$2:B1804, B1804)</f>
        <v>0.47750000000000004</v>
      </c>
      <c r="AO1804" s="40">
        <f>AVERAGEIFS($D$2:D1804, $B$2:B1804, B1804)</f>
        <v>0.33333333333333331</v>
      </c>
    </row>
    <row r="1805" spans="1:41" x14ac:dyDescent="0.25">
      <c r="A1805" s="39">
        <v>46261</v>
      </c>
      <c r="B1805" t="s">
        <v>182</v>
      </c>
      <c r="C1805">
        <v>13</v>
      </c>
      <c r="D1805">
        <v>0</v>
      </c>
      <c r="E1805">
        <v>5</v>
      </c>
      <c r="F1805">
        <v>2</v>
      </c>
      <c r="G1805">
        <v>20</v>
      </c>
      <c r="H1805">
        <v>8</v>
      </c>
      <c r="I1805">
        <v>0.4</v>
      </c>
      <c r="J1805">
        <v>0.4</v>
      </c>
      <c r="K1805">
        <v>1</v>
      </c>
      <c r="L1805">
        <v>0</v>
      </c>
      <c r="M1805">
        <v>1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 s="40">
        <f>AVERAGEIFS($C$2:C1805, $B$2:B1805, B1805)</f>
        <v>10.481481481481481</v>
      </c>
      <c r="AM1805" s="40">
        <f>AVERAGEIFS($I$2:I1805, $B$2:B1805, B1805)</f>
        <v>0.58888888888888891</v>
      </c>
      <c r="AN1805" s="40">
        <f>AVERAGEIFS($J$2:J1805, $B$2:B1805, B1805)</f>
        <v>0.5377777777777778</v>
      </c>
      <c r="AO1805" s="40">
        <f>AVERAGEIFS($D$2:D1805, $B$2:B1805, B1805)</f>
        <v>0.59259259259259256</v>
      </c>
    </row>
    <row r="1806" spans="1:41" x14ac:dyDescent="0.25">
      <c r="A1806" s="39">
        <v>46261</v>
      </c>
      <c r="B1806" t="s">
        <v>34</v>
      </c>
      <c r="C1806">
        <v>24</v>
      </c>
      <c r="D1806">
        <v>1</v>
      </c>
      <c r="E1806">
        <v>5</v>
      </c>
      <c r="F1806">
        <v>3</v>
      </c>
      <c r="G1806">
        <v>20</v>
      </c>
      <c r="H1806">
        <v>12</v>
      </c>
      <c r="I1806">
        <v>0.6</v>
      </c>
      <c r="J1806">
        <v>0.6</v>
      </c>
      <c r="K1806">
        <v>0</v>
      </c>
      <c r="L1806">
        <v>0</v>
      </c>
      <c r="M1806">
        <v>0</v>
      </c>
      <c r="N1806">
        <v>1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1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1</v>
      </c>
      <c r="AJ1806">
        <v>0</v>
      </c>
      <c r="AK1806">
        <v>0</v>
      </c>
      <c r="AL1806" s="40">
        <f>AVERAGEIFS($C$2:C1806, $B$2:B1806, B1806)</f>
        <v>18.888888888888889</v>
      </c>
      <c r="AM1806" s="40">
        <f>AVERAGEIFS($I$2:I1806, $B$2:B1806, B1806)</f>
        <v>0.46444444444444427</v>
      </c>
      <c r="AN1806" s="40">
        <f>AVERAGEIFS($J$2:J1806, $B$2:B1806, B1806)</f>
        <v>0.47866666666666691</v>
      </c>
      <c r="AO1806" s="40">
        <f>AVERAGEIFS($D$2:D1806, $B$2:B1806, B1806)</f>
        <v>0.4</v>
      </c>
    </row>
    <row r="1807" spans="1:41" x14ac:dyDescent="0.25">
      <c r="A1807" s="39">
        <v>46261</v>
      </c>
      <c r="B1807" t="s">
        <v>118</v>
      </c>
      <c r="C1807">
        <v>15</v>
      </c>
      <c r="D1807">
        <v>1</v>
      </c>
      <c r="E1807">
        <v>5</v>
      </c>
      <c r="F1807">
        <v>3</v>
      </c>
      <c r="G1807">
        <v>20</v>
      </c>
      <c r="H1807">
        <v>12</v>
      </c>
      <c r="I1807">
        <v>0.6</v>
      </c>
      <c r="J1807">
        <v>0.6</v>
      </c>
      <c r="K1807">
        <v>0</v>
      </c>
      <c r="L1807">
        <v>0</v>
      </c>
      <c r="M1807">
        <v>0</v>
      </c>
      <c r="N1807">
        <v>1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1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1</v>
      </c>
      <c r="AJ1807">
        <v>0</v>
      </c>
      <c r="AK1807">
        <v>0</v>
      </c>
      <c r="AL1807" s="40">
        <f>AVERAGEIFS($C$2:C1807, $B$2:B1807, B1807)</f>
        <v>12.2</v>
      </c>
      <c r="AM1807" s="40">
        <f>AVERAGEIFS($I$2:I1807, $B$2:B1807, B1807)</f>
        <v>0.38200000000000001</v>
      </c>
      <c r="AN1807" s="40">
        <f>AVERAGEIFS($J$2:J1807, $B$2:B1807, B1807)</f>
        <v>0.44640000000000002</v>
      </c>
      <c r="AO1807" s="40">
        <f>AVERAGEIFS($D$2:D1807, $B$2:B1807, B1807)</f>
        <v>0.4</v>
      </c>
    </row>
    <row r="1808" spans="1:41" x14ac:dyDescent="0.25">
      <c r="A1808" s="39">
        <v>46261</v>
      </c>
      <c r="B1808" t="s">
        <v>251</v>
      </c>
      <c r="C1808">
        <v>28</v>
      </c>
      <c r="D1808">
        <v>1</v>
      </c>
      <c r="E1808">
        <v>5</v>
      </c>
      <c r="F1808">
        <v>3</v>
      </c>
      <c r="G1808">
        <v>20</v>
      </c>
      <c r="H1808">
        <v>12</v>
      </c>
      <c r="I1808">
        <v>0.6</v>
      </c>
      <c r="J1808">
        <v>0.6</v>
      </c>
      <c r="K1808">
        <v>0</v>
      </c>
      <c r="L1808">
        <v>0</v>
      </c>
      <c r="M1808">
        <v>0</v>
      </c>
      <c r="N1808">
        <v>1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1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1</v>
      </c>
      <c r="AJ1808">
        <v>0</v>
      </c>
      <c r="AK1808">
        <v>0</v>
      </c>
      <c r="AL1808" s="40">
        <f>AVERAGEIFS($C$2:C1808, $B$2:B1808, B1808)</f>
        <v>28</v>
      </c>
      <c r="AM1808" s="40">
        <f>AVERAGEIFS($I$2:I1808, $B$2:B1808, B1808)</f>
        <v>0.6</v>
      </c>
      <c r="AN1808" s="40">
        <f>AVERAGEIFS($J$2:J1808, $B$2:B1808, B1808)</f>
        <v>0.6</v>
      </c>
      <c r="AO1808" s="40">
        <f>AVERAGEIFS($D$2:D1808, $B$2:B1808, B1808)</f>
        <v>1</v>
      </c>
    </row>
    <row r="1809" spans="1:41" x14ac:dyDescent="0.25">
      <c r="A1809" s="39">
        <v>46261</v>
      </c>
      <c r="B1809" t="s">
        <v>133</v>
      </c>
      <c r="C1809">
        <v>18</v>
      </c>
      <c r="D1809">
        <v>1</v>
      </c>
      <c r="E1809">
        <v>5</v>
      </c>
      <c r="F1809">
        <v>3</v>
      </c>
      <c r="G1809">
        <v>20</v>
      </c>
      <c r="H1809">
        <v>12</v>
      </c>
      <c r="I1809">
        <v>0.6</v>
      </c>
      <c r="J1809">
        <v>0.6</v>
      </c>
      <c r="K1809">
        <v>0</v>
      </c>
      <c r="L1809">
        <v>0</v>
      </c>
      <c r="M1809">
        <v>0</v>
      </c>
      <c r="N1809">
        <v>1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1</v>
      </c>
      <c r="AJ1809">
        <v>0</v>
      </c>
      <c r="AK1809">
        <v>0</v>
      </c>
      <c r="AL1809" s="40">
        <f>AVERAGEIFS($C$2:C1809, $B$2:B1809, B1809)</f>
        <v>12.096774193548388</v>
      </c>
      <c r="AM1809" s="40">
        <f>AVERAGEIFS($I$2:I1809, $B$2:B1809, B1809)</f>
        <v>0.51290322580645153</v>
      </c>
      <c r="AN1809" s="40">
        <f>AVERAGEIFS($J$2:J1809, $B$2:B1809, B1809)</f>
        <v>0.49677419354838714</v>
      </c>
      <c r="AO1809" s="40">
        <f>AVERAGEIFS($D$2:D1809, $B$2:B1809, B1809)</f>
        <v>0.58064516129032262</v>
      </c>
    </row>
    <row r="1810" spans="1:41" x14ac:dyDescent="0.25">
      <c r="A1810" s="39">
        <v>46261</v>
      </c>
      <c r="B1810" t="s">
        <v>92</v>
      </c>
      <c r="C1810">
        <v>13</v>
      </c>
      <c r="D1810">
        <v>1</v>
      </c>
      <c r="E1810">
        <v>5</v>
      </c>
      <c r="F1810">
        <v>3</v>
      </c>
      <c r="G1810">
        <v>20</v>
      </c>
      <c r="H1810">
        <v>12</v>
      </c>
      <c r="I1810">
        <v>0.6</v>
      </c>
      <c r="J1810">
        <v>0.6</v>
      </c>
      <c r="K1810">
        <v>0</v>
      </c>
      <c r="L1810">
        <v>0</v>
      </c>
      <c r="M1810">
        <v>0</v>
      </c>
      <c r="N1810">
        <v>1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1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1</v>
      </c>
      <c r="AJ1810">
        <v>0</v>
      </c>
      <c r="AK1810">
        <v>0</v>
      </c>
      <c r="AL1810" s="40">
        <f>AVERAGEIFS($C$2:C1810, $B$2:B1810, B1810)</f>
        <v>12.676470588235293</v>
      </c>
      <c r="AM1810" s="40">
        <f>AVERAGEIFS($I$2:I1810, $B$2:B1810, B1810)</f>
        <v>0.54411764705882348</v>
      </c>
      <c r="AN1810" s="40">
        <f>AVERAGEIFS($J$2:J1810, $B$2:B1810, B1810)</f>
        <v>0.51205882352941179</v>
      </c>
      <c r="AO1810" s="40">
        <f>AVERAGEIFS($D$2:D1810, $B$2:B1810, B1810)</f>
        <v>0.61764705882352944</v>
      </c>
    </row>
    <row r="1811" spans="1:41" x14ac:dyDescent="0.25">
      <c r="A1811" s="39">
        <v>46261</v>
      </c>
      <c r="B1811" t="s">
        <v>6</v>
      </c>
      <c r="C1811">
        <v>30</v>
      </c>
      <c r="D1811">
        <v>1</v>
      </c>
      <c r="E1811">
        <v>5</v>
      </c>
      <c r="F1811">
        <v>3</v>
      </c>
      <c r="G1811">
        <v>20</v>
      </c>
      <c r="H1811">
        <v>12</v>
      </c>
      <c r="I1811">
        <v>0.6</v>
      </c>
      <c r="J1811">
        <v>0.6</v>
      </c>
      <c r="K1811">
        <v>0</v>
      </c>
      <c r="L1811">
        <v>0</v>
      </c>
      <c r="M1811">
        <v>0</v>
      </c>
      <c r="N1811">
        <v>1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1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1</v>
      </c>
      <c r="AJ1811">
        <v>0</v>
      </c>
      <c r="AK1811">
        <v>0</v>
      </c>
      <c r="AL1811" s="40">
        <f>AVERAGEIFS($C$2:C1811, $B$2:B1811, B1811)</f>
        <v>24.309734513274336</v>
      </c>
      <c r="AM1811" s="40">
        <f>AVERAGEIFS($I$2:I1811, $B$2:B1811, B1811)</f>
        <v>0.55026548672566389</v>
      </c>
      <c r="AN1811" s="40">
        <f>AVERAGEIFS($J$2:J1811, $B$2:B1811, B1811)</f>
        <v>0.51858407079646018</v>
      </c>
      <c r="AO1811" s="40">
        <f>AVERAGEIFS($D$2:D1811, $B$2:B1811, B1811)</f>
        <v>0.60176991150442483</v>
      </c>
    </row>
    <row r="1812" spans="1:41" x14ac:dyDescent="0.25">
      <c r="A1812" s="39">
        <v>46262</v>
      </c>
      <c r="B1812" t="s">
        <v>113</v>
      </c>
      <c r="C1812">
        <v>25</v>
      </c>
      <c r="D1812">
        <v>0</v>
      </c>
      <c r="E1812">
        <v>5</v>
      </c>
      <c r="F1812">
        <v>2</v>
      </c>
      <c r="G1812">
        <v>20</v>
      </c>
      <c r="H1812">
        <v>8</v>
      </c>
      <c r="I1812">
        <v>0.4</v>
      </c>
      <c r="J1812">
        <v>0.4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1</v>
      </c>
      <c r="AD1812">
        <v>0</v>
      </c>
      <c r="AE1812">
        <v>0</v>
      </c>
      <c r="AF1812">
        <v>1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 s="40">
        <f>AVERAGEIFS($C$2:C1812, $B$2:B1812, B1812)</f>
        <v>20.189655172413794</v>
      </c>
      <c r="AM1812" s="40">
        <f>AVERAGEIFS($I$2:I1812, $B$2:B1812, B1812)</f>
        <v>0.52586206896551724</v>
      </c>
      <c r="AN1812" s="40">
        <f>AVERAGEIFS($J$2:J1812, $B$2:B1812, B1812)</f>
        <v>0.51655172413793116</v>
      </c>
      <c r="AO1812" s="40">
        <f>AVERAGEIFS($D$2:D1812, $B$2:B1812, B1812)</f>
        <v>0.60344827586206895</v>
      </c>
    </row>
    <row r="1813" spans="1:41" x14ac:dyDescent="0.25">
      <c r="A1813" s="39">
        <v>46262</v>
      </c>
      <c r="B1813" t="s">
        <v>6</v>
      </c>
      <c r="C1813">
        <v>37</v>
      </c>
      <c r="D1813">
        <v>0</v>
      </c>
      <c r="E1813">
        <v>5</v>
      </c>
      <c r="F1813">
        <v>2</v>
      </c>
      <c r="G1813">
        <v>20</v>
      </c>
      <c r="H1813">
        <v>8</v>
      </c>
      <c r="I1813">
        <v>0.4</v>
      </c>
      <c r="J1813">
        <v>0.4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1</v>
      </c>
      <c r="AD1813">
        <v>0</v>
      </c>
      <c r="AE1813">
        <v>0</v>
      </c>
      <c r="AF1813">
        <v>1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 s="40">
        <f>AVERAGEIFS($C$2:C1813, $B$2:B1813, B1813)</f>
        <v>24.421052631578949</v>
      </c>
      <c r="AM1813" s="40">
        <f>AVERAGEIFS($I$2:I1813, $B$2:B1813, B1813)</f>
        <v>0.54894736842105274</v>
      </c>
      <c r="AN1813" s="40">
        <f>AVERAGEIFS($J$2:J1813, $B$2:B1813, B1813)</f>
        <v>0.51754385964912286</v>
      </c>
      <c r="AO1813" s="40">
        <f>AVERAGEIFS($D$2:D1813, $B$2:B1813, B1813)</f>
        <v>0.59649122807017541</v>
      </c>
    </row>
    <row r="1814" spans="1:41" x14ac:dyDescent="0.25">
      <c r="A1814" s="39">
        <v>46262</v>
      </c>
      <c r="B1814" t="s">
        <v>119</v>
      </c>
      <c r="C1814">
        <v>10</v>
      </c>
      <c r="D1814">
        <v>0</v>
      </c>
      <c r="E1814">
        <v>5</v>
      </c>
      <c r="F1814">
        <v>2</v>
      </c>
      <c r="G1814">
        <v>20</v>
      </c>
      <c r="H1814">
        <v>8</v>
      </c>
      <c r="I1814">
        <v>0.4</v>
      </c>
      <c r="J1814">
        <v>0.4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1</v>
      </c>
      <c r="AD1814">
        <v>0</v>
      </c>
      <c r="AE1814">
        <v>0</v>
      </c>
      <c r="AF1814">
        <v>1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 s="40">
        <f>AVERAGEIFS($C$2:C1814, $B$2:B1814, B1814)</f>
        <v>15.634920634920634</v>
      </c>
      <c r="AM1814" s="40">
        <f>AVERAGEIFS($I$2:I1814, $B$2:B1814, B1814)</f>
        <v>0.56349206349206349</v>
      </c>
      <c r="AN1814" s="40">
        <f>AVERAGEIFS($J$2:J1814, $B$2:B1814, B1814)</f>
        <v>0.53523809523809507</v>
      </c>
      <c r="AO1814" s="40">
        <f>AVERAGEIFS($D$2:D1814, $B$2:B1814, B1814)</f>
        <v>0.55555555555555558</v>
      </c>
    </row>
    <row r="1815" spans="1:41" x14ac:dyDescent="0.25">
      <c r="A1815" s="39">
        <v>46262</v>
      </c>
      <c r="B1815" t="s">
        <v>118</v>
      </c>
      <c r="C1815">
        <v>15</v>
      </c>
      <c r="D1815">
        <v>0</v>
      </c>
      <c r="E1815">
        <v>5</v>
      </c>
      <c r="F1815">
        <v>2</v>
      </c>
      <c r="G1815">
        <v>20</v>
      </c>
      <c r="H1815">
        <v>8</v>
      </c>
      <c r="I1815">
        <v>0.4</v>
      </c>
      <c r="J1815">
        <v>0.4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1</v>
      </c>
      <c r="AD1815">
        <v>0</v>
      </c>
      <c r="AE1815">
        <v>0</v>
      </c>
      <c r="AF1815">
        <v>1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 s="40">
        <f>AVERAGEIFS($C$2:C1815, $B$2:B1815, B1815)</f>
        <v>12.307692307692308</v>
      </c>
      <c r="AM1815" s="40">
        <f>AVERAGEIFS($I$2:I1815, $B$2:B1815, B1815)</f>
        <v>0.38269230769230772</v>
      </c>
      <c r="AN1815" s="40">
        <f>AVERAGEIFS($J$2:J1815, $B$2:B1815, B1815)</f>
        <v>0.44461538461538463</v>
      </c>
      <c r="AO1815" s="40">
        <f>AVERAGEIFS($D$2:D1815, $B$2:B1815, B1815)</f>
        <v>0.38461538461538464</v>
      </c>
    </row>
    <row r="1816" spans="1:41" x14ac:dyDescent="0.25">
      <c r="A1816" s="39">
        <v>46262</v>
      </c>
      <c r="B1816" t="s">
        <v>243</v>
      </c>
      <c r="C1816">
        <v>8</v>
      </c>
      <c r="D1816">
        <v>0</v>
      </c>
      <c r="E1816">
        <v>5</v>
      </c>
      <c r="F1816">
        <v>2</v>
      </c>
      <c r="G1816">
        <v>20</v>
      </c>
      <c r="H1816">
        <v>8</v>
      </c>
      <c r="I1816">
        <v>0.4</v>
      </c>
      <c r="J1816">
        <v>0.4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1</v>
      </c>
      <c r="AD1816">
        <v>0</v>
      </c>
      <c r="AE1816">
        <v>0</v>
      </c>
      <c r="AF1816">
        <v>1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 s="40">
        <f>AVERAGEIFS($C$2:C1816, $B$2:B1816, B1816)</f>
        <v>9.3181818181818183</v>
      </c>
      <c r="AM1816" s="40">
        <f>AVERAGEIFS($I$2:I1816, $B$2:B1816, B1816)</f>
        <v>0.32954545454545459</v>
      </c>
      <c r="AN1816" s="40">
        <f>AVERAGEIFS($J$2:J1816, $B$2:B1816, B1816)</f>
        <v>0.40181818181818191</v>
      </c>
      <c r="AO1816" s="40">
        <f>AVERAGEIFS($D$2:D1816, $B$2:B1816, B1816)</f>
        <v>0.27272727272727271</v>
      </c>
    </row>
    <row r="1817" spans="1:41" x14ac:dyDescent="0.25">
      <c r="A1817" s="39">
        <v>46262</v>
      </c>
      <c r="B1817" t="s">
        <v>29</v>
      </c>
      <c r="C1817">
        <v>9</v>
      </c>
      <c r="D1817">
        <v>0</v>
      </c>
      <c r="E1817">
        <v>5</v>
      </c>
      <c r="F1817">
        <v>2</v>
      </c>
      <c r="G1817">
        <v>20</v>
      </c>
      <c r="H1817">
        <v>8</v>
      </c>
      <c r="I1817">
        <v>0.4</v>
      </c>
      <c r="J1817">
        <v>0.4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1</v>
      </c>
      <c r="AD1817">
        <v>0</v>
      </c>
      <c r="AE1817">
        <v>0</v>
      </c>
      <c r="AF1817">
        <v>1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 s="40">
        <f>AVERAGEIFS($C$2:C1817, $B$2:B1817, B1817)</f>
        <v>10.098039215686274</v>
      </c>
      <c r="AM1817" s="40">
        <f>AVERAGEIFS($I$2:I1817, $B$2:B1817, B1817)</f>
        <v>0.46333333333333332</v>
      </c>
      <c r="AN1817" s="40">
        <f>AVERAGEIFS($J$2:J1817, $B$2:B1817, B1817)</f>
        <v>0.48882352941176466</v>
      </c>
      <c r="AO1817" s="40">
        <f>AVERAGEIFS($D$2:D1817, $B$2:B1817, B1817)</f>
        <v>0.43137254901960786</v>
      </c>
    </row>
    <row r="1818" spans="1:41" x14ac:dyDescent="0.25">
      <c r="A1818" s="39">
        <v>46262</v>
      </c>
      <c r="B1818" t="s">
        <v>34</v>
      </c>
      <c r="C1818">
        <v>28</v>
      </c>
      <c r="D1818">
        <v>1</v>
      </c>
      <c r="E1818">
        <v>5</v>
      </c>
      <c r="F1818">
        <v>3</v>
      </c>
      <c r="G1818">
        <v>20</v>
      </c>
      <c r="H1818">
        <v>12</v>
      </c>
      <c r="I1818">
        <v>0.6</v>
      </c>
      <c r="J1818">
        <v>0.6</v>
      </c>
      <c r="K1818">
        <v>0</v>
      </c>
      <c r="L1818">
        <v>1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1</v>
      </c>
      <c r="AH1818">
        <v>1</v>
      </c>
      <c r="AI1818">
        <v>0</v>
      </c>
      <c r="AJ1818">
        <v>0</v>
      </c>
      <c r="AK1818">
        <v>0</v>
      </c>
      <c r="AL1818" s="40">
        <f>AVERAGEIFS($C$2:C1818, $B$2:B1818, B1818)</f>
        <v>18.989010989010989</v>
      </c>
      <c r="AM1818" s="40">
        <f>AVERAGEIFS($I$2:I1818, $B$2:B1818, B1818)</f>
        <v>0.46593406593406578</v>
      </c>
      <c r="AN1818" s="40">
        <f>AVERAGEIFS($J$2:J1818, $B$2:B1818, B1818)</f>
        <v>0.4800000000000002</v>
      </c>
      <c r="AO1818" s="40">
        <f>AVERAGEIFS($D$2:D1818, $B$2:B1818, B1818)</f>
        <v>0.40659340659340659</v>
      </c>
    </row>
    <row r="1819" spans="1:41" x14ac:dyDescent="0.25">
      <c r="A1819" s="39">
        <v>46262</v>
      </c>
      <c r="B1819" t="s">
        <v>90</v>
      </c>
      <c r="C1819">
        <v>24</v>
      </c>
      <c r="D1819">
        <v>1</v>
      </c>
      <c r="E1819">
        <v>5</v>
      </c>
      <c r="F1819">
        <v>3</v>
      </c>
      <c r="G1819">
        <v>20</v>
      </c>
      <c r="H1819">
        <v>12</v>
      </c>
      <c r="I1819">
        <v>0.6</v>
      </c>
      <c r="J1819">
        <v>0.6</v>
      </c>
      <c r="K1819">
        <v>0</v>
      </c>
      <c r="L1819">
        <v>1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1</v>
      </c>
      <c r="AH1819">
        <v>1</v>
      </c>
      <c r="AI1819">
        <v>0</v>
      </c>
      <c r="AJ1819">
        <v>0</v>
      </c>
      <c r="AK1819">
        <v>0</v>
      </c>
      <c r="AL1819" s="40">
        <f>AVERAGEIFS($C$2:C1819, $B$2:B1819, B1819)</f>
        <v>19.349206349206348</v>
      </c>
      <c r="AM1819" s="40">
        <f>AVERAGEIFS($I$2:I1819, $B$2:B1819, B1819)</f>
        <v>0.56428571428571428</v>
      </c>
      <c r="AN1819" s="40">
        <f>AVERAGEIFS($J$2:J1819, $B$2:B1819, B1819)</f>
        <v>0.52666666666666673</v>
      </c>
      <c r="AO1819" s="40">
        <f>AVERAGEIFS($D$2:D1819, $B$2:B1819, B1819)</f>
        <v>0.58730158730158732</v>
      </c>
    </row>
    <row r="1820" spans="1:41" x14ac:dyDescent="0.25">
      <c r="A1820" s="39">
        <v>46262</v>
      </c>
      <c r="B1820" t="s">
        <v>36</v>
      </c>
      <c r="C1820">
        <v>33</v>
      </c>
      <c r="D1820">
        <v>1</v>
      </c>
      <c r="E1820">
        <v>5</v>
      </c>
      <c r="F1820">
        <v>3</v>
      </c>
      <c r="G1820">
        <v>20</v>
      </c>
      <c r="H1820">
        <v>12</v>
      </c>
      <c r="I1820">
        <v>0.6</v>
      </c>
      <c r="J1820">
        <v>0.6</v>
      </c>
      <c r="K1820">
        <v>0</v>
      </c>
      <c r="L1820">
        <v>1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1</v>
      </c>
      <c r="AH1820">
        <v>1</v>
      </c>
      <c r="AI1820">
        <v>0</v>
      </c>
      <c r="AJ1820">
        <v>0</v>
      </c>
      <c r="AK1820">
        <v>0</v>
      </c>
      <c r="AL1820" s="40">
        <f>AVERAGEIFS($C$2:C1820, $B$2:B1820, B1820)</f>
        <v>17.532467532467532</v>
      </c>
      <c r="AM1820" s="40">
        <f>AVERAGEIFS($I$2:I1820, $B$2:B1820, B1820)</f>
        <v>0.46363636363636368</v>
      </c>
      <c r="AN1820" s="40">
        <f>AVERAGEIFS($J$2:J1820, $B$2:B1820, B1820)</f>
        <v>0.47506493506493513</v>
      </c>
      <c r="AO1820" s="40">
        <f>AVERAGEIFS($D$2:D1820, $B$2:B1820, B1820)</f>
        <v>0.48051948051948051</v>
      </c>
    </row>
    <row r="1821" spans="1:41" x14ac:dyDescent="0.25">
      <c r="A1821" s="39">
        <v>46262</v>
      </c>
      <c r="B1821" t="s">
        <v>182</v>
      </c>
      <c r="C1821">
        <v>14</v>
      </c>
      <c r="D1821">
        <v>1</v>
      </c>
      <c r="E1821">
        <v>5</v>
      </c>
      <c r="F1821">
        <v>3</v>
      </c>
      <c r="G1821">
        <v>20</v>
      </c>
      <c r="H1821">
        <v>12</v>
      </c>
      <c r="I1821">
        <v>0.6</v>
      </c>
      <c r="J1821">
        <v>0.6</v>
      </c>
      <c r="K1821">
        <v>0</v>
      </c>
      <c r="L1821">
        <v>1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1</v>
      </c>
      <c r="AH1821">
        <v>1</v>
      </c>
      <c r="AI1821">
        <v>0</v>
      </c>
      <c r="AJ1821">
        <v>0</v>
      </c>
      <c r="AK1821">
        <v>0</v>
      </c>
      <c r="AL1821" s="40">
        <f>AVERAGEIFS($C$2:C1821, $B$2:B1821, B1821)</f>
        <v>10.607142857142858</v>
      </c>
      <c r="AM1821" s="40">
        <f>AVERAGEIFS($I$2:I1821, $B$2:B1821, B1821)</f>
        <v>0.5892857142857143</v>
      </c>
      <c r="AN1821" s="40">
        <f>AVERAGEIFS($J$2:J1821, $B$2:B1821, B1821)</f>
        <v>0.54</v>
      </c>
      <c r="AO1821" s="40">
        <f>AVERAGEIFS($D$2:D1821, $B$2:B1821, B1821)</f>
        <v>0.6071428571428571</v>
      </c>
    </row>
    <row r="1822" spans="1:41" x14ac:dyDescent="0.25">
      <c r="A1822" s="39">
        <v>46262</v>
      </c>
      <c r="B1822" t="s">
        <v>92</v>
      </c>
      <c r="C1822">
        <v>9</v>
      </c>
      <c r="D1822">
        <v>1</v>
      </c>
      <c r="E1822">
        <v>5</v>
      </c>
      <c r="F1822">
        <v>3</v>
      </c>
      <c r="G1822">
        <v>20</v>
      </c>
      <c r="H1822">
        <v>12</v>
      </c>
      <c r="I1822">
        <v>0.6</v>
      </c>
      <c r="J1822">
        <v>0.6</v>
      </c>
      <c r="K1822">
        <v>0</v>
      </c>
      <c r="L1822">
        <v>1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1</v>
      </c>
      <c r="AH1822">
        <v>1</v>
      </c>
      <c r="AI1822">
        <v>0</v>
      </c>
      <c r="AJ1822">
        <v>0</v>
      </c>
      <c r="AK1822">
        <v>0</v>
      </c>
      <c r="AL1822" s="40">
        <f>AVERAGEIFS($C$2:C1822, $B$2:B1822, B1822)</f>
        <v>12.571428571428571</v>
      </c>
      <c r="AM1822" s="40">
        <f>AVERAGEIFS($I$2:I1822, $B$2:B1822, B1822)</f>
        <v>0.54571428571428571</v>
      </c>
      <c r="AN1822" s="40">
        <f>AVERAGEIFS($J$2:J1822, $B$2:B1822, B1822)</f>
        <v>0.51457142857142857</v>
      </c>
      <c r="AO1822" s="40">
        <f>AVERAGEIFS($D$2:D1822, $B$2:B1822, B1822)</f>
        <v>0.62857142857142856</v>
      </c>
    </row>
    <row r="1823" spans="1:41" x14ac:dyDescent="0.25">
      <c r="A1823" s="39">
        <v>46262</v>
      </c>
      <c r="B1823" t="s">
        <v>133</v>
      </c>
      <c r="C1823">
        <v>14</v>
      </c>
      <c r="D1823">
        <v>1</v>
      </c>
      <c r="E1823">
        <v>5</v>
      </c>
      <c r="F1823">
        <v>3</v>
      </c>
      <c r="G1823">
        <v>20</v>
      </c>
      <c r="H1823">
        <v>12</v>
      </c>
      <c r="I1823">
        <v>0.6</v>
      </c>
      <c r="J1823">
        <v>0.6</v>
      </c>
      <c r="K1823">
        <v>0</v>
      </c>
      <c r="L1823">
        <v>1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1</v>
      </c>
      <c r="AH1823">
        <v>1</v>
      </c>
      <c r="AI1823">
        <v>0</v>
      </c>
      <c r="AJ1823">
        <v>0</v>
      </c>
      <c r="AK1823">
        <v>0</v>
      </c>
      <c r="AL1823" s="40">
        <f>AVERAGEIFS($C$2:C1823, $B$2:B1823, B1823)</f>
        <v>12.15625</v>
      </c>
      <c r="AM1823" s="40">
        <f>AVERAGEIFS($I$2:I1823, $B$2:B1823, B1823)</f>
        <v>0.515625</v>
      </c>
      <c r="AN1823" s="40">
        <f>AVERAGEIFS($J$2:J1823, $B$2:B1823, B1823)</f>
        <v>0.50000000000000011</v>
      </c>
      <c r="AO1823" s="40">
        <f>AVERAGEIFS($D$2:D1823, $B$2:B1823, B1823)</f>
        <v>0.59375</v>
      </c>
    </row>
    <row r="1824" spans="1:41" x14ac:dyDescent="0.25">
      <c r="A1824" s="39">
        <v>46262</v>
      </c>
      <c r="B1824" t="s">
        <v>2</v>
      </c>
      <c r="C1824">
        <v>21</v>
      </c>
      <c r="D1824">
        <v>1</v>
      </c>
      <c r="E1824">
        <v>5</v>
      </c>
      <c r="F1824">
        <v>3</v>
      </c>
      <c r="G1824">
        <v>20</v>
      </c>
      <c r="H1824">
        <v>12</v>
      </c>
      <c r="I1824">
        <v>0.6</v>
      </c>
      <c r="J1824">
        <v>0.6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1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1</v>
      </c>
      <c r="AD1824">
        <v>0</v>
      </c>
      <c r="AE1824">
        <v>0</v>
      </c>
      <c r="AF1824">
        <v>1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 s="40">
        <f>AVERAGEIFS($C$2:C1824, $B$2:B1824, B1824)</f>
        <v>24.220588235294116</v>
      </c>
      <c r="AM1824" s="40">
        <f>AVERAGEIFS($I$2:I1824, $B$2:B1824, B1824)</f>
        <v>0.50411764705882345</v>
      </c>
      <c r="AN1824" s="40">
        <f>AVERAGEIFS($J$2:J1824, $B$2:B1824, B1824)</f>
        <v>0.52661764705882363</v>
      </c>
      <c r="AO1824" s="40">
        <f>AVERAGEIFS($D$2:D1824, $B$2:B1824, B1824)</f>
        <v>0.48529411764705882</v>
      </c>
    </row>
    <row r="1825" spans="1:41" x14ac:dyDescent="0.25">
      <c r="A1825" s="39">
        <v>46262</v>
      </c>
      <c r="B1825" t="s">
        <v>6</v>
      </c>
      <c r="C1825">
        <v>24</v>
      </c>
      <c r="D1825">
        <v>1</v>
      </c>
      <c r="E1825">
        <v>5</v>
      </c>
      <c r="F1825">
        <v>3</v>
      </c>
      <c r="G1825">
        <v>20</v>
      </c>
      <c r="H1825">
        <v>12</v>
      </c>
      <c r="I1825">
        <v>0.6</v>
      </c>
      <c r="J1825">
        <v>0.6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1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1</v>
      </c>
      <c r="AD1825">
        <v>0</v>
      </c>
      <c r="AE1825">
        <v>0</v>
      </c>
      <c r="AF1825">
        <v>1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 s="40">
        <f>AVERAGEIFS($C$2:C1825, $B$2:B1825, B1825)</f>
        <v>24.417391304347827</v>
      </c>
      <c r="AM1825" s="40">
        <f>AVERAGEIFS($I$2:I1825, $B$2:B1825, B1825)</f>
        <v>0.54939130434782624</v>
      </c>
      <c r="AN1825" s="40">
        <f>AVERAGEIFS($J$2:J1825, $B$2:B1825, B1825)</f>
        <v>0.51826086956521744</v>
      </c>
      <c r="AO1825" s="40">
        <f>AVERAGEIFS($D$2:D1825, $B$2:B1825, B1825)</f>
        <v>0.6</v>
      </c>
    </row>
    <row r="1826" spans="1:41" x14ac:dyDescent="0.25">
      <c r="A1826" s="39">
        <v>46262</v>
      </c>
      <c r="B1826" t="s">
        <v>65</v>
      </c>
      <c r="C1826">
        <v>18</v>
      </c>
      <c r="D1826">
        <v>1</v>
      </c>
      <c r="E1826">
        <v>5</v>
      </c>
      <c r="F1826">
        <v>3</v>
      </c>
      <c r="G1826">
        <v>20</v>
      </c>
      <c r="H1826">
        <v>12</v>
      </c>
      <c r="I1826">
        <v>0.6</v>
      </c>
      <c r="J1826">
        <v>0.6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1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1</v>
      </c>
      <c r="AD1826">
        <v>0</v>
      </c>
      <c r="AE1826">
        <v>0</v>
      </c>
      <c r="AF1826">
        <v>1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 s="40">
        <f>AVERAGEIFS($C$2:C1826, $B$2:B1826, B1826)</f>
        <v>17.067796610169491</v>
      </c>
      <c r="AM1826" s="40">
        <f>AVERAGEIFS($I$2:I1826, $B$2:B1826, B1826)</f>
        <v>0.49745762711864411</v>
      </c>
      <c r="AN1826" s="40">
        <f>AVERAGEIFS($J$2:J1826, $B$2:B1826, B1826)</f>
        <v>0.49355932203389813</v>
      </c>
      <c r="AO1826" s="40">
        <f>AVERAGEIFS($D$2:D1826, $B$2:B1826, B1826)</f>
        <v>0.5423728813559322</v>
      </c>
    </row>
    <row r="1827" spans="1:41" x14ac:dyDescent="0.25">
      <c r="A1827" s="39">
        <v>46262</v>
      </c>
      <c r="B1827" t="s">
        <v>38</v>
      </c>
      <c r="C1827">
        <v>18</v>
      </c>
      <c r="D1827">
        <v>1</v>
      </c>
      <c r="E1827">
        <v>5</v>
      </c>
      <c r="F1827">
        <v>3</v>
      </c>
      <c r="G1827">
        <v>20</v>
      </c>
      <c r="H1827">
        <v>12</v>
      </c>
      <c r="I1827">
        <v>0.6</v>
      </c>
      <c r="J1827">
        <v>0.6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1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1</v>
      </c>
      <c r="AD1827">
        <v>0</v>
      </c>
      <c r="AE1827">
        <v>0</v>
      </c>
      <c r="AF1827">
        <v>1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 s="40">
        <f>AVERAGEIFS($C$2:C1827, $B$2:B1827, B1827)</f>
        <v>16.789473684210527</v>
      </c>
      <c r="AM1827" s="40">
        <f>AVERAGEIFS($I$2:I1827, $B$2:B1827, B1827)</f>
        <v>0.55789473684210522</v>
      </c>
      <c r="AN1827" s="40">
        <f>AVERAGEIFS($J$2:J1827, $B$2:B1827, B1827)</f>
        <v>0.54328947368421066</v>
      </c>
      <c r="AO1827" s="40">
        <f>AVERAGEIFS($D$2:D1827, $B$2:B1827, B1827)</f>
        <v>0.60526315789473684</v>
      </c>
    </row>
    <row r="1828" spans="1:41" x14ac:dyDescent="0.25">
      <c r="A1828" s="39">
        <v>46262</v>
      </c>
      <c r="B1828" t="s">
        <v>248</v>
      </c>
      <c r="C1828">
        <v>3</v>
      </c>
      <c r="D1828">
        <v>1</v>
      </c>
      <c r="E1828">
        <v>5</v>
      </c>
      <c r="F1828">
        <v>3</v>
      </c>
      <c r="G1828">
        <v>20</v>
      </c>
      <c r="H1828">
        <v>12</v>
      </c>
      <c r="I1828">
        <v>0.6</v>
      </c>
      <c r="J1828">
        <v>0.6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1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1</v>
      </c>
      <c r="AD1828">
        <v>0</v>
      </c>
      <c r="AE1828">
        <v>0</v>
      </c>
      <c r="AF1828">
        <v>1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 s="40">
        <f>AVERAGEIFS($C$2:C1828, $B$2:B1828, B1828)</f>
        <v>3</v>
      </c>
      <c r="AM1828" s="40">
        <f>AVERAGEIFS($I$2:I1828, $B$2:B1828, B1828)</f>
        <v>0.6</v>
      </c>
      <c r="AN1828" s="40">
        <f>AVERAGEIFS($J$2:J1828, $B$2:B1828, B1828)</f>
        <v>0.6</v>
      </c>
      <c r="AO1828" s="40">
        <f>AVERAGEIFS($D$2:D1828, $B$2:B1828, B1828)</f>
        <v>1</v>
      </c>
    </row>
    <row r="1829" spans="1:41" x14ac:dyDescent="0.25">
      <c r="A1829" s="39">
        <v>46262</v>
      </c>
      <c r="B1829" t="s">
        <v>243</v>
      </c>
      <c r="C1829">
        <v>11</v>
      </c>
      <c r="D1829">
        <v>1</v>
      </c>
      <c r="E1829">
        <v>5</v>
      </c>
      <c r="F1829">
        <v>3</v>
      </c>
      <c r="G1829">
        <v>20</v>
      </c>
      <c r="H1829">
        <v>12</v>
      </c>
      <c r="I1829">
        <v>0.6</v>
      </c>
      <c r="J1829">
        <v>0.6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1</v>
      </c>
      <c r="AD1829">
        <v>0</v>
      </c>
      <c r="AE1829">
        <v>0</v>
      </c>
      <c r="AF1829">
        <v>1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 s="40">
        <f>AVERAGEIFS($C$2:C1829, $B$2:B1829, B1829)</f>
        <v>9.3913043478260878</v>
      </c>
      <c r="AM1829" s="40">
        <f>AVERAGEIFS($I$2:I1829, $B$2:B1829, B1829)</f>
        <v>0.34130434782608698</v>
      </c>
      <c r="AN1829" s="40">
        <f>AVERAGEIFS($J$2:J1829, $B$2:B1829, B1829)</f>
        <v>0.4104347826086957</v>
      </c>
      <c r="AO1829" s="40">
        <f>AVERAGEIFS($D$2:D1829, $B$2:B1829, B1829)</f>
        <v>0.30434782608695654</v>
      </c>
    </row>
    <row r="1830" spans="1:41" x14ac:dyDescent="0.25">
      <c r="A1830" s="39">
        <v>46262</v>
      </c>
      <c r="B1830" t="s">
        <v>34</v>
      </c>
      <c r="C1830">
        <v>19</v>
      </c>
      <c r="D1830">
        <v>0</v>
      </c>
      <c r="E1830">
        <v>5</v>
      </c>
      <c r="F1830">
        <v>2</v>
      </c>
      <c r="G1830">
        <v>20</v>
      </c>
      <c r="H1830">
        <v>8</v>
      </c>
      <c r="I1830">
        <v>0.4</v>
      </c>
      <c r="J1830">
        <v>0.4</v>
      </c>
      <c r="K1830">
        <v>0</v>
      </c>
      <c r="L1830">
        <v>1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1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 s="40">
        <f>AVERAGEIFS($C$2:C1830, $B$2:B1830, B1830)</f>
        <v>18.989130434782609</v>
      </c>
      <c r="AM1830" s="40">
        <f>AVERAGEIFS($I$2:I1830, $B$2:B1830, B1830)</f>
        <v>0.46521739130434764</v>
      </c>
      <c r="AN1830" s="40">
        <f>AVERAGEIFS($J$2:J1830, $B$2:B1830, B1830)</f>
        <v>0.47913043478260892</v>
      </c>
      <c r="AO1830" s="40">
        <f>AVERAGEIFS($D$2:D1830, $B$2:B1830, B1830)</f>
        <v>0.40217391304347827</v>
      </c>
    </row>
    <row r="1831" spans="1:41" x14ac:dyDescent="0.25">
      <c r="A1831" s="39">
        <v>46262</v>
      </c>
      <c r="B1831" t="s">
        <v>36</v>
      </c>
      <c r="C1831">
        <v>8</v>
      </c>
      <c r="D1831">
        <v>0</v>
      </c>
      <c r="E1831">
        <v>5</v>
      </c>
      <c r="F1831">
        <v>2</v>
      </c>
      <c r="G1831">
        <v>20</v>
      </c>
      <c r="H1831">
        <v>8</v>
      </c>
      <c r="I1831">
        <v>0.4</v>
      </c>
      <c r="J1831">
        <v>0.4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1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 s="40">
        <f>AVERAGEIFS($C$2:C1831, $B$2:B1831, B1831)</f>
        <v>17.410256410256409</v>
      </c>
      <c r="AM1831" s="40">
        <f>AVERAGEIFS($I$2:I1831, $B$2:B1831, B1831)</f>
        <v>0.46282051282051284</v>
      </c>
      <c r="AN1831" s="40">
        <f>AVERAGEIFS($J$2:J1831, $B$2:B1831, B1831)</f>
        <v>0.47410256410256413</v>
      </c>
      <c r="AO1831" s="40">
        <f>AVERAGEIFS($D$2:D1831, $B$2:B1831, B1831)</f>
        <v>0.47435897435897434</v>
      </c>
    </row>
    <row r="1832" spans="1:41" x14ac:dyDescent="0.25">
      <c r="A1832" s="39">
        <v>46262</v>
      </c>
      <c r="B1832" t="s">
        <v>92</v>
      </c>
      <c r="C1832">
        <v>13</v>
      </c>
      <c r="D1832">
        <v>0</v>
      </c>
      <c r="E1832">
        <v>5</v>
      </c>
      <c r="F1832">
        <v>2</v>
      </c>
      <c r="G1832">
        <v>20</v>
      </c>
      <c r="H1832">
        <v>8</v>
      </c>
      <c r="I1832">
        <v>0.4</v>
      </c>
      <c r="J1832">
        <v>0.4</v>
      </c>
      <c r="K1832">
        <v>0</v>
      </c>
      <c r="L1832">
        <v>1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1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 s="40">
        <f>AVERAGEIFS($C$2:C1832, $B$2:B1832, B1832)</f>
        <v>12.583333333333334</v>
      </c>
      <c r="AM1832" s="40">
        <f>AVERAGEIFS($I$2:I1832, $B$2:B1832, B1832)</f>
        <v>0.54166666666666663</v>
      </c>
      <c r="AN1832" s="40">
        <f>AVERAGEIFS($J$2:J1832, $B$2:B1832, B1832)</f>
        <v>0.51138888888888889</v>
      </c>
      <c r="AO1832" s="40">
        <f>AVERAGEIFS($D$2:D1832, $B$2:B1832, B1832)</f>
        <v>0.61111111111111116</v>
      </c>
    </row>
    <row r="1833" spans="1:41" x14ac:dyDescent="0.25">
      <c r="A1833" s="39">
        <v>46262</v>
      </c>
      <c r="B1833" t="s">
        <v>119</v>
      </c>
      <c r="C1833">
        <v>14</v>
      </c>
      <c r="D1833">
        <v>0</v>
      </c>
      <c r="E1833">
        <v>5</v>
      </c>
      <c r="F1833">
        <v>2</v>
      </c>
      <c r="G1833">
        <v>20</v>
      </c>
      <c r="H1833">
        <v>8</v>
      </c>
      <c r="I1833">
        <v>0.4</v>
      </c>
      <c r="J1833">
        <v>0.4</v>
      </c>
      <c r="K1833">
        <v>0</v>
      </c>
      <c r="L1833">
        <v>1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1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 s="40">
        <f>AVERAGEIFS($C$2:C1833, $B$2:B1833, B1833)</f>
        <v>15.609375</v>
      </c>
      <c r="AM1833" s="40">
        <f>AVERAGEIFS($I$2:I1833, $B$2:B1833, B1833)</f>
        <v>0.56093749999999998</v>
      </c>
      <c r="AN1833" s="40">
        <f>AVERAGEIFS($J$2:J1833, $B$2:B1833, B1833)</f>
        <v>0.53312499999999985</v>
      </c>
      <c r="AO1833" s="40">
        <f>AVERAGEIFS($D$2:D1833, $B$2:B1833, B1833)</f>
        <v>0.546875</v>
      </c>
    </row>
    <row r="1834" spans="1:41" x14ac:dyDescent="0.25">
      <c r="A1834" s="39">
        <v>46262</v>
      </c>
      <c r="B1834" t="s">
        <v>182</v>
      </c>
      <c r="C1834">
        <v>14</v>
      </c>
      <c r="D1834">
        <v>0</v>
      </c>
      <c r="E1834">
        <v>5</v>
      </c>
      <c r="F1834">
        <v>2</v>
      </c>
      <c r="G1834">
        <v>20</v>
      </c>
      <c r="H1834">
        <v>8</v>
      </c>
      <c r="I1834">
        <v>0.4</v>
      </c>
      <c r="J1834">
        <v>0.4</v>
      </c>
      <c r="K1834">
        <v>0</v>
      </c>
      <c r="L1834">
        <v>1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1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 s="40">
        <f>AVERAGEIFS($C$2:C1834, $B$2:B1834, B1834)</f>
        <v>10.724137931034482</v>
      </c>
      <c r="AM1834" s="40">
        <f>AVERAGEIFS($I$2:I1834, $B$2:B1834, B1834)</f>
        <v>0.58275862068965512</v>
      </c>
      <c r="AN1834" s="40">
        <f>AVERAGEIFS($J$2:J1834, $B$2:B1834, B1834)</f>
        <v>0.53517241379310354</v>
      </c>
      <c r="AO1834" s="40">
        <f>AVERAGEIFS($D$2:D1834, $B$2:B1834, B1834)</f>
        <v>0.58620689655172409</v>
      </c>
    </row>
    <row r="1835" spans="1:41" x14ac:dyDescent="0.25">
      <c r="A1835" s="39">
        <v>46262</v>
      </c>
      <c r="B1835" t="s">
        <v>4</v>
      </c>
      <c r="C1835">
        <v>19</v>
      </c>
      <c r="D1835">
        <v>0</v>
      </c>
      <c r="E1835">
        <v>5</v>
      </c>
      <c r="F1835">
        <v>2</v>
      </c>
      <c r="G1835">
        <v>20</v>
      </c>
      <c r="H1835">
        <v>8</v>
      </c>
      <c r="I1835">
        <v>0.4</v>
      </c>
      <c r="J1835">
        <v>0.4</v>
      </c>
      <c r="K1835">
        <v>0</v>
      </c>
      <c r="L1835">
        <v>1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1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 s="40">
        <f>AVERAGEIFS($C$2:C1835, $B$2:B1835, B1835)</f>
        <v>24.338983050847457</v>
      </c>
      <c r="AM1835" s="40">
        <f>AVERAGEIFS($I$2:I1835, $B$2:B1835, B1835)</f>
        <v>0.46101694915254238</v>
      </c>
      <c r="AN1835" s="40">
        <f>AVERAGEIFS($J$2:J1835, $B$2:B1835, B1835)</f>
        <v>0.47677966101694902</v>
      </c>
      <c r="AO1835" s="40">
        <f>AVERAGEIFS($D$2:D1835, $B$2:B1835, B1835)</f>
        <v>0.40677966101694918</v>
      </c>
    </row>
    <row r="1836" spans="1:41" x14ac:dyDescent="0.25">
      <c r="A1836" s="39">
        <v>46264</v>
      </c>
      <c r="B1836" t="s">
        <v>90</v>
      </c>
      <c r="C1836">
        <v>27</v>
      </c>
      <c r="D1836">
        <v>1</v>
      </c>
      <c r="E1836">
        <v>5</v>
      </c>
      <c r="F1836">
        <v>3</v>
      </c>
      <c r="G1836">
        <v>19</v>
      </c>
      <c r="H1836">
        <v>10</v>
      </c>
      <c r="I1836">
        <v>0.6</v>
      </c>
      <c r="J1836">
        <v>0.53</v>
      </c>
      <c r="K1836">
        <v>1</v>
      </c>
      <c r="L1836">
        <v>0</v>
      </c>
      <c r="M1836">
        <v>1</v>
      </c>
      <c r="N1836">
        <v>1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 s="40">
        <f>AVERAGEIFS($C$2:C1836, $B$2:B1836, B1836)</f>
        <v>19.46875</v>
      </c>
      <c r="AM1836" s="40">
        <f>AVERAGEIFS($I$2:I1836, $B$2:B1836, B1836)</f>
        <v>0.56484374999999998</v>
      </c>
      <c r="AN1836" s="40">
        <f>AVERAGEIFS($J$2:J1836, $B$2:B1836, B1836)</f>
        <v>0.52671875000000012</v>
      </c>
      <c r="AO1836" s="40">
        <f>AVERAGEIFS($D$2:D1836, $B$2:B1836, B1836)</f>
        <v>0.59375</v>
      </c>
    </row>
    <row r="1837" spans="1:41" x14ac:dyDescent="0.25">
      <c r="A1837" s="39">
        <v>46264</v>
      </c>
      <c r="B1837" t="s">
        <v>119</v>
      </c>
      <c r="C1837">
        <v>26</v>
      </c>
      <c r="D1837">
        <v>1</v>
      </c>
      <c r="E1837">
        <v>5</v>
      </c>
      <c r="F1837">
        <v>3</v>
      </c>
      <c r="G1837">
        <v>19</v>
      </c>
      <c r="H1837">
        <v>10</v>
      </c>
      <c r="I1837">
        <v>0.6</v>
      </c>
      <c r="J1837">
        <v>0.53</v>
      </c>
      <c r="K1837">
        <v>1</v>
      </c>
      <c r="L1837">
        <v>0</v>
      </c>
      <c r="M1837">
        <v>1</v>
      </c>
      <c r="N1837">
        <v>1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 s="40">
        <f>AVERAGEIFS($C$2:C1837, $B$2:B1837, B1837)</f>
        <v>15.76923076923077</v>
      </c>
      <c r="AM1837" s="40">
        <f>AVERAGEIFS($I$2:I1837, $B$2:B1837, B1837)</f>
        <v>0.56153846153846154</v>
      </c>
      <c r="AN1837" s="40">
        <f>AVERAGEIFS($J$2:J1837, $B$2:B1837, B1837)</f>
        <v>0.53307692307692289</v>
      </c>
      <c r="AO1837" s="40">
        <f>AVERAGEIFS($D$2:D1837, $B$2:B1837, B1837)</f>
        <v>0.55384615384615388</v>
      </c>
    </row>
    <row r="1838" spans="1:41" x14ac:dyDescent="0.25">
      <c r="A1838" s="39">
        <v>46264</v>
      </c>
      <c r="B1838" t="s">
        <v>13</v>
      </c>
      <c r="C1838">
        <v>14</v>
      </c>
      <c r="D1838">
        <v>1</v>
      </c>
      <c r="E1838">
        <v>5</v>
      </c>
      <c r="F1838">
        <v>3</v>
      </c>
      <c r="G1838">
        <v>19</v>
      </c>
      <c r="H1838">
        <v>10</v>
      </c>
      <c r="I1838">
        <v>0.6</v>
      </c>
      <c r="J1838">
        <v>0.53</v>
      </c>
      <c r="K1838">
        <v>1</v>
      </c>
      <c r="L1838">
        <v>0</v>
      </c>
      <c r="M1838">
        <v>1</v>
      </c>
      <c r="N1838">
        <v>1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 s="40">
        <f>AVERAGEIFS($C$2:C1838, $B$2:B1838, B1838)</f>
        <v>15.766666666666667</v>
      </c>
      <c r="AM1838" s="40">
        <f>AVERAGEIFS($I$2:I1838, $B$2:B1838, B1838)</f>
        <v>0.48566666666666664</v>
      </c>
      <c r="AN1838" s="40">
        <f>AVERAGEIFS($J$2:J1838, $B$2:B1838, B1838)</f>
        <v>0.5</v>
      </c>
      <c r="AO1838" s="40">
        <f>AVERAGEIFS($D$2:D1838, $B$2:B1838, B1838)</f>
        <v>0.5</v>
      </c>
    </row>
    <row r="1839" spans="1:41" x14ac:dyDescent="0.25">
      <c r="A1839" s="39">
        <v>46264</v>
      </c>
      <c r="B1839" t="s">
        <v>92</v>
      </c>
      <c r="C1839">
        <v>10</v>
      </c>
      <c r="D1839">
        <v>1</v>
      </c>
      <c r="E1839">
        <v>5</v>
      </c>
      <c r="F1839">
        <v>3</v>
      </c>
      <c r="G1839">
        <v>19</v>
      </c>
      <c r="H1839">
        <v>10</v>
      </c>
      <c r="I1839">
        <v>0.6</v>
      </c>
      <c r="J1839">
        <v>0.53</v>
      </c>
      <c r="K1839">
        <v>1</v>
      </c>
      <c r="L1839">
        <v>0</v>
      </c>
      <c r="M1839">
        <v>1</v>
      </c>
      <c r="N1839">
        <v>1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 s="40">
        <f>AVERAGEIFS($C$2:C1839, $B$2:B1839, B1839)</f>
        <v>12.513513513513514</v>
      </c>
      <c r="AM1839" s="40">
        <f>AVERAGEIFS($I$2:I1839, $B$2:B1839, B1839)</f>
        <v>0.54324324324324325</v>
      </c>
      <c r="AN1839" s="40">
        <f>AVERAGEIFS($J$2:J1839, $B$2:B1839, B1839)</f>
        <v>0.51189189189189188</v>
      </c>
      <c r="AO1839" s="40">
        <f>AVERAGEIFS($D$2:D1839, $B$2:B1839, B1839)</f>
        <v>0.6216216216216216</v>
      </c>
    </row>
    <row r="1840" spans="1:41" x14ac:dyDescent="0.25">
      <c r="A1840" s="39">
        <v>46264</v>
      </c>
      <c r="B1840" t="s">
        <v>17</v>
      </c>
      <c r="C1840">
        <v>4</v>
      </c>
      <c r="D1840">
        <v>1</v>
      </c>
      <c r="E1840">
        <v>5</v>
      </c>
      <c r="F1840">
        <v>3</v>
      </c>
      <c r="G1840">
        <v>19</v>
      </c>
      <c r="H1840">
        <v>10</v>
      </c>
      <c r="I1840">
        <v>0.6</v>
      </c>
      <c r="J1840">
        <v>0.53</v>
      </c>
      <c r="K1840">
        <v>1</v>
      </c>
      <c r="L1840">
        <v>0</v>
      </c>
      <c r="M1840">
        <v>1</v>
      </c>
      <c r="N1840">
        <v>1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 s="40">
        <f>AVERAGEIFS($C$2:C1840, $B$2:B1840, B1840)</f>
        <v>7.7333333333333334</v>
      </c>
      <c r="AM1840" s="40">
        <f>AVERAGEIFS($I$2:I1840, $B$2:B1840, B1840)</f>
        <v>0.56533333333333335</v>
      </c>
      <c r="AN1840" s="40">
        <f>AVERAGEIFS($J$2:J1840, $B$2:B1840, B1840)</f>
        <v>0.56066666666666654</v>
      </c>
      <c r="AO1840" s="40">
        <f>AVERAGEIFS($D$2:D1840, $B$2:B1840, B1840)</f>
        <v>0.66666666666666663</v>
      </c>
    </row>
    <row r="1841" spans="1:41" x14ac:dyDescent="0.25">
      <c r="A1841" s="39">
        <v>46264</v>
      </c>
      <c r="B1841" t="s">
        <v>34</v>
      </c>
      <c r="C1841">
        <v>33</v>
      </c>
      <c r="D1841">
        <v>1</v>
      </c>
      <c r="E1841">
        <v>5</v>
      </c>
      <c r="F1841">
        <v>3</v>
      </c>
      <c r="G1841">
        <v>19</v>
      </c>
      <c r="H1841">
        <v>10</v>
      </c>
      <c r="I1841">
        <v>0.6</v>
      </c>
      <c r="J1841">
        <v>0.53</v>
      </c>
      <c r="K1841">
        <v>1</v>
      </c>
      <c r="L1841">
        <v>0</v>
      </c>
      <c r="M1841">
        <v>1</v>
      </c>
      <c r="N1841">
        <v>1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 s="40">
        <f>AVERAGEIFS($C$2:C1841, $B$2:B1841, B1841)</f>
        <v>19.13978494623656</v>
      </c>
      <c r="AM1841" s="40">
        <f>AVERAGEIFS($I$2:I1841, $B$2:B1841, B1841)</f>
        <v>0.46666666666666651</v>
      </c>
      <c r="AN1841" s="40">
        <f>AVERAGEIFS($J$2:J1841, $B$2:B1841, B1841)</f>
        <v>0.47967741935483893</v>
      </c>
      <c r="AO1841" s="40">
        <f>AVERAGEIFS($D$2:D1841, $B$2:B1841, B1841)</f>
        <v>0.40860215053763443</v>
      </c>
    </row>
    <row r="1842" spans="1:41" x14ac:dyDescent="0.25">
      <c r="A1842" s="39">
        <v>46264</v>
      </c>
      <c r="B1842" t="s">
        <v>2</v>
      </c>
      <c r="C1842">
        <v>31</v>
      </c>
      <c r="D1842">
        <v>0</v>
      </c>
      <c r="E1842">
        <v>5</v>
      </c>
      <c r="F1842">
        <v>2</v>
      </c>
      <c r="G1842">
        <v>19</v>
      </c>
      <c r="H1842">
        <v>9</v>
      </c>
      <c r="I1842">
        <v>0.4</v>
      </c>
      <c r="J1842">
        <v>0.47</v>
      </c>
      <c r="K1842">
        <v>0</v>
      </c>
      <c r="L1842">
        <v>0</v>
      </c>
      <c r="M1842">
        <v>0</v>
      </c>
      <c r="N1842">
        <v>0</v>
      </c>
      <c r="O1842">
        <v>1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1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 s="40">
        <f>AVERAGEIFS($C$2:C1842, $B$2:B1842, B1842)</f>
        <v>24.318840579710145</v>
      </c>
      <c r="AM1842" s="40">
        <f>AVERAGEIFS($I$2:I1842, $B$2:B1842, B1842)</f>
        <v>0.50260869565217381</v>
      </c>
      <c r="AN1842" s="40">
        <f>AVERAGEIFS($J$2:J1842, $B$2:B1842, B1842)</f>
        <v>0.52579710144927549</v>
      </c>
      <c r="AO1842" s="40">
        <f>AVERAGEIFS($D$2:D1842, $B$2:B1842, B1842)</f>
        <v>0.47826086956521741</v>
      </c>
    </row>
    <row r="1843" spans="1:41" x14ac:dyDescent="0.25">
      <c r="A1843" s="39">
        <v>46264</v>
      </c>
      <c r="B1843" t="s">
        <v>12</v>
      </c>
      <c r="C1843">
        <v>25</v>
      </c>
      <c r="D1843">
        <v>0</v>
      </c>
      <c r="E1843">
        <v>5</v>
      </c>
      <c r="F1843">
        <v>2</v>
      </c>
      <c r="G1843">
        <v>19</v>
      </c>
      <c r="H1843">
        <v>9</v>
      </c>
      <c r="I1843">
        <v>0.4</v>
      </c>
      <c r="J1843">
        <v>0.47</v>
      </c>
      <c r="K1843">
        <v>0</v>
      </c>
      <c r="L1843">
        <v>0</v>
      </c>
      <c r="M1843">
        <v>0</v>
      </c>
      <c r="N1843">
        <v>0</v>
      </c>
      <c r="O1843">
        <v>1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1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 s="40">
        <f>AVERAGEIFS($C$2:C1843, $B$2:B1843, B1843)</f>
        <v>17.26829268292683</v>
      </c>
      <c r="AM1843" s="40">
        <f>AVERAGEIFS($I$2:I1843, $B$2:B1843, B1843)</f>
        <v>0.46097560975609753</v>
      </c>
      <c r="AN1843" s="40">
        <f>AVERAGEIFS($J$2:J1843, $B$2:B1843, B1843)</f>
        <v>0.48780487804878048</v>
      </c>
      <c r="AO1843" s="40">
        <f>AVERAGEIFS($D$2:D1843, $B$2:B1843, B1843)</f>
        <v>0.3902439024390244</v>
      </c>
    </row>
    <row r="1844" spans="1:41" x14ac:dyDescent="0.25">
      <c r="A1844" s="39">
        <v>46264</v>
      </c>
      <c r="B1844" t="s">
        <v>124</v>
      </c>
      <c r="C1844">
        <v>22</v>
      </c>
      <c r="D1844">
        <v>0</v>
      </c>
      <c r="E1844">
        <v>5</v>
      </c>
      <c r="F1844">
        <v>2</v>
      </c>
      <c r="G1844">
        <v>19</v>
      </c>
      <c r="H1844">
        <v>9</v>
      </c>
      <c r="I1844">
        <v>0.4</v>
      </c>
      <c r="J1844">
        <v>0.47</v>
      </c>
      <c r="K1844">
        <v>0</v>
      </c>
      <c r="L1844">
        <v>0</v>
      </c>
      <c r="M1844">
        <v>0</v>
      </c>
      <c r="N1844">
        <v>0</v>
      </c>
      <c r="O1844">
        <v>1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1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 s="40">
        <f>AVERAGEIFS($C$2:C1844, $B$2:B1844, B1844)</f>
        <v>15.2</v>
      </c>
      <c r="AM1844" s="40">
        <f>AVERAGEIFS($I$2:I1844, $B$2:B1844, B1844)</f>
        <v>0.40500000000000003</v>
      </c>
      <c r="AN1844" s="40">
        <f>AVERAGEIFS($J$2:J1844, $B$2:B1844, B1844)</f>
        <v>0.46333333333333332</v>
      </c>
      <c r="AO1844" s="40">
        <f>AVERAGEIFS($D$2:D1844, $B$2:B1844, B1844)</f>
        <v>0.33333333333333331</v>
      </c>
    </row>
    <row r="1845" spans="1:41" x14ac:dyDescent="0.25">
      <c r="A1845" s="39">
        <v>46264</v>
      </c>
      <c r="B1845" t="s">
        <v>36</v>
      </c>
      <c r="C1845">
        <v>15</v>
      </c>
      <c r="D1845">
        <v>0</v>
      </c>
      <c r="E1845">
        <v>5</v>
      </c>
      <c r="F1845">
        <v>2</v>
      </c>
      <c r="G1845">
        <v>19</v>
      </c>
      <c r="H1845">
        <v>9</v>
      </c>
      <c r="I1845">
        <v>0.4</v>
      </c>
      <c r="J1845">
        <v>0.47</v>
      </c>
      <c r="K1845">
        <v>0</v>
      </c>
      <c r="L1845">
        <v>0</v>
      </c>
      <c r="M1845">
        <v>0</v>
      </c>
      <c r="N1845">
        <v>0</v>
      </c>
      <c r="O1845">
        <v>1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1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 s="40">
        <f>AVERAGEIFS($C$2:C1845, $B$2:B1845, B1845)</f>
        <v>17.379746835443036</v>
      </c>
      <c r="AM1845" s="40">
        <f>AVERAGEIFS($I$2:I1845, $B$2:B1845, B1845)</f>
        <v>0.46202531645569622</v>
      </c>
      <c r="AN1845" s="40">
        <f>AVERAGEIFS($J$2:J1845, $B$2:B1845, B1845)</f>
        <v>0.47405063291139243</v>
      </c>
      <c r="AO1845" s="40">
        <f>AVERAGEIFS($D$2:D1845, $B$2:B1845, B1845)</f>
        <v>0.46835443037974683</v>
      </c>
    </row>
    <row r="1846" spans="1:41" x14ac:dyDescent="0.25">
      <c r="A1846" s="39">
        <v>46264</v>
      </c>
      <c r="B1846" t="s">
        <v>29</v>
      </c>
      <c r="C1846">
        <v>15</v>
      </c>
      <c r="D1846">
        <v>0</v>
      </c>
      <c r="E1846">
        <v>5</v>
      </c>
      <c r="F1846">
        <v>2</v>
      </c>
      <c r="G1846">
        <v>19</v>
      </c>
      <c r="H1846">
        <v>9</v>
      </c>
      <c r="I1846">
        <v>0.4</v>
      </c>
      <c r="J1846">
        <v>0.47</v>
      </c>
      <c r="K1846">
        <v>0</v>
      </c>
      <c r="L1846">
        <v>0</v>
      </c>
      <c r="M1846">
        <v>0</v>
      </c>
      <c r="N1846">
        <v>0</v>
      </c>
      <c r="O1846">
        <v>1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1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 s="40">
        <f>AVERAGEIFS($C$2:C1846, $B$2:B1846, B1846)</f>
        <v>10.192307692307692</v>
      </c>
      <c r="AM1846" s="40">
        <f>AVERAGEIFS($I$2:I1846, $B$2:B1846, B1846)</f>
        <v>0.46211538461538459</v>
      </c>
      <c r="AN1846" s="40">
        <f>AVERAGEIFS($J$2:J1846, $B$2:B1846, B1846)</f>
        <v>0.48846153846153839</v>
      </c>
      <c r="AO1846" s="40">
        <f>AVERAGEIFS($D$2:D1846, $B$2:B1846, B1846)</f>
        <v>0.42307692307692307</v>
      </c>
    </row>
    <row r="1847" spans="1:41" x14ac:dyDescent="0.25">
      <c r="A1847" s="39">
        <v>46264</v>
      </c>
      <c r="B1847" t="s">
        <v>243</v>
      </c>
      <c r="C1847">
        <v>12</v>
      </c>
      <c r="D1847">
        <v>0</v>
      </c>
      <c r="E1847">
        <v>5</v>
      </c>
      <c r="F1847">
        <v>2</v>
      </c>
      <c r="G1847">
        <v>19</v>
      </c>
      <c r="H1847">
        <v>9</v>
      </c>
      <c r="I1847">
        <v>0.4</v>
      </c>
      <c r="J1847">
        <v>0.47</v>
      </c>
      <c r="K1847">
        <v>0</v>
      </c>
      <c r="L1847">
        <v>0</v>
      </c>
      <c r="M1847">
        <v>0</v>
      </c>
      <c r="N1847">
        <v>0</v>
      </c>
      <c r="O1847">
        <v>1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1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 s="40">
        <f>AVERAGEIFS($C$2:C1847, $B$2:B1847, B1847)</f>
        <v>9.5</v>
      </c>
      <c r="AM1847" s="40">
        <f>AVERAGEIFS($I$2:I1847, $B$2:B1847, B1847)</f>
        <v>0.34375</v>
      </c>
      <c r="AN1847" s="40">
        <f>AVERAGEIFS($J$2:J1847, $B$2:B1847, B1847)</f>
        <v>0.41291666666666677</v>
      </c>
      <c r="AO1847" s="40">
        <f>AVERAGEIFS($D$2:D1847, $B$2:B1847, B1847)</f>
        <v>0.29166666666666669</v>
      </c>
    </row>
    <row r="1848" spans="1:41" x14ac:dyDescent="0.25">
      <c r="A1848" s="39">
        <v>46265</v>
      </c>
      <c r="B1848" t="s">
        <v>65</v>
      </c>
      <c r="C1848">
        <v>39</v>
      </c>
      <c r="D1848">
        <v>1</v>
      </c>
      <c r="E1848">
        <v>5</v>
      </c>
      <c r="F1848">
        <v>3</v>
      </c>
      <c r="G1848">
        <v>21</v>
      </c>
      <c r="H1848">
        <v>11</v>
      </c>
      <c r="I1848">
        <v>0.6</v>
      </c>
      <c r="J1848">
        <v>0.52</v>
      </c>
      <c r="K1848">
        <v>1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1</v>
      </c>
      <c r="AF1848">
        <v>1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 s="40">
        <f>AVERAGEIFS($C$2:C1848, $B$2:B1848, B1848)</f>
        <v>17.433333333333334</v>
      </c>
      <c r="AM1848" s="40">
        <f>AVERAGEIFS($I$2:I1848, $B$2:B1848, B1848)</f>
        <v>0.4991666666666667</v>
      </c>
      <c r="AN1848" s="40">
        <f>AVERAGEIFS($J$2:J1848, $B$2:B1848, B1848)</f>
        <v>0.49399999999999983</v>
      </c>
      <c r="AO1848" s="40">
        <f>AVERAGEIFS($D$2:D1848, $B$2:B1848, B1848)</f>
        <v>0.55000000000000004</v>
      </c>
    </row>
    <row r="1849" spans="1:41" x14ac:dyDescent="0.25">
      <c r="A1849" s="39">
        <v>46265</v>
      </c>
      <c r="B1849" t="s">
        <v>5</v>
      </c>
      <c r="C1849">
        <v>33</v>
      </c>
      <c r="D1849">
        <v>1</v>
      </c>
      <c r="E1849">
        <v>5</v>
      </c>
      <c r="F1849">
        <v>3</v>
      </c>
      <c r="G1849">
        <v>21</v>
      </c>
      <c r="H1849">
        <v>11</v>
      </c>
      <c r="I1849">
        <v>0.6</v>
      </c>
      <c r="J1849">
        <v>0.52</v>
      </c>
      <c r="K1849">
        <v>1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1</v>
      </c>
      <c r="AF1849">
        <v>1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 s="40">
        <f>AVERAGEIFS($C$2:C1849, $B$2:B1849, B1849)</f>
        <v>19.622641509433961</v>
      </c>
      <c r="AM1849" s="40">
        <f>AVERAGEIFS($I$2:I1849, $B$2:B1849, B1849)</f>
        <v>0.54471698113207545</v>
      </c>
      <c r="AN1849" s="40">
        <f>AVERAGEIFS($J$2:J1849, $B$2:B1849, B1849)</f>
        <v>0.52433962264150946</v>
      </c>
      <c r="AO1849" s="40">
        <f>AVERAGEIFS($D$2:D1849, $B$2:B1849, B1849)</f>
        <v>0.60377358490566035</v>
      </c>
    </row>
    <row r="1850" spans="1:41" x14ac:dyDescent="0.25">
      <c r="A1850" s="39">
        <v>46265</v>
      </c>
      <c r="B1850" t="s">
        <v>44</v>
      </c>
      <c r="C1850">
        <v>18</v>
      </c>
      <c r="D1850">
        <v>1</v>
      </c>
      <c r="E1850">
        <v>5</v>
      </c>
      <c r="F1850">
        <v>3</v>
      </c>
      <c r="G1850">
        <v>21</v>
      </c>
      <c r="H1850">
        <v>11</v>
      </c>
      <c r="I1850">
        <v>0.6</v>
      </c>
      <c r="J1850">
        <v>0.52</v>
      </c>
      <c r="K1850">
        <v>1</v>
      </c>
      <c r="L1850">
        <v>0</v>
      </c>
      <c r="M1850">
        <v>0</v>
      </c>
      <c r="N1850">
        <v>0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1</v>
      </c>
      <c r="AF1850">
        <v>1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 s="40">
        <f>AVERAGEIFS($C$2:C1850, $B$2:B1850, B1850)</f>
        <v>17.76923076923077</v>
      </c>
      <c r="AM1850" s="40">
        <f>AVERAGEIFS($I$2:I1850, $B$2:B1850, B1850)</f>
        <v>0.49200000000000005</v>
      </c>
      <c r="AN1850" s="40">
        <f>AVERAGEIFS($J$2:J1850, $B$2:B1850, B1850)</f>
        <v>0.50184615384615383</v>
      </c>
      <c r="AO1850" s="40">
        <f>AVERAGEIFS($D$2:D1850, $B$2:B1850, B1850)</f>
        <v>0.47692307692307695</v>
      </c>
    </row>
    <row r="1851" spans="1:41" x14ac:dyDescent="0.25">
      <c r="A1851" s="39">
        <v>46265</v>
      </c>
      <c r="B1851" t="s">
        <v>182</v>
      </c>
      <c r="C1851">
        <v>13</v>
      </c>
      <c r="D1851">
        <v>1</v>
      </c>
      <c r="E1851">
        <v>5</v>
      </c>
      <c r="F1851">
        <v>3</v>
      </c>
      <c r="G1851">
        <v>21</v>
      </c>
      <c r="H1851">
        <v>11</v>
      </c>
      <c r="I1851">
        <v>0.6</v>
      </c>
      <c r="J1851">
        <v>0.52</v>
      </c>
      <c r="K1851">
        <v>1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1</v>
      </c>
      <c r="AF1851">
        <v>1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 s="40">
        <f>AVERAGEIFS($C$2:C1851, $B$2:B1851, B1851)</f>
        <v>10.8</v>
      </c>
      <c r="AM1851" s="40">
        <f>AVERAGEIFS($I$2:I1851, $B$2:B1851, B1851)</f>
        <v>0.58333333333333337</v>
      </c>
      <c r="AN1851" s="40">
        <f>AVERAGEIFS($J$2:J1851, $B$2:B1851, B1851)</f>
        <v>0.53466666666666673</v>
      </c>
      <c r="AO1851" s="40">
        <f>AVERAGEIFS($D$2:D1851, $B$2:B1851, B1851)</f>
        <v>0.6</v>
      </c>
    </row>
    <row r="1852" spans="1:41" x14ac:dyDescent="0.25">
      <c r="A1852" s="39">
        <v>46265</v>
      </c>
      <c r="B1852" t="s">
        <v>2</v>
      </c>
      <c r="C1852">
        <v>37</v>
      </c>
      <c r="D1852">
        <v>1</v>
      </c>
      <c r="E1852">
        <v>5</v>
      </c>
      <c r="F1852">
        <v>3</v>
      </c>
      <c r="G1852">
        <v>21</v>
      </c>
      <c r="H1852">
        <v>11</v>
      </c>
      <c r="I1852">
        <v>0.6</v>
      </c>
      <c r="J1852">
        <v>0.52</v>
      </c>
      <c r="K1852">
        <v>1</v>
      </c>
      <c r="L1852">
        <v>0</v>
      </c>
      <c r="M1852">
        <v>0</v>
      </c>
      <c r="N1852">
        <v>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1</v>
      </c>
      <c r="AF1852">
        <v>1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 s="40">
        <f>AVERAGEIFS($C$2:C1852, $B$2:B1852, B1852)</f>
        <v>24.5</v>
      </c>
      <c r="AM1852" s="40">
        <f>AVERAGEIFS($I$2:I1852, $B$2:B1852, B1852)</f>
        <v>0.50399999999999989</v>
      </c>
      <c r="AN1852" s="40">
        <f>AVERAGEIFS($J$2:J1852, $B$2:B1852, B1852)</f>
        <v>0.52571428571428591</v>
      </c>
      <c r="AO1852" s="40">
        <f>AVERAGEIFS($D$2:D1852, $B$2:B1852, B1852)</f>
        <v>0.48571428571428571</v>
      </c>
    </row>
    <row r="1853" spans="1:41" x14ac:dyDescent="0.25">
      <c r="A1853" s="39">
        <v>46265</v>
      </c>
      <c r="B1853" t="s">
        <v>243</v>
      </c>
      <c r="C1853">
        <v>12</v>
      </c>
      <c r="D1853">
        <v>1</v>
      </c>
      <c r="E1853">
        <v>5</v>
      </c>
      <c r="F1853">
        <v>3</v>
      </c>
      <c r="G1853">
        <v>21</v>
      </c>
      <c r="H1853">
        <v>11</v>
      </c>
      <c r="I1853">
        <v>0.6</v>
      </c>
      <c r="J1853">
        <v>0.52</v>
      </c>
      <c r="K1853">
        <v>1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1</v>
      </c>
      <c r="AF1853">
        <v>1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 s="40">
        <f>AVERAGEIFS($C$2:C1853, $B$2:B1853, B1853)</f>
        <v>9.6</v>
      </c>
      <c r="AM1853" s="40">
        <f>AVERAGEIFS($I$2:I1853, $B$2:B1853, B1853)</f>
        <v>0.35399999999999998</v>
      </c>
      <c r="AN1853" s="40">
        <f>AVERAGEIFS($J$2:J1853, $B$2:B1853, B1853)</f>
        <v>0.41720000000000007</v>
      </c>
      <c r="AO1853" s="40">
        <f>AVERAGEIFS($D$2:D1853, $B$2:B1853, B1853)</f>
        <v>0.32</v>
      </c>
    </row>
    <row r="1854" spans="1:41" x14ac:dyDescent="0.25">
      <c r="A1854" s="39">
        <v>46265</v>
      </c>
      <c r="B1854" t="s">
        <v>150</v>
      </c>
      <c r="C1854">
        <v>33</v>
      </c>
      <c r="D1854">
        <v>0</v>
      </c>
      <c r="E1854">
        <v>5</v>
      </c>
      <c r="F1854">
        <v>2</v>
      </c>
      <c r="G1854">
        <v>21</v>
      </c>
      <c r="H1854">
        <v>10</v>
      </c>
      <c r="I1854">
        <v>0.4</v>
      </c>
      <c r="J1854">
        <v>0.48</v>
      </c>
      <c r="K1854">
        <v>0</v>
      </c>
      <c r="L1854">
        <v>0</v>
      </c>
      <c r="M1854">
        <v>0</v>
      </c>
      <c r="N1854">
        <v>1</v>
      </c>
      <c r="O1854">
        <v>1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 s="40">
        <f>AVERAGEIFS($C$2:C1854, $B$2:B1854, B1854)</f>
        <v>21.454545454545453</v>
      </c>
      <c r="AM1854" s="40">
        <f>AVERAGEIFS($I$2:I1854, $B$2:B1854, B1854)</f>
        <v>0.49090909090909091</v>
      </c>
      <c r="AN1854" s="40">
        <f>AVERAGEIFS($J$2:J1854, $B$2:B1854, B1854)</f>
        <v>0.50363636363636366</v>
      </c>
      <c r="AO1854" s="40">
        <f>AVERAGEIFS($D$2:D1854, $B$2:B1854, B1854)</f>
        <v>0.48484848484848486</v>
      </c>
    </row>
    <row r="1855" spans="1:41" x14ac:dyDescent="0.25">
      <c r="A1855" s="39">
        <v>46265</v>
      </c>
      <c r="B1855" t="s">
        <v>119</v>
      </c>
      <c r="C1855">
        <v>30</v>
      </c>
      <c r="D1855">
        <v>0</v>
      </c>
      <c r="E1855">
        <v>5</v>
      </c>
      <c r="F1855">
        <v>2</v>
      </c>
      <c r="G1855">
        <v>21</v>
      </c>
      <c r="H1855">
        <v>10</v>
      </c>
      <c r="I1855">
        <v>0.4</v>
      </c>
      <c r="J1855">
        <v>0.48</v>
      </c>
      <c r="K1855">
        <v>0</v>
      </c>
      <c r="L1855">
        <v>0</v>
      </c>
      <c r="M1855">
        <v>0</v>
      </c>
      <c r="N1855">
        <v>1</v>
      </c>
      <c r="O1855">
        <v>1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 s="40">
        <f>AVERAGEIFS($C$2:C1855, $B$2:B1855, B1855)</f>
        <v>15.984848484848484</v>
      </c>
      <c r="AM1855" s="40">
        <f>AVERAGEIFS($I$2:I1855, $B$2:B1855, B1855)</f>
        <v>0.55909090909090908</v>
      </c>
      <c r="AN1855" s="40">
        <f>AVERAGEIFS($J$2:J1855, $B$2:B1855, B1855)</f>
        <v>0.53227272727272712</v>
      </c>
      <c r="AO1855" s="40">
        <f>AVERAGEIFS($D$2:D1855, $B$2:B1855, B1855)</f>
        <v>0.54545454545454541</v>
      </c>
    </row>
    <row r="1856" spans="1:41" x14ac:dyDescent="0.25">
      <c r="A1856" s="39">
        <v>46265</v>
      </c>
      <c r="B1856" t="s">
        <v>242</v>
      </c>
      <c r="C1856">
        <v>27</v>
      </c>
      <c r="D1856">
        <v>0</v>
      </c>
      <c r="E1856">
        <v>5</v>
      </c>
      <c r="F1856">
        <v>2</v>
      </c>
      <c r="G1856">
        <v>21</v>
      </c>
      <c r="H1856">
        <v>10</v>
      </c>
      <c r="I1856">
        <v>0.4</v>
      </c>
      <c r="J1856">
        <v>0.48</v>
      </c>
      <c r="K1856">
        <v>0</v>
      </c>
      <c r="L1856">
        <v>0</v>
      </c>
      <c r="M1856">
        <v>0</v>
      </c>
      <c r="N1856">
        <v>1</v>
      </c>
      <c r="O1856">
        <v>1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 s="40">
        <f>AVERAGEIFS($C$2:C1856, $B$2:B1856, B1856)</f>
        <v>20</v>
      </c>
      <c r="AM1856" s="40">
        <f>AVERAGEIFS($I$2:I1856, $B$2:B1856, B1856)</f>
        <v>0.5395833333333333</v>
      </c>
      <c r="AN1856" s="40">
        <f>AVERAGEIFS($J$2:J1856, $B$2:B1856, B1856)</f>
        <v>0.52645833333333336</v>
      </c>
      <c r="AO1856" s="40">
        <f>AVERAGEIFS($D$2:D1856, $B$2:B1856, B1856)</f>
        <v>0.5625</v>
      </c>
    </row>
    <row r="1857" spans="1:41" x14ac:dyDescent="0.25">
      <c r="A1857" s="39">
        <v>46265</v>
      </c>
      <c r="B1857" t="s">
        <v>118</v>
      </c>
      <c r="C1857">
        <v>15</v>
      </c>
      <c r="D1857">
        <v>0</v>
      </c>
      <c r="E1857">
        <v>5</v>
      </c>
      <c r="F1857">
        <v>2</v>
      </c>
      <c r="G1857">
        <v>21</v>
      </c>
      <c r="H1857">
        <v>10</v>
      </c>
      <c r="I1857">
        <v>0.4</v>
      </c>
      <c r="J1857">
        <v>0.48</v>
      </c>
      <c r="K1857">
        <v>0</v>
      </c>
      <c r="L1857">
        <v>0</v>
      </c>
      <c r="M1857">
        <v>0</v>
      </c>
      <c r="N1857">
        <v>1</v>
      </c>
      <c r="O1857">
        <v>1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 s="40">
        <f>AVERAGEIFS($C$2:C1857, $B$2:B1857, B1857)</f>
        <v>12.407407407407407</v>
      </c>
      <c r="AM1857" s="40">
        <f>AVERAGEIFS($I$2:I1857, $B$2:B1857, B1857)</f>
        <v>0.38333333333333336</v>
      </c>
      <c r="AN1857" s="40">
        <f>AVERAGEIFS($J$2:J1857, $B$2:B1857, B1857)</f>
        <v>0.44592592592592595</v>
      </c>
      <c r="AO1857" s="40">
        <f>AVERAGEIFS($D$2:D1857, $B$2:B1857, B1857)</f>
        <v>0.37037037037037035</v>
      </c>
    </row>
    <row r="1858" spans="1:41" x14ac:dyDescent="0.25">
      <c r="A1858" s="39">
        <v>46265</v>
      </c>
      <c r="B1858" t="s">
        <v>92</v>
      </c>
      <c r="C1858">
        <v>10</v>
      </c>
      <c r="D1858">
        <v>0</v>
      </c>
      <c r="E1858">
        <v>5</v>
      </c>
      <c r="F1858">
        <v>2</v>
      </c>
      <c r="G1858">
        <v>21</v>
      </c>
      <c r="H1858">
        <v>10</v>
      </c>
      <c r="I1858">
        <v>0.4</v>
      </c>
      <c r="J1858">
        <v>0.48</v>
      </c>
      <c r="K1858">
        <v>0</v>
      </c>
      <c r="L1858">
        <v>0</v>
      </c>
      <c r="M1858">
        <v>0</v>
      </c>
      <c r="N1858">
        <v>1</v>
      </c>
      <c r="O1858">
        <v>1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 s="40">
        <f>AVERAGEIFS($C$2:C1858, $B$2:B1858, B1858)</f>
        <v>12.447368421052632</v>
      </c>
      <c r="AM1858" s="40">
        <f>AVERAGEIFS($I$2:I1858, $B$2:B1858, B1858)</f>
        <v>0.53947368421052633</v>
      </c>
      <c r="AN1858" s="40">
        <f>AVERAGEIFS($J$2:J1858, $B$2:B1858, B1858)</f>
        <v>0.51105263157894742</v>
      </c>
      <c r="AO1858" s="40">
        <f>AVERAGEIFS($D$2:D1858, $B$2:B1858, B1858)</f>
        <v>0.60526315789473684</v>
      </c>
    </row>
    <row r="1859" spans="1:41" x14ac:dyDescent="0.25">
      <c r="A1859" s="39">
        <v>46265</v>
      </c>
      <c r="B1859" t="s">
        <v>124</v>
      </c>
      <c r="C1859">
        <v>20</v>
      </c>
      <c r="D1859">
        <v>0</v>
      </c>
      <c r="E1859">
        <v>5</v>
      </c>
      <c r="F1859">
        <v>2</v>
      </c>
      <c r="G1859">
        <v>21</v>
      </c>
      <c r="H1859">
        <v>10</v>
      </c>
      <c r="I1859">
        <v>0.4</v>
      </c>
      <c r="J1859">
        <v>0.48</v>
      </c>
      <c r="K1859">
        <v>0</v>
      </c>
      <c r="L1859">
        <v>0</v>
      </c>
      <c r="M1859">
        <v>0</v>
      </c>
      <c r="N1859">
        <v>1</v>
      </c>
      <c r="O1859">
        <v>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 s="40">
        <f>AVERAGEIFS($C$2:C1859, $B$2:B1859, B1859)</f>
        <v>15.35483870967742</v>
      </c>
      <c r="AM1859" s="40">
        <f>AVERAGEIFS($I$2:I1859, $B$2:B1859, B1859)</f>
        <v>0.40483870967741936</v>
      </c>
      <c r="AN1859" s="40">
        <f>AVERAGEIFS($J$2:J1859, $B$2:B1859, B1859)</f>
        <v>0.46387096774193554</v>
      </c>
      <c r="AO1859" s="40">
        <f>AVERAGEIFS($D$2:D1859, $B$2:B1859, B1859)</f>
        <v>0.32258064516129031</v>
      </c>
    </row>
    <row r="1860" spans="1:41" x14ac:dyDescent="0.25">
      <c r="A1860" s="39">
        <v>46265</v>
      </c>
      <c r="B1860" t="s">
        <v>36</v>
      </c>
      <c r="C1860">
        <v>20</v>
      </c>
      <c r="D1860">
        <v>0</v>
      </c>
      <c r="E1860">
        <v>4</v>
      </c>
      <c r="F1860">
        <v>1</v>
      </c>
      <c r="G1860">
        <v>17</v>
      </c>
      <c r="H1860">
        <v>7</v>
      </c>
      <c r="I1860">
        <v>0.25</v>
      </c>
      <c r="J1860">
        <v>0.41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1</v>
      </c>
      <c r="AI1860">
        <v>0</v>
      </c>
      <c r="AJ1860">
        <v>0</v>
      </c>
      <c r="AK1860">
        <v>0</v>
      </c>
      <c r="AL1860" s="40">
        <f>AVERAGEIFS($C$2:C1860, $B$2:B1860, B1860)</f>
        <v>17.412500000000001</v>
      </c>
      <c r="AM1860" s="40">
        <f>AVERAGEIFS($I$2:I1860, $B$2:B1860, B1860)</f>
        <v>0.45937499999999998</v>
      </c>
      <c r="AN1860" s="40">
        <f>AVERAGEIFS($J$2:J1860, $B$2:B1860, B1860)</f>
        <v>0.47325</v>
      </c>
      <c r="AO1860" s="40">
        <f>AVERAGEIFS($D$2:D1860, $B$2:B1860, B1860)</f>
        <v>0.46250000000000002</v>
      </c>
    </row>
    <row r="1861" spans="1:41" x14ac:dyDescent="0.25">
      <c r="A1861" s="39">
        <v>46265</v>
      </c>
      <c r="B1861" t="s">
        <v>6</v>
      </c>
      <c r="C1861">
        <v>40</v>
      </c>
      <c r="D1861">
        <v>0</v>
      </c>
      <c r="E1861">
        <v>4</v>
      </c>
      <c r="F1861">
        <v>1</v>
      </c>
      <c r="G1861">
        <v>17</v>
      </c>
      <c r="H1861">
        <v>7</v>
      </c>
      <c r="I1861">
        <v>0.25</v>
      </c>
      <c r="J1861">
        <v>0.41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1</v>
      </c>
      <c r="AI1861">
        <v>0</v>
      </c>
      <c r="AJ1861">
        <v>0</v>
      </c>
      <c r="AK1861">
        <v>0</v>
      </c>
      <c r="AL1861" s="40">
        <f>AVERAGEIFS($C$2:C1861, $B$2:B1861, B1861)</f>
        <v>24.551724137931036</v>
      </c>
      <c r="AM1861" s="40">
        <f>AVERAGEIFS($I$2:I1861, $B$2:B1861, B1861)</f>
        <v>0.54681034482758628</v>
      </c>
      <c r="AN1861" s="40">
        <f>AVERAGEIFS($J$2:J1861, $B$2:B1861, B1861)</f>
        <v>0.51732758620689656</v>
      </c>
      <c r="AO1861" s="40">
        <f>AVERAGEIFS($D$2:D1861, $B$2:B1861, B1861)</f>
        <v>0.59482758620689657</v>
      </c>
    </row>
    <row r="1862" spans="1:41" x14ac:dyDescent="0.25">
      <c r="A1862" s="39">
        <v>46265</v>
      </c>
      <c r="B1862" t="s">
        <v>34</v>
      </c>
      <c r="C1862">
        <v>13</v>
      </c>
      <c r="D1862">
        <v>0</v>
      </c>
      <c r="E1862">
        <v>4</v>
      </c>
      <c r="F1862">
        <v>1</v>
      </c>
      <c r="G1862">
        <v>17</v>
      </c>
      <c r="H1862">
        <v>7</v>
      </c>
      <c r="I1862">
        <v>0.25</v>
      </c>
      <c r="J1862">
        <v>0.41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1</v>
      </c>
      <c r="AI1862">
        <v>0</v>
      </c>
      <c r="AJ1862">
        <v>0</v>
      </c>
      <c r="AK1862">
        <v>0</v>
      </c>
      <c r="AL1862" s="40">
        <f>AVERAGEIFS($C$2:C1862, $B$2:B1862, B1862)</f>
        <v>19.074468085106382</v>
      </c>
      <c r="AM1862" s="40">
        <f>AVERAGEIFS($I$2:I1862, $B$2:B1862, B1862)</f>
        <v>0.46436170212765943</v>
      </c>
      <c r="AN1862" s="40">
        <f>AVERAGEIFS($J$2:J1862, $B$2:B1862, B1862)</f>
        <v>0.47893617021276613</v>
      </c>
      <c r="AO1862" s="40">
        <f>AVERAGEIFS($D$2:D1862, $B$2:B1862, B1862)</f>
        <v>0.40425531914893614</v>
      </c>
    </row>
    <row r="1863" spans="1:41" x14ac:dyDescent="0.25">
      <c r="A1863" s="39">
        <v>46265</v>
      </c>
      <c r="B1863" t="s">
        <v>242</v>
      </c>
      <c r="C1863">
        <v>24</v>
      </c>
      <c r="D1863">
        <v>0</v>
      </c>
      <c r="E1863">
        <v>4</v>
      </c>
      <c r="F1863">
        <v>1</v>
      </c>
      <c r="G1863">
        <v>17</v>
      </c>
      <c r="H1863">
        <v>7</v>
      </c>
      <c r="I1863">
        <v>0.25</v>
      </c>
      <c r="J1863">
        <v>0.41</v>
      </c>
      <c r="K1863">
        <v>0</v>
      </c>
      <c r="L1863">
        <v>0</v>
      </c>
      <c r="M1863">
        <v>0</v>
      </c>
      <c r="N1863">
        <v>0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1</v>
      </c>
      <c r="AI1863">
        <v>0</v>
      </c>
      <c r="AJ1863">
        <v>0</v>
      </c>
      <c r="AK1863">
        <v>0</v>
      </c>
      <c r="AL1863" s="40">
        <f>AVERAGEIFS($C$2:C1863, $B$2:B1863, B1863)</f>
        <v>20.081632653061224</v>
      </c>
      <c r="AM1863" s="40">
        <f>AVERAGEIFS($I$2:I1863, $B$2:B1863, B1863)</f>
        <v>0.53367346938775506</v>
      </c>
      <c r="AN1863" s="40">
        <f>AVERAGEIFS($J$2:J1863, $B$2:B1863, B1863)</f>
        <v>0.52408163265306129</v>
      </c>
      <c r="AO1863" s="40">
        <f>AVERAGEIFS($D$2:D1863, $B$2:B1863, B1863)</f>
        <v>0.55102040816326525</v>
      </c>
    </row>
    <row r="1864" spans="1:41" x14ac:dyDescent="0.25">
      <c r="A1864" s="39">
        <v>46265</v>
      </c>
      <c r="B1864" t="s">
        <v>44</v>
      </c>
      <c r="C1864">
        <v>17</v>
      </c>
      <c r="D1864">
        <v>0</v>
      </c>
      <c r="E1864">
        <v>4</v>
      </c>
      <c r="F1864">
        <v>1</v>
      </c>
      <c r="G1864">
        <v>17</v>
      </c>
      <c r="H1864">
        <v>7</v>
      </c>
      <c r="I1864">
        <v>0.25</v>
      </c>
      <c r="J1864">
        <v>0.41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1</v>
      </c>
      <c r="AI1864">
        <v>0</v>
      </c>
      <c r="AJ1864">
        <v>0</v>
      </c>
      <c r="AK1864">
        <v>0</v>
      </c>
      <c r="AL1864" s="40">
        <f>AVERAGEIFS($C$2:C1864, $B$2:B1864, B1864)</f>
        <v>17.757575757575758</v>
      </c>
      <c r="AM1864" s="40">
        <f>AVERAGEIFS($I$2:I1864, $B$2:B1864, B1864)</f>
        <v>0.4883333333333334</v>
      </c>
      <c r="AN1864" s="40">
        <f>AVERAGEIFS($J$2:J1864, $B$2:B1864, B1864)</f>
        <v>0.50045454545454537</v>
      </c>
      <c r="AO1864" s="40">
        <f>AVERAGEIFS($D$2:D1864, $B$2:B1864, B1864)</f>
        <v>0.46969696969696972</v>
      </c>
    </row>
    <row r="1865" spans="1:41" x14ac:dyDescent="0.25">
      <c r="A1865" s="39">
        <v>46265</v>
      </c>
      <c r="B1865" t="s">
        <v>29</v>
      </c>
      <c r="C1865">
        <v>6</v>
      </c>
      <c r="D1865">
        <v>0</v>
      </c>
      <c r="E1865">
        <v>4</v>
      </c>
      <c r="F1865">
        <v>1</v>
      </c>
      <c r="G1865">
        <v>17</v>
      </c>
      <c r="H1865">
        <v>7</v>
      </c>
      <c r="I1865">
        <v>0.25</v>
      </c>
      <c r="J1865">
        <v>0.41</v>
      </c>
      <c r="K1865">
        <v>0</v>
      </c>
      <c r="L1865">
        <v>0</v>
      </c>
      <c r="M1865">
        <v>0</v>
      </c>
      <c r="N1865">
        <v>0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1</v>
      </c>
      <c r="AI1865">
        <v>0</v>
      </c>
      <c r="AJ1865">
        <v>0</v>
      </c>
      <c r="AK1865">
        <v>0</v>
      </c>
      <c r="AL1865" s="40">
        <f>AVERAGEIFS($C$2:C1865, $B$2:B1865, B1865)</f>
        <v>10.113207547169811</v>
      </c>
      <c r="AM1865" s="40">
        <f>AVERAGEIFS($I$2:I1865, $B$2:B1865, B1865)</f>
        <v>0.45811320754716978</v>
      </c>
      <c r="AN1865" s="40">
        <f>AVERAGEIFS($J$2:J1865, $B$2:B1865, B1865)</f>
        <v>0.48698113207547161</v>
      </c>
      <c r="AO1865" s="40">
        <f>AVERAGEIFS($D$2:D1865, $B$2:B1865, B1865)</f>
        <v>0.41509433962264153</v>
      </c>
    </row>
    <row r="1866" spans="1:41" x14ac:dyDescent="0.25">
      <c r="A1866" s="39">
        <v>46265</v>
      </c>
      <c r="B1866" t="s">
        <v>182</v>
      </c>
      <c r="C1866">
        <v>11</v>
      </c>
      <c r="D1866">
        <v>1</v>
      </c>
      <c r="E1866">
        <v>4</v>
      </c>
      <c r="F1866">
        <v>3</v>
      </c>
      <c r="G1866">
        <v>17</v>
      </c>
      <c r="H1866">
        <v>10</v>
      </c>
      <c r="I1866">
        <v>0.75</v>
      </c>
      <c r="J1866">
        <v>0.59</v>
      </c>
      <c r="K1866">
        <v>0</v>
      </c>
      <c r="L1866">
        <v>0</v>
      </c>
      <c r="M1866">
        <v>1</v>
      </c>
      <c r="N1866">
        <v>1</v>
      </c>
      <c r="O1866">
        <v>0</v>
      </c>
      <c r="P1866">
        <v>0</v>
      </c>
      <c r="Q1866">
        <v>0</v>
      </c>
      <c r="R1866">
        <v>1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 s="40">
        <f>AVERAGEIFS($C$2:C1866, $B$2:B1866, B1866)</f>
        <v>10.806451612903226</v>
      </c>
      <c r="AM1866" s="40">
        <f>AVERAGEIFS($I$2:I1866, $B$2:B1866, B1866)</f>
        <v>0.58870967741935487</v>
      </c>
      <c r="AN1866" s="40">
        <f>AVERAGEIFS($J$2:J1866, $B$2:B1866, B1866)</f>
        <v>0.53645161290322585</v>
      </c>
      <c r="AO1866" s="40">
        <f>AVERAGEIFS($D$2:D1866, $B$2:B1866, B1866)</f>
        <v>0.61290322580645162</v>
      </c>
    </row>
    <row r="1867" spans="1:41" x14ac:dyDescent="0.25">
      <c r="A1867" s="39">
        <v>46265</v>
      </c>
      <c r="B1867" t="s">
        <v>2</v>
      </c>
      <c r="C1867">
        <v>31</v>
      </c>
      <c r="D1867">
        <v>1</v>
      </c>
      <c r="E1867">
        <v>4</v>
      </c>
      <c r="F1867">
        <v>3</v>
      </c>
      <c r="G1867">
        <v>17</v>
      </c>
      <c r="H1867">
        <v>10</v>
      </c>
      <c r="I1867">
        <v>0.75</v>
      </c>
      <c r="J1867">
        <v>0.59</v>
      </c>
      <c r="K1867">
        <v>0</v>
      </c>
      <c r="L1867">
        <v>0</v>
      </c>
      <c r="M1867">
        <v>1</v>
      </c>
      <c r="N1867">
        <v>1</v>
      </c>
      <c r="O1867">
        <v>0</v>
      </c>
      <c r="P1867">
        <v>0</v>
      </c>
      <c r="Q1867">
        <v>0</v>
      </c>
      <c r="R1867">
        <v>1</v>
      </c>
      <c r="S1867">
        <v>0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 s="40">
        <f>AVERAGEIFS($C$2:C1867, $B$2:B1867, B1867)</f>
        <v>24.591549295774648</v>
      </c>
      <c r="AM1867" s="40">
        <f>AVERAGEIFS($I$2:I1867, $B$2:B1867, B1867)</f>
        <v>0.50746478873239431</v>
      </c>
      <c r="AN1867" s="40">
        <f>AVERAGEIFS($J$2:J1867, $B$2:B1867, B1867)</f>
        <v>0.52661971830985932</v>
      </c>
      <c r="AO1867" s="40">
        <f>AVERAGEIFS($D$2:D1867, $B$2:B1867, B1867)</f>
        <v>0.49295774647887325</v>
      </c>
    </row>
    <row r="1868" spans="1:41" x14ac:dyDescent="0.25">
      <c r="A1868" s="39">
        <v>46265</v>
      </c>
      <c r="B1868" t="s">
        <v>113</v>
      </c>
      <c r="C1868">
        <v>22</v>
      </c>
      <c r="D1868">
        <v>1</v>
      </c>
      <c r="E1868">
        <v>4</v>
      </c>
      <c r="F1868">
        <v>3</v>
      </c>
      <c r="G1868">
        <v>17</v>
      </c>
      <c r="H1868">
        <v>10</v>
      </c>
      <c r="I1868">
        <v>0.75</v>
      </c>
      <c r="J1868">
        <v>0.59</v>
      </c>
      <c r="K1868">
        <v>0</v>
      </c>
      <c r="L1868">
        <v>0</v>
      </c>
      <c r="M1868">
        <v>1</v>
      </c>
      <c r="N1868">
        <v>1</v>
      </c>
      <c r="O1868">
        <v>0</v>
      </c>
      <c r="P1868">
        <v>0</v>
      </c>
      <c r="Q1868">
        <v>0</v>
      </c>
      <c r="R1868">
        <v>1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 s="40">
        <f>AVERAGEIFS($C$2:C1868, $B$2:B1868, B1868)</f>
        <v>20.220338983050848</v>
      </c>
      <c r="AM1868" s="40">
        <f>AVERAGEIFS($I$2:I1868, $B$2:B1868, B1868)</f>
        <v>0.52966101694915257</v>
      </c>
      <c r="AN1868" s="40">
        <f>AVERAGEIFS($J$2:J1868, $B$2:B1868, B1868)</f>
        <v>0.51779661016949163</v>
      </c>
      <c r="AO1868" s="40">
        <f>AVERAGEIFS($D$2:D1868, $B$2:B1868, B1868)</f>
        <v>0.61016949152542377</v>
      </c>
    </row>
    <row r="1869" spans="1:41" x14ac:dyDescent="0.25">
      <c r="A1869" s="39">
        <v>46265</v>
      </c>
      <c r="B1869" t="s">
        <v>90</v>
      </c>
      <c r="C1869">
        <v>37</v>
      </c>
      <c r="D1869">
        <v>1</v>
      </c>
      <c r="E1869">
        <v>4</v>
      </c>
      <c r="F1869">
        <v>3</v>
      </c>
      <c r="G1869">
        <v>17</v>
      </c>
      <c r="H1869">
        <v>10</v>
      </c>
      <c r="I1869">
        <v>0.75</v>
      </c>
      <c r="J1869">
        <v>0.59</v>
      </c>
      <c r="K1869">
        <v>0</v>
      </c>
      <c r="L1869">
        <v>0</v>
      </c>
      <c r="M1869">
        <v>1</v>
      </c>
      <c r="N1869">
        <v>1</v>
      </c>
      <c r="O1869">
        <v>0</v>
      </c>
      <c r="P1869">
        <v>0</v>
      </c>
      <c r="Q1869">
        <v>0</v>
      </c>
      <c r="R1869">
        <v>1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 s="40">
        <f>AVERAGEIFS($C$2:C1869, $B$2:B1869, B1869)</f>
        <v>19.738461538461539</v>
      </c>
      <c r="AM1869" s="40">
        <f>AVERAGEIFS($I$2:I1869, $B$2:B1869, B1869)</f>
        <v>0.56769230769230772</v>
      </c>
      <c r="AN1869" s="40">
        <f>AVERAGEIFS($J$2:J1869, $B$2:B1869, B1869)</f>
        <v>0.5276923076923079</v>
      </c>
      <c r="AO1869" s="40">
        <f>AVERAGEIFS($D$2:D1869, $B$2:B1869, B1869)</f>
        <v>0.6</v>
      </c>
    </row>
    <row r="1870" spans="1:41" x14ac:dyDescent="0.25">
      <c r="A1870" s="39">
        <v>46265</v>
      </c>
      <c r="B1870" t="s">
        <v>124</v>
      </c>
      <c r="C1870">
        <v>12</v>
      </c>
      <c r="D1870">
        <v>1</v>
      </c>
      <c r="E1870">
        <v>4</v>
      </c>
      <c r="F1870">
        <v>3</v>
      </c>
      <c r="G1870">
        <v>17</v>
      </c>
      <c r="H1870">
        <v>10</v>
      </c>
      <c r="I1870">
        <v>0.75</v>
      </c>
      <c r="J1870">
        <v>0.59</v>
      </c>
      <c r="K1870">
        <v>0</v>
      </c>
      <c r="L1870">
        <v>0</v>
      </c>
      <c r="M1870">
        <v>1</v>
      </c>
      <c r="N1870">
        <v>1</v>
      </c>
      <c r="O1870">
        <v>0</v>
      </c>
      <c r="P1870">
        <v>0</v>
      </c>
      <c r="Q1870">
        <v>0</v>
      </c>
      <c r="R1870">
        <v>1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 s="40">
        <f>AVERAGEIFS($C$2:C1870, $B$2:B1870, B1870)</f>
        <v>15.25</v>
      </c>
      <c r="AM1870" s="40">
        <f>AVERAGEIFS($I$2:I1870, $B$2:B1870, B1870)</f>
        <v>0.41562500000000002</v>
      </c>
      <c r="AN1870" s="40">
        <f>AVERAGEIFS($J$2:J1870, $B$2:B1870, B1870)</f>
        <v>0.46781250000000002</v>
      </c>
      <c r="AO1870" s="40">
        <f>AVERAGEIFS($D$2:D1870, $B$2:B1870, B1870)</f>
        <v>0.34375</v>
      </c>
    </row>
    <row r="1871" spans="1:41" x14ac:dyDescent="0.25">
      <c r="A1871" s="39">
        <v>46265</v>
      </c>
      <c r="B1871" t="s">
        <v>243</v>
      </c>
      <c r="C1871">
        <v>8</v>
      </c>
      <c r="D1871">
        <v>1</v>
      </c>
      <c r="E1871">
        <v>4</v>
      </c>
      <c r="F1871">
        <v>3</v>
      </c>
      <c r="G1871">
        <v>17</v>
      </c>
      <c r="H1871">
        <v>10</v>
      </c>
      <c r="I1871">
        <v>0.75</v>
      </c>
      <c r="J1871">
        <v>0.59</v>
      </c>
      <c r="K1871">
        <v>0</v>
      </c>
      <c r="L1871">
        <v>0</v>
      </c>
      <c r="M1871">
        <v>1</v>
      </c>
      <c r="N1871">
        <v>1</v>
      </c>
      <c r="O1871">
        <v>0</v>
      </c>
      <c r="P1871">
        <v>0</v>
      </c>
      <c r="Q1871">
        <v>0</v>
      </c>
      <c r="R1871">
        <v>1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 s="40">
        <f>AVERAGEIFS($C$2:C1871, $B$2:B1871, B1871)</f>
        <v>9.5384615384615383</v>
      </c>
      <c r="AM1871" s="40">
        <f>AVERAGEIFS($I$2:I1871, $B$2:B1871, B1871)</f>
        <v>0.3692307692307692</v>
      </c>
      <c r="AN1871" s="40">
        <f>AVERAGEIFS($J$2:J1871, $B$2:B1871, B1871)</f>
        <v>0.42384615384615387</v>
      </c>
      <c r="AO1871" s="40">
        <f>AVERAGEIFS($D$2:D1871, $B$2:B1871, B1871)</f>
        <v>0.34615384615384615</v>
      </c>
    </row>
    <row r="1872" spans="1:41" x14ac:dyDescent="0.25">
      <c r="A1872" s="39">
        <v>46265</v>
      </c>
      <c r="B1872" t="s">
        <v>119</v>
      </c>
      <c r="C1872">
        <v>10</v>
      </c>
      <c r="D1872">
        <v>1</v>
      </c>
      <c r="E1872">
        <v>3</v>
      </c>
      <c r="F1872">
        <v>3</v>
      </c>
      <c r="G1872">
        <v>11</v>
      </c>
      <c r="H1872">
        <v>9</v>
      </c>
      <c r="I1872">
        <v>1</v>
      </c>
      <c r="J1872">
        <v>0.82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1</v>
      </c>
      <c r="AD1872">
        <v>0</v>
      </c>
      <c r="AE1872">
        <v>0</v>
      </c>
      <c r="AF1872">
        <v>1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 s="40">
        <f>AVERAGEIFS($C$2:C1872, $B$2:B1872, B1872)</f>
        <v>15.895522388059701</v>
      </c>
      <c r="AM1872" s="40">
        <f>AVERAGEIFS($I$2:I1872, $B$2:B1872, B1872)</f>
        <v>0.56567164179104479</v>
      </c>
      <c r="AN1872" s="40">
        <f>AVERAGEIFS($J$2:J1872, $B$2:B1872, B1872)</f>
        <v>0.53656716417910433</v>
      </c>
      <c r="AO1872" s="40">
        <f>AVERAGEIFS($D$2:D1872, $B$2:B1872, B1872)</f>
        <v>0.55223880597014929</v>
      </c>
    </row>
    <row r="1873" spans="1:41" x14ac:dyDescent="0.25">
      <c r="A1873" s="39">
        <v>46265</v>
      </c>
      <c r="B1873" t="s">
        <v>150</v>
      </c>
      <c r="C1873">
        <v>24</v>
      </c>
      <c r="D1873">
        <v>1</v>
      </c>
      <c r="E1873">
        <v>3</v>
      </c>
      <c r="F1873">
        <v>3</v>
      </c>
      <c r="G1873">
        <v>11</v>
      </c>
      <c r="H1873">
        <v>9</v>
      </c>
      <c r="I1873">
        <v>1</v>
      </c>
      <c r="J1873">
        <v>0.82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1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1</v>
      </c>
      <c r="AD1873">
        <v>0</v>
      </c>
      <c r="AE1873">
        <v>0</v>
      </c>
      <c r="AF1873">
        <v>1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 s="40">
        <f>AVERAGEIFS($C$2:C1873, $B$2:B1873, B1873)</f>
        <v>21.529411764705884</v>
      </c>
      <c r="AM1873" s="40">
        <f>AVERAGEIFS($I$2:I1873, $B$2:B1873, B1873)</f>
        <v>0.50588235294117645</v>
      </c>
      <c r="AN1873" s="40">
        <f>AVERAGEIFS($J$2:J1873, $B$2:B1873, B1873)</f>
        <v>0.51294117647058823</v>
      </c>
      <c r="AO1873" s="40">
        <f>AVERAGEIFS($D$2:D1873, $B$2:B1873, B1873)</f>
        <v>0.5</v>
      </c>
    </row>
    <row r="1874" spans="1:41" x14ac:dyDescent="0.25">
      <c r="A1874" s="39">
        <v>46265</v>
      </c>
      <c r="B1874" t="s">
        <v>36</v>
      </c>
      <c r="C1874">
        <v>5</v>
      </c>
      <c r="D1874">
        <v>1</v>
      </c>
      <c r="E1874">
        <v>3</v>
      </c>
      <c r="F1874">
        <v>3</v>
      </c>
      <c r="G1874">
        <v>11</v>
      </c>
      <c r="H1874">
        <v>9</v>
      </c>
      <c r="I1874">
        <v>1</v>
      </c>
      <c r="J1874">
        <v>0.82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1</v>
      </c>
      <c r="AD1874">
        <v>0</v>
      </c>
      <c r="AE1874">
        <v>0</v>
      </c>
      <c r="AF1874">
        <v>1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 s="40">
        <f>AVERAGEIFS($C$2:C1874, $B$2:B1874, B1874)</f>
        <v>17.25925925925926</v>
      </c>
      <c r="AM1874" s="40">
        <f>AVERAGEIFS($I$2:I1874, $B$2:B1874, B1874)</f>
        <v>0.4660493827160494</v>
      </c>
      <c r="AN1874" s="40">
        <f>AVERAGEIFS($J$2:J1874, $B$2:B1874, B1874)</f>
        <v>0.47753086419753088</v>
      </c>
      <c r="AO1874" s="40">
        <f>AVERAGEIFS($D$2:D1874, $B$2:B1874, B1874)</f>
        <v>0.46913580246913578</v>
      </c>
    </row>
    <row r="1875" spans="1:41" x14ac:dyDescent="0.25">
      <c r="A1875" s="39">
        <v>46265</v>
      </c>
      <c r="B1875" t="s">
        <v>182</v>
      </c>
      <c r="C1875">
        <v>12</v>
      </c>
      <c r="D1875">
        <v>1</v>
      </c>
      <c r="E1875">
        <v>3</v>
      </c>
      <c r="F1875">
        <v>3</v>
      </c>
      <c r="G1875">
        <v>11</v>
      </c>
      <c r="H1875">
        <v>9</v>
      </c>
      <c r="I1875">
        <v>1</v>
      </c>
      <c r="J1875">
        <v>0.82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1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1</v>
      </c>
      <c r="AD1875">
        <v>0</v>
      </c>
      <c r="AE1875">
        <v>0</v>
      </c>
      <c r="AF1875">
        <v>1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 s="40">
        <f>AVERAGEIFS($C$2:C1875, $B$2:B1875, B1875)</f>
        <v>10.84375</v>
      </c>
      <c r="AM1875" s="40">
        <f>AVERAGEIFS($I$2:I1875, $B$2:B1875, B1875)</f>
        <v>0.6015625</v>
      </c>
      <c r="AN1875" s="40">
        <f>AVERAGEIFS($J$2:J1875, $B$2:B1875, B1875)</f>
        <v>0.54531250000000009</v>
      </c>
      <c r="AO1875" s="40">
        <f>AVERAGEIFS($D$2:D1875, $B$2:B1875, B1875)</f>
        <v>0.625</v>
      </c>
    </row>
    <row r="1876" spans="1:41" x14ac:dyDescent="0.25">
      <c r="A1876" s="39">
        <v>46265</v>
      </c>
      <c r="B1876" t="s">
        <v>34</v>
      </c>
      <c r="C1876">
        <v>15</v>
      </c>
      <c r="D1876">
        <v>1</v>
      </c>
      <c r="E1876">
        <v>3</v>
      </c>
      <c r="F1876">
        <v>3</v>
      </c>
      <c r="G1876">
        <v>11</v>
      </c>
      <c r="H1876">
        <v>9</v>
      </c>
      <c r="I1876">
        <v>1</v>
      </c>
      <c r="J1876">
        <v>0.82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1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1</v>
      </c>
      <c r="AD1876">
        <v>0</v>
      </c>
      <c r="AE1876">
        <v>0</v>
      </c>
      <c r="AF1876">
        <v>1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 s="40">
        <f>AVERAGEIFS($C$2:C1876, $B$2:B1876, B1876)</f>
        <v>19.03157894736842</v>
      </c>
      <c r="AM1876" s="40">
        <f>AVERAGEIFS($I$2:I1876, $B$2:B1876, B1876)</f>
        <v>0.46999999999999986</v>
      </c>
      <c r="AN1876" s="40">
        <f>AVERAGEIFS($J$2:J1876, $B$2:B1876, B1876)</f>
        <v>0.48252631578947386</v>
      </c>
      <c r="AO1876" s="40">
        <f>AVERAGEIFS($D$2:D1876, $B$2:B1876, B1876)</f>
        <v>0.41052631578947368</v>
      </c>
    </row>
    <row r="1877" spans="1:41" x14ac:dyDescent="0.25">
      <c r="A1877" s="39">
        <v>46265</v>
      </c>
      <c r="B1877" t="s">
        <v>6</v>
      </c>
      <c r="C1877">
        <v>19</v>
      </c>
      <c r="D1877">
        <v>1</v>
      </c>
      <c r="E1877">
        <v>3</v>
      </c>
      <c r="F1877">
        <v>3</v>
      </c>
      <c r="G1877">
        <v>11</v>
      </c>
      <c r="H1877">
        <v>9</v>
      </c>
      <c r="I1877">
        <v>1</v>
      </c>
      <c r="J1877">
        <v>0.82</v>
      </c>
      <c r="K1877">
        <v>0</v>
      </c>
      <c r="L1877">
        <v>0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1</v>
      </c>
      <c r="AD1877">
        <v>0</v>
      </c>
      <c r="AE1877">
        <v>0</v>
      </c>
      <c r="AF1877">
        <v>1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 s="40">
        <f>AVERAGEIFS($C$2:C1877, $B$2:B1877, B1877)</f>
        <v>24.504273504273506</v>
      </c>
      <c r="AM1877" s="40">
        <f>AVERAGEIFS($I$2:I1877, $B$2:B1877, B1877)</f>
        <v>0.55068376068376079</v>
      </c>
      <c r="AN1877" s="40">
        <f>AVERAGEIFS($J$2:J1877, $B$2:B1877, B1877)</f>
        <v>0.51991452991452991</v>
      </c>
      <c r="AO1877" s="40">
        <f>AVERAGEIFS($D$2:D1877, $B$2:B1877, B1877)</f>
        <v>0.59829059829059827</v>
      </c>
    </row>
    <row r="1878" spans="1:41" x14ac:dyDescent="0.25">
      <c r="A1878" s="39">
        <v>46265</v>
      </c>
      <c r="B1878" t="s">
        <v>113</v>
      </c>
      <c r="C1878">
        <v>15</v>
      </c>
      <c r="D1878">
        <v>0</v>
      </c>
      <c r="E1878">
        <v>3</v>
      </c>
      <c r="F1878">
        <v>0</v>
      </c>
      <c r="G1878">
        <v>11</v>
      </c>
      <c r="H1878">
        <v>2</v>
      </c>
      <c r="I1878">
        <v>0</v>
      </c>
      <c r="J1878">
        <v>0.18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 s="40">
        <f>AVERAGEIFS($C$2:C1878, $B$2:B1878, B1878)</f>
        <v>20.133333333333333</v>
      </c>
      <c r="AM1878" s="40">
        <f>AVERAGEIFS($I$2:I1878, $B$2:B1878, B1878)</f>
        <v>0.52083333333333337</v>
      </c>
      <c r="AN1878" s="40">
        <f>AVERAGEIFS($J$2:J1878, $B$2:B1878, B1878)</f>
        <v>0.51216666666666677</v>
      </c>
      <c r="AO1878" s="40">
        <f>AVERAGEIFS($D$2:D1878, $B$2:B1878, B1878)</f>
        <v>0.6</v>
      </c>
    </row>
    <row r="1879" spans="1:41" x14ac:dyDescent="0.25">
      <c r="A1879" s="39">
        <v>46265</v>
      </c>
      <c r="B1879" t="s">
        <v>90</v>
      </c>
      <c r="C1879">
        <v>9</v>
      </c>
      <c r="D1879">
        <v>0</v>
      </c>
      <c r="E1879">
        <v>3</v>
      </c>
      <c r="F1879">
        <v>0</v>
      </c>
      <c r="G1879">
        <v>11</v>
      </c>
      <c r="H1879">
        <v>2</v>
      </c>
      <c r="I1879">
        <v>0</v>
      </c>
      <c r="J1879">
        <v>0.18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 s="40">
        <f>AVERAGEIFS($C$2:C1879, $B$2:B1879, B1879)</f>
        <v>19.575757575757574</v>
      </c>
      <c r="AM1879" s="40">
        <f>AVERAGEIFS($I$2:I1879, $B$2:B1879, B1879)</f>
        <v>0.55909090909090908</v>
      </c>
      <c r="AN1879" s="40">
        <f>AVERAGEIFS($J$2:J1879, $B$2:B1879, B1879)</f>
        <v>0.52242424242424257</v>
      </c>
      <c r="AO1879" s="40">
        <f>AVERAGEIFS($D$2:D1879, $B$2:B1879, B1879)</f>
        <v>0.59090909090909094</v>
      </c>
    </row>
    <row r="1880" spans="1:41" x14ac:dyDescent="0.25">
      <c r="A1880" s="39">
        <v>46265</v>
      </c>
      <c r="B1880" t="s">
        <v>124</v>
      </c>
      <c r="C1880">
        <v>12</v>
      </c>
      <c r="D1880">
        <v>0</v>
      </c>
      <c r="E1880">
        <v>3</v>
      </c>
      <c r="F1880">
        <v>0</v>
      </c>
      <c r="G1880">
        <v>11</v>
      </c>
      <c r="H1880">
        <v>2</v>
      </c>
      <c r="I1880">
        <v>0</v>
      </c>
      <c r="J1880">
        <v>0.18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 s="40">
        <f>AVERAGEIFS($C$2:C1880, $B$2:B1880, B1880)</f>
        <v>15.151515151515152</v>
      </c>
      <c r="AM1880" s="40">
        <f>AVERAGEIFS($I$2:I1880, $B$2:B1880, B1880)</f>
        <v>0.40303030303030307</v>
      </c>
      <c r="AN1880" s="40">
        <f>AVERAGEIFS($J$2:J1880, $B$2:B1880, B1880)</f>
        <v>0.45909090909090911</v>
      </c>
      <c r="AO1880" s="40">
        <f>AVERAGEIFS($D$2:D1880, $B$2:B1880, B1880)</f>
        <v>0.33333333333333331</v>
      </c>
    </row>
    <row r="1881" spans="1:41" x14ac:dyDescent="0.25">
      <c r="A1881" s="39">
        <v>46265</v>
      </c>
      <c r="B1881" t="s">
        <v>1</v>
      </c>
      <c r="C1881">
        <v>15</v>
      </c>
      <c r="D1881">
        <v>0</v>
      </c>
      <c r="E1881">
        <v>3</v>
      </c>
      <c r="F1881">
        <v>0</v>
      </c>
      <c r="G1881">
        <v>11</v>
      </c>
      <c r="H1881">
        <v>2</v>
      </c>
      <c r="I1881">
        <v>0</v>
      </c>
      <c r="J1881">
        <v>0.18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 s="40">
        <f>AVERAGEIFS($C$2:C1881, $B$2:B1881, B1881)</f>
        <v>26.073529411764707</v>
      </c>
      <c r="AM1881" s="40">
        <f>AVERAGEIFS($I$2:I1881, $B$2:B1881, B1881)</f>
        <v>0.50808823529411773</v>
      </c>
      <c r="AN1881" s="40">
        <f>AVERAGEIFS($J$2:J1881, $B$2:B1881, B1881)</f>
        <v>0.50441176470588256</v>
      </c>
      <c r="AO1881" s="40">
        <f>AVERAGEIFS($D$2:D1881, $B$2:B1881, B1881)</f>
        <v>0.52941176470588236</v>
      </c>
    </row>
    <row r="1882" spans="1:41" x14ac:dyDescent="0.25">
      <c r="A1882" s="39">
        <v>46265</v>
      </c>
      <c r="B1882" t="s">
        <v>243</v>
      </c>
      <c r="C1882">
        <v>6</v>
      </c>
      <c r="D1882">
        <v>0</v>
      </c>
      <c r="E1882">
        <v>3</v>
      </c>
      <c r="F1882">
        <v>0</v>
      </c>
      <c r="G1882">
        <v>11</v>
      </c>
      <c r="H1882">
        <v>2</v>
      </c>
      <c r="I1882">
        <v>0</v>
      </c>
      <c r="J1882">
        <v>0.18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 s="40">
        <f>AVERAGEIFS($C$2:C1882, $B$2:B1882, B1882)</f>
        <v>9.4074074074074066</v>
      </c>
      <c r="AM1882" s="40">
        <f>AVERAGEIFS($I$2:I1882, $B$2:B1882, B1882)</f>
        <v>0.35555555555555557</v>
      </c>
      <c r="AN1882" s="40">
        <f>AVERAGEIFS($J$2:J1882, $B$2:B1882, B1882)</f>
        <v>0.41481481481481486</v>
      </c>
      <c r="AO1882" s="40">
        <f>AVERAGEIFS($D$2:D1882, $B$2:B1882, B1882)</f>
        <v>0.33333333333333331</v>
      </c>
    </row>
    <row r="1883" spans="1:41" x14ac:dyDescent="0.25">
      <c r="A1883" s="39">
        <v>46265</v>
      </c>
      <c r="B1883" t="s">
        <v>242</v>
      </c>
      <c r="C1883">
        <v>1</v>
      </c>
      <c r="D1883">
        <v>0</v>
      </c>
      <c r="E1883">
        <v>3</v>
      </c>
      <c r="F1883">
        <v>0</v>
      </c>
      <c r="G1883">
        <v>11</v>
      </c>
      <c r="H1883">
        <v>2</v>
      </c>
      <c r="I1883">
        <v>0</v>
      </c>
      <c r="J1883">
        <v>0.18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 s="40">
        <f>AVERAGEIFS($C$2:C1883, $B$2:B1883, B1883)</f>
        <v>19.7</v>
      </c>
      <c r="AM1883" s="40">
        <f>AVERAGEIFS($I$2:I1883, $B$2:B1883, B1883)</f>
        <v>0.52300000000000002</v>
      </c>
      <c r="AN1883" s="40">
        <f>AVERAGEIFS($J$2:J1883, $B$2:B1883, B1883)</f>
        <v>0.5172000000000001</v>
      </c>
      <c r="AO1883" s="40">
        <f>AVERAGEIFS($D$2:D1883, $B$2:B1883, B1883)</f>
        <v>0.54</v>
      </c>
    </row>
    <row r="1884" spans="1:41" x14ac:dyDescent="0.25">
      <c r="A1884" s="39">
        <v>46268</v>
      </c>
      <c r="B1884" t="s">
        <v>36</v>
      </c>
      <c r="C1884">
        <v>23</v>
      </c>
      <c r="D1884">
        <v>1</v>
      </c>
      <c r="E1884">
        <v>5</v>
      </c>
      <c r="F1884">
        <v>3</v>
      </c>
      <c r="G1884">
        <v>19</v>
      </c>
      <c r="H1884">
        <v>9</v>
      </c>
      <c r="I1884">
        <v>0.6</v>
      </c>
      <c r="J1884">
        <v>0.47</v>
      </c>
      <c r="K1884">
        <v>1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1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1</v>
      </c>
      <c r="AH1884">
        <v>0</v>
      </c>
      <c r="AI1884">
        <v>0</v>
      </c>
      <c r="AJ1884">
        <v>0</v>
      </c>
      <c r="AK1884">
        <v>0</v>
      </c>
      <c r="AL1884" s="40">
        <f>AVERAGEIFS($C$2:C1884, $B$2:B1884, B1884)</f>
        <v>17.329268292682926</v>
      </c>
      <c r="AM1884" s="40">
        <f>AVERAGEIFS($I$2:I1884, $B$2:B1884, B1884)</f>
        <v>0.46768292682926832</v>
      </c>
      <c r="AN1884" s="40">
        <f>AVERAGEIFS($J$2:J1884, $B$2:B1884, B1884)</f>
        <v>0.47743902439024388</v>
      </c>
      <c r="AO1884" s="40">
        <f>AVERAGEIFS($D$2:D1884, $B$2:B1884, B1884)</f>
        <v>0.47560975609756095</v>
      </c>
    </row>
    <row r="1885" spans="1:41" x14ac:dyDescent="0.25">
      <c r="A1885" s="39">
        <v>46268</v>
      </c>
      <c r="B1885" t="s">
        <v>4</v>
      </c>
      <c r="C1885">
        <v>7</v>
      </c>
      <c r="D1885">
        <v>1</v>
      </c>
      <c r="E1885">
        <v>5</v>
      </c>
      <c r="F1885">
        <v>3</v>
      </c>
      <c r="G1885">
        <v>19</v>
      </c>
      <c r="H1885">
        <v>9</v>
      </c>
      <c r="I1885">
        <v>0.6</v>
      </c>
      <c r="J1885">
        <v>0.47</v>
      </c>
      <c r="K1885">
        <v>1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1</v>
      </c>
      <c r="R1885">
        <v>0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1</v>
      </c>
      <c r="AH1885">
        <v>0</v>
      </c>
      <c r="AI1885">
        <v>0</v>
      </c>
      <c r="AJ1885">
        <v>0</v>
      </c>
      <c r="AK1885">
        <v>0</v>
      </c>
      <c r="AL1885" s="40">
        <f>AVERAGEIFS($C$2:C1885, $B$2:B1885, B1885)</f>
        <v>24.05</v>
      </c>
      <c r="AM1885" s="40">
        <f>AVERAGEIFS($I$2:I1885, $B$2:B1885, B1885)</f>
        <v>0.46333333333333332</v>
      </c>
      <c r="AN1885" s="40">
        <f>AVERAGEIFS($J$2:J1885, $B$2:B1885, B1885)</f>
        <v>0.47666666666666652</v>
      </c>
      <c r="AO1885" s="40">
        <f>AVERAGEIFS($D$2:D1885, $B$2:B1885, B1885)</f>
        <v>0.41666666666666669</v>
      </c>
    </row>
    <row r="1886" spans="1:41" x14ac:dyDescent="0.25">
      <c r="A1886" s="39">
        <v>46268</v>
      </c>
      <c r="B1886" t="s">
        <v>6</v>
      </c>
      <c r="C1886">
        <v>27</v>
      </c>
      <c r="D1886">
        <v>1</v>
      </c>
      <c r="E1886">
        <v>5</v>
      </c>
      <c r="F1886">
        <v>3</v>
      </c>
      <c r="G1886">
        <v>19</v>
      </c>
      <c r="H1886">
        <v>9</v>
      </c>
      <c r="I1886">
        <v>0.6</v>
      </c>
      <c r="J1886">
        <v>0.47</v>
      </c>
      <c r="K1886">
        <v>1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1</v>
      </c>
      <c r="AH1886">
        <v>0</v>
      </c>
      <c r="AI1886">
        <v>0</v>
      </c>
      <c r="AJ1886">
        <v>0</v>
      </c>
      <c r="AK1886">
        <v>0</v>
      </c>
      <c r="AL1886" s="40">
        <f>AVERAGEIFS($C$2:C1886, $B$2:B1886, B1886)</f>
        <v>24.525423728813561</v>
      </c>
      <c r="AM1886" s="40">
        <f>AVERAGEIFS($I$2:I1886, $B$2:B1886, B1886)</f>
        <v>0.55110169491525429</v>
      </c>
      <c r="AN1886" s="40">
        <f>AVERAGEIFS($J$2:J1886, $B$2:B1886, B1886)</f>
        <v>0.51949152542372878</v>
      </c>
      <c r="AO1886" s="40">
        <f>AVERAGEIFS($D$2:D1886, $B$2:B1886, B1886)</f>
        <v>0.60169491525423724</v>
      </c>
    </row>
    <row r="1887" spans="1:41" x14ac:dyDescent="0.25">
      <c r="A1887" s="39">
        <v>46268</v>
      </c>
      <c r="B1887" t="s">
        <v>38</v>
      </c>
      <c r="C1887">
        <v>23</v>
      </c>
      <c r="D1887">
        <v>1</v>
      </c>
      <c r="E1887">
        <v>5</v>
      </c>
      <c r="F1887">
        <v>3</v>
      </c>
      <c r="G1887">
        <v>19</v>
      </c>
      <c r="H1887">
        <v>9</v>
      </c>
      <c r="I1887">
        <v>0.6</v>
      </c>
      <c r="J1887">
        <v>0.47</v>
      </c>
      <c r="K1887">
        <v>1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1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1</v>
      </c>
      <c r="AH1887">
        <v>0</v>
      </c>
      <c r="AI1887">
        <v>0</v>
      </c>
      <c r="AJ1887">
        <v>0</v>
      </c>
      <c r="AK1887">
        <v>0</v>
      </c>
      <c r="AL1887" s="40">
        <f>AVERAGEIFS($C$2:C1887, $B$2:B1887, B1887)</f>
        <v>16.870129870129869</v>
      </c>
      <c r="AM1887" s="40">
        <f>AVERAGEIFS($I$2:I1887, $B$2:B1887, B1887)</f>
        <v>0.55844155844155841</v>
      </c>
      <c r="AN1887" s="40">
        <f>AVERAGEIFS($J$2:J1887, $B$2:B1887, B1887)</f>
        <v>0.54233766233766245</v>
      </c>
      <c r="AO1887" s="40">
        <f>AVERAGEIFS($D$2:D1887, $B$2:B1887, B1887)</f>
        <v>0.61038961038961037</v>
      </c>
    </row>
    <row r="1888" spans="1:41" x14ac:dyDescent="0.25">
      <c r="A1888" s="39">
        <v>46268</v>
      </c>
      <c r="B1888" t="s">
        <v>90</v>
      </c>
      <c r="C1888">
        <v>20</v>
      </c>
      <c r="D1888">
        <v>1</v>
      </c>
      <c r="E1888">
        <v>5</v>
      </c>
      <c r="F1888">
        <v>3</v>
      </c>
      <c r="G1888">
        <v>19</v>
      </c>
      <c r="H1888">
        <v>9</v>
      </c>
      <c r="I1888">
        <v>0.6</v>
      </c>
      <c r="J1888">
        <v>0.47</v>
      </c>
      <c r="K1888">
        <v>1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1</v>
      </c>
      <c r="AH1888">
        <v>0</v>
      </c>
      <c r="AI1888">
        <v>0</v>
      </c>
      <c r="AJ1888">
        <v>0</v>
      </c>
      <c r="AK1888">
        <v>0</v>
      </c>
      <c r="AL1888" s="40">
        <f>AVERAGEIFS($C$2:C1888, $B$2:B1888, B1888)</f>
        <v>19.582089552238806</v>
      </c>
      <c r="AM1888" s="40">
        <f>AVERAGEIFS($I$2:I1888, $B$2:B1888, B1888)</f>
        <v>0.55970149253731338</v>
      </c>
      <c r="AN1888" s="40">
        <f>AVERAGEIFS($J$2:J1888, $B$2:B1888, B1888)</f>
        <v>0.52164179104477626</v>
      </c>
      <c r="AO1888" s="40">
        <f>AVERAGEIFS($D$2:D1888, $B$2:B1888, B1888)</f>
        <v>0.59701492537313428</v>
      </c>
    </row>
    <row r="1889" spans="1:41" x14ac:dyDescent="0.25">
      <c r="A1889" s="39">
        <v>46268</v>
      </c>
      <c r="B1889" t="s">
        <v>65</v>
      </c>
      <c r="C1889">
        <v>8</v>
      </c>
      <c r="D1889">
        <v>1</v>
      </c>
      <c r="E1889">
        <v>5</v>
      </c>
      <c r="F1889">
        <v>3</v>
      </c>
      <c r="G1889">
        <v>19</v>
      </c>
      <c r="H1889">
        <v>9</v>
      </c>
      <c r="I1889">
        <v>0.6</v>
      </c>
      <c r="J1889">
        <v>0.47</v>
      </c>
      <c r="K1889">
        <v>1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1</v>
      </c>
      <c r="AH1889">
        <v>0</v>
      </c>
      <c r="AI1889">
        <v>0</v>
      </c>
      <c r="AJ1889">
        <v>0</v>
      </c>
      <c r="AK1889">
        <v>0</v>
      </c>
      <c r="AL1889" s="40">
        <f>AVERAGEIFS($C$2:C1889, $B$2:B1889, B1889)</f>
        <v>17.278688524590162</v>
      </c>
      <c r="AM1889" s="40">
        <f>AVERAGEIFS($I$2:I1889, $B$2:B1889, B1889)</f>
        <v>0.50081967213114764</v>
      </c>
      <c r="AN1889" s="40">
        <f>AVERAGEIFS($J$2:J1889, $B$2:B1889, B1889)</f>
        <v>0.493606557377049</v>
      </c>
      <c r="AO1889" s="40">
        <f>AVERAGEIFS($D$2:D1889, $B$2:B1889, B1889)</f>
        <v>0.55737704918032782</v>
      </c>
    </row>
    <row r="1890" spans="1:41" x14ac:dyDescent="0.25">
      <c r="A1890" s="39">
        <v>46268</v>
      </c>
      <c r="B1890" t="s">
        <v>92</v>
      </c>
      <c r="C1890">
        <v>15</v>
      </c>
      <c r="D1890">
        <v>1</v>
      </c>
      <c r="E1890">
        <v>5</v>
      </c>
      <c r="F1890">
        <v>3</v>
      </c>
      <c r="G1890">
        <v>19</v>
      </c>
      <c r="H1890">
        <v>9</v>
      </c>
      <c r="I1890">
        <v>0.6</v>
      </c>
      <c r="J1890">
        <v>0.47</v>
      </c>
      <c r="K1890">
        <v>1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1</v>
      </c>
      <c r="AH1890">
        <v>0</v>
      </c>
      <c r="AI1890">
        <v>0</v>
      </c>
      <c r="AJ1890">
        <v>0</v>
      </c>
      <c r="AK1890">
        <v>0</v>
      </c>
      <c r="AL1890" s="40">
        <f>AVERAGEIFS($C$2:C1890, $B$2:B1890, B1890)</f>
        <v>12.512820512820513</v>
      </c>
      <c r="AM1890" s="40">
        <f>AVERAGEIFS($I$2:I1890, $B$2:B1890, B1890)</f>
        <v>0.5410256410256411</v>
      </c>
      <c r="AN1890" s="40">
        <f>AVERAGEIFS($J$2:J1890, $B$2:B1890, B1890)</f>
        <v>0.51</v>
      </c>
      <c r="AO1890" s="40">
        <f>AVERAGEIFS($D$2:D1890, $B$2:B1890, B1890)</f>
        <v>0.61538461538461542</v>
      </c>
    </row>
    <row r="1891" spans="1:41" x14ac:dyDescent="0.25">
      <c r="A1891" s="39">
        <v>46268</v>
      </c>
      <c r="B1891" t="s">
        <v>182</v>
      </c>
      <c r="C1891">
        <v>15</v>
      </c>
      <c r="D1891">
        <v>0</v>
      </c>
      <c r="E1891">
        <v>5</v>
      </c>
      <c r="F1891">
        <v>2</v>
      </c>
      <c r="G1891">
        <v>19</v>
      </c>
      <c r="H1891">
        <v>10</v>
      </c>
      <c r="I1891">
        <v>0.4</v>
      </c>
      <c r="J1891">
        <v>0.53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1</v>
      </c>
      <c r="AI1891">
        <v>1</v>
      </c>
      <c r="AJ1891">
        <v>0</v>
      </c>
      <c r="AK1891">
        <v>0</v>
      </c>
      <c r="AL1891" s="40">
        <f>AVERAGEIFS($C$2:C1891, $B$2:B1891, B1891)</f>
        <v>10.969696969696969</v>
      </c>
      <c r="AM1891" s="40">
        <f>AVERAGEIFS($I$2:I1891, $B$2:B1891, B1891)</f>
        <v>0.59545454545454546</v>
      </c>
      <c r="AN1891" s="40">
        <f>AVERAGEIFS($J$2:J1891, $B$2:B1891, B1891)</f>
        <v>0.54484848484848492</v>
      </c>
      <c r="AO1891" s="40">
        <f>AVERAGEIFS($D$2:D1891, $B$2:B1891, B1891)</f>
        <v>0.60606060606060608</v>
      </c>
    </row>
    <row r="1892" spans="1:41" x14ac:dyDescent="0.25">
      <c r="A1892" s="39">
        <v>46268</v>
      </c>
      <c r="B1892" t="s">
        <v>1</v>
      </c>
      <c r="C1892">
        <v>37</v>
      </c>
      <c r="D1892">
        <v>0</v>
      </c>
      <c r="E1892">
        <v>5</v>
      </c>
      <c r="F1892">
        <v>2</v>
      </c>
      <c r="G1892">
        <v>19</v>
      </c>
      <c r="H1892">
        <v>10</v>
      </c>
      <c r="I1892">
        <v>0.4</v>
      </c>
      <c r="J1892">
        <v>0.53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1</v>
      </c>
      <c r="AI1892">
        <v>1</v>
      </c>
      <c r="AJ1892">
        <v>0</v>
      </c>
      <c r="AK1892">
        <v>0</v>
      </c>
      <c r="AL1892" s="40">
        <f>AVERAGEIFS($C$2:C1892, $B$2:B1892, B1892)</f>
        <v>26.231884057971016</v>
      </c>
      <c r="AM1892" s="40">
        <f>AVERAGEIFS($I$2:I1892, $B$2:B1892, B1892)</f>
        <v>0.50652173913043486</v>
      </c>
      <c r="AN1892" s="40">
        <f>AVERAGEIFS($J$2:J1892, $B$2:B1892, B1892)</f>
        <v>0.50478260869565239</v>
      </c>
      <c r="AO1892" s="40">
        <f>AVERAGEIFS($D$2:D1892, $B$2:B1892, B1892)</f>
        <v>0.52173913043478259</v>
      </c>
    </row>
    <row r="1893" spans="1:41" x14ac:dyDescent="0.25">
      <c r="A1893" s="39">
        <v>46268</v>
      </c>
      <c r="B1893" t="s">
        <v>34</v>
      </c>
      <c r="C1893">
        <v>16</v>
      </c>
      <c r="D1893">
        <v>0</v>
      </c>
      <c r="E1893">
        <v>5</v>
      </c>
      <c r="F1893">
        <v>2</v>
      </c>
      <c r="G1893">
        <v>19</v>
      </c>
      <c r="H1893">
        <v>10</v>
      </c>
      <c r="I1893">
        <v>0.4</v>
      </c>
      <c r="J1893">
        <v>0.53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1</v>
      </c>
      <c r="AI1893">
        <v>1</v>
      </c>
      <c r="AJ1893">
        <v>0</v>
      </c>
      <c r="AK1893">
        <v>0</v>
      </c>
      <c r="AL1893" s="40">
        <f>AVERAGEIFS($C$2:C1893, $B$2:B1893, B1893)</f>
        <v>19</v>
      </c>
      <c r="AM1893" s="40">
        <f>AVERAGEIFS($I$2:I1893, $B$2:B1893, B1893)</f>
        <v>0.46927083333333314</v>
      </c>
      <c r="AN1893" s="40">
        <f>AVERAGEIFS($J$2:J1893, $B$2:B1893, B1893)</f>
        <v>0.48302083333333351</v>
      </c>
      <c r="AO1893" s="40">
        <f>AVERAGEIFS($D$2:D1893, $B$2:B1893, B1893)</f>
        <v>0.40625</v>
      </c>
    </row>
    <row r="1894" spans="1:41" x14ac:dyDescent="0.25">
      <c r="A1894" s="39">
        <v>46268</v>
      </c>
      <c r="B1894" t="s">
        <v>113</v>
      </c>
      <c r="C1894">
        <v>32</v>
      </c>
      <c r="D1894">
        <v>0</v>
      </c>
      <c r="E1894">
        <v>5</v>
      </c>
      <c r="F1894">
        <v>2</v>
      </c>
      <c r="G1894">
        <v>19</v>
      </c>
      <c r="H1894">
        <v>10</v>
      </c>
      <c r="I1894">
        <v>0.4</v>
      </c>
      <c r="J1894">
        <v>0.53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1</v>
      </c>
      <c r="AI1894">
        <v>1</v>
      </c>
      <c r="AJ1894">
        <v>0</v>
      </c>
      <c r="AK1894">
        <v>0</v>
      </c>
      <c r="AL1894" s="40">
        <f>AVERAGEIFS($C$2:C1894, $B$2:B1894, B1894)</f>
        <v>20.327868852459016</v>
      </c>
      <c r="AM1894" s="40">
        <f>AVERAGEIFS($I$2:I1894, $B$2:B1894, B1894)</f>
        <v>0.51885245901639343</v>
      </c>
      <c r="AN1894" s="40">
        <f>AVERAGEIFS($J$2:J1894, $B$2:B1894, B1894)</f>
        <v>0.51245901639344271</v>
      </c>
      <c r="AO1894" s="40">
        <f>AVERAGEIFS($D$2:D1894, $B$2:B1894, B1894)</f>
        <v>0.5901639344262295</v>
      </c>
    </row>
    <row r="1895" spans="1:41" x14ac:dyDescent="0.25">
      <c r="A1895" s="39">
        <v>46268</v>
      </c>
      <c r="B1895" t="s">
        <v>3</v>
      </c>
      <c r="C1895">
        <v>17</v>
      </c>
      <c r="D1895">
        <v>0</v>
      </c>
      <c r="E1895">
        <v>5</v>
      </c>
      <c r="F1895">
        <v>2</v>
      </c>
      <c r="G1895">
        <v>19</v>
      </c>
      <c r="H1895">
        <v>10</v>
      </c>
      <c r="I1895">
        <v>0.4</v>
      </c>
      <c r="J1895">
        <v>0.53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1</v>
      </c>
      <c r="AI1895">
        <v>1</v>
      </c>
      <c r="AJ1895">
        <v>0</v>
      </c>
      <c r="AK1895">
        <v>0</v>
      </c>
      <c r="AL1895" s="40">
        <f>AVERAGEIFS($C$2:C1895, $B$2:B1895, B1895)</f>
        <v>19.473684210526315</v>
      </c>
      <c r="AM1895" s="40">
        <f>AVERAGEIFS($I$2:I1895, $B$2:B1895, B1895)</f>
        <v>0.50789473684210518</v>
      </c>
      <c r="AN1895" s="40">
        <f>AVERAGEIFS($J$2:J1895, $B$2:B1895, B1895)</f>
        <v>0.49473684210526298</v>
      </c>
      <c r="AO1895" s="40">
        <f>AVERAGEIFS($D$2:D1895, $B$2:B1895, B1895)</f>
        <v>0.47368421052631576</v>
      </c>
    </row>
    <row r="1896" spans="1:41" x14ac:dyDescent="0.25">
      <c r="A1896" s="39">
        <v>46268</v>
      </c>
      <c r="B1896" t="s">
        <v>88</v>
      </c>
      <c r="C1896">
        <v>21</v>
      </c>
      <c r="D1896">
        <v>0</v>
      </c>
      <c r="E1896">
        <v>5</v>
      </c>
      <c r="F1896">
        <v>2</v>
      </c>
      <c r="G1896">
        <v>19</v>
      </c>
      <c r="H1896">
        <v>10</v>
      </c>
      <c r="I1896">
        <v>0.4</v>
      </c>
      <c r="J1896">
        <v>0.53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1</v>
      </c>
      <c r="AI1896">
        <v>1</v>
      </c>
      <c r="AJ1896">
        <v>0</v>
      </c>
      <c r="AK1896">
        <v>0</v>
      </c>
      <c r="AL1896" s="40">
        <f>AVERAGEIFS($C$2:C1896, $B$2:B1896, B1896)</f>
        <v>16.584615384615386</v>
      </c>
      <c r="AM1896" s="40">
        <f>AVERAGEIFS($I$2:I1896, $B$2:B1896, B1896)</f>
        <v>0.48076923076923078</v>
      </c>
      <c r="AN1896" s="40">
        <f>AVERAGEIFS($J$2:J1896, $B$2:B1896, B1896)</f>
        <v>0.49384615384615377</v>
      </c>
      <c r="AO1896" s="40">
        <f>AVERAGEIFS($D$2:D1896, $B$2:B1896, B1896)</f>
        <v>0.49230769230769234</v>
      </c>
    </row>
    <row r="1897" spans="1:41" x14ac:dyDescent="0.25">
      <c r="A1897" s="39">
        <v>46271</v>
      </c>
      <c r="B1897" t="s">
        <v>118</v>
      </c>
      <c r="C1897">
        <v>23</v>
      </c>
      <c r="D1897">
        <v>1</v>
      </c>
      <c r="E1897">
        <v>5</v>
      </c>
      <c r="F1897">
        <v>3</v>
      </c>
      <c r="G1897">
        <v>21</v>
      </c>
      <c r="H1897">
        <v>12</v>
      </c>
      <c r="I1897">
        <v>0.6</v>
      </c>
      <c r="J1897">
        <v>0.56999999999999995</v>
      </c>
      <c r="K1897">
        <v>0</v>
      </c>
      <c r="L1897">
        <v>0</v>
      </c>
      <c r="M1897">
        <v>0</v>
      </c>
      <c r="N1897">
        <v>1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1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1</v>
      </c>
      <c r="AH1897">
        <v>0</v>
      </c>
      <c r="AI1897">
        <v>0</v>
      </c>
      <c r="AJ1897">
        <v>0</v>
      </c>
      <c r="AK1897">
        <v>0</v>
      </c>
      <c r="AL1897" s="40">
        <f>AVERAGEIFS($C$2:C1897, $B$2:B1897, B1897)</f>
        <v>12.785714285714286</v>
      </c>
      <c r="AM1897" s="40">
        <f>AVERAGEIFS($I$2:I1897, $B$2:B1897, B1897)</f>
        <v>0.39107142857142863</v>
      </c>
      <c r="AN1897" s="40">
        <f>AVERAGEIFS($J$2:J1897, $B$2:B1897, B1897)</f>
        <v>0.4503571428571429</v>
      </c>
      <c r="AO1897" s="40">
        <f>AVERAGEIFS($D$2:D1897, $B$2:B1897, B1897)</f>
        <v>0.39285714285714285</v>
      </c>
    </row>
    <row r="1898" spans="1:41" x14ac:dyDescent="0.25">
      <c r="A1898" s="39">
        <v>46271</v>
      </c>
      <c r="B1898" t="s">
        <v>92</v>
      </c>
      <c r="C1898">
        <v>11</v>
      </c>
      <c r="D1898">
        <v>1</v>
      </c>
      <c r="E1898">
        <v>5</v>
      </c>
      <c r="F1898">
        <v>3</v>
      </c>
      <c r="G1898">
        <v>21</v>
      </c>
      <c r="H1898">
        <v>12</v>
      </c>
      <c r="I1898">
        <v>0.6</v>
      </c>
      <c r="J1898">
        <v>0.56999999999999995</v>
      </c>
      <c r="K1898">
        <v>0</v>
      </c>
      <c r="L1898">
        <v>0</v>
      </c>
      <c r="M1898">
        <v>0</v>
      </c>
      <c r="N1898">
        <v>1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1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1</v>
      </c>
      <c r="AH1898">
        <v>0</v>
      </c>
      <c r="AI1898">
        <v>0</v>
      </c>
      <c r="AJ1898">
        <v>0</v>
      </c>
      <c r="AK1898">
        <v>0</v>
      </c>
      <c r="AL1898" s="40">
        <f>AVERAGEIFS($C$2:C1898, $B$2:B1898, B1898)</f>
        <v>12.475</v>
      </c>
      <c r="AM1898" s="40">
        <f>AVERAGEIFS($I$2:I1898, $B$2:B1898, B1898)</f>
        <v>0.54250000000000009</v>
      </c>
      <c r="AN1898" s="40">
        <f>AVERAGEIFS($J$2:J1898, $B$2:B1898, B1898)</f>
        <v>0.51150000000000007</v>
      </c>
      <c r="AO1898" s="40">
        <f>AVERAGEIFS($D$2:D1898, $B$2:B1898, B1898)</f>
        <v>0.625</v>
      </c>
    </row>
    <row r="1899" spans="1:41" x14ac:dyDescent="0.25">
      <c r="A1899" s="39">
        <v>46271</v>
      </c>
      <c r="B1899" t="s">
        <v>124</v>
      </c>
      <c r="C1899">
        <v>27</v>
      </c>
      <c r="D1899">
        <v>1</v>
      </c>
      <c r="E1899">
        <v>5</v>
      </c>
      <c r="F1899">
        <v>3</v>
      </c>
      <c r="G1899">
        <v>21</v>
      </c>
      <c r="H1899">
        <v>12</v>
      </c>
      <c r="I1899">
        <v>0.6</v>
      </c>
      <c r="J1899">
        <v>0.56999999999999995</v>
      </c>
      <c r="K1899">
        <v>0</v>
      </c>
      <c r="L1899">
        <v>0</v>
      </c>
      <c r="M1899">
        <v>0</v>
      </c>
      <c r="N1899">
        <v>1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1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1</v>
      </c>
      <c r="AH1899">
        <v>0</v>
      </c>
      <c r="AI1899">
        <v>0</v>
      </c>
      <c r="AJ1899">
        <v>0</v>
      </c>
      <c r="AK1899">
        <v>0</v>
      </c>
      <c r="AL1899" s="40">
        <f>AVERAGEIFS($C$2:C1899, $B$2:B1899, B1899)</f>
        <v>15.5</v>
      </c>
      <c r="AM1899" s="40">
        <f>AVERAGEIFS($I$2:I1899, $B$2:B1899, B1899)</f>
        <v>0.4088235294117647</v>
      </c>
      <c r="AN1899" s="40">
        <f>AVERAGEIFS($J$2:J1899, $B$2:B1899, B1899)</f>
        <v>0.46235294117647063</v>
      </c>
      <c r="AO1899" s="40">
        <f>AVERAGEIFS($D$2:D1899, $B$2:B1899, B1899)</f>
        <v>0.35294117647058826</v>
      </c>
    </row>
    <row r="1900" spans="1:41" x14ac:dyDescent="0.25">
      <c r="A1900" s="39">
        <v>46271</v>
      </c>
      <c r="B1900" t="s">
        <v>65</v>
      </c>
      <c r="C1900">
        <v>35</v>
      </c>
      <c r="D1900">
        <v>1</v>
      </c>
      <c r="E1900">
        <v>5</v>
      </c>
      <c r="F1900">
        <v>3</v>
      </c>
      <c r="G1900">
        <v>21</v>
      </c>
      <c r="H1900">
        <v>12</v>
      </c>
      <c r="I1900">
        <v>0.6</v>
      </c>
      <c r="J1900">
        <v>0.56999999999999995</v>
      </c>
      <c r="K1900">
        <v>0</v>
      </c>
      <c r="L1900">
        <v>0</v>
      </c>
      <c r="M1900">
        <v>0</v>
      </c>
      <c r="N1900">
        <v>1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1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1</v>
      </c>
      <c r="AH1900">
        <v>0</v>
      </c>
      <c r="AI1900">
        <v>0</v>
      </c>
      <c r="AJ1900">
        <v>0</v>
      </c>
      <c r="AK1900">
        <v>0</v>
      </c>
      <c r="AL1900" s="40">
        <f>AVERAGEIFS($C$2:C1900, $B$2:B1900, B1900)</f>
        <v>17.56451612903226</v>
      </c>
      <c r="AM1900" s="40">
        <f>AVERAGEIFS($I$2:I1900, $B$2:B1900, B1900)</f>
        <v>0.50241935483870981</v>
      </c>
      <c r="AN1900" s="40">
        <f>AVERAGEIFS($J$2:J1900, $B$2:B1900, B1900)</f>
        <v>0.49483870967741916</v>
      </c>
      <c r="AO1900" s="40">
        <f>AVERAGEIFS($D$2:D1900, $B$2:B1900, B1900)</f>
        <v>0.56451612903225812</v>
      </c>
    </row>
    <row r="1901" spans="1:41" x14ac:dyDescent="0.25">
      <c r="A1901" s="39">
        <v>46271</v>
      </c>
      <c r="B1901" t="s">
        <v>38</v>
      </c>
      <c r="C1901">
        <v>29</v>
      </c>
      <c r="D1901">
        <v>1</v>
      </c>
      <c r="E1901">
        <v>5</v>
      </c>
      <c r="F1901">
        <v>3</v>
      </c>
      <c r="G1901">
        <v>21</v>
      </c>
      <c r="H1901">
        <v>12</v>
      </c>
      <c r="I1901">
        <v>0.6</v>
      </c>
      <c r="J1901">
        <v>0.56999999999999995</v>
      </c>
      <c r="K1901">
        <v>0</v>
      </c>
      <c r="L1901">
        <v>0</v>
      </c>
      <c r="M1901">
        <v>0</v>
      </c>
      <c r="N1901">
        <v>1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1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1</v>
      </c>
      <c r="AH1901">
        <v>0</v>
      </c>
      <c r="AI1901">
        <v>0</v>
      </c>
      <c r="AJ1901">
        <v>0</v>
      </c>
      <c r="AK1901">
        <v>0</v>
      </c>
      <c r="AL1901" s="40">
        <f>AVERAGEIFS($C$2:C1901, $B$2:B1901, B1901)</f>
        <v>17.025641025641026</v>
      </c>
      <c r="AM1901" s="40">
        <f>AVERAGEIFS($I$2:I1901, $B$2:B1901, B1901)</f>
        <v>0.55897435897435899</v>
      </c>
      <c r="AN1901" s="40">
        <f>AVERAGEIFS($J$2:J1901, $B$2:B1901, B1901)</f>
        <v>0.54269230769230781</v>
      </c>
      <c r="AO1901" s="40">
        <f>AVERAGEIFS($D$2:D1901, $B$2:B1901, B1901)</f>
        <v>0.61538461538461542</v>
      </c>
    </row>
    <row r="1902" spans="1:41" x14ac:dyDescent="0.25">
      <c r="A1902" s="39">
        <v>46271</v>
      </c>
      <c r="B1902" t="s">
        <v>34</v>
      </c>
      <c r="C1902">
        <v>34</v>
      </c>
      <c r="D1902">
        <v>1</v>
      </c>
      <c r="E1902">
        <v>5</v>
      </c>
      <c r="F1902">
        <v>3</v>
      </c>
      <c r="G1902">
        <v>21</v>
      </c>
      <c r="H1902">
        <v>12</v>
      </c>
      <c r="I1902">
        <v>0.6</v>
      </c>
      <c r="J1902">
        <v>0.56999999999999995</v>
      </c>
      <c r="K1902">
        <v>0</v>
      </c>
      <c r="L1902">
        <v>0</v>
      </c>
      <c r="M1902">
        <v>0</v>
      </c>
      <c r="N1902">
        <v>1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1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1</v>
      </c>
      <c r="AH1902">
        <v>0</v>
      </c>
      <c r="AI1902">
        <v>0</v>
      </c>
      <c r="AJ1902">
        <v>0</v>
      </c>
      <c r="AK1902">
        <v>0</v>
      </c>
      <c r="AL1902" s="40">
        <f>AVERAGEIFS($C$2:C1902, $B$2:B1902, B1902)</f>
        <v>19.154639175257731</v>
      </c>
      <c r="AM1902" s="40">
        <f>AVERAGEIFS($I$2:I1902, $B$2:B1902, B1902)</f>
        <v>0.47061855670103075</v>
      </c>
      <c r="AN1902" s="40">
        <f>AVERAGEIFS($J$2:J1902, $B$2:B1902, B1902)</f>
        <v>0.48391752577319608</v>
      </c>
      <c r="AO1902" s="40">
        <f>AVERAGEIFS($D$2:D1902, $B$2:B1902, B1902)</f>
        <v>0.41237113402061853</v>
      </c>
    </row>
    <row r="1903" spans="1:41" x14ac:dyDescent="0.25">
      <c r="A1903" s="39">
        <v>46271</v>
      </c>
      <c r="B1903" t="s">
        <v>6</v>
      </c>
      <c r="C1903">
        <v>46</v>
      </c>
      <c r="D1903">
        <v>1</v>
      </c>
      <c r="E1903">
        <v>5</v>
      </c>
      <c r="F1903">
        <v>3</v>
      </c>
      <c r="G1903">
        <v>21</v>
      </c>
      <c r="H1903">
        <v>12</v>
      </c>
      <c r="I1903">
        <v>0.6</v>
      </c>
      <c r="J1903">
        <v>0.56999999999999995</v>
      </c>
      <c r="K1903">
        <v>0</v>
      </c>
      <c r="L1903">
        <v>0</v>
      </c>
      <c r="M1903">
        <v>0</v>
      </c>
      <c r="N1903">
        <v>1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1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1</v>
      </c>
      <c r="AH1903">
        <v>0</v>
      </c>
      <c r="AI1903">
        <v>0</v>
      </c>
      <c r="AJ1903">
        <v>0</v>
      </c>
      <c r="AK1903">
        <v>0</v>
      </c>
      <c r="AL1903" s="40">
        <f>AVERAGEIFS($C$2:C1903, $B$2:B1903, B1903)</f>
        <v>24.705882352941178</v>
      </c>
      <c r="AM1903" s="40">
        <f>AVERAGEIFS($I$2:I1903, $B$2:B1903, B1903)</f>
        <v>0.55151260504201682</v>
      </c>
      <c r="AN1903" s="40">
        <f>AVERAGEIFS($J$2:J1903, $B$2:B1903, B1903)</f>
        <v>0.51991596638655457</v>
      </c>
      <c r="AO1903" s="40">
        <f>AVERAGEIFS($D$2:D1903, $B$2:B1903, B1903)</f>
        <v>0.60504201680672265</v>
      </c>
    </row>
    <row r="1904" spans="1:41" x14ac:dyDescent="0.25">
      <c r="A1904" s="39">
        <v>46271</v>
      </c>
      <c r="B1904" t="s">
        <v>36</v>
      </c>
      <c r="C1904">
        <v>31</v>
      </c>
      <c r="D1904">
        <v>0</v>
      </c>
      <c r="E1904">
        <v>5</v>
      </c>
      <c r="F1904">
        <v>2</v>
      </c>
      <c r="G1904">
        <v>21</v>
      </c>
      <c r="H1904">
        <v>9</v>
      </c>
      <c r="I1904">
        <v>0.4</v>
      </c>
      <c r="J1904">
        <v>0.43</v>
      </c>
      <c r="K1904">
        <v>0</v>
      </c>
      <c r="L1904">
        <v>0</v>
      </c>
      <c r="M1904">
        <v>1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1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 s="40">
        <f>AVERAGEIFS($C$2:C1904, $B$2:B1904, B1904)</f>
        <v>17.493975903614459</v>
      </c>
      <c r="AM1904" s="40">
        <f>AVERAGEIFS($I$2:I1904, $B$2:B1904, B1904)</f>
        <v>0.46686746987951805</v>
      </c>
      <c r="AN1904" s="40">
        <f>AVERAGEIFS($J$2:J1904, $B$2:B1904, B1904)</f>
        <v>0.47686746987951806</v>
      </c>
      <c r="AO1904" s="40">
        <f>AVERAGEIFS($D$2:D1904, $B$2:B1904, B1904)</f>
        <v>0.46987951807228917</v>
      </c>
    </row>
    <row r="1905" spans="1:41" x14ac:dyDescent="0.25">
      <c r="A1905" s="39">
        <v>46271</v>
      </c>
      <c r="B1905" t="s">
        <v>150</v>
      </c>
      <c r="C1905">
        <v>41</v>
      </c>
      <c r="D1905">
        <v>0</v>
      </c>
      <c r="E1905">
        <v>5</v>
      </c>
      <c r="F1905">
        <v>2</v>
      </c>
      <c r="G1905">
        <v>21</v>
      </c>
      <c r="H1905">
        <v>9</v>
      </c>
      <c r="I1905">
        <v>0.4</v>
      </c>
      <c r="J1905">
        <v>0.43</v>
      </c>
      <c r="K1905">
        <v>0</v>
      </c>
      <c r="L1905">
        <v>0</v>
      </c>
      <c r="M1905">
        <v>1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1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 s="40">
        <f>AVERAGEIFS($C$2:C1905, $B$2:B1905, B1905)</f>
        <v>22.085714285714285</v>
      </c>
      <c r="AM1905" s="40">
        <f>AVERAGEIFS($I$2:I1905, $B$2:B1905, B1905)</f>
        <v>0.50285714285714278</v>
      </c>
      <c r="AN1905" s="40">
        <f>AVERAGEIFS($J$2:J1905, $B$2:B1905, B1905)</f>
        <v>0.51057142857142856</v>
      </c>
      <c r="AO1905" s="40">
        <f>AVERAGEIFS($D$2:D1905, $B$2:B1905, B1905)</f>
        <v>0.48571428571428571</v>
      </c>
    </row>
    <row r="1906" spans="1:41" x14ac:dyDescent="0.25">
      <c r="A1906" s="39">
        <v>46271</v>
      </c>
      <c r="B1906" t="s">
        <v>113</v>
      </c>
      <c r="C1906">
        <v>45</v>
      </c>
      <c r="D1906">
        <v>0</v>
      </c>
      <c r="E1906">
        <v>5</v>
      </c>
      <c r="F1906">
        <v>2</v>
      </c>
      <c r="G1906">
        <v>21</v>
      </c>
      <c r="H1906">
        <v>9</v>
      </c>
      <c r="I1906">
        <v>0.4</v>
      </c>
      <c r="J1906">
        <v>0.43</v>
      </c>
      <c r="K1906">
        <v>0</v>
      </c>
      <c r="L1906">
        <v>0</v>
      </c>
      <c r="M1906">
        <v>1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1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 s="40">
        <f>AVERAGEIFS($C$2:C1906, $B$2:B1906, B1906)</f>
        <v>20.725806451612904</v>
      </c>
      <c r="AM1906" s="40">
        <f>AVERAGEIFS($I$2:I1906, $B$2:B1906, B1906)</f>
        <v>0.51693548387096766</v>
      </c>
      <c r="AN1906" s="40">
        <f>AVERAGEIFS($J$2:J1906, $B$2:B1906, B1906)</f>
        <v>0.51112903225806461</v>
      </c>
      <c r="AO1906" s="40">
        <f>AVERAGEIFS($D$2:D1906, $B$2:B1906, B1906)</f>
        <v>0.58064516129032262</v>
      </c>
    </row>
    <row r="1907" spans="1:41" x14ac:dyDescent="0.25">
      <c r="A1907" s="39">
        <v>46271</v>
      </c>
      <c r="B1907" t="s">
        <v>3</v>
      </c>
      <c r="C1907">
        <v>18</v>
      </c>
      <c r="D1907">
        <v>0</v>
      </c>
      <c r="E1907">
        <v>5</v>
      </c>
      <c r="F1907">
        <v>2</v>
      </c>
      <c r="G1907">
        <v>21</v>
      </c>
      <c r="H1907">
        <v>9</v>
      </c>
      <c r="I1907">
        <v>0.4</v>
      </c>
      <c r="J1907">
        <v>0.43</v>
      </c>
      <c r="K1907">
        <v>0</v>
      </c>
      <c r="L1907">
        <v>0</v>
      </c>
      <c r="M1907">
        <v>1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1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 s="40">
        <f>AVERAGEIFS($C$2:C1907, $B$2:B1907, B1907)</f>
        <v>19.399999999999999</v>
      </c>
      <c r="AM1907" s="40">
        <f>AVERAGEIFS($I$2:I1907, $B$2:B1907, B1907)</f>
        <v>0.50249999999999995</v>
      </c>
      <c r="AN1907" s="40">
        <f>AVERAGEIFS($J$2:J1907, $B$2:B1907, B1907)</f>
        <v>0.49149999999999983</v>
      </c>
      <c r="AO1907" s="40">
        <f>AVERAGEIFS($D$2:D1907, $B$2:B1907, B1907)</f>
        <v>0.45</v>
      </c>
    </row>
    <row r="1908" spans="1:41" x14ac:dyDescent="0.25">
      <c r="A1908" s="39">
        <v>46271</v>
      </c>
      <c r="B1908" t="s">
        <v>29</v>
      </c>
      <c r="C1908">
        <v>21</v>
      </c>
      <c r="D1908">
        <v>0</v>
      </c>
      <c r="E1908">
        <v>5</v>
      </c>
      <c r="F1908">
        <v>2</v>
      </c>
      <c r="G1908">
        <v>21</v>
      </c>
      <c r="H1908">
        <v>9</v>
      </c>
      <c r="I1908">
        <v>0.4</v>
      </c>
      <c r="J1908">
        <v>0.43</v>
      </c>
      <c r="K1908">
        <v>0</v>
      </c>
      <c r="L1908">
        <v>0</v>
      </c>
      <c r="M1908">
        <v>1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1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 s="40">
        <f>AVERAGEIFS($C$2:C1908, $B$2:B1908, B1908)</f>
        <v>10.314814814814815</v>
      </c>
      <c r="AM1908" s="40">
        <f>AVERAGEIFS($I$2:I1908, $B$2:B1908, B1908)</f>
        <v>0.45703703703703696</v>
      </c>
      <c r="AN1908" s="40">
        <f>AVERAGEIFS($J$2:J1908, $B$2:B1908, B1908)</f>
        <v>0.48592592592592582</v>
      </c>
      <c r="AO1908" s="40">
        <f>AVERAGEIFS($D$2:D1908, $B$2:B1908, B1908)</f>
        <v>0.40740740740740738</v>
      </c>
    </row>
    <row r="1909" spans="1:41" x14ac:dyDescent="0.25">
      <c r="A1909" s="39">
        <v>46271</v>
      </c>
      <c r="B1909" t="s">
        <v>243</v>
      </c>
      <c r="C1909">
        <v>14</v>
      </c>
      <c r="D1909">
        <v>0</v>
      </c>
      <c r="E1909">
        <v>5</v>
      </c>
      <c r="F1909">
        <v>2</v>
      </c>
      <c r="G1909">
        <v>21</v>
      </c>
      <c r="H1909">
        <v>9</v>
      </c>
      <c r="I1909">
        <v>0.4</v>
      </c>
      <c r="J1909">
        <v>0.43</v>
      </c>
      <c r="K1909">
        <v>0</v>
      </c>
      <c r="L1909">
        <v>0</v>
      </c>
      <c r="M1909">
        <v>1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1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 s="40">
        <f>AVERAGEIFS($C$2:C1909, $B$2:B1909, B1909)</f>
        <v>9.5714285714285712</v>
      </c>
      <c r="AM1909" s="40">
        <f>AVERAGEIFS($I$2:I1909, $B$2:B1909, B1909)</f>
        <v>0.35714285714285715</v>
      </c>
      <c r="AN1909" s="40">
        <f>AVERAGEIFS($J$2:J1909, $B$2:B1909, B1909)</f>
        <v>0.41535714285714287</v>
      </c>
      <c r="AO1909" s="40">
        <f>AVERAGEIFS($D$2:D1909, $B$2:B1909, B1909)</f>
        <v>0.32142857142857145</v>
      </c>
    </row>
    <row r="1910" spans="1:41" x14ac:dyDescent="0.25">
      <c r="A1910" s="39">
        <v>46271</v>
      </c>
      <c r="B1910" t="s">
        <v>16</v>
      </c>
      <c r="C1910">
        <v>17</v>
      </c>
      <c r="D1910">
        <v>0</v>
      </c>
      <c r="E1910">
        <v>5</v>
      </c>
      <c r="F1910">
        <v>2</v>
      </c>
      <c r="G1910">
        <v>21</v>
      </c>
      <c r="H1910">
        <v>9</v>
      </c>
      <c r="I1910">
        <v>0.4</v>
      </c>
      <c r="J1910">
        <v>0.43</v>
      </c>
      <c r="K1910">
        <v>0</v>
      </c>
      <c r="L1910">
        <v>0</v>
      </c>
      <c r="M1910">
        <v>1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1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 s="40">
        <f>AVERAGEIFS($C$2:C1910, $B$2:B1910, B1910)</f>
        <v>18.125</v>
      </c>
      <c r="AM1910" s="40">
        <f>AVERAGEIFS($I$2:I1910, $B$2:B1910, B1910)</f>
        <v>0.59375</v>
      </c>
      <c r="AN1910" s="40">
        <f>AVERAGEIFS($J$2:J1910, $B$2:B1910, B1910)</f>
        <v>0.55562499999999992</v>
      </c>
      <c r="AO1910" s="40">
        <f>AVERAGEIFS($D$2:D1910, $B$2:B1910, B1910)</f>
        <v>0.5625</v>
      </c>
    </row>
    <row r="1911" spans="1:41" x14ac:dyDescent="0.25">
      <c r="A1911" s="39">
        <v>46275</v>
      </c>
      <c r="B1911" t="s">
        <v>113</v>
      </c>
      <c r="C1911">
        <v>24</v>
      </c>
      <c r="D1911">
        <v>1</v>
      </c>
      <c r="E1911">
        <v>4</v>
      </c>
      <c r="F1911">
        <v>3</v>
      </c>
      <c r="G1911">
        <v>17</v>
      </c>
      <c r="H1911">
        <v>11</v>
      </c>
      <c r="I1911">
        <v>0.75</v>
      </c>
      <c r="J1911">
        <v>0.65</v>
      </c>
      <c r="K1911">
        <v>0</v>
      </c>
      <c r="L1911">
        <v>0</v>
      </c>
      <c r="M1911">
        <v>0</v>
      </c>
      <c r="N1911">
        <v>1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1</v>
      </c>
      <c r="AH1911">
        <v>1</v>
      </c>
      <c r="AI1911">
        <v>0</v>
      </c>
      <c r="AJ1911">
        <v>0</v>
      </c>
      <c r="AK1911">
        <v>0</v>
      </c>
      <c r="AL1911" s="40">
        <f>AVERAGEIFS($C$2:C1911, $B$2:B1911, B1911)</f>
        <v>20.777777777777779</v>
      </c>
      <c r="AM1911" s="40">
        <f>AVERAGEIFS($I$2:I1911, $B$2:B1911, B1911)</f>
        <v>0.52063492063492056</v>
      </c>
      <c r="AN1911" s="40">
        <f>AVERAGEIFS($J$2:J1911, $B$2:B1911, B1911)</f>
        <v>0.51333333333333342</v>
      </c>
      <c r="AO1911" s="40">
        <f>AVERAGEIFS($D$2:D1911, $B$2:B1911, B1911)</f>
        <v>0.58730158730158732</v>
      </c>
    </row>
    <row r="1912" spans="1:41" x14ac:dyDescent="0.25">
      <c r="A1912" s="39">
        <v>46275</v>
      </c>
      <c r="B1912" t="s">
        <v>6</v>
      </c>
      <c r="C1912">
        <v>37</v>
      </c>
      <c r="D1912">
        <v>1</v>
      </c>
      <c r="E1912">
        <v>4</v>
      </c>
      <c r="F1912">
        <v>3</v>
      </c>
      <c r="G1912">
        <v>17</v>
      </c>
      <c r="H1912">
        <v>11</v>
      </c>
      <c r="I1912">
        <v>0.75</v>
      </c>
      <c r="J1912">
        <v>0.65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1</v>
      </c>
      <c r="AH1912">
        <v>1</v>
      </c>
      <c r="AI1912">
        <v>0</v>
      </c>
      <c r="AJ1912">
        <v>0</v>
      </c>
      <c r="AK1912">
        <v>0</v>
      </c>
      <c r="AL1912" s="40">
        <f>AVERAGEIFS($C$2:C1912, $B$2:B1912, B1912)</f>
        <v>24.808333333333334</v>
      </c>
      <c r="AM1912" s="40">
        <f>AVERAGEIFS($I$2:I1912, $B$2:B1912, B1912)</f>
        <v>0.55316666666666658</v>
      </c>
      <c r="AN1912" s="40">
        <f>AVERAGEIFS($J$2:J1912, $B$2:B1912, B1912)</f>
        <v>0.52100000000000002</v>
      </c>
      <c r="AO1912" s="40">
        <f>AVERAGEIFS($D$2:D1912, $B$2:B1912, B1912)</f>
        <v>0.60833333333333328</v>
      </c>
    </row>
    <row r="1913" spans="1:41" x14ac:dyDescent="0.25">
      <c r="A1913" s="39">
        <v>46275</v>
      </c>
      <c r="B1913" t="s">
        <v>15</v>
      </c>
      <c r="C1913">
        <v>12</v>
      </c>
      <c r="D1913">
        <v>1</v>
      </c>
      <c r="E1913">
        <v>4</v>
      </c>
      <c r="F1913">
        <v>3</v>
      </c>
      <c r="G1913">
        <v>17</v>
      </c>
      <c r="H1913">
        <v>11</v>
      </c>
      <c r="I1913">
        <v>0.75</v>
      </c>
      <c r="J1913">
        <v>0.65</v>
      </c>
      <c r="K1913">
        <v>0</v>
      </c>
      <c r="L1913">
        <v>0</v>
      </c>
      <c r="M1913">
        <v>0</v>
      </c>
      <c r="N1913">
        <v>1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1</v>
      </c>
      <c r="AH1913">
        <v>1</v>
      </c>
      <c r="AI1913">
        <v>0</v>
      </c>
      <c r="AJ1913">
        <v>0</v>
      </c>
      <c r="AK1913">
        <v>0</v>
      </c>
      <c r="AL1913" s="40">
        <f>AVERAGEIFS($C$2:C1913, $B$2:B1913, B1913)</f>
        <v>19.66</v>
      </c>
      <c r="AM1913" s="40">
        <f>AVERAGEIFS($I$2:I1913, $B$2:B1913, B1913)</f>
        <v>0.53139999999999998</v>
      </c>
      <c r="AN1913" s="40">
        <f>AVERAGEIFS($J$2:J1913, $B$2:B1913, B1913)</f>
        <v>0.49740000000000001</v>
      </c>
      <c r="AO1913" s="40">
        <f>AVERAGEIFS($D$2:D1913, $B$2:B1913, B1913)</f>
        <v>0.54</v>
      </c>
    </row>
    <row r="1914" spans="1:41" x14ac:dyDescent="0.25">
      <c r="A1914" s="39">
        <v>46275</v>
      </c>
      <c r="B1914" t="s">
        <v>12</v>
      </c>
      <c r="C1914">
        <v>14</v>
      </c>
      <c r="D1914">
        <v>1</v>
      </c>
      <c r="E1914">
        <v>4</v>
      </c>
      <c r="F1914">
        <v>3</v>
      </c>
      <c r="G1914">
        <v>17</v>
      </c>
      <c r="H1914">
        <v>11</v>
      </c>
      <c r="I1914">
        <v>0.75</v>
      </c>
      <c r="J1914">
        <v>0.65</v>
      </c>
      <c r="K1914">
        <v>0</v>
      </c>
      <c r="L1914">
        <v>0</v>
      </c>
      <c r="M1914">
        <v>0</v>
      </c>
      <c r="N1914">
        <v>1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1</v>
      </c>
      <c r="AH1914">
        <v>1</v>
      </c>
      <c r="AI1914">
        <v>0</v>
      </c>
      <c r="AJ1914">
        <v>0</v>
      </c>
      <c r="AK1914">
        <v>0</v>
      </c>
      <c r="AL1914" s="40">
        <f>AVERAGEIFS($C$2:C1914, $B$2:B1914, B1914)</f>
        <v>17.19047619047619</v>
      </c>
      <c r="AM1914" s="40">
        <f>AVERAGEIFS($I$2:I1914, $B$2:B1914, B1914)</f>
        <v>0.4678571428571428</v>
      </c>
      <c r="AN1914" s="40">
        <f>AVERAGEIFS($J$2:J1914, $B$2:B1914, B1914)</f>
        <v>0.49166666666666664</v>
      </c>
      <c r="AO1914" s="40">
        <f>AVERAGEIFS($D$2:D1914, $B$2:B1914, B1914)</f>
        <v>0.40476190476190477</v>
      </c>
    </row>
    <row r="1915" spans="1:41" x14ac:dyDescent="0.25">
      <c r="A1915" s="39">
        <v>46275</v>
      </c>
      <c r="B1915" t="s">
        <v>38</v>
      </c>
      <c r="C1915">
        <v>16</v>
      </c>
      <c r="D1915">
        <v>1</v>
      </c>
      <c r="E1915">
        <v>4</v>
      </c>
      <c r="F1915">
        <v>3</v>
      </c>
      <c r="G1915">
        <v>17</v>
      </c>
      <c r="H1915">
        <v>11</v>
      </c>
      <c r="I1915">
        <v>0.75</v>
      </c>
      <c r="J1915">
        <v>0.65</v>
      </c>
      <c r="K1915">
        <v>0</v>
      </c>
      <c r="L1915">
        <v>0</v>
      </c>
      <c r="M1915">
        <v>0</v>
      </c>
      <c r="N1915">
        <v>1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1</v>
      </c>
      <c r="AH1915">
        <v>1</v>
      </c>
      <c r="AI1915">
        <v>0</v>
      </c>
      <c r="AJ1915">
        <v>0</v>
      </c>
      <c r="AK1915">
        <v>0</v>
      </c>
      <c r="AL1915" s="40">
        <f>AVERAGEIFS($C$2:C1915, $B$2:B1915, B1915)</f>
        <v>17.0126582278481</v>
      </c>
      <c r="AM1915" s="40">
        <f>AVERAGEIFS($I$2:I1915, $B$2:B1915, B1915)</f>
        <v>0.56139240506329113</v>
      </c>
      <c r="AN1915" s="40">
        <f>AVERAGEIFS($J$2:J1915, $B$2:B1915, B1915)</f>
        <v>0.54405063291139255</v>
      </c>
      <c r="AO1915" s="40">
        <f>AVERAGEIFS($D$2:D1915, $B$2:B1915, B1915)</f>
        <v>0.620253164556962</v>
      </c>
    </row>
    <row r="1916" spans="1:41" x14ac:dyDescent="0.25">
      <c r="A1916" s="39">
        <v>46275</v>
      </c>
      <c r="B1916" t="s">
        <v>182</v>
      </c>
      <c r="C1916">
        <v>24</v>
      </c>
      <c r="D1916">
        <v>1</v>
      </c>
      <c r="E1916">
        <v>4</v>
      </c>
      <c r="F1916">
        <v>3</v>
      </c>
      <c r="G1916">
        <v>17</v>
      </c>
      <c r="H1916">
        <v>11</v>
      </c>
      <c r="I1916">
        <v>0.75</v>
      </c>
      <c r="J1916">
        <v>0.65</v>
      </c>
      <c r="K1916">
        <v>0</v>
      </c>
      <c r="L1916">
        <v>0</v>
      </c>
      <c r="M1916">
        <v>0</v>
      </c>
      <c r="N1916">
        <v>1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1</v>
      </c>
      <c r="AH1916">
        <v>1</v>
      </c>
      <c r="AI1916">
        <v>0</v>
      </c>
      <c r="AJ1916">
        <v>0</v>
      </c>
      <c r="AK1916">
        <v>0</v>
      </c>
      <c r="AL1916" s="40">
        <f>AVERAGEIFS($C$2:C1916, $B$2:B1916, B1916)</f>
        <v>11.352941176470589</v>
      </c>
      <c r="AM1916" s="40">
        <f>AVERAGEIFS($I$2:I1916, $B$2:B1916, B1916)</f>
        <v>0.6</v>
      </c>
      <c r="AN1916" s="40">
        <f>AVERAGEIFS($J$2:J1916, $B$2:B1916, B1916)</f>
        <v>0.54794117647058826</v>
      </c>
      <c r="AO1916" s="40">
        <f>AVERAGEIFS($D$2:D1916, $B$2:B1916, B1916)</f>
        <v>0.61764705882352944</v>
      </c>
    </row>
    <row r="1917" spans="1:41" x14ac:dyDescent="0.25">
      <c r="A1917" s="39">
        <v>46275</v>
      </c>
      <c r="B1917" t="s">
        <v>17</v>
      </c>
      <c r="C1917">
        <v>4</v>
      </c>
      <c r="D1917">
        <v>1</v>
      </c>
      <c r="E1917">
        <v>4</v>
      </c>
      <c r="F1917">
        <v>3</v>
      </c>
      <c r="G1917">
        <v>17</v>
      </c>
      <c r="H1917">
        <v>11</v>
      </c>
      <c r="I1917">
        <v>0.75</v>
      </c>
      <c r="J1917">
        <v>0.65</v>
      </c>
      <c r="K1917">
        <v>0</v>
      </c>
      <c r="L1917">
        <v>0</v>
      </c>
      <c r="M1917">
        <v>0</v>
      </c>
      <c r="N1917">
        <v>1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1</v>
      </c>
      <c r="AH1917">
        <v>1</v>
      </c>
      <c r="AI1917">
        <v>0</v>
      </c>
      <c r="AJ1917">
        <v>0</v>
      </c>
      <c r="AK1917">
        <v>0</v>
      </c>
      <c r="AL1917" s="40">
        <f>AVERAGEIFS($C$2:C1917, $B$2:B1917, B1917)</f>
        <v>7.5</v>
      </c>
      <c r="AM1917" s="40">
        <f>AVERAGEIFS($I$2:I1917, $B$2:B1917, B1917)</f>
        <v>0.57687500000000003</v>
      </c>
      <c r="AN1917" s="40">
        <f>AVERAGEIFS($J$2:J1917, $B$2:B1917, B1917)</f>
        <v>0.56624999999999992</v>
      </c>
      <c r="AO1917" s="40">
        <f>AVERAGEIFS($D$2:D1917, $B$2:B1917, B1917)</f>
        <v>0.6875</v>
      </c>
    </row>
    <row r="1918" spans="1:41" x14ac:dyDescent="0.25">
      <c r="A1918" s="39">
        <v>46275</v>
      </c>
      <c r="B1918" t="s">
        <v>90</v>
      </c>
      <c r="C1918">
        <v>22</v>
      </c>
      <c r="D1918">
        <v>0</v>
      </c>
      <c r="E1918">
        <v>4</v>
      </c>
      <c r="F1918">
        <v>1</v>
      </c>
      <c r="G1918">
        <v>17</v>
      </c>
      <c r="H1918">
        <v>6</v>
      </c>
      <c r="I1918">
        <v>0.25</v>
      </c>
      <c r="J1918">
        <v>0.35</v>
      </c>
      <c r="K1918">
        <v>0</v>
      </c>
      <c r="L1918">
        <v>0</v>
      </c>
      <c r="M1918">
        <v>0</v>
      </c>
      <c r="N1918">
        <v>0</v>
      </c>
      <c r="O1918">
        <v>1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 s="40">
        <f>AVERAGEIFS($C$2:C1918, $B$2:B1918, B1918)</f>
        <v>19.617647058823529</v>
      </c>
      <c r="AM1918" s="40">
        <f>AVERAGEIFS($I$2:I1918, $B$2:B1918, B1918)</f>
        <v>0.55514705882352944</v>
      </c>
      <c r="AN1918" s="40">
        <f>AVERAGEIFS($J$2:J1918, $B$2:B1918, B1918)</f>
        <v>0.51911764705882368</v>
      </c>
      <c r="AO1918" s="40">
        <f>AVERAGEIFS($D$2:D1918, $B$2:B1918, B1918)</f>
        <v>0.58823529411764708</v>
      </c>
    </row>
    <row r="1919" spans="1:41" x14ac:dyDescent="0.25">
      <c r="A1919" s="39">
        <v>46275</v>
      </c>
      <c r="B1919" t="s">
        <v>3</v>
      </c>
      <c r="C1919">
        <v>22</v>
      </c>
      <c r="D1919">
        <v>0</v>
      </c>
      <c r="E1919">
        <v>4</v>
      </c>
      <c r="F1919">
        <v>1</v>
      </c>
      <c r="G1919">
        <v>17</v>
      </c>
      <c r="H1919">
        <v>6</v>
      </c>
      <c r="I1919">
        <v>0.25</v>
      </c>
      <c r="J1919">
        <v>0.35</v>
      </c>
      <c r="K1919">
        <v>0</v>
      </c>
      <c r="L1919">
        <v>0</v>
      </c>
      <c r="M1919">
        <v>0</v>
      </c>
      <c r="N1919">
        <v>0</v>
      </c>
      <c r="O1919">
        <v>1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 s="40">
        <f>AVERAGEIFS($C$2:C1919, $B$2:B1919, B1919)</f>
        <v>19.523809523809526</v>
      </c>
      <c r="AM1919" s="40">
        <f>AVERAGEIFS($I$2:I1919, $B$2:B1919, B1919)</f>
        <v>0.4904761904761904</v>
      </c>
      <c r="AN1919" s="40">
        <f>AVERAGEIFS($J$2:J1919, $B$2:B1919, B1919)</f>
        <v>0.48476190476190456</v>
      </c>
      <c r="AO1919" s="40">
        <f>AVERAGEIFS($D$2:D1919, $B$2:B1919, B1919)</f>
        <v>0.42857142857142855</v>
      </c>
    </row>
    <row r="1920" spans="1:41" x14ac:dyDescent="0.25">
      <c r="A1920" s="39">
        <v>46275</v>
      </c>
      <c r="B1920" t="s">
        <v>34</v>
      </c>
      <c r="C1920">
        <v>21</v>
      </c>
      <c r="D1920">
        <v>0</v>
      </c>
      <c r="E1920">
        <v>4</v>
      </c>
      <c r="F1920">
        <v>1</v>
      </c>
      <c r="G1920">
        <v>17</v>
      </c>
      <c r="H1920">
        <v>6</v>
      </c>
      <c r="I1920">
        <v>0.25</v>
      </c>
      <c r="J1920">
        <v>0.35</v>
      </c>
      <c r="K1920">
        <v>0</v>
      </c>
      <c r="L1920">
        <v>0</v>
      </c>
      <c r="M1920">
        <v>0</v>
      </c>
      <c r="N1920">
        <v>0</v>
      </c>
      <c r="O1920">
        <v>1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 s="40">
        <f>AVERAGEIFS($C$2:C1920, $B$2:B1920, B1920)</f>
        <v>19.173469387755102</v>
      </c>
      <c r="AM1920" s="40">
        <f>AVERAGEIFS($I$2:I1920, $B$2:B1920, B1920)</f>
        <v>0.46836734693877535</v>
      </c>
      <c r="AN1920" s="40">
        <f>AVERAGEIFS($J$2:J1920, $B$2:B1920, B1920)</f>
        <v>0.4825510204081635</v>
      </c>
      <c r="AO1920" s="40">
        <f>AVERAGEIFS($D$2:D1920, $B$2:B1920, B1920)</f>
        <v>0.40816326530612246</v>
      </c>
    </row>
    <row r="1921" spans="1:41" x14ac:dyDescent="0.25">
      <c r="A1921" s="39">
        <v>46275</v>
      </c>
      <c r="B1921" t="s">
        <v>92</v>
      </c>
      <c r="C1921">
        <v>11</v>
      </c>
      <c r="D1921">
        <v>0</v>
      </c>
      <c r="E1921">
        <v>4</v>
      </c>
      <c r="F1921">
        <v>1</v>
      </c>
      <c r="G1921">
        <v>17</v>
      </c>
      <c r="H1921">
        <v>6</v>
      </c>
      <c r="I1921">
        <v>0.25</v>
      </c>
      <c r="J1921">
        <v>0.35</v>
      </c>
      <c r="K1921">
        <v>0</v>
      </c>
      <c r="L1921">
        <v>0</v>
      </c>
      <c r="M1921">
        <v>0</v>
      </c>
      <c r="N1921">
        <v>0</v>
      </c>
      <c r="O1921">
        <v>1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 s="40">
        <f>AVERAGEIFS($C$2:C1921, $B$2:B1921, B1921)</f>
        <v>12.439024390243903</v>
      </c>
      <c r="AM1921" s="40">
        <f>AVERAGEIFS($I$2:I1921, $B$2:B1921, B1921)</f>
        <v>0.53536585365853662</v>
      </c>
      <c r="AN1921" s="40">
        <f>AVERAGEIFS($J$2:J1921, $B$2:B1921, B1921)</f>
        <v>0.5075609756097561</v>
      </c>
      <c r="AO1921" s="40">
        <f>AVERAGEIFS($D$2:D1921, $B$2:B1921, B1921)</f>
        <v>0.6097560975609756</v>
      </c>
    </row>
    <row r="1922" spans="1:41" x14ac:dyDescent="0.25">
      <c r="A1922" s="39">
        <v>46275</v>
      </c>
      <c r="B1922" t="s">
        <v>29</v>
      </c>
      <c r="C1922">
        <v>8</v>
      </c>
      <c r="D1922">
        <v>0</v>
      </c>
      <c r="E1922">
        <v>4</v>
      </c>
      <c r="F1922">
        <v>1</v>
      </c>
      <c r="G1922">
        <v>17</v>
      </c>
      <c r="H1922">
        <v>6</v>
      </c>
      <c r="I1922">
        <v>0.25</v>
      </c>
      <c r="J1922">
        <v>0.35</v>
      </c>
      <c r="K1922">
        <v>0</v>
      </c>
      <c r="L1922">
        <v>0</v>
      </c>
      <c r="M1922">
        <v>0</v>
      </c>
      <c r="N1922">
        <v>0</v>
      </c>
      <c r="O1922">
        <v>1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 s="40">
        <f>AVERAGEIFS($C$2:C1922, $B$2:B1922, B1922)</f>
        <v>10.272727272727273</v>
      </c>
      <c r="AM1922" s="40">
        <f>AVERAGEIFS($I$2:I1922, $B$2:B1922, B1922)</f>
        <v>0.45327272727272722</v>
      </c>
      <c r="AN1922" s="40">
        <f>AVERAGEIFS($J$2:J1922, $B$2:B1922, B1922)</f>
        <v>0.48345454545454541</v>
      </c>
      <c r="AO1922" s="40">
        <f>AVERAGEIFS($D$2:D1922, $B$2:B1922, B1922)</f>
        <v>0.4</v>
      </c>
    </row>
    <row r="1923" spans="1:41" x14ac:dyDescent="0.25">
      <c r="A1923" s="39">
        <v>46275</v>
      </c>
      <c r="B1923" t="s">
        <v>1</v>
      </c>
      <c r="C1923">
        <v>11</v>
      </c>
      <c r="D1923">
        <v>0</v>
      </c>
      <c r="E1923">
        <v>4</v>
      </c>
      <c r="F1923">
        <v>1</v>
      </c>
      <c r="G1923">
        <v>17</v>
      </c>
      <c r="H1923">
        <v>6</v>
      </c>
      <c r="I1923">
        <v>0.25</v>
      </c>
      <c r="J1923">
        <v>0.35</v>
      </c>
      <c r="K1923">
        <v>0</v>
      </c>
      <c r="L1923">
        <v>0</v>
      </c>
      <c r="M1923">
        <v>0</v>
      </c>
      <c r="N1923">
        <v>0</v>
      </c>
      <c r="O1923">
        <v>1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 s="40">
        <f>AVERAGEIFS($C$2:C1923, $B$2:B1923, B1923)</f>
        <v>26.014285714285716</v>
      </c>
      <c r="AM1923" s="40">
        <f>AVERAGEIFS($I$2:I1923, $B$2:B1923, B1923)</f>
        <v>0.50285714285714289</v>
      </c>
      <c r="AN1923" s="40">
        <f>AVERAGEIFS($J$2:J1923, $B$2:B1923, B1923)</f>
        <v>0.50257142857142878</v>
      </c>
      <c r="AO1923" s="40">
        <f>AVERAGEIFS($D$2:D1923, $B$2:B1923, B1923)</f>
        <v>0.51428571428571423</v>
      </c>
    </row>
    <row r="1924" spans="1:41" x14ac:dyDescent="0.25">
      <c r="A1924" s="39">
        <v>46275</v>
      </c>
      <c r="B1924" t="s">
        <v>119</v>
      </c>
      <c r="C1924">
        <v>17</v>
      </c>
      <c r="D1924">
        <v>0</v>
      </c>
      <c r="E1924">
        <v>4</v>
      </c>
      <c r="F1924">
        <v>1</v>
      </c>
      <c r="G1924">
        <v>17</v>
      </c>
      <c r="H1924">
        <v>6</v>
      </c>
      <c r="I1924">
        <v>0.25</v>
      </c>
      <c r="J1924">
        <v>0.35</v>
      </c>
      <c r="K1924">
        <v>0</v>
      </c>
      <c r="L1924">
        <v>0</v>
      </c>
      <c r="M1924">
        <v>0</v>
      </c>
      <c r="N1924">
        <v>0</v>
      </c>
      <c r="O1924">
        <v>1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 s="40">
        <f>AVERAGEIFS($C$2:C1924, $B$2:B1924, B1924)</f>
        <v>15.911764705882353</v>
      </c>
      <c r="AM1924" s="40">
        <f>AVERAGEIFS($I$2:I1924, $B$2:B1924, B1924)</f>
        <v>0.56102941176470589</v>
      </c>
      <c r="AN1924" s="40">
        <f>AVERAGEIFS($J$2:J1924, $B$2:B1924, B1924)</f>
        <v>0.53382352941176459</v>
      </c>
      <c r="AO1924" s="40">
        <f>AVERAGEIFS($D$2:D1924, $B$2:B1924, B1924)</f>
        <v>0.54411764705882348</v>
      </c>
    </row>
    <row r="1925" spans="1:41" x14ac:dyDescent="0.25">
      <c r="A1925" s="39">
        <v>46287</v>
      </c>
      <c r="B1925" t="s">
        <v>1</v>
      </c>
      <c r="C1925">
        <v>27</v>
      </c>
      <c r="D1925">
        <v>0</v>
      </c>
      <c r="E1925">
        <v>4</v>
      </c>
      <c r="F1925">
        <v>1</v>
      </c>
      <c r="G1925">
        <v>16</v>
      </c>
      <c r="H1925">
        <v>6</v>
      </c>
      <c r="I1925">
        <v>0.25</v>
      </c>
      <c r="J1925">
        <v>0.38</v>
      </c>
      <c r="K1925">
        <v>0</v>
      </c>
      <c r="L1925">
        <v>0</v>
      </c>
      <c r="M1925">
        <v>0</v>
      </c>
      <c r="N1925">
        <v>1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 s="40">
        <f>AVERAGEIFS($C$2:C1925, $B$2:B1925, B1925)</f>
        <v>26.028169014084508</v>
      </c>
      <c r="AM1925" s="40">
        <f>AVERAGEIFS($I$2:I1925, $B$2:B1925, B1925)</f>
        <v>0.49929577464788738</v>
      </c>
      <c r="AN1925" s="40">
        <f>AVERAGEIFS($J$2:J1925, $B$2:B1925, B1925)</f>
        <v>0.50084507042253545</v>
      </c>
      <c r="AO1925" s="40">
        <f>AVERAGEIFS($D$2:D1925, $B$2:B1925, B1925)</f>
        <v>0.50704225352112675</v>
      </c>
    </row>
    <row r="1926" spans="1:41" x14ac:dyDescent="0.25">
      <c r="A1926" s="39">
        <v>46287</v>
      </c>
      <c r="B1926" t="s">
        <v>133</v>
      </c>
      <c r="C1926">
        <v>10</v>
      </c>
      <c r="D1926">
        <v>0</v>
      </c>
      <c r="E1926">
        <v>4</v>
      </c>
      <c r="F1926">
        <v>1</v>
      </c>
      <c r="G1926">
        <v>16</v>
      </c>
      <c r="H1926">
        <v>6</v>
      </c>
      <c r="I1926">
        <v>0.25</v>
      </c>
      <c r="J1926">
        <v>0.38</v>
      </c>
      <c r="K1926">
        <v>0</v>
      </c>
      <c r="L1926">
        <v>0</v>
      </c>
      <c r="M1926">
        <v>0</v>
      </c>
      <c r="N1926">
        <v>1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 s="40">
        <f>AVERAGEIFS($C$2:C1926, $B$2:B1926, B1926)</f>
        <v>12.090909090909092</v>
      </c>
      <c r="AM1926" s="40">
        <f>AVERAGEIFS($I$2:I1926, $B$2:B1926, B1926)</f>
        <v>0.50757575757575757</v>
      </c>
      <c r="AN1926" s="40">
        <f>AVERAGEIFS($J$2:J1926, $B$2:B1926, B1926)</f>
        <v>0.49636363636363645</v>
      </c>
      <c r="AO1926" s="40">
        <f>AVERAGEIFS($D$2:D1926, $B$2:B1926, B1926)</f>
        <v>0.5757575757575758</v>
      </c>
    </row>
    <row r="1927" spans="1:41" x14ac:dyDescent="0.25">
      <c r="A1927" s="39">
        <v>46287</v>
      </c>
      <c r="B1927" t="s">
        <v>124</v>
      </c>
      <c r="C1927">
        <v>14</v>
      </c>
      <c r="D1927">
        <v>0</v>
      </c>
      <c r="E1927">
        <v>4</v>
      </c>
      <c r="F1927">
        <v>1</v>
      </c>
      <c r="G1927">
        <v>16</v>
      </c>
      <c r="H1927">
        <v>6</v>
      </c>
      <c r="I1927">
        <v>0.25</v>
      </c>
      <c r="J1927">
        <v>0.38</v>
      </c>
      <c r="K1927">
        <v>0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 s="40">
        <f>AVERAGEIFS($C$2:C1927, $B$2:B1927, B1927)</f>
        <v>15.457142857142857</v>
      </c>
      <c r="AM1927" s="40">
        <f>AVERAGEIFS($I$2:I1927, $B$2:B1927, B1927)</f>
        <v>0.4042857142857143</v>
      </c>
      <c r="AN1927" s="40">
        <f>AVERAGEIFS($J$2:J1927, $B$2:B1927, B1927)</f>
        <v>0.46</v>
      </c>
      <c r="AO1927" s="40">
        <f>AVERAGEIFS($D$2:D1927, $B$2:B1927, B1927)</f>
        <v>0.34285714285714286</v>
      </c>
    </row>
    <row r="1928" spans="1:41" x14ac:dyDescent="0.25">
      <c r="A1928" s="39">
        <v>46287</v>
      </c>
      <c r="B1928" t="s">
        <v>119</v>
      </c>
      <c r="C1928">
        <v>15</v>
      </c>
      <c r="D1928">
        <v>0</v>
      </c>
      <c r="E1928">
        <v>4</v>
      </c>
      <c r="F1928">
        <v>1</v>
      </c>
      <c r="G1928">
        <v>16</v>
      </c>
      <c r="H1928">
        <v>6</v>
      </c>
      <c r="I1928">
        <v>0.25</v>
      </c>
      <c r="J1928">
        <v>0.38</v>
      </c>
      <c r="K1928">
        <v>0</v>
      </c>
      <c r="L1928">
        <v>0</v>
      </c>
      <c r="M1928">
        <v>0</v>
      </c>
      <c r="N1928">
        <v>1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 s="40">
        <f>AVERAGEIFS($C$2:C1928, $B$2:B1928, B1928)</f>
        <v>15.898550724637682</v>
      </c>
      <c r="AM1928" s="40">
        <f>AVERAGEIFS($I$2:I1928, $B$2:B1928, B1928)</f>
        <v>0.55652173913043479</v>
      </c>
      <c r="AN1928" s="40">
        <f>AVERAGEIFS($J$2:J1928, $B$2:B1928, B1928)</f>
        <v>0.53159420289855064</v>
      </c>
      <c r="AO1928" s="40">
        <f>AVERAGEIFS($D$2:D1928, $B$2:B1928, B1928)</f>
        <v>0.53623188405797106</v>
      </c>
    </row>
    <row r="1929" spans="1:41" x14ac:dyDescent="0.25">
      <c r="A1929" s="39">
        <v>46287</v>
      </c>
      <c r="B1929" t="s">
        <v>110</v>
      </c>
      <c r="C1929">
        <v>5</v>
      </c>
      <c r="D1929">
        <v>0</v>
      </c>
      <c r="E1929">
        <v>4</v>
      </c>
      <c r="F1929">
        <v>1</v>
      </c>
      <c r="G1929">
        <v>16</v>
      </c>
      <c r="H1929">
        <v>6</v>
      </c>
      <c r="I1929">
        <v>0.25</v>
      </c>
      <c r="J1929">
        <v>0.38</v>
      </c>
      <c r="K1929">
        <v>0</v>
      </c>
      <c r="L1929">
        <v>0</v>
      </c>
      <c r="M1929">
        <v>0</v>
      </c>
      <c r="N1929">
        <v>1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 s="40">
        <f>AVERAGEIFS($C$2:C1929, $B$2:B1929, B1929)</f>
        <v>6.9230769230769234</v>
      </c>
      <c r="AM1929" s="40">
        <f>AVERAGEIFS($I$2:I1929, $B$2:B1929, B1929)</f>
        <v>0.43846153846153846</v>
      </c>
      <c r="AN1929" s="40">
        <f>AVERAGEIFS($J$2:J1929, $B$2:B1929, B1929)</f>
        <v>0.47000000000000003</v>
      </c>
      <c r="AO1929" s="40">
        <f>AVERAGEIFS($D$2:D1929, $B$2:B1929, B1929)</f>
        <v>0.30769230769230771</v>
      </c>
    </row>
    <row r="1930" spans="1:41" x14ac:dyDescent="0.25">
      <c r="A1930" s="39">
        <v>46287</v>
      </c>
      <c r="B1930" t="s">
        <v>3</v>
      </c>
      <c r="C1930">
        <v>12</v>
      </c>
      <c r="D1930">
        <v>0</v>
      </c>
      <c r="E1930">
        <v>4</v>
      </c>
      <c r="F1930">
        <v>1</v>
      </c>
      <c r="G1930">
        <v>16</v>
      </c>
      <c r="H1930">
        <v>6</v>
      </c>
      <c r="I1930">
        <v>0.25</v>
      </c>
      <c r="J1930">
        <v>0.38</v>
      </c>
      <c r="K1930">
        <v>0</v>
      </c>
      <c r="L1930">
        <v>0</v>
      </c>
      <c r="M1930">
        <v>0</v>
      </c>
      <c r="N1930">
        <v>1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 s="40">
        <f>AVERAGEIFS($C$2:C1930, $B$2:B1930, B1930)</f>
        <v>19.181818181818183</v>
      </c>
      <c r="AM1930" s="40">
        <f>AVERAGEIFS($I$2:I1930, $B$2:B1930, B1930)</f>
        <v>0.4795454545454545</v>
      </c>
      <c r="AN1930" s="40">
        <f>AVERAGEIFS($J$2:J1930, $B$2:B1930, B1930)</f>
        <v>0.47999999999999987</v>
      </c>
      <c r="AO1930" s="40">
        <f>AVERAGEIFS($D$2:D1930, $B$2:B1930, B1930)</f>
        <v>0.40909090909090912</v>
      </c>
    </row>
    <row r="1931" spans="1:41" x14ac:dyDescent="0.25">
      <c r="A1931" s="39">
        <v>46287</v>
      </c>
      <c r="B1931" t="s">
        <v>242</v>
      </c>
      <c r="C1931">
        <v>7</v>
      </c>
      <c r="D1931">
        <v>0</v>
      </c>
      <c r="E1931">
        <v>4</v>
      </c>
      <c r="F1931">
        <v>1</v>
      </c>
      <c r="G1931">
        <v>16</v>
      </c>
      <c r="H1931">
        <v>6</v>
      </c>
      <c r="I1931">
        <v>0.25</v>
      </c>
      <c r="J1931">
        <v>0.38</v>
      </c>
      <c r="K1931">
        <v>0</v>
      </c>
      <c r="L1931">
        <v>0</v>
      </c>
      <c r="M1931">
        <v>0</v>
      </c>
      <c r="N1931">
        <v>1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 s="40">
        <f>AVERAGEIFS($C$2:C1931, $B$2:B1931, B1931)</f>
        <v>19.450980392156861</v>
      </c>
      <c r="AM1931" s="40">
        <f>AVERAGEIFS($I$2:I1931, $B$2:B1931, B1931)</f>
        <v>0.51764705882352935</v>
      </c>
      <c r="AN1931" s="40">
        <f>AVERAGEIFS($J$2:J1931, $B$2:B1931, B1931)</f>
        <v>0.51450980392156864</v>
      </c>
      <c r="AO1931" s="40">
        <f>AVERAGEIFS($D$2:D1931, $B$2:B1931, B1931)</f>
        <v>0.52941176470588236</v>
      </c>
    </row>
    <row r="1932" spans="1:41" x14ac:dyDescent="0.25">
      <c r="A1932" s="39">
        <v>46287</v>
      </c>
      <c r="B1932" t="s">
        <v>113</v>
      </c>
      <c r="C1932">
        <v>24</v>
      </c>
      <c r="D1932">
        <v>1</v>
      </c>
      <c r="E1932">
        <v>4</v>
      </c>
      <c r="F1932">
        <v>3</v>
      </c>
      <c r="G1932">
        <v>16</v>
      </c>
      <c r="H1932">
        <v>10</v>
      </c>
      <c r="I1932">
        <v>0.75</v>
      </c>
      <c r="J1932">
        <v>0.63</v>
      </c>
      <c r="K1932">
        <v>0</v>
      </c>
      <c r="L1932">
        <v>1</v>
      </c>
      <c r="M1932">
        <v>1</v>
      </c>
      <c r="N1932">
        <v>0</v>
      </c>
      <c r="O1932">
        <v>1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 s="40">
        <f>AVERAGEIFS($C$2:C1932, $B$2:B1932, B1932)</f>
        <v>20.828125</v>
      </c>
      <c r="AM1932" s="40">
        <f>AVERAGEIFS($I$2:I1932, $B$2:B1932, B1932)</f>
        <v>0.52421874999999996</v>
      </c>
      <c r="AN1932" s="40">
        <f>AVERAGEIFS($J$2:J1932, $B$2:B1932, B1932)</f>
        <v>0.51515625000000009</v>
      </c>
      <c r="AO1932" s="40">
        <f>AVERAGEIFS($D$2:D1932, $B$2:B1932, B1932)</f>
        <v>0.59375</v>
      </c>
    </row>
    <row r="1933" spans="1:41" x14ac:dyDescent="0.25">
      <c r="A1933" s="39">
        <v>46287</v>
      </c>
      <c r="B1933" t="s">
        <v>182</v>
      </c>
      <c r="C1933">
        <v>14</v>
      </c>
      <c r="D1933">
        <v>1</v>
      </c>
      <c r="E1933">
        <v>4</v>
      </c>
      <c r="F1933">
        <v>3</v>
      </c>
      <c r="G1933">
        <v>16</v>
      </c>
      <c r="H1933">
        <v>10</v>
      </c>
      <c r="I1933">
        <v>0.75</v>
      </c>
      <c r="J1933">
        <v>0.63</v>
      </c>
      <c r="K1933">
        <v>0</v>
      </c>
      <c r="L1933">
        <v>1</v>
      </c>
      <c r="M1933">
        <v>1</v>
      </c>
      <c r="N1933">
        <v>0</v>
      </c>
      <c r="O1933">
        <v>1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 s="40">
        <f>AVERAGEIFS($C$2:C1933, $B$2:B1933, B1933)</f>
        <v>11.428571428571429</v>
      </c>
      <c r="AM1933" s="40">
        <f>AVERAGEIFS($I$2:I1933, $B$2:B1933, B1933)</f>
        <v>0.6042857142857142</v>
      </c>
      <c r="AN1933" s="40">
        <f>AVERAGEIFS($J$2:J1933, $B$2:B1933, B1933)</f>
        <v>0.55028571428571438</v>
      </c>
      <c r="AO1933" s="40">
        <f>AVERAGEIFS($D$2:D1933, $B$2:B1933, B1933)</f>
        <v>0.62857142857142856</v>
      </c>
    </row>
    <row r="1934" spans="1:41" x14ac:dyDescent="0.25">
      <c r="A1934" s="39">
        <v>46287</v>
      </c>
      <c r="B1934" t="s">
        <v>118</v>
      </c>
      <c r="C1934">
        <v>13</v>
      </c>
      <c r="D1934">
        <v>1</v>
      </c>
      <c r="E1934">
        <v>4</v>
      </c>
      <c r="F1934">
        <v>3</v>
      </c>
      <c r="G1934">
        <v>16</v>
      </c>
      <c r="H1934">
        <v>10</v>
      </c>
      <c r="I1934">
        <v>0.75</v>
      </c>
      <c r="J1934">
        <v>0.63</v>
      </c>
      <c r="K1934">
        <v>0</v>
      </c>
      <c r="L1934">
        <v>1</v>
      </c>
      <c r="M1934">
        <v>1</v>
      </c>
      <c r="N1934">
        <v>0</v>
      </c>
      <c r="O1934">
        <v>1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 s="40">
        <f>AVERAGEIFS($C$2:C1934, $B$2:B1934, B1934)</f>
        <v>12.793103448275861</v>
      </c>
      <c r="AM1934" s="40">
        <f>AVERAGEIFS($I$2:I1934, $B$2:B1934, B1934)</f>
        <v>0.40344827586206899</v>
      </c>
      <c r="AN1934" s="40">
        <f>AVERAGEIFS($J$2:J1934, $B$2:B1934, B1934)</f>
        <v>0.4565517241379311</v>
      </c>
      <c r="AO1934" s="40">
        <f>AVERAGEIFS($D$2:D1934, $B$2:B1934, B1934)</f>
        <v>0.41379310344827586</v>
      </c>
    </row>
    <row r="1935" spans="1:41" x14ac:dyDescent="0.25">
      <c r="A1935" s="39">
        <v>46287</v>
      </c>
      <c r="B1935" t="s">
        <v>17</v>
      </c>
      <c r="C1935">
        <v>10</v>
      </c>
      <c r="D1935">
        <v>1</v>
      </c>
      <c r="E1935">
        <v>4</v>
      </c>
      <c r="F1935">
        <v>3</v>
      </c>
      <c r="G1935">
        <v>16</v>
      </c>
      <c r="H1935">
        <v>10</v>
      </c>
      <c r="I1935">
        <v>0.75</v>
      </c>
      <c r="J1935">
        <v>0.63</v>
      </c>
      <c r="K1935">
        <v>0</v>
      </c>
      <c r="L1935">
        <v>1</v>
      </c>
      <c r="M1935">
        <v>1</v>
      </c>
      <c r="N1935">
        <v>0</v>
      </c>
      <c r="O1935">
        <v>1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0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 s="40">
        <f>AVERAGEIFS($C$2:C1935, $B$2:B1935, B1935)</f>
        <v>7.6470588235294121</v>
      </c>
      <c r="AM1935" s="40">
        <f>AVERAGEIFS($I$2:I1935, $B$2:B1935, B1935)</f>
        <v>0.58705882352941174</v>
      </c>
      <c r="AN1935" s="40">
        <f>AVERAGEIFS($J$2:J1935, $B$2:B1935, B1935)</f>
        <v>0.56999999999999995</v>
      </c>
      <c r="AO1935" s="40">
        <f>AVERAGEIFS($D$2:D1935, $B$2:B1935, B1935)</f>
        <v>0.70588235294117652</v>
      </c>
    </row>
    <row r="1936" spans="1:41" x14ac:dyDescent="0.25">
      <c r="A1936" s="39">
        <v>46287</v>
      </c>
      <c r="B1936" t="s">
        <v>5</v>
      </c>
      <c r="C1936">
        <v>11</v>
      </c>
      <c r="D1936">
        <v>1</v>
      </c>
      <c r="E1936">
        <v>4</v>
      </c>
      <c r="F1936">
        <v>3</v>
      </c>
      <c r="G1936">
        <v>16</v>
      </c>
      <c r="H1936">
        <v>10</v>
      </c>
      <c r="I1936">
        <v>0.75</v>
      </c>
      <c r="J1936">
        <v>0.63</v>
      </c>
      <c r="K1936">
        <v>0</v>
      </c>
      <c r="L1936">
        <v>1</v>
      </c>
      <c r="M1936">
        <v>1</v>
      </c>
      <c r="N1936">
        <v>0</v>
      </c>
      <c r="O1936">
        <v>1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 s="40">
        <f>AVERAGEIFS($C$2:C1936, $B$2:B1936, B1936)</f>
        <v>19.462962962962962</v>
      </c>
      <c r="AM1936" s="40">
        <f>AVERAGEIFS($I$2:I1936, $B$2:B1936, B1936)</f>
        <v>0.54851851851851852</v>
      </c>
      <c r="AN1936" s="40">
        <f>AVERAGEIFS($J$2:J1936, $B$2:B1936, B1936)</f>
        <v>0.52629629629629626</v>
      </c>
      <c r="AO1936" s="40">
        <f>AVERAGEIFS($D$2:D1936, $B$2:B1936, B1936)</f>
        <v>0.61111111111111116</v>
      </c>
    </row>
    <row r="1937" spans="1:41" x14ac:dyDescent="0.25">
      <c r="A1937" s="39">
        <v>46287</v>
      </c>
      <c r="B1937" t="s">
        <v>88</v>
      </c>
      <c r="C1937">
        <v>23</v>
      </c>
      <c r="D1937">
        <v>1</v>
      </c>
      <c r="E1937">
        <v>4</v>
      </c>
      <c r="F1937">
        <v>3</v>
      </c>
      <c r="G1937">
        <v>16</v>
      </c>
      <c r="H1937">
        <v>10</v>
      </c>
      <c r="I1937">
        <v>0.75</v>
      </c>
      <c r="J1937">
        <v>0.63</v>
      </c>
      <c r="K1937">
        <v>0</v>
      </c>
      <c r="L1937">
        <v>1</v>
      </c>
      <c r="M1937">
        <v>1</v>
      </c>
      <c r="N1937">
        <v>0</v>
      </c>
      <c r="O1937">
        <v>1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 s="40">
        <f>AVERAGEIFS($C$2:C1937, $B$2:B1937, B1937)</f>
        <v>16.681818181818183</v>
      </c>
      <c r="AM1937" s="40">
        <f>AVERAGEIFS($I$2:I1937, $B$2:B1937, B1937)</f>
        <v>0.48484848484848486</v>
      </c>
      <c r="AN1937" s="40">
        <f>AVERAGEIFS($J$2:J1937, $B$2:B1937, B1937)</f>
        <v>0.49590909090909085</v>
      </c>
      <c r="AO1937" s="40">
        <f>AVERAGEIFS($D$2:D1937, $B$2:B1937, B1937)</f>
        <v>0.5</v>
      </c>
    </row>
    <row r="1938" spans="1:41" x14ac:dyDescent="0.25">
      <c r="A1938" s="39">
        <v>46294</v>
      </c>
      <c r="B1938" t="s">
        <v>150</v>
      </c>
      <c r="C1938">
        <v>18</v>
      </c>
      <c r="D1938">
        <v>1</v>
      </c>
      <c r="E1938">
        <v>4</v>
      </c>
      <c r="F1938">
        <v>3</v>
      </c>
      <c r="G1938">
        <v>16</v>
      </c>
      <c r="H1938">
        <v>10</v>
      </c>
      <c r="I1938">
        <v>0.75</v>
      </c>
      <c r="J1938">
        <v>0.63</v>
      </c>
      <c r="K1938">
        <v>0</v>
      </c>
      <c r="L1938">
        <v>1</v>
      </c>
      <c r="M1938">
        <v>0</v>
      </c>
      <c r="N1938">
        <v>0</v>
      </c>
      <c r="O1938">
        <v>1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1</v>
      </c>
      <c r="AJ1938">
        <v>0</v>
      </c>
      <c r="AK1938">
        <v>0</v>
      </c>
      <c r="AL1938" s="40">
        <f>AVERAGEIFS($C$2:C1938, $B$2:B1938, B1938)</f>
        <v>21.972222222222221</v>
      </c>
      <c r="AM1938" s="40">
        <f>AVERAGEIFS($I$2:I1938, $B$2:B1938, B1938)</f>
        <v>0.50972222222222219</v>
      </c>
      <c r="AN1938" s="40">
        <f>AVERAGEIFS($J$2:J1938, $B$2:B1938, B1938)</f>
        <v>0.51388888888888884</v>
      </c>
      <c r="AO1938" s="40">
        <f>AVERAGEIFS($D$2:D1938, $B$2:B1938, B1938)</f>
        <v>0.5</v>
      </c>
    </row>
    <row r="1939" spans="1:41" x14ac:dyDescent="0.25">
      <c r="A1939" s="39">
        <v>46294</v>
      </c>
      <c r="B1939" t="s">
        <v>17</v>
      </c>
      <c r="C1939">
        <v>7</v>
      </c>
      <c r="D1939">
        <v>1</v>
      </c>
      <c r="E1939">
        <v>4</v>
      </c>
      <c r="F1939">
        <v>3</v>
      </c>
      <c r="G1939">
        <v>16</v>
      </c>
      <c r="H1939">
        <v>10</v>
      </c>
      <c r="I1939">
        <v>0.75</v>
      </c>
      <c r="J1939">
        <v>0.63</v>
      </c>
      <c r="K1939">
        <v>0</v>
      </c>
      <c r="L1939">
        <v>1</v>
      </c>
      <c r="M1939">
        <v>0</v>
      </c>
      <c r="N1939">
        <v>0</v>
      </c>
      <c r="O1939">
        <v>1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1</v>
      </c>
      <c r="AJ1939">
        <v>0</v>
      </c>
      <c r="AK1939">
        <v>0</v>
      </c>
      <c r="AL1939" s="40">
        <f>AVERAGEIFS($C$2:C1939, $B$2:B1939, B1939)</f>
        <v>7.6111111111111107</v>
      </c>
      <c r="AM1939" s="40">
        <f>AVERAGEIFS($I$2:I1939, $B$2:B1939, B1939)</f>
        <v>0.59611111111111115</v>
      </c>
      <c r="AN1939" s="40">
        <f>AVERAGEIFS($J$2:J1939, $B$2:B1939, B1939)</f>
        <v>0.57333333333333336</v>
      </c>
      <c r="AO1939" s="40">
        <f>AVERAGEIFS($D$2:D1939, $B$2:B1939, B1939)</f>
        <v>0.72222222222222221</v>
      </c>
    </row>
    <row r="1940" spans="1:41" x14ac:dyDescent="0.25">
      <c r="A1940" s="39">
        <v>46294</v>
      </c>
      <c r="B1940" t="s">
        <v>124</v>
      </c>
      <c r="C1940">
        <v>9</v>
      </c>
      <c r="D1940">
        <v>1</v>
      </c>
      <c r="E1940">
        <v>4</v>
      </c>
      <c r="F1940">
        <v>3</v>
      </c>
      <c r="G1940">
        <v>16</v>
      </c>
      <c r="H1940">
        <v>10</v>
      </c>
      <c r="I1940">
        <v>0.75</v>
      </c>
      <c r="J1940">
        <v>0.63</v>
      </c>
      <c r="K1940">
        <v>0</v>
      </c>
      <c r="L1940">
        <v>1</v>
      </c>
      <c r="M1940">
        <v>0</v>
      </c>
      <c r="N1940">
        <v>0</v>
      </c>
      <c r="O1940">
        <v>1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1</v>
      </c>
      <c r="AJ1940">
        <v>0</v>
      </c>
      <c r="AK1940">
        <v>0</v>
      </c>
      <c r="AL1940" s="40">
        <f>AVERAGEIFS($C$2:C1940, $B$2:B1940, B1940)</f>
        <v>15.277777777777779</v>
      </c>
      <c r="AM1940" s="40">
        <f>AVERAGEIFS($I$2:I1940, $B$2:B1940, B1940)</f>
        <v>0.41388888888888892</v>
      </c>
      <c r="AN1940" s="40">
        <f>AVERAGEIFS($J$2:J1940, $B$2:B1940, B1940)</f>
        <v>0.46472222222222226</v>
      </c>
      <c r="AO1940" s="40">
        <f>AVERAGEIFS($D$2:D1940, $B$2:B1940, B1940)</f>
        <v>0.3611111111111111</v>
      </c>
    </row>
    <row r="1941" spans="1:41" x14ac:dyDescent="0.25">
      <c r="A1941" s="39">
        <v>46294</v>
      </c>
      <c r="B1941" t="s">
        <v>44</v>
      </c>
      <c r="C1941">
        <v>14</v>
      </c>
      <c r="D1941">
        <v>1</v>
      </c>
      <c r="E1941">
        <v>4</v>
      </c>
      <c r="F1941">
        <v>3</v>
      </c>
      <c r="G1941">
        <v>16</v>
      </c>
      <c r="H1941">
        <v>10</v>
      </c>
      <c r="I1941">
        <v>0.75</v>
      </c>
      <c r="J1941">
        <v>0.63</v>
      </c>
      <c r="K1941">
        <v>0</v>
      </c>
      <c r="L1941">
        <v>1</v>
      </c>
      <c r="M1941">
        <v>0</v>
      </c>
      <c r="N1941">
        <v>0</v>
      </c>
      <c r="O1941">
        <v>1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1</v>
      </c>
      <c r="AJ1941">
        <v>0</v>
      </c>
      <c r="AK1941">
        <v>0</v>
      </c>
      <c r="AL1941" s="40">
        <f>AVERAGEIFS($C$2:C1941, $B$2:B1941, B1941)</f>
        <v>17.701492537313431</v>
      </c>
      <c r="AM1941" s="40">
        <f>AVERAGEIFS($I$2:I1941, $B$2:B1941, B1941)</f>
        <v>0.4922388059701493</v>
      </c>
      <c r="AN1941" s="40">
        <f>AVERAGEIFS($J$2:J1941, $B$2:B1941, B1941)</f>
        <v>0.50238805970149247</v>
      </c>
      <c r="AO1941" s="40">
        <f>AVERAGEIFS($D$2:D1941, $B$2:B1941, B1941)</f>
        <v>0.47761194029850745</v>
      </c>
    </row>
    <row r="1942" spans="1:41" x14ac:dyDescent="0.25">
      <c r="A1942" s="39">
        <v>46294</v>
      </c>
      <c r="B1942" t="s">
        <v>3</v>
      </c>
      <c r="C1942">
        <v>9</v>
      </c>
      <c r="D1942">
        <v>1</v>
      </c>
      <c r="E1942">
        <v>4</v>
      </c>
      <c r="F1942">
        <v>3</v>
      </c>
      <c r="G1942">
        <v>16</v>
      </c>
      <c r="H1942">
        <v>10</v>
      </c>
      <c r="I1942">
        <v>0.75</v>
      </c>
      <c r="J1942">
        <v>0.63</v>
      </c>
      <c r="K1942">
        <v>0</v>
      </c>
      <c r="L1942">
        <v>1</v>
      </c>
      <c r="M1942">
        <v>0</v>
      </c>
      <c r="N1942">
        <v>0</v>
      </c>
      <c r="O1942">
        <v>1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1</v>
      </c>
      <c r="AJ1942">
        <v>0</v>
      </c>
      <c r="AK1942">
        <v>0</v>
      </c>
      <c r="AL1942" s="40">
        <f>AVERAGEIFS($C$2:C1942, $B$2:B1942, B1942)</f>
        <v>18.739130434782609</v>
      </c>
      <c r="AM1942" s="40">
        <f>AVERAGEIFS($I$2:I1942, $B$2:B1942, B1942)</f>
        <v>0.4913043478260869</v>
      </c>
      <c r="AN1942" s="40">
        <f>AVERAGEIFS($J$2:J1942, $B$2:B1942, B1942)</f>
        <v>0.48652173913043467</v>
      </c>
      <c r="AO1942" s="40">
        <f>AVERAGEIFS($D$2:D1942, $B$2:B1942, B1942)</f>
        <v>0.43478260869565216</v>
      </c>
    </row>
    <row r="1943" spans="1:41" x14ac:dyDescent="0.25">
      <c r="A1943" s="39">
        <v>46294</v>
      </c>
      <c r="B1943" t="s">
        <v>113</v>
      </c>
      <c r="C1943">
        <v>17</v>
      </c>
      <c r="D1943">
        <v>1</v>
      </c>
      <c r="E1943">
        <v>4</v>
      </c>
      <c r="F1943">
        <v>3</v>
      </c>
      <c r="G1943">
        <v>16</v>
      </c>
      <c r="H1943">
        <v>10</v>
      </c>
      <c r="I1943">
        <v>0.75</v>
      </c>
      <c r="J1943">
        <v>0.63</v>
      </c>
      <c r="K1943">
        <v>0</v>
      </c>
      <c r="L1943">
        <v>1</v>
      </c>
      <c r="M1943">
        <v>0</v>
      </c>
      <c r="N1943">
        <v>0</v>
      </c>
      <c r="O1943">
        <v>1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1</v>
      </c>
      <c r="AJ1943">
        <v>0</v>
      </c>
      <c r="AK1943">
        <v>0</v>
      </c>
      <c r="AL1943" s="40">
        <f>AVERAGEIFS($C$2:C1943, $B$2:B1943, B1943)</f>
        <v>20.76923076923077</v>
      </c>
      <c r="AM1943" s="40">
        <f>AVERAGEIFS($I$2:I1943, $B$2:B1943, B1943)</f>
        <v>0.52769230769230768</v>
      </c>
      <c r="AN1943" s="40">
        <f>AVERAGEIFS($J$2:J1943, $B$2:B1943, B1943)</f>
        <v>0.51692307692307704</v>
      </c>
      <c r="AO1943" s="40">
        <f>AVERAGEIFS($D$2:D1943, $B$2:B1943, B1943)</f>
        <v>0.6</v>
      </c>
    </row>
    <row r="1944" spans="1:41" x14ac:dyDescent="0.25">
      <c r="A1944" s="39">
        <v>46294</v>
      </c>
      <c r="B1944" t="s">
        <v>242</v>
      </c>
      <c r="C1944">
        <v>21</v>
      </c>
      <c r="D1944">
        <v>1</v>
      </c>
      <c r="E1944">
        <v>4</v>
      </c>
      <c r="F1944">
        <v>3</v>
      </c>
      <c r="G1944">
        <v>16</v>
      </c>
      <c r="H1944">
        <v>10</v>
      </c>
      <c r="I1944">
        <v>0.75</v>
      </c>
      <c r="J1944">
        <v>0.63</v>
      </c>
      <c r="K1944">
        <v>0</v>
      </c>
      <c r="L1944">
        <v>1</v>
      </c>
      <c r="M1944">
        <v>0</v>
      </c>
      <c r="N1944">
        <v>0</v>
      </c>
      <c r="O1944">
        <v>1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1</v>
      </c>
      <c r="AJ1944">
        <v>0</v>
      </c>
      <c r="AK1944">
        <v>0</v>
      </c>
      <c r="AL1944" s="40">
        <f>AVERAGEIFS($C$2:C1944, $B$2:B1944, B1944)</f>
        <v>19.48076923076923</v>
      </c>
      <c r="AM1944" s="40">
        <f>AVERAGEIFS($I$2:I1944, $B$2:B1944, B1944)</f>
        <v>0.52211538461538454</v>
      </c>
      <c r="AN1944" s="40">
        <f>AVERAGEIFS($J$2:J1944, $B$2:B1944, B1944)</f>
        <v>0.51673076923076922</v>
      </c>
      <c r="AO1944" s="40">
        <f>AVERAGEIFS($D$2:D1944, $B$2:B1944, B1944)</f>
        <v>0.53846153846153844</v>
      </c>
    </row>
    <row r="1945" spans="1:41" x14ac:dyDescent="0.25">
      <c r="A1945" s="39">
        <v>46294</v>
      </c>
      <c r="B1945" t="s">
        <v>31</v>
      </c>
      <c r="C1945">
        <v>17</v>
      </c>
      <c r="D1945">
        <v>0</v>
      </c>
      <c r="E1945">
        <v>4</v>
      </c>
      <c r="F1945">
        <v>1</v>
      </c>
      <c r="G1945">
        <v>16</v>
      </c>
      <c r="H1945">
        <v>6</v>
      </c>
      <c r="I1945">
        <v>0.25</v>
      </c>
      <c r="J1945">
        <v>0.38</v>
      </c>
      <c r="K1945">
        <v>0</v>
      </c>
      <c r="L1945">
        <v>0</v>
      </c>
      <c r="M1945">
        <v>0</v>
      </c>
      <c r="N1945">
        <v>1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 s="40">
        <f>AVERAGEIFS($C$2:C1945, $B$2:B1945, B1945)</f>
        <v>14.571428571428571</v>
      </c>
      <c r="AM1945" s="40">
        <f>AVERAGEIFS($I$2:I1945, $B$2:B1945, B1945)</f>
        <v>0.6</v>
      </c>
      <c r="AN1945" s="40">
        <f>AVERAGEIFS($J$2:J1945, $B$2:B1945, B1945)</f>
        <v>0.53619047619047622</v>
      </c>
      <c r="AO1945" s="40">
        <f>AVERAGEIFS($D$2:D1945, $B$2:B1945, B1945)</f>
        <v>0.5714285714285714</v>
      </c>
    </row>
    <row r="1946" spans="1:41" x14ac:dyDescent="0.25">
      <c r="A1946" s="39">
        <v>46294</v>
      </c>
      <c r="B1946" t="s">
        <v>182</v>
      </c>
      <c r="C1946">
        <v>8</v>
      </c>
      <c r="D1946">
        <v>0</v>
      </c>
      <c r="E1946">
        <v>4</v>
      </c>
      <c r="F1946">
        <v>1</v>
      </c>
      <c r="G1946">
        <v>16</v>
      </c>
      <c r="H1946">
        <v>6</v>
      </c>
      <c r="I1946">
        <v>0.25</v>
      </c>
      <c r="J1946">
        <v>0.38</v>
      </c>
      <c r="K1946">
        <v>0</v>
      </c>
      <c r="L1946">
        <v>0</v>
      </c>
      <c r="M1946">
        <v>0</v>
      </c>
      <c r="N1946">
        <v>1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 s="40">
        <f>AVERAGEIFS($C$2:C1946, $B$2:B1946, B1946)</f>
        <v>11.333333333333334</v>
      </c>
      <c r="AM1946" s="40">
        <f>AVERAGEIFS($I$2:I1946, $B$2:B1946, B1946)</f>
        <v>0.59444444444444444</v>
      </c>
      <c r="AN1946" s="40">
        <f>AVERAGEIFS($J$2:J1946, $B$2:B1946, B1946)</f>
        <v>0.54555555555555557</v>
      </c>
      <c r="AO1946" s="40">
        <f>AVERAGEIFS($D$2:D1946, $B$2:B1946, B1946)</f>
        <v>0.61111111111111116</v>
      </c>
    </row>
    <row r="1947" spans="1:41" x14ac:dyDescent="0.25">
      <c r="A1947" s="39">
        <v>46294</v>
      </c>
      <c r="B1947" t="s">
        <v>1</v>
      </c>
      <c r="C1947">
        <v>21</v>
      </c>
      <c r="D1947">
        <v>0</v>
      </c>
      <c r="E1947">
        <v>4</v>
      </c>
      <c r="F1947">
        <v>1</v>
      </c>
      <c r="G1947">
        <v>16</v>
      </c>
      <c r="H1947">
        <v>6</v>
      </c>
      <c r="I1947">
        <v>0.25</v>
      </c>
      <c r="J1947">
        <v>0.38</v>
      </c>
      <c r="K1947">
        <v>0</v>
      </c>
      <c r="L1947">
        <v>0</v>
      </c>
      <c r="M1947">
        <v>0</v>
      </c>
      <c r="N1947">
        <v>1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 s="40">
        <f>AVERAGEIFS($C$2:C1947, $B$2:B1947, B1947)</f>
        <v>25.958333333333332</v>
      </c>
      <c r="AM1947" s="40">
        <f>AVERAGEIFS($I$2:I1947, $B$2:B1947, B1947)</f>
        <v>0.49583333333333335</v>
      </c>
      <c r="AN1947" s="40">
        <f>AVERAGEIFS($J$2:J1947, $B$2:B1947, B1947)</f>
        <v>0.49916666666666692</v>
      </c>
      <c r="AO1947" s="40">
        <f>AVERAGEIFS($D$2:D1947, $B$2:B1947, B1947)</f>
        <v>0.5</v>
      </c>
    </row>
    <row r="1948" spans="1:41" x14ac:dyDescent="0.25">
      <c r="A1948" s="39">
        <v>46294</v>
      </c>
      <c r="B1948" t="s">
        <v>120</v>
      </c>
      <c r="C1948">
        <v>2</v>
      </c>
      <c r="D1948">
        <v>0</v>
      </c>
      <c r="E1948">
        <v>4</v>
      </c>
      <c r="F1948">
        <v>1</v>
      </c>
      <c r="G1948">
        <v>16</v>
      </c>
      <c r="H1948">
        <v>6</v>
      </c>
      <c r="I1948">
        <v>0.25</v>
      </c>
      <c r="J1948">
        <v>0.38</v>
      </c>
      <c r="K1948">
        <v>0</v>
      </c>
      <c r="L1948">
        <v>0</v>
      </c>
      <c r="M1948">
        <v>0</v>
      </c>
      <c r="N1948">
        <v>1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 s="40">
        <f>AVERAGEIFS($C$2:C1948, $B$2:B1948, B1948)</f>
        <v>8.4090909090909083</v>
      </c>
      <c r="AM1948" s="40">
        <f>AVERAGEIFS($I$2:I1948, $B$2:B1948, B1948)</f>
        <v>0.30454545454545456</v>
      </c>
      <c r="AN1948" s="40">
        <f>AVERAGEIFS($J$2:J1948, $B$2:B1948, B1948)</f>
        <v>0.41454545454545449</v>
      </c>
      <c r="AO1948" s="40">
        <f>AVERAGEIFS($D$2:D1948, $B$2:B1948, B1948)</f>
        <v>0.27272727272727271</v>
      </c>
    </row>
    <row r="1949" spans="1:41" x14ac:dyDescent="0.25">
      <c r="A1949" s="39">
        <v>46294</v>
      </c>
      <c r="B1949" t="s">
        <v>34</v>
      </c>
      <c r="C1949">
        <v>16</v>
      </c>
      <c r="D1949">
        <v>0</v>
      </c>
      <c r="E1949">
        <v>4</v>
      </c>
      <c r="F1949">
        <v>1</v>
      </c>
      <c r="G1949">
        <v>16</v>
      </c>
      <c r="H1949">
        <v>6</v>
      </c>
      <c r="I1949">
        <v>0.25</v>
      </c>
      <c r="J1949">
        <v>0.38</v>
      </c>
      <c r="K1949">
        <v>0</v>
      </c>
      <c r="L1949">
        <v>0</v>
      </c>
      <c r="M1949">
        <v>0</v>
      </c>
      <c r="N1949">
        <v>1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 s="40">
        <f>AVERAGEIFS($C$2:C1949, $B$2:B1949, B1949)</f>
        <v>19.141414141414142</v>
      </c>
      <c r="AM1949" s="40">
        <f>AVERAGEIFS($I$2:I1949, $B$2:B1949, B1949)</f>
        <v>0.466161616161616</v>
      </c>
      <c r="AN1949" s="40">
        <f>AVERAGEIFS($J$2:J1949, $B$2:B1949, B1949)</f>
        <v>0.48151515151515173</v>
      </c>
      <c r="AO1949" s="40">
        <f>AVERAGEIFS($D$2:D1949, $B$2:B1949, B1949)</f>
        <v>0.40404040404040403</v>
      </c>
    </row>
    <row r="1950" spans="1:41" x14ac:dyDescent="0.25">
      <c r="A1950" s="39">
        <v>46294</v>
      </c>
      <c r="B1950" t="s">
        <v>119</v>
      </c>
      <c r="C1950">
        <v>10</v>
      </c>
      <c r="D1950">
        <v>0</v>
      </c>
      <c r="E1950">
        <v>4</v>
      </c>
      <c r="F1950">
        <v>1</v>
      </c>
      <c r="G1950">
        <v>16</v>
      </c>
      <c r="H1950">
        <v>6</v>
      </c>
      <c r="I1950">
        <v>0.25</v>
      </c>
      <c r="J1950">
        <v>0.38</v>
      </c>
      <c r="K1950">
        <v>0</v>
      </c>
      <c r="L1950">
        <v>0</v>
      </c>
      <c r="M1950">
        <v>0</v>
      </c>
      <c r="N1950">
        <v>1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 s="40">
        <f>AVERAGEIFS($C$2:C1950, $B$2:B1950, B1950)</f>
        <v>15.814285714285715</v>
      </c>
      <c r="AM1950" s="40">
        <f>AVERAGEIFS($I$2:I1950, $B$2:B1950, B1950)</f>
        <v>0.55214285714285716</v>
      </c>
      <c r="AN1950" s="40">
        <f>AVERAGEIFS($J$2:J1950, $B$2:B1950, B1950)</f>
        <v>0.52942857142857136</v>
      </c>
      <c r="AO1950" s="40">
        <f>AVERAGEIFS($D$2:D1950, $B$2:B1950, B1950)</f>
        <v>0.52857142857142858</v>
      </c>
    </row>
    <row r="1951" spans="1:41" x14ac:dyDescent="0.25">
      <c r="A1951" s="39">
        <v>46294</v>
      </c>
      <c r="B1951" t="s">
        <v>90</v>
      </c>
      <c r="C1951">
        <v>13</v>
      </c>
      <c r="D1951">
        <v>0</v>
      </c>
      <c r="E1951">
        <v>4</v>
      </c>
      <c r="F1951">
        <v>1</v>
      </c>
      <c r="G1951">
        <v>16</v>
      </c>
      <c r="H1951">
        <v>6</v>
      </c>
      <c r="I1951">
        <v>0.25</v>
      </c>
      <c r="J1951">
        <v>0.38</v>
      </c>
      <c r="K1951">
        <v>0</v>
      </c>
      <c r="L1951">
        <v>0</v>
      </c>
      <c r="M1951">
        <v>0</v>
      </c>
      <c r="N1951">
        <v>1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 s="40">
        <f>AVERAGEIFS($C$2:C1951, $B$2:B1951, B1951)</f>
        <v>19.521739130434781</v>
      </c>
      <c r="AM1951" s="40">
        <f>AVERAGEIFS($I$2:I1951, $B$2:B1951, B1951)</f>
        <v>0.55072463768115942</v>
      </c>
      <c r="AN1951" s="40">
        <f>AVERAGEIFS($J$2:J1951, $B$2:B1951, B1951)</f>
        <v>0.5171014492753625</v>
      </c>
      <c r="AO1951" s="40">
        <f>AVERAGEIFS($D$2:D1951, $B$2:B1951, B1951)</f>
        <v>0.57971014492753625</v>
      </c>
    </row>
  </sheetData>
  <autoFilter ref="A1:AO1645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1" sqref="D2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234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186</v>
      </c>
      <c r="AK1" s="46" t="s">
        <v>50</v>
      </c>
      <c r="AL1" s="46" t="s">
        <v>235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236</v>
      </c>
      <c r="AS1" s="47" t="s">
        <v>108</v>
      </c>
    </row>
    <row r="2" spans="1:45" x14ac:dyDescent="0.25">
      <c r="A2" s="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31</v>
      </c>
      <c r="H2" s="27">
        <f>AVERAGEIFS('BA History S3'!C:C,'BA History S3'!B:B,A2)</f>
        <v>10.333333333333334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3</v>
      </c>
      <c r="L2" s="33">
        <f>LOOKUP(2, 1/('BA History S3'!$B:$B=A2), 'BA History S3'!$AO:$AO)</f>
        <v>0</v>
      </c>
      <c r="M2" s="12">
        <f>SUMIFS('BA History S3'!F:F,'BA History S3'!B:B,A2)</f>
        <v>4</v>
      </c>
      <c r="N2" s="2">
        <f>SUMIFS('BA History S3'!E:E,'BA History S3'!B:B,A2)-M2</f>
        <v>9</v>
      </c>
      <c r="O2" s="33">
        <f>LOOKUP(2, 1/('BA History S3'!$B:$B=A2), 'BA History S3'!$AM:$AM)</f>
        <v>0.3</v>
      </c>
      <c r="P2" s="12">
        <f>SUMIFS('BA History S3'!H:H,'BA History S3'!B:B,A2)</f>
        <v>23</v>
      </c>
      <c r="Q2" s="2">
        <f>SUMIFS('BA History S3'!G:G,'BA History S3'!B:B,A2)-P2</f>
        <v>32</v>
      </c>
      <c r="R2" s="43">
        <f>LOOKUP(2, 1/('BA History S3'!$B:$B=A2), 'BA History S3'!$AN:$AN)</f>
        <v>0.40333333333333332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1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1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26</v>
      </c>
      <c r="H3" s="27">
        <f>AVERAGEIFS('BA History S3'!C:C,'BA History S3'!B:B,A3)</f>
        <v>13</v>
      </c>
      <c r="I3" s="13">
        <f t="array" ref="I3">MAX(IF('BA History S3'!B:B=A3, 'BA History S3'!C:C))</f>
        <v>17</v>
      </c>
      <c r="J3" s="12">
        <f>COUNTIFS('BA History S3'!B:B,A3,'BA History S3'!D:D, 1)</f>
        <v>0</v>
      </c>
      <c r="K3" s="2">
        <f>COUNTIFS('BA History S3'!B:B,A3,'BA History S3'!D:D, 0)</f>
        <v>2</v>
      </c>
      <c r="L3" s="33">
        <f>LOOKUP(2, 1/('BA History S3'!$B:$B=A3), 'BA History S3'!$AO:$AO)</f>
        <v>0</v>
      </c>
      <c r="M3" s="12">
        <f>SUMIFS('BA History S3'!F:F,'BA History S3'!B:B,A3)</f>
        <v>2</v>
      </c>
      <c r="N3" s="2">
        <f>SUMIFS('BA History S3'!E:E,'BA History S3'!B:B,A3)-M3</f>
        <v>6</v>
      </c>
      <c r="O3" s="33">
        <f>LOOKUP(2, 1/('BA History S3'!$B:$B=A3), 'BA History S3'!$AM:$AM)</f>
        <v>0.25</v>
      </c>
      <c r="P3" s="12">
        <f>SUMIFS('BA History S3'!H:H,'BA History S3'!B:B,A3)</f>
        <v>12</v>
      </c>
      <c r="Q3" s="2">
        <f>SUMIFS('BA History S3'!G:G,'BA History S3'!B:B,A3)-P3</f>
        <v>19</v>
      </c>
      <c r="R3" s="43">
        <f>LOOKUP(2, 1/('BA History S3'!$B:$B=A3), 'BA History S3'!$AN:$AN)</f>
        <v>0.39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1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S3'!$B:$B,$A$3,'BA History S3'!U:U, 1)</f>
        <v>0</v>
      </c>
      <c r="AD3" s="2">
        <f>COUNTIFS('BA History S3'!$B:$B,$A$3,'BA History S3'!V:V, 1)</f>
        <v>0</v>
      </c>
      <c r="AE3" s="2">
        <f>COUNTIFS('BA History S3'!$B:$B,$A$3,'BA History S3'!W:W, 1)</f>
        <v>0</v>
      </c>
      <c r="AF3" s="2">
        <f>COUNTIFS('BA History S3'!$B:$B,$A$3,'BA History S3'!X:X, 1)</f>
        <v>0</v>
      </c>
      <c r="AG3" s="2">
        <f>COUNTIFS('BA History S3'!$B:$B,$A$3,'BA History S3'!Y:Y, 1)</f>
        <v>0</v>
      </c>
      <c r="AH3" s="2">
        <f>COUNTIFS('BA History S3'!$B:$B,$A$3,'BA History S3'!Z:Z, 1)</f>
        <v>0</v>
      </c>
      <c r="AI3" s="2">
        <f>COUNTIFS('BA History S3'!$B:$B,$A$3,'BA History S3'!AA:AA, 1)</f>
        <v>0</v>
      </c>
      <c r="AJ3" s="2">
        <f>COUNTIFS('BA History S3'!$B:$B,$A$3,'BA History S3'!AB:AB, 1)</f>
        <v>0</v>
      </c>
      <c r="AK3" s="2">
        <f>COUNTIFS('BA History S3'!$B:$B,$A$3,'BA History S3'!AC:AC, 1)</f>
        <v>0</v>
      </c>
      <c r="AL3" s="2">
        <f>COUNTIFS('BA History S3'!$B:$B,$A$3,'BA History S3'!AD:AD, 1)</f>
        <v>0</v>
      </c>
      <c r="AM3" s="2">
        <f>COUNTIFS('BA History S3'!$B:$B,$A$3,'BA History S3'!AE:AE, 1)</f>
        <v>0</v>
      </c>
      <c r="AN3" s="2">
        <f>COUNTIFS('BA History S3'!$B:$B,$A$3,'BA History S3'!AF:AF, 1)</f>
        <v>0</v>
      </c>
      <c r="AO3" s="2">
        <f>COUNTIFS('BA History S3'!$B:$B,$A$3,'BA History S3'!AG:AG, 1)</f>
        <v>0</v>
      </c>
      <c r="AP3" s="2">
        <f>COUNTIFS('BA History S3'!$B:$B,$A$3,'BA History S3'!AH:AH, 1)</f>
        <v>1</v>
      </c>
      <c r="AQ3" s="2">
        <f>COUNTIFS('BA History S3'!$B:$B,$A$3,'BA History S3'!AI:AI, 1)</f>
        <v>0</v>
      </c>
      <c r="AR3" s="2">
        <f>COUNTIFS('BA History S3'!$B:$B,$A$3,'BA History S3'!AJ:AJ, 1)</f>
        <v>0</v>
      </c>
      <c r="AS3" s="2">
        <f>COUNTIFS('BA History S3'!$B:$B,$A$3,'BA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3</v>
      </c>
      <c r="F4" s="2">
        <v>1</v>
      </c>
      <c r="G4" s="12">
        <f>SUMIFS('BA History S3'!C:C,'BA History S3'!B:B,A4)</f>
        <v>356</v>
      </c>
      <c r="H4" s="27">
        <f>AVERAGEIFS('BA History S3'!C:C,'BA History S3'!B:B,A4)</f>
        <v>20.941176470588236</v>
      </c>
      <c r="I4" s="13">
        <f t="array" ref="I4">MAX(IF('BA History S3'!B:B=A4, 'BA History S3'!C:C))</f>
        <v>39</v>
      </c>
      <c r="J4" s="12">
        <f>COUNTIFS('BA History S3'!B:B,A4,'BA History S3'!D:D, 1)</f>
        <v>11</v>
      </c>
      <c r="K4" s="2">
        <f>COUNTIFS('BA History S3'!B:B,A4,'BA History S3'!D:D, 0)</f>
        <v>6</v>
      </c>
      <c r="L4" s="33">
        <f>LOOKUP(2, 1/('BA History S3'!$B:$B=A4), 'BA History S3'!$AO:$AO)</f>
        <v>0.6470588235294118</v>
      </c>
      <c r="M4" s="12">
        <f>SUMIFS('BA History S3'!F:F,'BA History S3'!B:B,A4)</f>
        <v>37</v>
      </c>
      <c r="N4" s="2">
        <f>SUMIFS('BA History S3'!E:E,'BA History S3'!B:B,A4)-M4</f>
        <v>34</v>
      </c>
      <c r="O4" s="33">
        <f>LOOKUP(2, 1/('BA History S3'!$B:$B=A4), 'BA History S3'!$AM:$AM)</f>
        <v>0.49999999999999989</v>
      </c>
      <c r="P4" s="12">
        <f>SUMIFS('BA History S3'!H:H,'BA History S3'!B:B,A4)</f>
        <v>149</v>
      </c>
      <c r="Q4" s="2">
        <f>SUMIFS('BA History S3'!G:G,'BA History S3'!B:B,A4)-P4</f>
        <v>139</v>
      </c>
      <c r="R4" s="43">
        <f>LOOKUP(2, 1/('BA History S3'!$B:$B=A4), 'BA History S3'!$AN:$AN)</f>
        <v>0.51058823529411768</v>
      </c>
      <c r="S4" s="2">
        <f>COUNTIFS('BA History S3'!$B:$B,$A$4,'BA History S3'!K:K, 1)</f>
        <v>2</v>
      </c>
      <c r="T4" s="2">
        <f>COUNTIFS('BA History S3'!$B:$B,$A$4,'BA History S3'!L:L, 1)</f>
        <v>1</v>
      </c>
      <c r="U4" s="2">
        <f>COUNTIFS('BA History S3'!$B:$B,$A$4,'BA History S3'!M:M, 1)</f>
        <v>3</v>
      </c>
      <c r="V4" s="2">
        <f>COUNTIFS('BA History S3'!$B:$B,$A$4,'BA History S3'!N:N, 1)</f>
        <v>5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1</v>
      </c>
      <c r="Z4" s="2">
        <f>COUNTIFS('BA History S3'!$B:$B,$A$4,'BA History S3'!R:R, 1)</f>
        <v>1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S3'!$B:$B,$A$4,'BA History S3'!U:U, 1)</f>
        <v>0</v>
      </c>
      <c r="AD4" s="2">
        <f>COUNTIFS('BA History S3'!$B:$B,$A$4,'BA History S3'!V:V, 1)</f>
        <v>0</v>
      </c>
      <c r="AE4" s="2">
        <f>COUNTIFS('BA History S3'!$B:$B,$A$4,'BA History S3'!W:W, 1)</f>
        <v>1</v>
      </c>
      <c r="AF4" s="2">
        <f>COUNTIFS('BA History S3'!$B:$B,$A$4,'BA History S3'!X:X, 1)</f>
        <v>2</v>
      </c>
      <c r="AG4" s="2">
        <f>COUNTIFS('BA History S3'!$B:$B,$A$4,'BA History S3'!Y:Y, 1)</f>
        <v>0</v>
      </c>
      <c r="AH4" s="2">
        <f>COUNTIFS('BA History S3'!$B:$B,$A$4,'BA History S3'!Z:Z, 1)</f>
        <v>1</v>
      </c>
      <c r="AI4" s="2">
        <f>COUNTIFS('BA History S3'!$B:$B,$A$4,'BA History S3'!AA:AA, 1)</f>
        <v>0</v>
      </c>
      <c r="AJ4" s="2">
        <f>COUNTIFS('BA History S3'!$B:$B,$A$4,'BA History S3'!AB:AB, 1)</f>
        <v>0</v>
      </c>
      <c r="AK4" s="2">
        <f>COUNTIFS('BA History S3'!$B:$B,$A$4,'BA History S3'!AC:AC, 1)</f>
        <v>3</v>
      </c>
      <c r="AL4" s="2">
        <f>COUNTIFS('BA History S3'!$B:$B,$A$4,'BA History S3'!AD:AD, 1)</f>
        <v>1</v>
      </c>
      <c r="AM4" s="2">
        <f>COUNTIFS('BA History S3'!$B:$B,$A$4,'BA History S3'!AE:AE, 1)</f>
        <v>1</v>
      </c>
      <c r="AN4" s="2">
        <f>COUNTIFS('BA History S3'!$B:$B,$A$4,'BA History S3'!AF:AF, 1)</f>
        <v>6</v>
      </c>
      <c r="AO4" s="2">
        <f>COUNTIFS('BA History S3'!$B:$B,$A$4,'BA History S3'!AG:AG, 1)</f>
        <v>4</v>
      </c>
      <c r="AP4" s="2">
        <f>COUNTIFS('BA History S3'!$B:$B,$A$4,'BA History S3'!AH:AH, 1)</f>
        <v>3</v>
      </c>
      <c r="AQ4" s="2">
        <f>COUNTIFS('BA History S3'!$B:$B,$A$4,'BA History S3'!AI:AI, 1)</f>
        <v>2</v>
      </c>
      <c r="AR4" s="2">
        <f>COUNTIFS('BA History S3'!$B:$B,$A$4,'BA History S3'!AJ:AJ, 1)</f>
        <v>0</v>
      </c>
      <c r="AS4" s="2">
        <f>COUNTIFS('BA History S3'!$B:$B,$A$4,'BA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>
        <v>1</v>
      </c>
      <c r="E5" s="2"/>
      <c r="F5" s="2"/>
      <c r="G5" s="12">
        <f>SUMIFS('BA History S3'!C:C,'BA History S3'!B:B,A5)</f>
        <v>99</v>
      </c>
      <c r="H5" s="27">
        <f>AVERAGEIFS('BA History S3'!C:C,'BA History S3'!B:B,A5)</f>
        <v>11</v>
      </c>
      <c r="I5" s="13">
        <f t="array" ref="I5">MAX(IF('BA History S3'!B:B=A5, 'BA History S3'!C:C))</f>
        <v>21</v>
      </c>
      <c r="J5" s="12">
        <f>COUNTIFS('BA History S3'!B:B,A5,'BA History S3'!D:D, 1)</f>
        <v>2</v>
      </c>
      <c r="K5" s="2">
        <f>COUNTIFS('BA History S3'!B:B,A5,'BA History S3'!D:D, 0)</f>
        <v>7</v>
      </c>
      <c r="L5" s="33">
        <f>LOOKUP(2, 1/('BA History S3'!$B:$B=A5), 'BA History S3'!$AO:$AO)</f>
        <v>0.22222222222222221</v>
      </c>
      <c r="M5" s="12">
        <f>SUMIFS('BA History S3'!F:F,'BA History S3'!B:B,A5)</f>
        <v>16</v>
      </c>
      <c r="N5" s="2">
        <f>SUMIFS('BA History S3'!E:E,'BA History S3'!B:B,A5)-M5</f>
        <v>23</v>
      </c>
      <c r="O5" s="33">
        <f>LOOKUP(2, 1/('BA History S3'!$B:$B=A5), 'BA History S3'!$AM:$AM)</f>
        <v>0.41111111111111109</v>
      </c>
      <c r="P5" s="12">
        <f>SUMIFS('BA History S3'!H:H,'BA History S3'!B:B,A5)</f>
        <v>78</v>
      </c>
      <c r="Q5" s="2">
        <f>SUMIFS('BA History S3'!G:G,'BA History S3'!B:B,A5)-P5</f>
        <v>88</v>
      </c>
      <c r="R5" s="43">
        <f>LOOKUP(2, 1/('BA History S3'!$B:$B=A5), 'BA History S3'!$AN:$AN)</f>
        <v>0.47333333333333333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1</v>
      </c>
      <c r="V5" s="2">
        <f>COUNTIFS('BA History S3'!$B:$B,$A$5,'BA History S3'!N:N, 1)</f>
        <v>2</v>
      </c>
      <c r="W5" s="2">
        <f>COUNTIFS('BA History S3'!$B:$B,$A$5,'BA History S3'!O:O, 1)</f>
        <v>2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1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1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1</v>
      </c>
      <c r="AL5" s="2">
        <f>COUNTIFS('BA History S3'!$B:$B,$A$5,'BA History S3'!AD:AD, 1)</f>
        <v>0</v>
      </c>
      <c r="AM5" s="2">
        <f>COUNTIFS('BA History S3'!$B:$B,$A$5,'BA History S3'!AE:AE, 1)</f>
        <v>1</v>
      </c>
      <c r="AN5" s="2">
        <f>COUNTIFS('BA History S3'!$B:$B,$A$5,'BA History S3'!AF:AF, 1)</f>
        <v>2</v>
      </c>
      <c r="AO5" s="2">
        <f>COUNTIFS('BA History S3'!$B:$B,$A$5,'BA History S3'!AG:AG, 1)</f>
        <v>0</v>
      </c>
      <c r="AP5" s="2">
        <f>COUNTIFS('BA History S3'!$B:$B,$A$5,'BA History S3'!AH:AH, 1)</f>
        <v>4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f>SUMIFS('BA History S3'!C:C,'BA History S3'!B:B,A6)</f>
        <v>25</v>
      </c>
      <c r="H6" s="27">
        <f>AVERAGEIFS('BA History S3'!C:C,'BA History S3'!B:B,A6)</f>
        <v>6.25</v>
      </c>
      <c r="I6" s="13">
        <f t="array" ref="I6">MAX(IF('BA History S3'!B:B=A6, 'BA History S3'!C:C))</f>
        <v>10</v>
      </c>
      <c r="J6" s="12">
        <f>COUNTIFS('BA History S3'!B:B,A6,'BA History S3'!D:D, 1)</f>
        <v>4</v>
      </c>
      <c r="K6" s="2">
        <f>COUNTIFS('BA History S3'!B:B,A6,'BA History S3'!D:D, 0)</f>
        <v>0</v>
      </c>
      <c r="L6" s="33">
        <f>LOOKUP(2, 1/('BA History S3'!$B:$B=A6), 'BA History S3'!$AO:$AO)</f>
        <v>1</v>
      </c>
      <c r="M6" s="12">
        <f>SUMIFS('BA History S3'!F:F,'BA History S3'!B:B,A6)</f>
        <v>12</v>
      </c>
      <c r="N6" s="2">
        <f>SUMIFS('BA History S3'!E:E,'BA History S3'!B:B,A6)-M6</f>
        <v>5</v>
      </c>
      <c r="O6" s="33">
        <f>LOOKUP(2, 1/('BA History S3'!$B:$B=A6), 'BA History S3'!$AM:$AM)</f>
        <v>0.71250000000000002</v>
      </c>
      <c r="P6" s="12">
        <f>SUMIFS('BA History S3'!H:H,'BA History S3'!B:B,A6)</f>
        <v>41</v>
      </c>
      <c r="Q6" s="2">
        <f>SUMIFS('BA History S3'!G:G,'BA History S3'!B:B,A6)-P6</f>
        <v>27</v>
      </c>
      <c r="R6" s="43">
        <f>LOOKUP(2, 1/('BA History S3'!$B:$B=A6), 'BA History S3'!$AN:$AN)</f>
        <v>0.61</v>
      </c>
      <c r="S6" s="2">
        <f>COUNTIFS('BA History S3'!$B:$B,$A$6,'BA History S3'!K:K, 1)</f>
        <v>1</v>
      </c>
      <c r="T6" s="2">
        <f>COUNTIFS('BA History S3'!$B:$B,$A$6,'BA History S3'!L:L, 1)</f>
        <v>2</v>
      </c>
      <c r="U6" s="2">
        <f>COUNTIFS('BA History S3'!$B:$B,$A$6,'BA History S3'!M:M, 1)</f>
        <v>2</v>
      </c>
      <c r="V6" s="2">
        <f>COUNTIFS('BA History S3'!$B:$B,$A$6,'BA History S3'!N:N, 1)</f>
        <v>2</v>
      </c>
      <c r="W6" s="2">
        <f>COUNTIFS('BA History S3'!$B:$B,$A$6,'BA History S3'!O:O, 1)</f>
        <v>2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S3'!$B:$B,$A$6,'BA History S3'!U:U, 1)</f>
        <v>0</v>
      </c>
      <c r="AD6" s="2">
        <f>COUNTIFS('BA History S3'!$B:$B,$A$6,'BA History S3'!V:V, 1)</f>
        <v>0</v>
      </c>
      <c r="AE6" s="2">
        <f>COUNTIFS('BA History S3'!$B:$B,$A$6,'BA History S3'!W:W, 1)</f>
        <v>0</v>
      </c>
      <c r="AF6" s="2">
        <f>COUNTIFS('BA History S3'!$B:$B,$A$6,'BA History S3'!X:X, 1)</f>
        <v>0</v>
      </c>
      <c r="AG6" s="2">
        <f>COUNTIFS('BA History S3'!$B:$B,$A$6,'BA History S3'!Y:Y, 1)</f>
        <v>0</v>
      </c>
      <c r="AH6" s="2">
        <f>COUNTIFS('BA History S3'!$B:$B,$A$6,'BA History S3'!Z:Z, 1)</f>
        <v>0</v>
      </c>
      <c r="AI6" s="2">
        <f>COUNTIFS('BA History S3'!$B:$B,$A$6,'BA History S3'!AA:AA, 1)</f>
        <v>0</v>
      </c>
      <c r="AJ6" s="2">
        <f>COUNTIFS('BA History S3'!$B:$B,$A$6,'BA History S3'!AB:AB, 1)</f>
        <v>0</v>
      </c>
      <c r="AK6" s="2">
        <f>COUNTIFS('BA History S3'!$B:$B,$A$6,'BA History S3'!AC:AC, 1)</f>
        <v>0</v>
      </c>
      <c r="AL6" s="2">
        <f>COUNTIFS('BA History S3'!$B:$B,$A$6,'BA History S3'!AD:AD, 1)</f>
        <v>0</v>
      </c>
      <c r="AM6" s="2">
        <f>COUNTIFS('BA History S3'!$B:$B,$A$6,'BA History S3'!AE:AE, 1)</f>
        <v>0</v>
      </c>
      <c r="AN6" s="2">
        <f>COUNTIFS('BA History S3'!$B:$B,$A$6,'BA History S3'!AF:AF, 1)</f>
        <v>0</v>
      </c>
      <c r="AO6" s="2">
        <f>COUNTIFS('BA History S3'!$B:$B,$A$6,'BA History S3'!AG:AG, 1)</f>
        <v>1</v>
      </c>
      <c r="AP6" s="2">
        <f>COUNTIFS('BA History S3'!$B:$B,$A$6,'BA History S3'!AH:AH, 1)</f>
        <v>1</v>
      </c>
      <c r="AQ6" s="2">
        <f>COUNTIFS('BA History S3'!$B:$B,$A$6,'BA History S3'!AI:AI, 1)</f>
        <v>1</v>
      </c>
      <c r="AR6" s="2">
        <f>COUNTIFS('BA History S3'!$B:$B,$A$6,'BA History S3'!AJ:AJ, 1)</f>
        <v>0</v>
      </c>
      <c r="AS6" s="2">
        <f>COUNTIFS('BA History S3'!$B:$B,$A$6,'BA History S3'!AK:AK, 1)</f>
        <v>0</v>
      </c>
    </row>
    <row r="7" spans="1:45" x14ac:dyDescent="0.25">
      <c r="A7" s="2" t="s">
        <v>36</v>
      </c>
      <c r="B7" s="2" t="s">
        <v>70</v>
      </c>
      <c r="C7" s="2" t="s">
        <v>70</v>
      </c>
      <c r="D7" s="2">
        <v>1</v>
      </c>
      <c r="E7" s="2"/>
      <c r="F7" s="2"/>
      <c r="G7" s="12">
        <f>SUMIFS('BA History S3'!C:C,'BA History S3'!B:B,A7)</f>
        <v>254</v>
      </c>
      <c r="H7" s="27">
        <f>AVERAGEIFS('BA History S3'!C:C,'BA History S3'!B:B,A7)</f>
        <v>15.875</v>
      </c>
      <c r="I7" s="13">
        <f t="array" ref="I7">MAX(IF('BA History S3'!B:B=A7, 'BA History S3'!C:C))</f>
        <v>33</v>
      </c>
      <c r="J7" s="12">
        <f>COUNTIFS('BA History S3'!B:B,A7,'BA History S3'!D:D, 1)</f>
        <v>8</v>
      </c>
      <c r="K7" s="2">
        <f>COUNTIFS('BA History S3'!B:B,A7,'BA History S3'!D:D, 0)</f>
        <v>8</v>
      </c>
      <c r="L7" s="33">
        <f>LOOKUP(2, 1/('BA History S3'!$B:$B=A7), 'BA History S3'!$AO:$AO)</f>
        <v>0.5</v>
      </c>
      <c r="M7" s="12">
        <f>SUMIFS('BA History S3'!F:F,'BA History S3'!B:B,A7)</f>
        <v>34</v>
      </c>
      <c r="N7" s="2">
        <f>SUMIFS('BA History S3'!E:E,'BA History S3'!B:B,A7)-M7</f>
        <v>33</v>
      </c>
      <c r="O7" s="33">
        <f>LOOKUP(2, 1/('BA History S3'!$B:$B=A7), 'BA History S3'!$AM:$AM)</f>
        <v>0.50937500000000002</v>
      </c>
      <c r="P7" s="12">
        <f>SUMIFS('BA History S3'!H:H,'BA History S3'!B:B,A7)</f>
        <v>135</v>
      </c>
      <c r="Q7" s="2">
        <f>SUMIFS('BA History S3'!G:G,'BA History S3'!B:B,A7)-P7</f>
        <v>135</v>
      </c>
      <c r="R7" s="43">
        <f>LOOKUP(2, 1/('BA History S3'!$B:$B=A7), 'BA History S3'!$AN:$AN)</f>
        <v>0.50250000000000006</v>
      </c>
      <c r="S7" s="2">
        <f>COUNTIFS('BA History S3'!$B:$B,$A$7,'BA History S3'!K:K, 1)</f>
        <v>3</v>
      </c>
      <c r="T7" s="2">
        <f>COUNTIFS('BA History S3'!$B:$B,$A$7,'BA History S3'!L:L, 1)</f>
        <v>2</v>
      </c>
      <c r="U7" s="2">
        <f>COUNTIFS('BA History S3'!$B:$B,$A$7,'BA History S3'!M:M, 1)</f>
        <v>3</v>
      </c>
      <c r="V7" s="2">
        <f>COUNTIFS('BA History S3'!$B:$B,$A$7,'BA History S3'!N:N, 1)</f>
        <v>2</v>
      </c>
      <c r="W7" s="2">
        <f>COUNTIFS('BA History S3'!$B:$B,$A$7,'BA History S3'!O:O, 1)</f>
        <v>1</v>
      </c>
      <c r="X7" s="2">
        <f>COUNTIFS('BA History S3'!$B:$B,$A$7,'BA History S3'!P:P, 1)</f>
        <v>0</v>
      </c>
      <c r="Y7" s="2">
        <f>COUNTIFS('BA History S3'!$B:$B,$A$7,'BA History S3'!Q:Q, 1)</f>
        <v>2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S3'!$B:$B,$A$7,'BA History S3'!U:U, 1)</f>
        <v>0</v>
      </c>
      <c r="AD7" s="2">
        <f>COUNTIFS('BA History S3'!$B:$B,$A$7,'BA History S3'!V:V, 1)</f>
        <v>2</v>
      </c>
      <c r="AE7" s="2">
        <f>COUNTIFS('BA History S3'!$B:$B,$A$7,'BA History S3'!W:W, 1)</f>
        <v>1</v>
      </c>
      <c r="AF7" s="2">
        <f>COUNTIFS('BA History S3'!$B:$B,$A$7,'BA History S3'!X:X, 1)</f>
        <v>0</v>
      </c>
      <c r="AG7" s="2">
        <f>COUNTIFS('BA History S3'!$B:$B,$A$7,'BA History S3'!Y:Y, 1)</f>
        <v>0</v>
      </c>
      <c r="AH7" s="2">
        <f>COUNTIFS('BA History S3'!$B:$B,$A$7,'BA History S3'!Z:Z, 1)</f>
        <v>2</v>
      </c>
      <c r="AI7" s="2">
        <f>COUNTIFS('BA History S3'!$B:$B,$A$7,'BA History S3'!AA:AA, 1)</f>
        <v>0</v>
      </c>
      <c r="AJ7" s="2">
        <f>COUNTIFS('BA History S3'!$B:$B,$A$7,'BA History S3'!AB:AB, 1)</f>
        <v>0</v>
      </c>
      <c r="AK7" s="2">
        <f>COUNTIFS('BA History S3'!$B:$B,$A$7,'BA History S3'!AC:AC, 1)</f>
        <v>2</v>
      </c>
      <c r="AL7" s="2">
        <f>COUNTIFS('BA History S3'!$B:$B,$A$7,'BA History S3'!AD:AD, 1)</f>
        <v>1</v>
      </c>
      <c r="AM7" s="2">
        <f>COUNTIFS('BA History S3'!$B:$B,$A$7,'BA History S3'!AE:AE, 1)</f>
        <v>0</v>
      </c>
      <c r="AN7" s="2">
        <f>COUNTIFS('BA History S3'!$B:$B,$A$7,'BA History S3'!AF:AF, 1)</f>
        <v>4</v>
      </c>
      <c r="AO7" s="2">
        <f>COUNTIFS('BA History S3'!$B:$B,$A$7,'BA History S3'!AG:AG, 1)</f>
        <v>3</v>
      </c>
      <c r="AP7" s="2">
        <f>COUNTIFS('BA History S3'!$B:$B,$A$7,'BA History S3'!AH:AH, 1)</f>
        <v>5</v>
      </c>
      <c r="AQ7" s="2">
        <f>COUNTIFS('BA History S3'!$B:$B,$A$7,'BA History S3'!AI:AI, 1)</f>
        <v>1</v>
      </c>
      <c r="AR7" s="2">
        <f>COUNTIFS('BA History S3'!$B:$B,$A$7,'BA History S3'!AJ:AJ, 1)</f>
        <v>0</v>
      </c>
      <c r="AS7" s="2">
        <f>COUNTIFS('BA History S3'!$B:$B,$A$7,'BA History S3'!AK:AK, 1)</f>
        <v>0</v>
      </c>
    </row>
    <row r="8" spans="1:45" x14ac:dyDescent="0.25">
      <c r="A8" s="2" t="s">
        <v>150</v>
      </c>
      <c r="B8" s="1" t="s">
        <v>54</v>
      </c>
      <c r="C8" s="1" t="s">
        <v>131</v>
      </c>
      <c r="D8" s="2">
        <v>3</v>
      </c>
      <c r="E8" s="2"/>
      <c r="F8" s="2"/>
      <c r="G8" s="12">
        <f>SUMIFS('BA History S3'!C:C,'BA History S3'!B:B,A8)</f>
        <v>257</v>
      </c>
      <c r="H8" s="27">
        <f>AVERAGEIFS('BA History S3'!C:C,'BA History S3'!B:B,A8)</f>
        <v>25.7</v>
      </c>
      <c r="I8" s="13">
        <f t="array" ref="I8">MAX(IF('BA History S3'!B:B=A8, 'BA History S3'!C:C))</f>
        <v>41</v>
      </c>
      <c r="J8" s="12">
        <f>COUNTIFS('BA History S3'!B:B,A8,'BA History S3'!D:D, 1)</f>
        <v>3</v>
      </c>
      <c r="K8" s="2">
        <f>COUNTIFS('BA History S3'!B:B,A8,'BA History S3'!D:D, 0)</f>
        <v>7</v>
      </c>
      <c r="L8" s="33">
        <f>LOOKUP(2, 1/('BA History S3'!$B:$B=A8), 'BA History S3'!$AO:$AO)</f>
        <v>0.3</v>
      </c>
      <c r="M8" s="12">
        <f>SUMIFS('BA History S3'!F:F,'BA History S3'!B:B,A8)</f>
        <v>18</v>
      </c>
      <c r="N8" s="2">
        <f>SUMIFS('BA History S3'!E:E,'BA History S3'!B:B,A8)-M8</f>
        <v>23</v>
      </c>
      <c r="O8" s="33">
        <f>LOOKUP(2, 1/('BA History S3'!$B:$B=A8), 'BA History S3'!$AM:$AM)</f>
        <v>0.43499999999999994</v>
      </c>
      <c r="P8" s="12">
        <f>SUMIFS('BA History S3'!H:H,'BA History S3'!B:B,A8)</f>
        <v>80</v>
      </c>
      <c r="Q8" s="2">
        <f>SUMIFS('BA History S3'!G:G,'BA History S3'!B:B,A8)-P8</f>
        <v>90</v>
      </c>
      <c r="R8" s="43">
        <f>LOOKUP(2, 1/('BA History S3'!$B:$B=A8), 'BA History S3'!$AN:$AN)</f>
        <v>0.47499999999999998</v>
      </c>
      <c r="S8" s="2">
        <f>COUNTIFS('BA History S3'!$B:$B,$A$8,'BA History S3'!K:K, 1)</f>
        <v>1</v>
      </c>
      <c r="T8" s="2">
        <f>COUNTIFS('BA History S3'!$B:$B,$A$8,'BA History S3'!L:L, 1)</f>
        <v>1</v>
      </c>
      <c r="U8" s="2">
        <f>COUNTIFS('BA History S3'!$B:$B,$A$8,'BA History S3'!M:M, 1)</f>
        <v>1</v>
      </c>
      <c r="V8" s="2">
        <f>COUNTIFS('BA History S3'!$B:$B,$A$8,'BA History S3'!N:N, 1)</f>
        <v>1</v>
      </c>
      <c r="W8" s="2">
        <f>COUNTIFS('BA History S3'!$B:$B,$A$8,'BA History S3'!O:O, 1)</f>
        <v>2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S3'!$B:$B,$A$8,'BA History S3'!U:U, 1)</f>
        <v>0</v>
      </c>
      <c r="AD8" s="2">
        <f>COUNTIFS('BA History S3'!$B:$B,$A$8,'BA History S3'!V:V, 1)</f>
        <v>1</v>
      </c>
      <c r="AE8" s="2">
        <f>COUNTIFS('BA History S3'!$B:$B,$A$8,'BA History S3'!W:W, 1)</f>
        <v>0</v>
      </c>
      <c r="AF8" s="2">
        <f>COUNTIFS('BA History S3'!$B:$B,$A$8,'BA History S3'!X:X, 1)</f>
        <v>0</v>
      </c>
      <c r="AG8" s="2">
        <f>COUNTIFS('BA History S3'!$B:$B,$A$8,'BA History S3'!Y:Y, 1)</f>
        <v>0</v>
      </c>
      <c r="AH8" s="2">
        <f>COUNTIFS('BA History S3'!$B:$B,$A$8,'BA History S3'!Z:Z, 1)</f>
        <v>0</v>
      </c>
      <c r="AI8" s="2">
        <f>COUNTIFS('BA History S3'!$B:$B,$A$8,'BA History S3'!AA:AA, 1)</f>
        <v>0</v>
      </c>
      <c r="AJ8" s="2">
        <f>COUNTIFS('BA History S3'!$B:$B,$A$8,'BA History S3'!AB:AB, 1)</f>
        <v>0</v>
      </c>
      <c r="AK8" s="2">
        <f>COUNTIFS('BA History S3'!$B:$B,$A$8,'BA History S3'!AC:AC, 1)</f>
        <v>2</v>
      </c>
      <c r="AL8" s="2">
        <f>COUNTIFS('BA History S3'!$B:$B,$A$8,'BA History S3'!AD:AD, 1)</f>
        <v>0</v>
      </c>
      <c r="AM8" s="2">
        <f>COUNTIFS('BA History S3'!$B:$B,$A$8,'BA History S3'!AE:AE, 1)</f>
        <v>0</v>
      </c>
      <c r="AN8" s="2">
        <f>COUNTIFS('BA History S3'!$B:$B,$A$8,'BA History S3'!AF:AF, 1)</f>
        <v>3</v>
      </c>
      <c r="AO8" s="2">
        <f>COUNTIFS('BA History S3'!$B:$B,$A$8,'BA History S3'!AG:AG, 1)</f>
        <v>2</v>
      </c>
      <c r="AP8" s="2">
        <f>COUNTIFS('BA History S3'!$B:$B,$A$8,'BA History S3'!AH:AH, 1)</f>
        <v>1</v>
      </c>
      <c r="AQ8" s="2">
        <f>COUNTIFS('BA History S3'!$B:$B,$A$8,'BA History S3'!AI:AI, 1)</f>
        <v>3</v>
      </c>
      <c r="AR8" s="2">
        <f>COUNTIFS('BA History S3'!$B:$B,$A$8,'BA History S3'!AJ:AJ, 1)</f>
        <v>0</v>
      </c>
      <c r="AS8" s="2">
        <f>COUNTIFS('BA History S3'!$B:$B,$A$8,'BA History S3'!AK:AK, 1)</f>
        <v>0</v>
      </c>
    </row>
    <row r="9" spans="1:45" x14ac:dyDescent="0.25">
      <c r="A9" s="2" t="s">
        <v>182</v>
      </c>
      <c r="B9" s="1" t="s">
        <v>54</v>
      </c>
      <c r="C9" s="2" t="s">
        <v>70</v>
      </c>
      <c r="D9" s="2">
        <v>1</v>
      </c>
      <c r="E9" s="2">
        <v>1</v>
      </c>
      <c r="F9" s="2"/>
      <c r="G9" s="12">
        <f>SUMIFS('BA History S3'!C:C,'BA History S3'!B:B,A9)</f>
        <v>345</v>
      </c>
      <c r="H9" s="27">
        <f>AVERAGEIFS('BA History S3'!C:C,'BA History S3'!B:B,A9)</f>
        <v>13.8</v>
      </c>
      <c r="I9" s="13">
        <f t="array" ref="I9">MAX(IF('BA History S3'!B:B=A9, 'BA History S3'!C:C))</f>
        <v>29</v>
      </c>
      <c r="J9" s="12">
        <f>COUNTIFS('BA History S3'!B:B,A9,'BA History S3'!D:D, 1)</f>
        <v>13</v>
      </c>
      <c r="K9" s="2">
        <f>COUNTIFS('BA History S3'!B:B,A9,'BA History S3'!D:D, 0)</f>
        <v>12</v>
      </c>
      <c r="L9" s="33">
        <f>LOOKUP(2, 1/('BA History S3'!$B:$B=A9), 'BA History S3'!$AO:$AO)</f>
        <v>0.52</v>
      </c>
      <c r="M9" s="12">
        <f>SUMIFS('BA History S3'!F:F,'BA History S3'!B:B,A9)</f>
        <v>52</v>
      </c>
      <c r="N9" s="2">
        <f>SUMIFS('BA History S3'!E:E,'BA History S3'!B:B,A9)-M9</f>
        <v>48</v>
      </c>
      <c r="O9" s="33">
        <f>LOOKUP(2, 1/('BA History S3'!$B:$B=A9), 'BA History S3'!$AM:$AM)</f>
        <v>0.52200000000000002</v>
      </c>
      <c r="P9" s="12">
        <f>SUMIFS('BA History S3'!H:H,'BA History S3'!B:B,A9)</f>
        <v>210</v>
      </c>
      <c r="Q9" s="2">
        <f>SUMIFS('BA History S3'!G:G,'BA History S3'!B:B,A9)-P9</f>
        <v>197</v>
      </c>
      <c r="R9" s="43">
        <f>LOOKUP(2, 1/('BA History S3'!$B:$B=A9), 'BA History S3'!$AN:$AN)</f>
        <v>0.52080000000000004</v>
      </c>
      <c r="S9" s="2">
        <f>COUNTIFS('BA History S3'!$B:$B,$A$9,'BA History S3'!K:K, 1)</f>
        <v>4</v>
      </c>
      <c r="T9" s="2">
        <f>COUNTIFS('BA History S3'!$B:$B,$A$9,'BA History S3'!L:L, 1)</f>
        <v>3</v>
      </c>
      <c r="U9" s="2">
        <f>COUNTIFS('BA History S3'!$B:$B,$A$9,'BA History S3'!M:M, 1)</f>
        <v>6</v>
      </c>
      <c r="V9" s="2">
        <f>COUNTIFS('BA History S3'!$B:$B,$A$9,'BA History S3'!N:N, 1)</f>
        <v>6</v>
      </c>
      <c r="W9" s="2">
        <f>COUNTIFS('BA History S3'!$B:$B,$A$9,'BA History S3'!O:O, 1)</f>
        <v>1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1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1</v>
      </c>
      <c r="AE9" s="2">
        <f>COUNTIFS('BA History S3'!$B:$B,$A$9,'BA History S3'!W:W, 1)</f>
        <v>3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1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3</v>
      </c>
      <c r="AL9" s="2">
        <f>COUNTIFS('BA History S3'!$B:$B,$A$9,'BA History S3'!AD:AD, 1)</f>
        <v>1</v>
      </c>
      <c r="AM9" s="2">
        <f>COUNTIFS('BA History S3'!$B:$B,$A$9,'BA History S3'!AE:AE, 1)</f>
        <v>2</v>
      </c>
      <c r="AN9" s="2">
        <f>COUNTIFS('BA History S3'!$B:$B,$A$9,'BA History S3'!AF:AF, 1)</f>
        <v>5</v>
      </c>
      <c r="AO9" s="2">
        <f>COUNTIFS('BA History S3'!$B:$B,$A$9,'BA History S3'!AG:AG, 1)</f>
        <v>4</v>
      </c>
      <c r="AP9" s="2">
        <f>COUNTIFS('BA History S3'!$B:$B,$A$9,'BA History S3'!AH:AH, 1)</f>
        <v>8</v>
      </c>
      <c r="AQ9" s="2">
        <f>COUNTIFS('BA History S3'!$B:$B,$A$9,'BA History S3'!AI:AI, 1)</f>
        <v>2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245</v>
      </c>
      <c r="B10" s="1" t="s">
        <v>70</v>
      </c>
      <c r="C10" s="2" t="s">
        <v>70</v>
      </c>
      <c r="D10" s="2"/>
      <c r="E10" s="2"/>
      <c r="F10" s="2"/>
      <c r="G10" s="12">
        <f>SUMIFS('BA History S3'!C:C,'BA History S3'!B:B,A10)</f>
        <v>25</v>
      </c>
      <c r="H10" s="27">
        <f>AVERAGEIFS('BA History S3'!C:C,'BA History S3'!B:B,A10)</f>
        <v>12.5</v>
      </c>
      <c r="I10" s="13">
        <f t="array" ref="I10">MAX(IF('BA History S3'!B:B=A10, 'BA History S3'!C:C))</f>
        <v>15</v>
      </c>
      <c r="J10" s="12">
        <f>COUNTIFS('BA History S3'!B:B,A10,'BA History S3'!D:D, 1)</f>
        <v>2</v>
      </c>
      <c r="K10" s="2">
        <f>COUNTIFS('BA History S3'!B:B,A10,'BA History S3'!D:D, 0)</f>
        <v>0</v>
      </c>
      <c r="L10" s="33">
        <f>LOOKUP(2, 1/('BA History S3'!$B:$B=A10), 'BA History S3'!$AO:$AO)</f>
        <v>1</v>
      </c>
      <c r="M10" s="12">
        <f>SUMIFS('BA History S3'!F:F,'BA History S3'!B:B,A10)</f>
        <v>6</v>
      </c>
      <c r="N10" s="2">
        <f>SUMIFS('BA History S3'!E:E,'BA History S3'!B:B,A10)-M10</f>
        <v>2</v>
      </c>
      <c r="O10" s="33">
        <f>LOOKUP(2, 1/('BA History S3'!$B:$B=A10), 'BA History S3'!$AM:$AM)</f>
        <v>0.75</v>
      </c>
      <c r="P10" s="12">
        <f>SUMIFS('BA History S3'!H:H,'BA History S3'!B:B,A10)</f>
        <v>20</v>
      </c>
      <c r="Q10" s="2">
        <f>SUMIFS('BA History S3'!G:G,'BA History S3'!B:B,A10)-P10</f>
        <v>14</v>
      </c>
      <c r="R10" s="43">
        <f>LOOKUP(2, 1/('BA History S3'!$B:$B=A10), 'BA History S3'!$AN:$AN)</f>
        <v>0.59499999999999997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2</v>
      </c>
      <c r="W10" s="2">
        <f>COUNTIFS('BA History S3'!$B:$B,$A$10,'BA History S3'!O:O, 1)</f>
        <v>1</v>
      </c>
      <c r="X10" s="2">
        <f>COUNTIFS('BA History S3'!$B:$B,$A$10,'BA History S3'!P:P, 1)</f>
        <v>0</v>
      </c>
      <c r="Y10" s="2">
        <f>COUNTIFS('BA History S3'!$B:$B,$A$10,'BA History S3'!Q:Q, 1)</f>
        <v>0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1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1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0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92</v>
      </c>
      <c r="B11" s="1" t="s">
        <v>70</v>
      </c>
      <c r="C11" s="2" t="s">
        <v>70</v>
      </c>
      <c r="D11" s="2">
        <v>1</v>
      </c>
      <c r="E11" s="2"/>
      <c r="F11" s="2"/>
      <c r="G11" s="12">
        <f>SUMIFS('BA History S3'!C:C,'BA History S3'!B:B,A11)</f>
        <v>154</v>
      </c>
      <c r="H11" s="27">
        <f>AVERAGEIFS('BA History S3'!C:C,'BA History S3'!B:B,A11)</f>
        <v>11</v>
      </c>
      <c r="I11" s="13">
        <f t="array" ref="I11">MAX(IF('BA History S3'!B:B=A11, 'BA History S3'!C:C))</f>
        <v>16</v>
      </c>
      <c r="J11" s="12">
        <f>COUNTIFS('BA History S3'!B:B,A11,'BA History S3'!D:D, 1)</f>
        <v>10</v>
      </c>
      <c r="K11" s="2">
        <f>COUNTIFS('BA History S3'!B:B,A11,'BA History S3'!D:D, 0)</f>
        <v>4</v>
      </c>
      <c r="L11" s="33">
        <f>LOOKUP(2, 1/('BA History S3'!$B:$B=A11), 'BA History S3'!$AO:$AO)</f>
        <v>0.7142857142857143</v>
      </c>
      <c r="M11" s="12">
        <f>SUMIFS('BA History S3'!F:F,'BA History S3'!B:B,A11)</f>
        <v>35</v>
      </c>
      <c r="N11" s="2">
        <f>SUMIFS('BA History S3'!E:E,'BA History S3'!B:B,A11)-M11</f>
        <v>27</v>
      </c>
      <c r="O11" s="33">
        <f>LOOKUP(2, 1/('BA History S3'!$B:$B=A11), 'BA History S3'!$AM:$AM)</f>
        <v>0.56428571428571428</v>
      </c>
      <c r="P11" s="12">
        <f>SUMIFS('BA History S3'!H:H,'BA History S3'!B:B,A11)</f>
        <v>131</v>
      </c>
      <c r="Q11" s="2">
        <f>SUMIFS('BA History S3'!G:G,'BA History S3'!B:B,A11)-P11</f>
        <v>118</v>
      </c>
      <c r="R11" s="43">
        <f>LOOKUP(2, 1/('BA History S3'!$B:$B=A11), 'BA History S3'!$AN:$AN)</f>
        <v>0.52500000000000002</v>
      </c>
      <c r="S11" s="2">
        <f>COUNTIFS('BA History S3'!$B:$B,$A$11,'BA History S3'!K:K, 1)</f>
        <v>2</v>
      </c>
      <c r="T11" s="2">
        <f>COUNTIFS('BA History S3'!$B:$B,$A$11,'BA History S3'!L:L, 1)</f>
        <v>2</v>
      </c>
      <c r="U11" s="2">
        <f>COUNTIFS('BA History S3'!$B:$B,$A$11,'BA History S3'!M:M, 1)</f>
        <v>2</v>
      </c>
      <c r="V11" s="2">
        <f>COUNTIFS('BA History S3'!$B:$B,$A$11,'BA History S3'!N:N, 1)</f>
        <v>6</v>
      </c>
      <c r="W11" s="2">
        <f>COUNTIFS('BA History S3'!$B:$B,$A$11,'BA History S3'!O:O, 1)</f>
        <v>2</v>
      </c>
      <c r="X11" s="2">
        <f>COUNTIFS('BA History S3'!$B:$B,$A$11,'BA History S3'!P:P, 1)</f>
        <v>1</v>
      </c>
      <c r="Y11" s="2">
        <f>COUNTIFS('BA History S3'!$B:$B,$A$11,'BA History S3'!Q:Q, 1)</f>
        <v>2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1</v>
      </c>
      <c r="AF11" s="2">
        <f>COUNTIFS('BA History S3'!$B:$B,$A$11,'BA History S3'!X:X, 1)</f>
        <v>1</v>
      </c>
      <c r="AG11" s="2">
        <f>COUNTIFS('BA History S3'!$B:$B,$A$11,'BA History S3'!Y:Y, 1)</f>
        <v>0</v>
      </c>
      <c r="AH11" s="2">
        <f>COUNTIFS('BA History S3'!$B:$B,$A$11,'BA History S3'!Z:Z, 1)</f>
        <v>2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2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2</v>
      </c>
      <c r="AO11" s="2">
        <f>COUNTIFS('BA History S3'!$B:$B,$A$11,'BA History S3'!AG:AG, 1)</f>
        <v>4</v>
      </c>
      <c r="AP11" s="2">
        <f>COUNTIFS('BA History S3'!$B:$B,$A$11,'BA History S3'!AH:AH, 1)</f>
        <v>4</v>
      </c>
      <c r="AQ11" s="2">
        <f>COUNTIFS('BA History S3'!$B:$B,$A$11,'BA History S3'!AI:AI, 1)</f>
        <v>2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f>SUMIFS('BA History S3'!C:C,'BA History S3'!B:B,A12)</f>
        <v>167</v>
      </c>
      <c r="H12" s="27">
        <f>AVERAGEIFS('BA History S3'!C:C,'BA History S3'!B:B,A12)</f>
        <v>13.916666666666666</v>
      </c>
      <c r="I12" s="13">
        <f t="array" ref="I12">MAX(IF('BA History S3'!B:B=A12, 'BA History S3'!C:C))</f>
        <v>23</v>
      </c>
      <c r="J12" s="12">
        <f>COUNTIFS('BA History S3'!B:B,A12,'BA History S3'!D:D, 1)</f>
        <v>6</v>
      </c>
      <c r="K12" s="2">
        <f>COUNTIFS('BA History S3'!B:B,A12,'BA History S3'!D:D, 0)</f>
        <v>6</v>
      </c>
      <c r="L12" s="33">
        <f>LOOKUP(2, 1/('BA History S3'!$B:$B=A12), 'BA History S3'!$AO:$AO)</f>
        <v>0.5</v>
      </c>
      <c r="M12" s="12">
        <f>SUMIFS('BA History S3'!F:F,'BA History S3'!B:B,A12)</f>
        <v>25</v>
      </c>
      <c r="N12" s="2">
        <f>SUMIFS('BA History S3'!E:E,'BA History S3'!B:B,A12)-M12</f>
        <v>27</v>
      </c>
      <c r="O12" s="33">
        <f>LOOKUP(2, 1/('BA History S3'!$B:$B=A12), 'BA History S3'!$AM:$AM)</f>
        <v>0.45833333333333331</v>
      </c>
      <c r="P12" s="12">
        <f>SUMIFS('BA History S3'!H:H,'BA History S3'!B:B,A12)</f>
        <v>106</v>
      </c>
      <c r="Q12" s="2">
        <f>SUMIFS('BA History S3'!G:G,'BA History S3'!B:B,A12)-P12</f>
        <v>105</v>
      </c>
      <c r="R12" s="43">
        <f>LOOKUP(2, 1/('BA History S3'!$B:$B=A12), 'BA History S3'!$AN:$AN)</f>
        <v>0.49249999999999994</v>
      </c>
      <c r="S12" s="2">
        <f>COUNTIFS('BA History S3'!$B:$B,$A$12,'BA History S3'!K:K, 1)</f>
        <v>0</v>
      </c>
      <c r="T12" s="2">
        <f>COUNTIFS('BA History S3'!$B:$B,$A$12,'BA History S3'!L:L, 1)</f>
        <v>2</v>
      </c>
      <c r="U12" s="2">
        <f>COUNTIFS('BA History S3'!$B:$B,$A$12,'BA History S3'!M:M, 1)</f>
        <v>2</v>
      </c>
      <c r="V12" s="2">
        <f>COUNTIFS('BA History S3'!$B:$B,$A$12,'BA History S3'!N:N, 1)</f>
        <v>4</v>
      </c>
      <c r="W12" s="2">
        <f>COUNTIFS('BA History S3'!$B:$B,$A$12,'BA History S3'!O:O, 1)</f>
        <v>2</v>
      </c>
      <c r="X12" s="2">
        <f>COUNTIFS('BA History S3'!$B:$B,$A$12,'BA History S3'!P:P, 1)</f>
        <v>0</v>
      </c>
      <c r="Y12" s="2">
        <f>COUNTIFS('BA History S3'!$B:$B,$A$12,'BA History S3'!Q:Q, 1)</f>
        <v>0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1</v>
      </c>
      <c r="AE12" s="2">
        <f>COUNTIFS('BA History S3'!$B:$B,$A$12,'BA History S3'!W:W, 1)</f>
        <v>0</v>
      </c>
      <c r="AF12" s="2">
        <f>COUNTIFS('BA History S3'!$B:$B,$A$12,'BA History S3'!X:X, 1)</f>
        <v>1</v>
      </c>
      <c r="AG12" s="2">
        <f>COUNTIFS('BA History S3'!$B:$B,$A$12,'BA History S3'!Y:Y, 1)</f>
        <v>0</v>
      </c>
      <c r="AH12" s="2">
        <f>COUNTIFS('BA History S3'!$B:$B,$A$12,'BA History S3'!Z:Z, 1)</f>
        <v>1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1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4</v>
      </c>
      <c r="AO12" s="2">
        <f>COUNTIFS('BA History S3'!$B:$B,$A$12,'BA History S3'!AG:AG, 1)</f>
        <v>3</v>
      </c>
      <c r="AP12" s="2">
        <f>COUNTIFS('BA History S3'!$B:$B,$A$12,'BA History S3'!AH:AH, 1)</f>
        <v>2</v>
      </c>
      <c r="AQ12" s="2">
        <f>COUNTIFS('BA History S3'!$B:$B,$A$12,'BA History S3'!AI:AI, 1)</f>
        <v>2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f>SUMIFS('BA History S3'!C:C,'BA History S3'!B:B,A13)</f>
        <v>23</v>
      </c>
      <c r="H13" s="27">
        <f>AVERAGEIFS('BA History S3'!C:C,'BA History S3'!B:B,A13)</f>
        <v>11.5</v>
      </c>
      <c r="I13" s="13">
        <f t="array" ref="I13">MAX(IF('BA History S3'!B:B=A13, 'BA History S3'!C:C))</f>
        <v>15</v>
      </c>
      <c r="J13" s="12">
        <f>COUNTIFS('BA History S3'!B:B,A13,'BA History S3'!D:D, 1)</f>
        <v>1</v>
      </c>
      <c r="K13" s="2">
        <f>COUNTIFS('BA History S3'!B:B,A13,'BA History S3'!D:D, 0)</f>
        <v>1</v>
      </c>
      <c r="L13" s="33">
        <f>LOOKUP(2, 1/('BA History S3'!$B:$B=A13), 'BA History S3'!$AO:$AO)</f>
        <v>0.5</v>
      </c>
      <c r="M13" s="12">
        <f>SUMIFS('BA History S3'!F:F,'BA History S3'!B:B,A13)</f>
        <v>4</v>
      </c>
      <c r="N13" s="2">
        <f>SUMIFS('BA History S3'!E:E,'BA History S3'!B:B,A13)-M13</f>
        <v>3</v>
      </c>
      <c r="O13" s="33">
        <f>LOOKUP(2, 1/('BA History S3'!$B:$B=A13), 'BA History S3'!$AM:$AM)</f>
        <v>0.625</v>
      </c>
      <c r="P13" s="12">
        <f>SUMIFS('BA History S3'!H:H,'BA History S3'!B:B,A13)</f>
        <v>17</v>
      </c>
      <c r="Q13" s="2">
        <f>SUMIFS('BA History S3'!G:G,'BA History S3'!B:B,A13)-P13</f>
        <v>14</v>
      </c>
      <c r="R13" s="43">
        <f>LOOKUP(2, 1/('BA History S3'!$B:$B=A13), 'BA History S3'!$AN:$AN)</f>
        <v>0.58499999999999996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1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S3'!$B:$B,$A$13,'BA History S3'!U:U, 1)</f>
        <v>0</v>
      </c>
      <c r="AD13" s="2">
        <f>COUNTIFS('BA History S3'!$B:$B,$A$13,'BA History S3'!V:V, 1)</f>
        <v>0</v>
      </c>
      <c r="AE13" s="2">
        <f>COUNTIFS('BA History S3'!$B:$B,$A$13,'BA History S3'!W:W, 1)</f>
        <v>0</v>
      </c>
      <c r="AF13" s="2">
        <f>COUNTIFS('BA History S3'!$B:$B,$A$13,'BA History S3'!X:X, 1)</f>
        <v>0</v>
      </c>
      <c r="AG13" s="2">
        <f>COUNTIFS('BA History S3'!$B:$B,$A$13,'BA History S3'!Y:Y, 1)</f>
        <v>0</v>
      </c>
      <c r="AH13" s="2">
        <f>COUNTIFS('BA History S3'!$B:$B,$A$13,'BA History S3'!Z:Z, 1)</f>
        <v>0</v>
      </c>
      <c r="AI13" s="2">
        <f>COUNTIFS('BA History S3'!$B:$B,$A$13,'BA History S3'!AA:AA, 1)</f>
        <v>0</v>
      </c>
      <c r="AJ13" s="2">
        <f>COUNTIFS('BA History S3'!$B:$B,$A$13,'BA History S3'!AB:AB, 1)</f>
        <v>0</v>
      </c>
      <c r="AK13" s="2">
        <f>COUNTIFS('BA History S3'!$B:$B,$A$13,'BA History S3'!AC:AC, 1)</f>
        <v>0</v>
      </c>
      <c r="AL13" s="2">
        <f>COUNTIFS('BA History S3'!$B:$B,$A$13,'BA History S3'!AD:AD, 1)</f>
        <v>0</v>
      </c>
      <c r="AM13" s="2">
        <f>COUNTIFS('BA History S3'!$B:$B,$A$13,'BA History S3'!AE:AE, 1)</f>
        <v>1</v>
      </c>
      <c r="AN13" s="2">
        <f>COUNTIFS('BA History S3'!$B:$B,$A$13,'BA History S3'!AF:AF, 1)</f>
        <v>0</v>
      </c>
      <c r="AO13" s="2">
        <f>COUNTIFS('BA History S3'!$B:$B,$A$13,'BA History S3'!AG:AG, 1)</f>
        <v>0</v>
      </c>
      <c r="AP13" s="2">
        <f>COUNTIFS('BA History S3'!$B:$B,$A$13,'BA History S3'!AH:AH, 1)</f>
        <v>1</v>
      </c>
      <c r="AQ13" s="2">
        <f>COUNTIFS('BA History S3'!$B:$B,$A$13,'BA History S3'!AI:AI, 1)</f>
        <v>0</v>
      </c>
      <c r="AR13" s="2">
        <f>COUNTIFS('BA History S3'!$B:$B,$A$13,'BA History S3'!AJ:AJ, 1)</f>
        <v>0</v>
      </c>
      <c r="AS13" s="2">
        <f>COUNTIFS('BA History S3'!$B:$B,$A$13,'BA History S3'!AK:AK, 1)</f>
        <v>0</v>
      </c>
    </row>
    <row r="14" spans="1:45" x14ac:dyDescent="0.25">
      <c r="A14" s="2" t="s">
        <v>124</v>
      </c>
      <c r="B14" s="2" t="s">
        <v>70</v>
      </c>
      <c r="C14" s="2" t="s">
        <v>70</v>
      </c>
      <c r="D14" s="2">
        <v>1</v>
      </c>
      <c r="E14" s="2">
        <v>1</v>
      </c>
      <c r="F14" s="2"/>
      <c r="G14" s="12">
        <f>SUMIFS('BA History S3'!C:C,'BA History S3'!B:B,A14)</f>
        <v>245</v>
      </c>
      <c r="H14" s="27">
        <f>AVERAGEIFS('BA History S3'!C:C,'BA History S3'!B:B,A14)</f>
        <v>16.333333333333332</v>
      </c>
      <c r="I14" s="13">
        <f t="array" ref="I14">MAX(IF('BA History S3'!B:B=A14, 'BA History S3'!C:C))</f>
        <v>27</v>
      </c>
      <c r="J14" s="12">
        <f>COUNTIFS('BA History S3'!B:B,A14,'BA History S3'!D:D, 1)</f>
        <v>5</v>
      </c>
      <c r="K14" s="2">
        <f>COUNTIFS('BA History S3'!B:B,A14,'BA History S3'!D:D, 0)</f>
        <v>10</v>
      </c>
      <c r="L14" s="33">
        <f>LOOKUP(2, 1/('BA History S3'!$B:$B=A14), 'BA History S3'!$AO:$AO)</f>
        <v>0.33333333333333331</v>
      </c>
      <c r="M14" s="12">
        <f>SUMIFS('BA History S3'!F:F,'BA History S3'!B:B,A14)</f>
        <v>26</v>
      </c>
      <c r="N14" s="2">
        <f>SUMIFS('BA History S3'!E:E,'BA History S3'!B:B,A14)-M14</f>
        <v>37</v>
      </c>
      <c r="O14" s="33">
        <f>LOOKUP(2, 1/('BA History S3'!$B:$B=A14), 'BA History S3'!$AM:$AM)</f>
        <v>0.39333333333333331</v>
      </c>
      <c r="P14" s="12">
        <f>SUMIFS('BA History S3'!H:H,'BA History S3'!B:B,A14)</f>
        <v>118</v>
      </c>
      <c r="Q14" s="2">
        <f>SUMIFS('BA History S3'!G:G,'BA History S3'!B:B,A14)-P14</f>
        <v>143</v>
      </c>
      <c r="R14" s="43">
        <f>LOOKUP(2, 1/('BA History S3'!$B:$B=A14), 'BA History S3'!$AN:$AN)</f>
        <v>0.4413333333333333</v>
      </c>
      <c r="S14" s="2">
        <f>COUNTIFS('BA History S3'!$B:$B,$A$14,'BA History S3'!K:K, 1)</f>
        <v>1</v>
      </c>
      <c r="T14" s="2">
        <f>COUNTIFS('BA History S3'!$B:$B,$A$14,'BA History S3'!L:L, 1)</f>
        <v>1</v>
      </c>
      <c r="U14" s="2">
        <f>COUNTIFS('BA History S3'!$B:$B,$A$14,'BA History S3'!M:M, 1)</f>
        <v>3</v>
      </c>
      <c r="V14" s="2">
        <f>COUNTIFS('BA History S3'!$B:$B,$A$14,'BA History S3'!N:N, 1)</f>
        <v>6</v>
      </c>
      <c r="W14" s="2">
        <f>COUNTIFS('BA History S3'!$B:$B,$A$14,'BA History S3'!O:O, 1)</f>
        <v>3</v>
      </c>
      <c r="X14" s="2">
        <f>COUNTIFS('BA History S3'!$B:$B,$A$14,'BA History S3'!P:P, 1)</f>
        <v>0</v>
      </c>
      <c r="Y14" s="2">
        <f>COUNTIFS('BA History S3'!$B:$B,$A$14,'BA History S3'!Q:Q, 1)</f>
        <v>1</v>
      </c>
      <c r="Z14" s="2">
        <f>COUNTIFS('BA History S3'!$B:$B,$A$14,'BA History S3'!R:R, 1)</f>
        <v>1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3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1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1</v>
      </c>
      <c r="AO14" s="2">
        <f>COUNTIFS('BA History S3'!$B:$B,$A$14,'BA History S3'!AG:AG, 1)</f>
        <v>3</v>
      </c>
      <c r="AP14" s="2">
        <f>COUNTIFS('BA History S3'!$B:$B,$A$14,'BA History S3'!AH:AH, 1)</f>
        <v>0</v>
      </c>
      <c r="AQ14" s="2">
        <f>COUNTIFS('BA History S3'!$B:$B,$A$14,'BA History S3'!AI:AI, 1)</f>
        <v>2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44</v>
      </c>
      <c r="B15" s="2" t="s">
        <v>70</v>
      </c>
      <c r="C15" s="2" t="s">
        <v>70</v>
      </c>
      <c r="D15" s="2">
        <v>1</v>
      </c>
      <c r="E15" s="2"/>
      <c r="F15" s="2"/>
      <c r="G15" s="12">
        <f>SUMIFS('BA History S3'!C:C,'BA History S3'!B:B,A15)</f>
        <v>134</v>
      </c>
      <c r="H15" s="27">
        <f>AVERAGEIFS('BA History S3'!C:C,'BA History S3'!B:B,A15)</f>
        <v>14.888888888888889</v>
      </c>
      <c r="I15" s="13">
        <f t="array" ref="I15">MAX(IF('BA History S3'!B:B=A15, 'BA History S3'!C:C))</f>
        <v>19</v>
      </c>
      <c r="J15" s="12">
        <f>COUNTIFS('BA History S3'!B:B,A15,'BA History S3'!D:D, 1)</f>
        <v>4</v>
      </c>
      <c r="K15" s="2">
        <f>COUNTIFS('BA History S3'!B:B,A15,'BA History S3'!D:D, 0)</f>
        <v>5</v>
      </c>
      <c r="L15" s="33">
        <f>LOOKUP(2, 1/('BA History S3'!$B:$B=A15), 'BA History S3'!$AO:$AO)</f>
        <v>0.44444444444444442</v>
      </c>
      <c r="M15" s="12">
        <f>SUMIFS('BA History S3'!F:F,'BA History S3'!B:B,A15)</f>
        <v>16</v>
      </c>
      <c r="N15" s="2">
        <f>SUMIFS('BA History S3'!E:E,'BA History S3'!B:B,A15)-M15</f>
        <v>19</v>
      </c>
      <c r="O15" s="33">
        <f>LOOKUP(2, 1/('BA History S3'!$B:$B=A15), 'BA History S3'!$AM:$AM)</f>
        <v>0.45555555555555549</v>
      </c>
      <c r="P15" s="12">
        <f>SUMIFS('BA History S3'!H:H,'BA History S3'!B:B,A15)</f>
        <v>70</v>
      </c>
      <c r="Q15" s="2">
        <f>SUMIFS('BA History S3'!G:G,'BA History S3'!B:B,A15)-P15</f>
        <v>76</v>
      </c>
      <c r="R15" s="43">
        <f>LOOKUP(2, 1/('BA History S3'!$B:$B=A15), 'BA History S3'!$AN:$AN)</f>
        <v>0.4744444444444445</v>
      </c>
      <c r="S15" s="2">
        <f>COUNTIFS('BA History S3'!$B:$B,$A$15,'BA History S3'!K:K, 1)</f>
        <v>1</v>
      </c>
      <c r="T15" s="2">
        <f>COUNTIFS('BA History S3'!$B:$B,$A$15,'BA History S3'!L:L, 1)</f>
        <v>1</v>
      </c>
      <c r="U15" s="2">
        <f>COUNTIFS('BA History S3'!$B:$B,$A$15,'BA History S3'!M:M, 1)</f>
        <v>1</v>
      </c>
      <c r="V15" s="2">
        <f>COUNTIFS('BA History S3'!$B:$B,$A$15,'BA History S3'!N:N, 1)</f>
        <v>1</v>
      </c>
      <c r="W15" s="2">
        <f>COUNTIFS('BA History S3'!$B:$B,$A$15,'BA History S3'!O:O, 1)</f>
        <v>1</v>
      </c>
      <c r="X15" s="2">
        <f>COUNTIFS('BA History S3'!$B:$B,$A$15,'BA History S3'!P:P, 1)</f>
        <v>0</v>
      </c>
      <c r="Y15" s="2">
        <f>COUNTIFS('BA History S3'!$B:$B,$A$15,'BA History S3'!Q:Q, 1)</f>
        <v>1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S3'!$B:$B,$A$15,'BA History S3'!U:U, 1)</f>
        <v>0</v>
      </c>
      <c r="AD15" s="2">
        <f>COUNTIFS('BA History S3'!$B:$B,$A$15,'BA History S3'!V:V, 1)</f>
        <v>0</v>
      </c>
      <c r="AE15" s="2">
        <f>COUNTIFS('BA History S3'!$B:$B,$A$15,'BA History S3'!W:W, 1)</f>
        <v>1</v>
      </c>
      <c r="AF15" s="2">
        <f>COUNTIFS('BA History S3'!$B:$B,$A$15,'BA History S3'!X:X, 1)</f>
        <v>0</v>
      </c>
      <c r="AG15" s="2">
        <f>COUNTIFS('BA History S3'!$B:$B,$A$15,'BA History S3'!Y:Y, 1)</f>
        <v>0</v>
      </c>
      <c r="AH15" s="2">
        <f>COUNTIFS('BA History S3'!$B:$B,$A$15,'BA History S3'!Z:Z, 1)</f>
        <v>1</v>
      </c>
      <c r="AI15" s="2">
        <f>COUNTIFS('BA History S3'!$B:$B,$A$15,'BA History S3'!AA:AA, 1)</f>
        <v>0</v>
      </c>
      <c r="AJ15" s="2">
        <f>COUNTIFS('BA History S3'!$B:$B,$A$15,'BA History S3'!AB:AB, 1)</f>
        <v>0</v>
      </c>
      <c r="AK15" s="2">
        <f>COUNTIFS('BA History S3'!$B:$B,$A$15,'BA History S3'!AC:AC, 1)</f>
        <v>2</v>
      </c>
      <c r="AL15" s="2">
        <f>COUNTIFS('BA History S3'!$B:$B,$A$15,'BA History S3'!AD:AD, 1)</f>
        <v>0</v>
      </c>
      <c r="AM15" s="2">
        <f>COUNTIFS('BA History S3'!$B:$B,$A$15,'BA History S3'!AE:AE, 1)</f>
        <v>1</v>
      </c>
      <c r="AN15" s="2">
        <f>COUNTIFS('BA History S3'!$B:$B,$A$15,'BA History S3'!AF:AF, 1)</f>
        <v>2</v>
      </c>
      <c r="AO15" s="2">
        <f>COUNTIFS('BA History S3'!$B:$B,$A$15,'BA History S3'!AG:AG, 1)</f>
        <v>0</v>
      </c>
      <c r="AP15" s="2">
        <f>COUNTIFS('BA History S3'!$B:$B,$A$15,'BA History S3'!AH:AH, 1)</f>
        <v>2</v>
      </c>
      <c r="AQ15" s="2">
        <f>COUNTIFS('BA History S3'!$B:$B,$A$15,'BA History S3'!AI:AI, 1)</f>
        <v>1</v>
      </c>
      <c r="AR15" s="2">
        <f>COUNTIFS('BA History S3'!$B:$B,$A$15,'BA History S3'!AJ:AJ, 1)</f>
        <v>0</v>
      </c>
      <c r="AS15" s="2">
        <f>COUNTIFS('BA History S3'!$B:$B,$A$15,'BA History S3'!AK:AK, 1)</f>
        <v>0</v>
      </c>
    </row>
    <row r="16" spans="1:45" x14ac:dyDescent="0.25">
      <c r="A16" s="2" t="s">
        <v>38</v>
      </c>
      <c r="B16" s="2" t="s">
        <v>54</v>
      </c>
      <c r="C16" s="3" t="s">
        <v>70</v>
      </c>
      <c r="D16" s="2">
        <v>2</v>
      </c>
      <c r="E16" s="2"/>
      <c r="F16" s="2"/>
      <c r="G16" s="12">
        <f>SUMIFS('BA History S3'!C:C,'BA History S3'!B:B,A16)</f>
        <v>264</v>
      </c>
      <c r="H16" s="27">
        <f>AVERAGEIFS('BA History S3'!C:C,'BA History S3'!B:B,A16)</f>
        <v>20.307692307692307</v>
      </c>
      <c r="I16" s="13">
        <f t="array" ref="I16">MAX(IF('BA History S3'!B:B=A16, 'BA History S3'!C:C))</f>
        <v>32</v>
      </c>
      <c r="J16" s="12">
        <f>COUNTIFS('BA History S3'!B:B,A16,'BA History S3'!D:D, 1)</f>
        <v>10</v>
      </c>
      <c r="K16" s="2">
        <f>COUNTIFS('BA History S3'!B:B,A16,'BA History S3'!D:D, 0)</f>
        <v>3</v>
      </c>
      <c r="L16" s="33">
        <f>LOOKUP(2, 1/('BA History S3'!$B:$B=A16), 'BA History S3'!$AO:$AO)</f>
        <v>0.76923076923076927</v>
      </c>
      <c r="M16" s="12">
        <f>SUMIFS('BA History S3'!F:F,'BA History S3'!B:B,A16)</f>
        <v>33</v>
      </c>
      <c r="N16" s="2">
        <f>SUMIFS('BA History S3'!E:E,'BA History S3'!B:B,A16)-M16</f>
        <v>23</v>
      </c>
      <c r="O16" s="33">
        <f>LOOKUP(2, 1/('BA History S3'!$B:$B=A16), 'BA History S3'!$AM:$AM)</f>
        <v>0.58846153846153837</v>
      </c>
      <c r="P16" s="12">
        <f>SUMIFS('BA History S3'!H:H,'BA History S3'!B:B,A16)</f>
        <v>123</v>
      </c>
      <c r="Q16" s="2">
        <f>SUMIFS('BA History S3'!G:G,'BA History S3'!B:B,A16)-P16</f>
        <v>100</v>
      </c>
      <c r="R16" s="43">
        <f>LOOKUP(2, 1/('BA History S3'!$B:$B=A16), 'BA History S3'!$AN:$AN)</f>
        <v>0.55307692307692313</v>
      </c>
      <c r="S16" s="2">
        <f>COUNTIFS('BA History S3'!$B:$B,$A$16,'BA History S3'!K:K, 1)</f>
        <v>2</v>
      </c>
      <c r="T16" s="2">
        <f>COUNTIFS('BA History S3'!$B:$B,$A$16,'BA History S3'!L:L, 1)</f>
        <v>0</v>
      </c>
      <c r="U16" s="2">
        <f>COUNTIFS('BA History S3'!$B:$B,$A$16,'BA History S3'!M:M, 1)</f>
        <v>2</v>
      </c>
      <c r="V16" s="2">
        <f>COUNTIFS('BA History S3'!$B:$B,$A$16,'BA History S3'!N:N, 1)</f>
        <v>7</v>
      </c>
      <c r="W16" s="2">
        <f>COUNTIFS('BA History S3'!$B:$B,$A$16,'BA History S3'!O:O, 1)</f>
        <v>1</v>
      </c>
      <c r="X16" s="2">
        <f>COUNTIFS('BA History S3'!$B:$B,$A$16,'BA History S3'!P:P, 1)</f>
        <v>1</v>
      </c>
      <c r="Y16" s="2">
        <f>COUNTIFS('BA History S3'!$B:$B,$A$16,'BA History S3'!Q:Q, 1)</f>
        <v>1</v>
      </c>
      <c r="Z16" s="2">
        <f>COUNTIFS('BA History S3'!$B:$B,$A$16,'BA History S3'!R:R, 1)</f>
        <v>1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1</v>
      </c>
      <c r="AE16" s="2">
        <f>COUNTIFS('BA History S3'!$B:$B,$A$16,'BA History S3'!W:W, 1)</f>
        <v>0</v>
      </c>
      <c r="AF16" s="2">
        <f>COUNTIFS('BA History S3'!$B:$B,$A$16,'BA History S3'!X:X, 1)</f>
        <v>1</v>
      </c>
      <c r="AG16" s="2">
        <f>COUNTIFS('BA History S3'!$B:$B,$A$16,'BA History S3'!Y:Y, 1)</f>
        <v>0</v>
      </c>
      <c r="AH16" s="2">
        <f>COUNTIFS('BA History S3'!$B:$B,$A$16,'BA History S3'!Z:Z, 1)</f>
        <v>2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3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3</v>
      </c>
      <c r="AO16" s="2">
        <f>COUNTIFS('BA History S3'!$B:$B,$A$16,'BA History S3'!AG:AG, 1)</f>
        <v>3</v>
      </c>
      <c r="AP16" s="2">
        <f>COUNTIFS('BA History S3'!$B:$B,$A$16,'BA History S3'!AH:AH, 1)</f>
        <v>4</v>
      </c>
      <c r="AQ16" s="2">
        <f>COUNTIFS('BA History S3'!$B:$B,$A$16,'BA History S3'!AI:AI, 1)</f>
        <v>1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1</v>
      </c>
      <c r="B17" s="1" t="s">
        <v>222</v>
      </c>
      <c r="C17" s="3" t="s">
        <v>70</v>
      </c>
      <c r="D17" s="2">
        <v>4</v>
      </c>
      <c r="E17" s="2">
        <v>2</v>
      </c>
      <c r="F17" s="2"/>
      <c r="G17" s="12">
        <f>SUMIFS('BA History S3'!C:C,'BA History S3'!B:B,A17)</f>
        <v>398</v>
      </c>
      <c r="H17" s="27">
        <f>AVERAGEIFS('BA History S3'!C:C,'BA History S3'!B:B,A17)</f>
        <v>23.411764705882351</v>
      </c>
      <c r="I17" s="13">
        <f t="array" ref="I17">MAX(IF('BA History S3'!B:B=A17, 'BA History S3'!C:C))</f>
        <v>37</v>
      </c>
      <c r="J17" s="12">
        <f>COUNTIFS('BA History S3'!B:B,A17,'BA History S3'!D:D, 1)</f>
        <v>7</v>
      </c>
      <c r="K17" s="2">
        <f>COUNTIFS('BA History S3'!B:B,A17,'BA History S3'!D:D, 0)</f>
        <v>10</v>
      </c>
      <c r="L17" s="33">
        <f>LOOKUP(2, 1/('BA History S3'!$B:$B=A17), 'BA History S3'!$AO:$AO)</f>
        <v>0.41176470588235292</v>
      </c>
      <c r="M17" s="12">
        <f>SUMIFS('BA History S3'!F:F,'BA History S3'!B:B,A17)</f>
        <v>29</v>
      </c>
      <c r="N17" s="2">
        <f>SUMIFS('BA History S3'!E:E,'BA History S3'!B:B,A17)-M17</f>
        <v>36</v>
      </c>
      <c r="O17" s="33">
        <f>LOOKUP(2, 1/('BA History S3'!$B:$B=A17), 'BA History S3'!$AM:$AM)</f>
        <v>0.44117647058823528</v>
      </c>
      <c r="P17" s="12">
        <f>SUMIFS('BA History S3'!H:H,'BA History S3'!B:B,A17)</f>
        <v>128</v>
      </c>
      <c r="Q17" s="2">
        <f>SUMIFS('BA History S3'!G:G,'BA History S3'!B:B,A17)-P17</f>
        <v>138</v>
      </c>
      <c r="R17" s="43">
        <f>LOOKUP(2, 1/('BA History S3'!$B:$B=A17), 'BA History S3'!$AN:$AN)</f>
        <v>0.48117647058823526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2</v>
      </c>
      <c r="V17" s="2">
        <f>COUNTIFS('BA History S3'!$B:$B,$A$17,'BA History S3'!N:N, 1)</f>
        <v>7</v>
      </c>
      <c r="W17" s="2">
        <f>COUNTIFS('BA History S3'!$B:$B,$A$17,'BA History S3'!O:O, 1)</f>
        <v>1</v>
      </c>
      <c r="X17" s="2">
        <f>COUNTIFS('BA History S3'!$B:$B,$A$17,'BA History S3'!P:P, 1)</f>
        <v>1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S3'!$B:$B,$A$17,'BA History S3'!U:U, 1)</f>
        <v>0</v>
      </c>
      <c r="AD17" s="2">
        <f>COUNTIFS('BA History S3'!$B:$B,$A$17,'BA History S3'!V:V, 1)</f>
        <v>0</v>
      </c>
      <c r="AE17" s="2">
        <f>COUNTIFS('BA History S3'!$B:$B,$A$17,'BA History S3'!W:W, 1)</f>
        <v>0</v>
      </c>
      <c r="AF17" s="2">
        <f>COUNTIFS('BA History S3'!$B:$B,$A$17,'BA History S3'!X:X, 1)</f>
        <v>1</v>
      </c>
      <c r="AG17" s="2">
        <f>COUNTIFS('BA History S3'!$B:$B,$A$17,'BA History S3'!Y:Y, 1)</f>
        <v>0</v>
      </c>
      <c r="AH17" s="2">
        <f>COUNTIFS('BA History S3'!$B:$B,$A$17,'BA History S3'!Z:Z, 1)</f>
        <v>1</v>
      </c>
      <c r="AI17" s="2">
        <f>COUNTIFS('BA History S3'!$B:$B,$A$17,'BA History S3'!AA:AA, 1)</f>
        <v>0</v>
      </c>
      <c r="AJ17" s="2">
        <f>COUNTIFS('BA History S3'!$B:$B,$A$17,'BA History S3'!AB:AB, 1)</f>
        <v>0</v>
      </c>
      <c r="AK17" s="2">
        <f>COUNTIFS('BA History S3'!$B:$B,$A$17,'BA History S3'!AC:AC, 1)</f>
        <v>3</v>
      </c>
      <c r="AL17" s="2">
        <f>COUNTIFS('BA History S3'!$B:$B,$A$17,'BA History S3'!AD:AD, 1)</f>
        <v>1</v>
      </c>
      <c r="AM17" s="2">
        <f>COUNTIFS('BA History S3'!$B:$B,$A$17,'BA History S3'!AE:AE, 1)</f>
        <v>1</v>
      </c>
      <c r="AN17" s="2">
        <f>COUNTIFS('BA History S3'!$B:$B,$A$17,'BA History S3'!AF:AF, 1)</f>
        <v>2</v>
      </c>
      <c r="AO17" s="2">
        <f>COUNTIFS('BA History S3'!$B:$B,$A$17,'BA History S3'!AG:AG, 1)</f>
        <v>0</v>
      </c>
      <c r="AP17" s="2">
        <f>COUNTIFS('BA History S3'!$B:$B,$A$17,'BA History S3'!AH:AH, 1)</f>
        <v>5</v>
      </c>
      <c r="AQ17" s="2">
        <f>COUNTIFS('BA History S3'!$B:$B,$A$17,'BA History S3'!AI:AI, 1)</f>
        <v>3</v>
      </c>
      <c r="AR17" s="2">
        <f>COUNTIFS('BA History S3'!$B:$B,$A$17,'BA History S3'!AJ:AJ, 1)</f>
        <v>0</v>
      </c>
      <c r="AS17" s="2">
        <f>COUNTIFS('BA History S3'!$B:$B,$A$17,'BA History S3'!AK:AK, 1)</f>
        <v>0</v>
      </c>
    </row>
    <row r="18" spans="1:45" x14ac:dyDescent="0.25">
      <c r="A18" s="2" t="s">
        <v>40</v>
      </c>
      <c r="B18" s="1" t="s">
        <v>130</v>
      </c>
      <c r="C18" s="3" t="s">
        <v>70</v>
      </c>
      <c r="D18" s="2"/>
      <c r="E18" s="2"/>
      <c r="F18" s="2"/>
      <c r="G18" s="12">
        <f>SUMIFS('BA History S3'!C:C,'BA History S3'!B:B,A18)</f>
        <v>20</v>
      </c>
      <c r="H18" s="27">
        <f>AVERAGEIFS('BA History S3'!C:C,'BA History S3'!B:B,A18)</f>
        <v>10</v>
      </c>
      <c r="I18" s="13">
        <f t="array" ref="I18">MAX(IF('BA History S3'!B:B=A18, 'BA History S3'!C:C))</f>
        <v>11</v>
      </c>
      <c r="J18" s="12">
        <f>COUNTIFS('BA History S3'!B:B,A18,'BA History S3'!D:D, 1)</f>
        <v>1</v>
      </c>
      <c r="K18" s="2">
        <f>COUNTIFS('BA History S3'!B:B,A18,'BA History S3'!D:D, 0)</f>
        <v>1</v>
      </c>
      <c r="L18" s="33">
        <f>LOOKUP(2, 1/('BA History S3'!$B:$B=A18), 'BA History S3'!$AO:$AO)</f>
        <v>0.5</v>
      </c>
      <c r="M18" s="12">
        <f>SUMIFS('BA History S3'!F:F,'BA History S3'!B:B,A18)</f>
        <v>4</v>
      </c>
      <c r="N18" s="2">
        <f>SUMIFS('BA History S3'!E:E,'BA History S3'!B:B,A18)-M18</f>
        <v>3</v>
      </c>
      <c r="O18" s="33">
        <f>LOOKUP(2, 1/('BA History S3'!$B:$B=A18), 'BA History S3'!$AM:$AM)</f>
        <v>0.625</v>
      </c>
      <c r="P18" s="12">
        <f>SUMIFS('BA History S3'!H:H,'BA History S3'!B:B,A18)</f>
        <v>15</v>
      </c>
      <c r="Q18" s="2">
        <f>SUMIFS('BA History S3'!G:G,'BA History S3'!B:B,A18)-P18</f>
        <v>13</v>
      </c>
      <c r="R18" s="43">
        <f>LOOKUP(2, 1/('BA History S3'!$B:$B=A18), 'BA History S3'!$AN:$AN)</f>
        <v>0.56499999999999995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0</v>
      </c>
      <c r="V18" s="2">
        <f>COUNTIFS('BA History S3'!$B:$B,$A$18,'BA History S3'!N:N, 1)</f>
        <v>1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S3'!$B:$B,$A$18,'BA History S3'!U:U, 1)</f>
        <v>0</v>
      </c>
      <c r="AD18" s="2">
        <f>COUNTIFS('BA History S3'!$B:$B,$A$18,'BA History S3'!V:V, 1)</f>
        <v>0</v>
      </c>
      <c r="AE18" s="2">
        <f>COUNTIFS('BA History S3'!$B:$B,$A$18,'BA History S3'!W:W, 1)</f>
        <v>0</v>
      </c>
      <c r="AF18" s="2">
        <f>COUNTIFS('BA History S3'!$B:$B,$A$18,'BA History S3'!X:X, 1)</f>
        <v>0</v>
      </c>
      <c r="AG18" s="2">
        <f>COUNTIFS('BA History S3'!$B:$B,$A$18,'BA History S3'!Y:Y, 1)</f>
        <v>0</v>
      </c>
      <c r="AH18" s="2">
        <f>COUNTIFS('BA History S3'!$B:$B,$A$18,'BA History S3'!Z:Z, 1)</f>
        <v>0</v>
      </c>
      <c r="AI18" s="2">
        <f>COUNTIFS('BA History S3'!$B:$B,$A$18,'BA History S3'!AA:AA, 1)</f>
        <v>0</v>
      </c>
      <c r="AJ18" s="2">
        <f>COUNTIFS('BA History S3'!$B:$B,$A$18,'BA History S3'!AB:AB, 1)</f>
        <v>0</v>
      </c>
      <c r="AK18" s="2">
        <f>COUNTIFS('BA History S3'!$B:$B,$A$18,'BA History S3'!AC:AC, 1)</f>
        <v>1</v>
      </c>
      <c r="AL18" s="2">
        <f>COUNTIFS('BA History S3'!$B:$B,$A$18,'BA History S3'!AD:AD, 1)</f>
        <v>0</v>
      </c>
      <c r="AM18" s="2">
        <f>COUNTIFS('BA History S3'!$B:$B,$A$18,'BA History S3'!AE:AE, 1)</f>
        <v>1</v>
      </c>
      <c r="AN18" s="2">
        <f>COUNTIFS('BA History S3'!$B:$B,$A$18,'BA History S3'!AF:AF, 1)</f>
        <v>0</v>
      </c>
      <c r="AO18" s="2">
        <f>COUNTIFS('BA History S3'!$B:$B,$A$18,'BA History S3'!AG:AG, 1)</f>
        <v>0</v>
      </c>
      <c r="AP18" s="2">
        <f>COUNTIFS('BA History S3'!$B:$B,$A$18,'BA History S3'!AH:AH, 1)</f>
        <v>1</v>
      </c>
      <c r="AQ18" s="2">
        <f>COUNTIFS('BA History S3'!$B:$B,$A$18,'BA History S3'!AI:AI, 1)</f>
        <v>0</v>
      </c>
      <c r="AR18" s="2">
        <f>COUNTIFS('BA History S3'!$B:$B,$A$18,'BA History S3'!AJ:AJ, 1)</f>
        <v>0</v>
      </c>
      <c r="AS18" s="2">
        <f>COUNTIFS('BA History S3'!$B:$B,$A$18,'BA History S3'!AK:AK, 1)</f>
        <v>0</v>
      </c>
    </row>
    <row r="19" spans="1:45" x14ac:dyDescent="0.25">
      <c r="A19" s="2" t="s">
        <v>22</v>
      </c>
      <c r="B19" s="1" t="s">
        <v>70</v>
      </c>
      <c r="C19" s="3" t="s">
        <v>70</v>
      </c>
      <c r="D19" s="2"/>
      <c r="E19" s="2"/>
      <c r="F19" s="2"/>
      <c r="G19" s="12">
        <f>SUMIFS('BA History S3'!C:C,'BA History S3'!B:B,A19)</f>
        <v>20</v>
      </c>
      <c r="H19" s="27">
        <f>AVERAGEIFS('BA History S3'!C:C,'BA History S3'!B:B,A19)</f>
        <v>10</v>
      </c>
      <c r="I19" s="13">
        <f t="array" ref="I19">MAX(IF('BA History S3'!B:B=A19, 'BA History S3'!C:C))</f>
        <v>12</v>
      </c>
      <c r="J19" s="12">
        <f>COUNTIFS('BA History S3'!B:B,A19,'BA History S3'!D:D, 1)</f>
        <v>1</v>
      </c>
      <c r="K19" s="2">
        <f>COUNTIFS('BA History S3'!B:B,A19,'BA History S3'!D:D, 0)</f>
        <v>1</v>
      </c>
      <c r="L19" s="33">
        <f>LOOKUP(2, 1/('BA History S3'!$B:$B=A19), 'BA History S3'!$AO:$AO)</f>
        <v>0.5</v>
      </c>
      <c r="M19" s="12">
        <f>SUMIFS('BA History S3'!F:F,'BA History S3'!B:B,A19)</f>
        <v>5</v>
      </c>
      <c r="N19" s="2">
        <f>SUMIFS('BA History S3'!E:E,'BA History S3'!B:B,A19)-M19</f>
        <v>3</v>
      </c>
      <c r="O19" s="33">
        <f>LOOKUP(2, 1/('BA History S3'!$B:$B=A19), 'BA History S3'!$AM:$AM)</f>
        <v>0.7</v>
      </c>
      <c r="P19" s="12">
        <f>SUMIFS('BA History S3'!H:H,'BA History S3'!B:B,A19)</f>
        <v>18</v>
      </c>
      <c r="Q19" s="2">
        <f>SUMIFS('BA History S3'!G:G,'BA History S3'!B:B,A19)-P19</f>
        <v>16</v>
      </c>
      <c r="R19" s="43">
        <f>LOOKUP(2, 1/('BA History S3'!$B:$B=A19), 'BA History S3'!$AN:$AN)</f>
        <v>0.57999999999999996</v>
      </c>
      <c r="S19" s="2">
        <f>COUNTIFS('BA History S3'!$B:$B,$A$19,'BA History S3'!K:K, 1)</f>
        <v>1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0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1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1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110</v>
      </c>
      <c r="B20" s="1" t="s">
        <v>70</v>
      </c>
      <c r="C20" s="3" t="s">
        <v>70</v>
      </c>
      <c r="D20" s="2"/>
      <c r="E20" s="2"/>
      <c r="F20" s="2"/>
      <c r="G20" s="12">
        <f>SUMIFS('BA History S3'!C:C,'BA History S3'!B:B,A20)</f>
        <v>10</v>
      </c>
      <c r="H20" s="27">
        <f>AVERAGEIFS('BA History S3'!C:C,'BA History S3'!B:B,A20)</f>
        <v>5</v>
      </c>
      <c r="I20" s="13">
        <f t="array" ref="I20">MAX(IF('BA History S3'!B:B=A20, 'BA History S3'!C:C))</f>
        <v>5</v>
      </c>
      <c r="J20" s="12">
        <f>COUNTIFS('BA History S3'!B:B,A20,'BA History S3'!D:D, 1)</f>
        <v>0</v>
      </c>
      <c r="K20" s="2">
        <f>COUNTIFS('BA History S3'!B:B,A20,'BA History S3'!D:D, 0)</f>
        <v>2</v>
      </c>
      <c r="L20" s="33">
        <f>LOOKUP(2, 1/('BA History S3'!$B:$B=A20), 'BA History S3'!$AO:$AO)</f>
        <v>0</v>
      </c>
      <c r="M20" s="12">
        <f>SUMIFS('BA History S3'!F:F,'BA History S3'!B:B,A20)</f>
        <v>3</v>
      </c>
      <c r="N20" s="2">
        <f>SUMIFS('BA History S3'!E:E,'BA History S3'!B:B,A20)-M20</f>
        <v>6</v>
      </c>
      <c r="O20" s="33">
        <f>LOOKUP(2, 1/('BA History S3'!$B:$B=A20), 'BA History S3'!$AM:$AM)</f>
        <v>0.32500000000000001</v>
      </c>
      <c r="P20" s="12">
        <f>SUMIFS('BA History S3'!H:H,'BA History S3'!B:B,A20)</f>
        <v>14</v>
      </c>
      <c r="Q20" s="2">
        <f>SUMIFS('BA History S3'!G:G,'BA History S3'!B:B,A20)-P20</f>
        <v>22</v>
      </c>
      <c r="R20" s="43">
        <f>LOOKUP(2, 1/('BA History S3'!$B:$B=A20), 'BA History S3'!$AN:$AN)</f>
        <v>0.39</v>
      </c>
      <c r="S20" s="2">
        <f>COUNTIFS('BA History S3'!$B:$B,$A$20,'BA History S3'!K:K, 1)</f>
        <v>1</v>
      </c>
      <c r="T20" s="2">
        <f>COUNTIFS('BA History S3'!$B:$B,$A$20,'BA History S3'!L:L, 1)</f>
        <v>0</v>
      </c>
      <c r="U20" s="2">
        <f>COUNTIFS('BA History S3'!$B:$B,$A$20,'BA History S3'!M:M, 1)</f>
        <v>1</v>
      </c>
      <c r="V20" s="2">
        <f>COUNTIFS('BA History S3'!$B:$B,$A$20,'BA History S3'!N:N, 1)</f>
        <v>1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0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ht="15.75" x14ac:dyDescent="0.25">
      <c r="A21" s="2" t="s">
        <v>3</v>
      </c>
      <c r="B21" s="1" t="s">
        <v>130</v>
      </c>
      <c r="C21" s="3" t="s">
        <v>70</v>
      </c>
      <c r="D21" s="49">
        <v>3</v>
      </c>
      <c r="E21" s="49"/>
      <c r="F21" s="49"/>
      <c r="G21" s="12">
        <f>SUMIFS('BA History S3'!C:C,'BA History S3'!B:B,A21)</f>
        <v>147</v>
      </c>
      <c r="H21" s="27">
        <f>AVERAGEIFS('BA History S3'!C:C,'BA History S3'!B:B,A21)</f>
        <v>18.375</v>
      </c>
      <c r="I21" s="13">
        <f t="array" ref="I21">MAX(IF('BA History S3'!B:B=A21, 'BA History S3'!C:C))</f>
        <v>26</v>
      </c>
      <c r="J21" s="12">
        <f>COUNTIFS('BA History S3'!B:B,A21,'BA History S3'!D:D, 1)</f>
        <v>3</v>
      </c>
      <c r="K21" s="2">
        <f>COUNTIFS('BA History S3'!B:B,A21,'BA History S3'!D:D, 0)</f>
        <v>5</v>
      </c>
      <c r="L21" s="33">
        <f>LOOKUP(2, 1/('BA History S3'!$B:$B=A21), 'BA History S3'!$AO:$AO)</f>
        <v>0.375</v>
      </c>
      <c r="M21" s="12">
        <f>SUMIFS('BA History S3'!F:F,'BA History S3'!B:B,A21)</f>
        <v>16</v>
      </c>
      <c r="N21" s="2">
        <f>SUMIFS('BA History S3'!E:E,'BA History S3'!B:B,A21)-M21</f>
        <v>19</v>
      </c>
      <c r="O21" s="33">
        <f>LOOKUP(2, 1/('BA History S3'!$B:$B=A21), 'BA History S3'!$AM:$AM)</f>
        <v>0.45624999999999999</v>
      </c>
      <c r="P21" s="12">
        <f>SUMIFS('BA History S3'!H:H,'BA History S3'!B:B,A21)</f>
        <v>69</v>
      </c>
      <c r="Q21" s="2">
        <f>SUMIFS('BA History S3'!G:G,'BA History S3'!B:B,A21)-P21</f>
        <v>75</v>
      </c>
      <c r="R21" s="43">
        <f>LOOKUP(2, 1/('BA History S3'!$B:$B=A21), 'BA History S3'!$AN:$AN)</f>
        <v>0.48</v>
      </c>
      <c r="S21" s="2">
        <f>COUNTIFS('BA History S3'!$B:$B,$A$21,'BA History S3'!K:K, 1)</f>
        <v>0</v>
      </c>
      <c r="T21" s="2">
        <f>COUNTIFS('BA History S3'!$B:$B,$A$21,'BA History S3'!L:L, 1)</f>
        <v>1</v>
      </c>
      <c r="U21" s="2">
        <f>COUNTIFS('BA History S3'!$B:$B,$A$21,'BA History S3'!M:M, 1)</f>
        <v>3</v>
      </c>
      <c r="V21" s="2">
        <f>COUNTIFS('BA History S3'!$B:$B,$A$21,'BA History S3'!N:N, 1)</f>
        <v>2</v>
      </c>
      <c r="W21" s="2">
        <f>COUNTIFS('BA History S3'!$B:$B,$A$21,'BA History S3'!O:O, 1)</f>
        <v>2</v>
      </c>
      <c r="X21" s="2">
        <f>COUNTIFS('BA History S3'!$B:$B,$A$21,'BA History S3'!P:P, 1)</f>
        <v>1</v>
      </c>
      <c r="Y21" s="2">
        <f>COUNTIFS('BA History S3'!$B:$B,$A$21,'BA History S3'!Q:Q, 1)</f>
        <v>0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S3'!$B:$B,$A$21,'BA History S3'!U:U, 1)</f>
        <v>0</v>
      </c>
      <c r="AD21" s="2">
        <f>COUNTIFS('BA History S3'!$B:$B,$A$21,'BA History S3'!V:V, 1)</f>
        <v>0</v>
      </c>
      <c r="AE21" s="2">
        <f>COUNTIFS('BA History S3'!$B:$B,$A$21,'BA History S3'!W:W, 1)</f>
        <v>0</v>
      </c>
      <c r="AF21" s="2">
        <f>COUNTIFS('BA History S3'!$B:$B,$A$21,'BA History S3'!X:X, 1)</f>
        <v>0</v>
      </c>
      <c r="AG21" s="2">
        <f>COUNTIFS('BA History S3'!$B:$B,$A$21,'BA History S3'!Y:Y, 1)</f>
        <v>0</v>
      </c>
      <c r="AH21" s="2">
        <f>COUNTIFS('BA History S3'!$B:$B,$A$21,'BA History S3'!Z:Z, 1)</f>
        <v>0</v>
      </c>
      <c r="AI21" s="2">
        <f>COUNTIFS('BA History S3'!$B:$B,$A$21,'BA History S3'!AA:AA, 1)</f>
        <v>0</v>
      </c>
      <c r="AJ21" s="2">
        <f>COUNTIFS('BA History S3'!$B:$B,$A$21,'BA History S3'!AB:AB, 1)</f>
        <v>0</v>
      </c>
      <c r="AK21" s="2">
        <f>COUNTIFS('BA History S3'!$B:$B,$A$21,'BA History S3'!AC:AC, 1)</f>
        <v>1</v>
      </c>
      <c r="AL21" s="2">
        <f>COUNTIFS('BA History S3'!$B:$B,$A$21,'BA History S3'!AD:AD, 1)</f>
        <v>0</v>
      </c>
      <c r="AM21" s="2">
        <f>COUNTIFS('BA History S3'!$B:$B,$A$21,'BA History S3'!AE:AE, 1)</f>
        <v>0</v>
      </c>
      <c r="AN21" s="2">
        <f>COUNTIFS('BA History S3'!$B:$B,$A$21,'BA History S3'!AF:AF, 1)</f>
        <v>1</v>
      </c>
      <c r="AO21" s="2">
        <f>COUNTIFS('BA History S3'!$B:$B,$A$21,'BA History S3'!AG:AG, 1)</f>
        <v>0</v>
      </c>
      <c r="AP21" s="2">
        <f>COUNTIFS('BA History S3'!$B:$B,$A$21,'BA History S3'!AH:AH, 1)</f>
        <v>2</v>
      </c>
      <c r="AQ21" s="2">
        <f>COUNTIFS('BA History S3'!$B:$B,$A$21,'BA History S3'!AI:AI, 1)</f>
        <v>3</v>
      </c>
      <c r="AR21" s="2">
        <f>COUNTIFS('BA History S3'!$B:$B,$A$21,'BA History S3'!AJ:AJ, 1)</f>
        <v>0</v>
      </c>
      <c r="AS21" s="2">
        <f>COUNTIFS('BA History S3'!$B:$B,$A$21,'BA History S3'!AK:AK, 1)</f>
        <v>0</v>
      </c>
    </row>
    <row r="22" spans="1:45" ht="15.75" x14ac:dyDescent="0.25">
      <c r="A22" s="2" t="s">
        <v>120</v>
      </c>
      <c r="B22" s="49" t="s">
        <v>70</v>
      </c>
      <c r="C22" s="2" t="s">
        <v>70</v>
      </c>
      <c r="D22" s="49"/>
      <c r="E22" s="49"/>
      <c r="F22" s="49"/>
      <c r="G22" s="12">
        <f>SUMIFS('BA History S3'!C:C,'BA History S3'!B:B,A22)</f>
        <v>18</v>
      </c>
      <c r="H22" s="27">
        <f>AVERAGEIFS('BA History S3'!C:C,'BA History S3'!B:B,A22)</f>
        <v>4.5</v>
      </c>
      <c r="I22" s="13">
        <f t="array" ref="I22">MAX(IF('BA History S3'!B:B=A22, 'BA History S3'!C:C))</f>
        <v>9</v>
      </c>
      <c r="J22" s="12">
        <f>COUNTIFS('BA History S3'!B:B,A22,'BA History S3'!D:D, 1)</f>
        <v>0</v>
      </c>
      <c r="K22" s="2">
        <f>COUNTIFS('BA History S3'!B:B,A22,'BA History S3'!D:D, 0)</f>
        <v>4</v>
      </c>
      <c r="L22" s="33">
        <f>LOOKUP(2, 1/('BA History S3'!$B:$B=A22), 'BA History S3'!$AO:$AO)</f>
        <v>0</v>
      </c>
      <c r="M22" s="12">
        <f>SUMIFS('BA History S3'!F:F,'BA History S3'!B:B,A22)</f>
        <v>3</v>
      </c>
      <c r="N22" s="2">
        <f>SUMIFS('BA History S3'!E:E,'BA History S3'!B:B,A22)-M22</f>
        <v>12</v>
      </c>
      <c r="O22" s="33">
        <f>LOOKUP(2, 1/('BA History S3'!$B:$B=A22), 'BA History S3'!$AM:$AM)</f>
        <v>0.1875</v>
      </c>
      <c r="P22" s="12">
        <f>SUMIFS('BA History S3'!H:H,'BA History S3'!B:B,A22)</f>
        <v>20</v>
      </c>
      <c r="Q22" s="2">
        <f>SUMIFS('BA History S3'!G:G,'BA History S3'!B:B,A22)-P22</f>
        <v>38</v>
      </c>
      <c r="R22" s="43">
        <f>LOOKUP(2, 1/('BA History S3'!$B:$B=A22), 'BA History S3'!$AN:$AN)</f>
        <v>0.34250000000000003</v>
      </c>
      <c r="S22" s="2">
        <f>COUNTIFS('BA History S3'!$B:$B,$A$22,'BA History S3'!K:K, 1)</f>
        <v>1</v>
      </c>
      <c r="T22" s="2">
        <f>COUNTIFS('BA History S3'!$B:$B,$A$22,'BA History S3'!L:L, 1)</f>
        <v>0</v>
      </c>
      <c r="U22" s="2">
        <f>COUNTIFS('BA History S3'!$B:$B,$A$22,'BA History S3'!M:M, 1)</f>
        <v>0</v>
      </c>
      <c r="V22" s="2">
        <f>COUNTIFS('BA History S3'!$B:$B,$A$22,'BA History S3'!N:N, 1)</f>
        <v>1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S3'!$B:$B,$A$22,'BA History S3'!U:U, 1)</f>
        <v>0</v>
      </c>
      <c r="AD22" s="2">
        <f>COUNTIFS('BA History S3'!$B:$B,$A$22,'BA History S3'!V:V, 1)</f>
        <v>0</v>
      </c>
      <c r="AE22" s="2">
        <f>COUNTIFS('BA History S3'!$B:$B,$A$22,'BA History S3'!W:W, 1)</f>
        <v>0</v>
      </c>
      <c r="AF22" s="2">
        <f>COUNTIFS('BA History S3'!$B:$B,$A$22,'BA History S3'!X:X, 1)</f>
        <v>0</v>
      </c>
      <c r="AG22" s="2">
        <f>COUNTIFS('BA History S3'!$B:$B,$A$22,'BA History S3'!Y:Y, 1)</f>
        <v>0</v>
      </c>
      <c r="AH22" s="2">
        <f>COUNTIFS('BA History S3'!$B:$B,$A$22,'BA History S3'!Z:Z, 1)</f>
        <v>0</v>
      </c>
      <c r="AI22" s="2">
        <f>COUNTIFS('BA History S3'!$B:$B,$A$22,'BA History S3'!AA:AA, 1)</f>
        <v>0</v>
      </c>
      <c r="AJ22" s="2">
        <f>COUNTIFS('BA History S3'!$B:$B,$A$22,'BA History S3'!AB:AB, 1)</f>
        <v>0</v>
      </c>
      <c r="AK22" s="2">
        <f>COUNTIFS('BA History S3'!$B:$B,$A$22,'BA History S3'!AC:AC, 1)</f>
        <v>0</v>
      </c>
      <c r="AL22" s="2">
        <f>COUNTIFS('BA History S3'!$B:$B,$A$22,'BA History S3'!AD:AD, 1)</f>
        <v>0</v>
      </c>
      <c r="AM22" s="2">
        <f>COUNTIFS('BA History S3'!$B:$B,$A$22,'BA History S3'!AE:AE, 1)</f>
        <v>0</v>
      </c>
      <c r="AN22" s="2">
        <f>COUNTIFS('BA History S3'!$B:$B,$A$22,'BA History S3'!AF:AF, 1)</f>
        <v>1</v>
      </c>
      <c r="AO22" s="2">
        <f>COUNTIFS('BA History S3'!$B:$B,$A$22,'BA History S3'!AG:AG, 1)</f>
        <v>0</v>
      </c>
      <c r="AP22" s="2">
        <f>COUNTIFS('BA History S3'!$B:$B,$A$22,'BA History S3'!AH:AH, 1)</f>
        <v>0</v>
      </c>
      <c r="AQ22" s="2">
        <f>COUNTIFS('BA History S3'!$B:$B,$A$22,'BA History S3'!AI:AI, 1)</f>
        <v>0</v>
      </c>
      <c r="AR22" s="2">
        <f>COUNTIFS('BA History S3'!$B:$B,$A$22,'BA History S3'!AJ:AJ, 1)</f>
        <v>0</v>
      </c>
      <c r="AS22" s="2">
        <f>COUNTIFS('BA History S3'!$B:$B,$A$22,'BA History S3'!AK:AK, 1)</f>
        <v>0</v>
      </c>
    </row>
    <row r="23" spans="1:45" x14ac:dyDescent="0.25">
      <c r="A23" s="2" t="s">
        <v>133</v>
      </c>
      <c r="B23" s="2" t="s">
        <v>70</v>
      </c>
      <c r="C23" s="2" t="s">
        <v>70</v>
      </c>
      <c r="D23" s="2"/>
      <c r="E23" s="2"/>
      <c r="F23" s="2"/>
      <c r="G23" s="12">
        <f>SUMIFS('BA History S3'!C:C,'BA History S3'!B:B,A23)</f>
        <v>141</v>
      </c>
      <c r="H23" s="27">
        <f>AVERAGEIFS('BA History S3'!C:C,'BA History S3'!B:B,A23)</f>
        <v>12.818181818181818</v>
      </c>
      <c r="I23" s="13">
        <f t="array" ref="I23">MAX(IF('BA History S3'!B:B=A23, 'BA History S3'!C:C))</f>
        <v>21</v>
      </c>
      <c r="J23" s="12">
        <f>COUNTIFS('BA History S3'!B:B,A23,'BA History S3'!D:D, 1)</f>
        <v>8</v>
      </c>
      <c r="K23" s="2">
        <f>COUNTIFS('BA History S3'!B:B,A23,'BA History S3'!D:D, 0)</f>
        <v>3</v>
      </c>
      <c r="L23" s="33">
        <f>LOOKUP(2, 1/('BA History S3'!$B:$B=A23), 'BA History S3'!$AO:$AO)</f>
        <v>0.72727272727272729</v>
      </c>
      <c r="M23" s="12">
        <f>SUMIFS('BA History S3'!F:F,'BA History S3'!B:B,A23)</f>
        <v>27</v>
      </c>
      <c r="N23" s="2">
        <f>SUMIFS('BA History S3'!E:E,'BA History S3'!B:B,A23)-M23</f>
        <v>18</v>
      </c>
      <c r="O23" s="33">
        <f>LOOKUP(2, 1/('BA History S3'!$B:$B=A23), 'BA History S3'!$AM:$AM)</f>
        <v>0.61818181818181805</v>
      </c>
      <c r="P23" s="12">
        <f>SUMIFS('BA History S3'!H:H,'BA History S3'!B:B,A23)</f>
        <v>101</v>
      </c>
      <c r="Q23" s="2">
        <f>SUMIFS('BA History S3'!G:G,'BA History S3'!B:B,A23)-P23</f>
        <v>87</v>
      </c>
      <c r="R23" s="43">
        <f>LOOKUP(2, 1/('BA History S3'!$B:$B=A23), 'BA History S3'!$AN:$AN)</f>
        <v>0.54090909090909089</v>
      </c>
      <c r="S23" s="2">
        <f>COUNTIFS('BA History S3'!$B:$B,$A$23,'BA History S3'!K:K, 1)</f>
        <v>0</v>
      </c>
      <c r="T23" s="2">
        <f>COUNTIFS('BA History S3'!$B:$B,$A$23,'BA History S3'!L:L, 1)</f>
        <v>1</v>
      </c>
      <c r="U23" s="2">
        <f>COUNTIFS('BA History S3'!$B:$B,$A$23,'BA History S3'!M:M, 1)</f>
        <v>3</v>
      </c>
      <c r="V23" s="2">
        <f>COUNTIFS('BA History S3'!$B:$B,$A$23,'BA History S3'!N:N, 1)</f>
        <v>8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S3'!$B:$B,$A$23,'BA History S3'!U:U, 1)</f>
        <v>0</v>
      </c>
      <c r="AD23" s="2">
        <f>COUNTIFS('BA History S3'!$B:$B,$A$23,'BA History S3'!V:V, 1)</f>
        <v>0</v>
      </c>
      <c r="AE23" s="2">
        <f>COUNTIFS('BA History S3'!$B:$B,$A$23,'BA History S3'!W:W, 1)</f>
        <v>0</v>
      </c>
      <c r="AF23" s="2">
        <f>COUNTIFS('BA History S3'!$B:$B,$A$23,'BA History S3'!X:X, 1)</f>
        <v>2</v>
      </c>
      <c r="AG23" s="2">
        <f>COUNTIFS('BA History S3'!$B:$B,$A$23,'BA History S3'!Y:Y, 1)</f>
        <v>0</v>
      </c>
      <c r="AH23" s="2">
        <f>COUNTIFS('BA History S3'!$B:$B,$A$23,'BA History S3'!Z:Z, 1)</f>
        <v>2</v>
      </c>
      <c r="AI23" s="2">
        <f>COUNTIFS('BA History S3'!$B:$B,$A$23,'BA History S3'!AA:AA, 1)</f>
        <v>0</v>
      </c>
      <c r="AJ23" s="2">
        <f>COUNTIFS('BA History S3'!$B:$B,$A$23,'BA History S3'!AB:AB, 1)</f>
        <v>0</v>
      </c>
      <c r="AK23" s="2">
        <f>COUNTIFS('BA History S3'!$B:$B,$A$23,'BA History S3'!AC:AC, 1)</f>
        <v>2</v>
      </c>
      <c r="AL23" s="2">
        <f>COUNTIFS('BA History S3'!$B:$B,$A$23,'BA History S3'!AD:AD, 1)</f>
        <v>0</v>
      </c>
      <c r="AM23" s="2">
        <f>COUNTIFS('BA History S3'!$B:$B,$A$23,'BA History S3'!AE:AE, 1)</f>
        <v>0</v>
      </c>
      <c r="AN23" s="2">
        <f>COUNTIFS('BA History S3'!$B:$B,$A$23,'BA History S3'!AF:AF, 1)</f>
        <v>2</v>
      </c>
      <c r="AO23" s="2">
        <f>COUNTIFS('BA History S3'!$B:$B,$A$23,'BA History S3'!AG:AG, 1)</f>
        <v>2</v>
      </c>
      <c r="AP23" s="2">
        <f>COUNTIFS('BA History S3'!$B:$B,$A$23,'BA History S3'!AH:AH, 1)</f>
        <v>3</v>
      </c>
      <c r="AQ23" s="2">
        <f>COUNTIFS('BA History S3'!$B:$B,$A$23,'BA History S3'!AI:AI, 1)</f>
        <v>2</v>
      </c>
      <c r="AR23" s="2">
        <f>COUNTIFS('BA History S3'!$B:$B,$A$23,'BA History S3'!AJ:AJ, 1)</f>
        <v>0</v>
      </c>
      <c r="AS23" s="2">
        <f>COUNTIFS('BA History S3'!$B:$B,$A$23,'BA History S3'!AK:AK, 1)</f>
        <v>0</v>
      </c>
    </row>
    <row r="24" spans="1:45" x14ac:dyDescent="0.25">
      <c r="A24" s="2" t="s">
        <v>12</v>
      </c>
      <c r="B24" s="2" t="s">
        <v>70</v>
      </c>
      <c r="C24" s="2" t="s">
        <v>70</v>
      </c>
      <c r="D24" s="2">
        <v>3</v>
      </c>
      <c r="E24" s="2"/>
      <c r="F24" s="2"/>
      <c r="G24" s="12">
        <f>SUMIFS('BA History S3'!C:C,'BA History S3'!B:B,A24)</f>
        <v>60</v>
      </c>
      <c r="H24" s="27">
        <f>AVERAGEIFS('BA History S3'!C:C,'BA History S3'!B:B,A24)</f>
        <v>20</v>
      </c>
      <c r="I24" s="13">
        <f t="array" ref="I24">MAX(IF('BA History S3'!B:B=A24, 'BA History S3'!C:C))</f>
        <v>25</v>
      </c>
      <c r="J24" s="12">
        <f>COUNTIFS('BA History S3'!B:B,A24,'BA History S3'!D:D, 1)</f>
        <v>2</v>
      </c>
      <c r="K24" s="2">
        <f>COUNTIFS('BA History S3'!B:B,A24,'BA History S3'!D:D, 0)</f>
        <v>1</v>
      </c>
      <c r="L24" s="33">
        <f>LOOKUP(2, 1/('BA History S3'!$B:$B=A24), 'BA History S3'!$AO:$AO)</f>
        <v>0.66666666666666663</v>
      </c>
      <c r="M24" s="12">
        <f>SUMIFS('BA History S3'!F:F,'BA History S3'!B:B,A24)</f>
        <v>8</v>
      </c>
      <c r="N24" s="2">
        <f>SUMIFS('BA History S3'!E:E,'BA History S3'!B:B,A24)-M24</f>
        <v>5</v>
      </c>
      <c r="O24" s="33">
        <f>LOOKUP(2, 1/('BA History S3'!$B:$B=A24), 'BA History S3'!$AM:$AM)</f>
        <v>0.6333333333333333</v>
      </c>
      <c r="P24" s="12">
        <f>SUMIFS('BA History S3'!H:H,'BA History S3'!B:B,A24)</f>
        <v>31</v>
      </c>
      <c r="Q24" s="2">
        <f>SUMIFS('BA History S3'!G:G,'BA History S3'!B:B,A24)-P24</f>
        <v>24</v>
      </c>
      <c r="R24" s="43">
        <f>LOOKUP(2, 1/('BA History S3'!$B:$B=A24), 'BA History S3'!$AN:$AN)</f>
        <v>0.56666666666666654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0</v>
      </c>
      <c r="V24" s="2">
        <f>COUNTIFS('BA History S3'!$B:$B,$A$24,'BA History S3'!N:N, 1)</f>
        <v>2</v>
      </c>
      <c r="W24" s="2">
        <f>COUNTIFS('BA History S3'!$B:$B,$A$24,'BA History S3'!O:O, 1)</f>
        <v>1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S3'!$B:$B,$A$24,'BA History S3'!U:U, 1)</f>
        <v>0</v>
      </c>
      <c r="AD24" s="2">
        <f>COUNTIFS('BA History S3'!$B:$B,$A$24,'BA History S3'!V:V, 1)</f>
        <v>0</v>
      </c>
      <c r="AE24" s="2">
        <f>COUNTIFS('BA History S3'!$B:$B,$A$24,'BA History S3'!W:W, 1)</f>
        <v>0</v>
      </c>
      <c r="AF24" s="2">
        <f>COUNTIFS('BA History S3'!$B:$B,$A$24,'BA History S3'!X:X, 1)</f>
        <v>0</v>
      </c>
      <c r="AG24" s="2">
        <f>COUNTIFS('BA History S3'!$B:$B,$A$24,'BA History S3'!Y:Y, 1)</f>
        <v>0</v>
      </c>
      <c r="AH24" s="2">
        <f>COUNTIFS('BA History S3'!$B:$B,$A$24,'BA History S3'!Z:Z, 1)</f>
        <v>1</v>
      </c>
      <c r="AI24" s="2">
        <f>COUNTIFS('BA History S3'!$B:$B,$A$24,'BA History S3'!AA:AA, 1)</f>
        <v>0</v>
      </c>
      <c r="AJ24" s="2">
        <f>COUNTIFS('BA History S3'!$B:$B,$A$24,'BA History S3'!AB:AB, 1)</f>
        <v>0</v>
      </c>
      <c r="AK24" s="2">
        <f>COUNTIFS('BA History S3'!$B:$B,$A$24,'BA History S3'!AC:AC, 1)</f>
        <v>0</v>
      </c>
      <c r="AL24" s="2">
        <f>COUNTIFS('BA History S3'!$B:$B,$A$24,'BA History S3'!AD:AD, 1)</f>
        <v>0</v>
      </c>
      <c r="AM24" s="2">
        <f>COUNTIFS('BA History S3'!$B:$B,$A$24,'BA History S3'!AE:AE, 1)</f>
        <v>0</v>
      </c>
      <c r="AN24" s="2">
        <f>COUNTIFS('BA History S3'!$B:$B,$A$24,'BA History S3'!AF:AF, 1)</f>
        <v>1</v>
      </c>
      <c r="AO24" s="2">
        <f>COUNTIFS('BA History S3'!$B:$B,$A$24,'BA History S3'!AG:AG, 1)</f>
        <v>1</v>
      </c>
      <c r="AP24" s="2">
        <f>COUNTIFS('BA History S3'!$B:$B,$A$24,'BA History S3'!AH:AH, 1)</f>
        <v>2</v>
      </c>
      <c r="AQ24" s="2">
        <f>COUNTIFS('BA History S3'!$B:$B,$A$24,'BA History S3'!AI:AI, 1)</f>
        <v>0</v>
      </c>
      <c r="AR24" s="2">
        <f>COUNTIFS('BA History S3'!$B:$B,$A$24,'BA History S3'!AJ:AJ, 1)</f>
        <v>0</v>
      </c>
      <c r="AS24" s="2">
        <f>COUNTIFS('BA History S3'!$B:$B,$A$24,'BA History S3'!AK:AK, 1)</f>
        <v>0</v>
      </c>
    </row>
    <row r="25" spans="1:45" x14ac:dyDescent="0.25">
      <c r="A25" s="2" t="s">
        <v>2</v>
      </c>
      <c r="B25" s="1" t="s">
        <v>130</v>
      </c>
      <c r="C25" s="2" t="s">
        <v>70</v>
      </c>
      <c r="D25" s="1">
        <v>4</v>
      </c>
      <c r="E25" s="1">
        <v>3</v>
      </c>
      <c r="G25" s="12">
        <f>SUMIFS('BA History S3'!C:C,'BA History S3'!B:B,A25)</f>
        <v>273</v>
      </c>
      <c r="H25" s="27">
        <f>AVERAGEIFS('BA History S3'!C:C,'BA History S3'!B:B,A25)</f>
        <v>24.818181818181817</v>
      </c>
      <c r="I25" s="13">
        <f t="array" ref="I25">MAX(IF('BA History S3'!B:B=A25, 'BA History S3'!C:C))</f>
        <v>39</v>
      </c>
      <c r="J25" s="12">
        <f>COUNTIFS('BA History S3'!B:B,A25,'BA History S3'!D:D, 1)</f>
        <v>5</v>
      </c>
      <c r="K25" s="2">
        <f>COUNTIFS('BA History S3'!B:B,A25,'BA History S3'!D:D, 0)</f>
        <v>6</v>
      </c>
      <c r="L25" s="33">
        <f>LOOKUP(2, 1/('BA History S3'!$B:$B=A25), 'BA History S3'!$AO:$AO)</f>
        <v>0.45454545454545453</v>
      </c>
      <c r="M25" s="12">
        <f>SUMIFS('BA History S3'!F:F,'BA History S3'!B:B,A25)</f>
        <v>22</v>
      </c>
      <c r="N25" s="2">
        <f>SUMIFS('BA History S3'!E:E,'BA History S3'!B:B,A25)-M25</f>
        <v>25</v>
      </c>
      <c r="O25" s="33">
        <f>LOOKUP(2, 1/('BA History S3'!$B:$B=A25), 'BA History S3'!$AM:$AM)</f>
        <v>0.45454545454545453</v>
      </c>
      <c r="P25" s="12">
        <f>SUMIFS('BA History S3'!H:H,'BA History S3'!B:B,A25)</f>
        <v>94</v>
      </c>
      <c r="Q25" s="2">
        <f>SUMIFS('BA History S3'!G:G,'BA History S3'!B:B,A25)-P25</f>
        <v>96</v>
      </c>
      <c r="R25" s="43">
        <f>LOOKUP(2, 1/('BA History S3'!$B:$B=A25), 'BA History S3'!$AN:$AN)</f>
        <v>0.4936363636363636</v>
      </c>
      <c r="S25" s="2">
        <f>COUNTIFS('BA History S3'!$B:$B,$A$25,'BA History S3'!K:K, 1)</f>
        <v>2</v>
      </c>
      <c r="T25" s="2">
        <f>COUNTIFS('BA History S3'!$B:$B,$A$25,'BA History S3'!L:L, 1)</f>
        <v>0</v>
      </c>
      <c r="U25" s="2">
        <f>COUNTIFS('BA History S3'!$B:$B,$A$25,'BA History S3'!M:M, 1)</f>
        <v>4</v>
      </c>
      <c r="V25" s="2">
        <f>COUNTIFS('BA History S3'!$B:$B,$A$25,'BA History S3'!N:N, 1)</f>
        <v>2</v>
      </c>
      <c r="W25" s="2">
        <f>COUNTIFS('BA History S3'!$B:$B,$A$25,'BA History S3'!O:O, 1)</f>
        <v>1</v>
      </c>
      <c r="X25" s="2">
        <f>COUNTIFS('BA History S3'!$B:$B,$A$25,'BA History S3'!P:P, 1)</f>
        <v>0</v>
      </c>
      <c r="Y25" s="2">
        <f>COUNTIFS('BA History S3'!$B:$B,$A$25,'BA History S3'!Q:Q, 1)</f>
        <v>1</v>
      </c>
      <c r="Z25" s="2">
        <f>COUNTIFS('BA History S3'!$B:$B,$A$25,'BA History S3'!R:R, 1)</f>
        <v>2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S3'!$B:$B,$A$25,'BA History S3'!U:U, 1)</f>
        <v>0</v>
      </c>
      <c r="AD25" s="2">
        <f>COUNTIFS('BA History S3'!$B:$B,$A$25,'BA History S3'!V:V, 1)</f>
        <v>0</v>
      </c>
      <c r="AE25" s="2">
        <f>COUNTIFS('BA History S3'!$B:$B,$A$25,'BA History S3'!W:W, 1)</f>
        <v>1</v>
      </c>
      <c r="AF25" s="2">
        <f>COUNTIFS('BA History S3'!$B:$B,$A$25,'BA History S3'!X:X, 1)</f>
        <v>0</v>
      </c>
      <c r="AG25" s="2">
        <f>COUNTIFS('BA History S3'!$B:$B,$A$25,'BA History S3'!Y:Y, 1)</f>
        <v>0</v>
      </c>
      <c r="AH25" s="2">
        <f>COUNTIFS('BA History S3'!$B:$B,$A$25,'BA History S3'!Z:Z, 1)</f>
        <v>1</v>
      </c>
      <c r="AI25" s="2">
        <f>COUNTIFS('BA History S3'!$B:$B,$A$25,'BA History S3'!AA:AA, 1)</f>
        <v>0</v>
      </c>
      <c r="AJ25" s="2">
        <f>COUNTIFS('BA History S3'!$B:$B,$A$25,'BA History S3'!AB:AB, 1)</f>
        <v>0</v>
      </c>
      <c r="AK25" s="2">
        <f>COUNTIFS('BA History S3'!$B:$B,$A$25,'BA History S3'!AC:AC, 1)</f>
        <v>3</v>
      </c>
      <c r="AL25" s="2">
        <f>COUNTIFS('BA History S3'!$B:$B,$A$25,'BA History S3'!AD:AD, 1)</f>
        <v>0</v>
      </c>
      <c r="AM25" s="2">
        <f>COUNTIFS('BA History S3'!$B:$B,$A$25,'BA History S3'!AE:AE, 1)</f>
        <v>1</v>
      </c>
      <c r="AN25" s="2">
        <f>COUNTIFS('BA History S3'!$B:$B,$A$25,'BA History S3'!AF:AF, 1)</f>
        <v>2</v>
      </c>
      <c r="AO25" s="2">
        <f>COUNTIFS('BA History S3'!$B:$B,$A$25,'BA History S3'!AG:AG, 1)</f>
        <v>1</v>
      </c>
      <c r="AP25" s="2">
        <f>COUNTIFS('BA History S3'!$B:$B,$A$25,'BA History S3'!AH:AH, 1)</f>
        <v>1</v>
      </c>
      <c r="AQ25" s="2">
        <f>COUNTIFS('BA History S3'!$B:$B,$A$25,'BA History S3'!AI:AI, 1)</f>
        <v>0</v>
      </c>
      <c r="AR25" s="2">
        <f>COUNTIFS('BA History S3'!$B:$B,$A$25,'BA History S3'!AJ:AJ, 1)</f>
        <v>0</v>
      </c>
      <c r="AS25" s="2">
        <f>COUNTIFS('BA History S3'!$B:$B,$A$25,'BA History S3'!AK:AK, 1)</f>
        <v>0</v>
      </c>
    </row>
    <row r="26" spans="1:45" x14ac:dyDescent="0.25">
      <c r="A26" s="2" t="s">
        <v>5</v>
      </c>
      <c r="B26" s="1" t="s">
        <v>130</v>
      </c>
      <c r="C26" s="2" t="s">
        <v>70</v>
      </c>
      <c r="E26" s="1">
        <v>1</v>
      </c>
      <c r="G26" s="12">
        <f>SUMIFS('BA History S3'!C:C,'BA History S3'!B:B,A26)</f>
        <v>199</v>
      </c>
      <c r="H26" s="27">
        <f>AVERAGEIFS('BA History S3'!C:C,'BA History S3'!B:B,A26)</f>
        <v>19.899999999999999</v>
      </c>
      <c r="I26" s="13">
        <f t="array" ref="I26">MAX(IF('BA History S3'!B:B=A26, 'BA History S3'!C:C))</f>
        <v>33</v>
      </c>
      <c r="J26" s="12">
        <f>COUNTIFS('BA History S3'!B:B,A26,'BA History S3'!D:D, 1)</f>
        <v>7</v>
      </c>
      <c r="K26" s="2">
        <f>COUNTIFS('BA History S3'!B:B,A26,'BA History S3'!D:D, 0)</f>
        <v>3</v>
      </c>
      <c r="L26" s="33">
        <f>LOOKUP(2, 1/('BA History S3'!$B:$B=A26), 'BA History S3'!$AO:$AO)</f>
        <v>0.7</v>
      </c>
      <c r="M26" s="12">
        <f>SUMIFS('BA History S3'!F:F,'BA History S3'!B:B,A26)</f>
        <v>25</v>
      </c>
      <c r="N26" s="2">
        <f>SUMIFS('BA History S3'!E:E,'BA History S3'!B:B,A26)-M26</f>
        <v>16</v>
      </c>
      <c r="O26" s="33">
        <f>LOOKUP(2, 1/('BA History S3'!$B:$B=A26), 'BA History S3'!$AM:$AM)</f>
        <v>0.625</v>
      </c>
      <c r="P26" s="12">
        <f>SUMIFS('BA History S3'!H:H,'BA History S3'!B:B,A26)</f>
        <v>92</v>
      </c>
      <c r="Q26" s="2">
        <f>SUMIFS('BA History S3'!G:G,'BA History S3'!B:B,A26)-P26</f>
        <v>70</v>
      </c>
      <c r="R26" s="43">
        <f>LOOKUP(2, 1/('BA History S3'!$B:$B=A26), 'BA History S3'!$AN:$AN)</f>
        <v>0.58099999999999996</v>
      </c>
      <c r="S26" s="2">
        <f>COUNTIFS('BA History S3'!$B:$B,$A$26,'BA History S3'!K:K, 1)</f>
        <v>1</v>
      </c>
      <c r="T26" s="2">
        <f>COUNTIFS('BA History S3'!$B:$B,$A$26,'BA History S3'!L:L, 1)</f>
        <v>2</v>
      </c>
      <c r="U26" s="2">
        <f>COUNTIFS('BA History S3'!$B:$B,$A$26,'BA History S3'!M:M, 1)</f>
        <v>3</v>
      </c>
      <c r="V26" s="2">
        <f>COUNTIFS('BA History S3'!$B:$B,$A$26,'BA History S3'!N:N, 1)</f>
        <v>1</v>
      </c>
      <c r="W26" s="2">
        <f>COUNTIFS('BA History S3'!$B:$B,$A$26,'BA History S3'!O:O, 1)</f>
        <v>1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S3'!$B:$B,$A$26,'BA History S3'!U:U, 1)</f>
        <v>0</v>
      </c>
      <c r="AD26" s="2">
        <f>COUNTIFS('BA History S3'!$B:$B,$A$26,'BA History S3'!V:V, 1)</f>
        <v>0</v>
      </c>
      <c r="AE26" s="2">
        <f>COUNTIFS('BA History S3'!$B:$B,$A$26,'BA History S3'!W:W, 1)</f>
        <v>2</v>
      </c>
      <c r="AF26" s="2">
        <f>COUNTIFS('BA History S3'!$B:$B,$A$26,'BA History S3'!X:X, 1)</f>
        <v>0</v>
      </c>
      <c r="AG26" s="2">
        <f>COUNTIFS('BA History S3'!$B:$B,$A$26,'BA History S3'!Y:Y, 1)</f>
        <v>0</v>
      </c>
      <c r="AH26" s="2">
        <f>COUNTIFS('BA History S3'!$B:$B,$A$26,'BA History S3'!Z:Z, 1)</f>
        <v>1</v>
      </c>
      <c r="AI26" s="2">
        <f>COUNTIFS('BA History S3'!$B:$B,$A$26,'BA History S3'!AA:AA, 1)</f>
        <v>0</v>
      </c>
      <c r="AJ26" s="2">
        <f>COUNTIFS('BA History S3'!$B:$B,$A$26,'BA History S3'!AB:AB, 1)</f>
        <v>0</v>
      </c>
      <c r="AK26" s="2">
        <f>COUNTIFS('BA History S3'!$B:$B,$A$26,'BA History S3'!AC:AC, 1)</f>
        <v>2</v>
      </c>
      <c r="AL26" s="2">
        <f>COUNTIFS('BA History S3'!$B:$B,$A$26,'BA History S3'!AD:AD, 1)</f>
        <v>0</v>
      </c>
      <c r="AM26" s="2">
        <f>COUNTIFS('BA History S3'!$B:$B,$A$26,'BA History S3'!AE:AE, 1)</f>
        <v>1</v>
      </c>
      <c r="AN26" s="2">
        <f>COUNTIFS('BA History S3'!$B:$B,$A$26,'BA History S3'!AF:AF, 1)</f>
        <v>5</v>
      </c>
      <c r="AO26" s="2">
        <f>COUNTIFS('BA History S3'!$B:$B,$A$26,'BA History S3'!AG:AG, 1)</f>
        <v>2</v>
      </c>
      <c r="AP26" s="2">
        <f>COUNTIFS('BA History S3'!$B:$B,$A$26,'BA History S3'!AH:AH, 1)</f>
        <v>2</v>
      </c>
      <c r="AQ26" s="2">
        <f>COUNTIFS('BA History S3'!$B:$B,$A$26,'BA History S3'!AI:AI, 1)</f>
        <v>2</v>
      </c>
      <c r="AR26" s="2">
        <f>COUNTIFS('BA History S3'!$B:$B,$A$26,'BA History S3'!AJ:AJ, 1)</f>
        <v>0</v>
      </c>
      <c r="AS26" s="2">
        <f>COUNTIFS('BA History S3'!$B:$B,$A$26,'BA History S3'!AK:AK, 1)</f>
        <v>0</v>
      </c>
    </row>
    <row r="27" spans="1:45" x14ac:dyDescent="0.25">
      <c r="A27" s="2" t="s">
        <v>32</v>
      </c>
      <c r="B27" s="1" t="s">
        <v>70</v>
      </c>
      <c r="C27" s="2" t="s">
        <v>70</v>
      </c>
      <c r="G27" s="12">
        <f>SUMIFS('BA History S3'!C:C,'BA History S3'!B:B,A27)</f>
        <v>19</v>
      </c>
      <c r="H27" s="27">
        <f>AVERAGEIFS('BA History S3'!C:C,'BA History S3'!B:B,A27)</f>
        <v>9.5</v>
      </c>
      <c r="I27" s="13">
        <f t="array" ref="I27">MAX(IF('BA History S3'!B:B=A27, 'BA History S3'!C:C))</f>
        <v>11</v>
      </c>
      <c r="J27" s="12">
        <f>COUNTIFS('BA History S3'!B:B,A27,'BA History S3'!D:D, 1)</f>
        <v>1</v>
      </c>
      <c r="K27" s="2">
        <f>COUNTIFS('BA History S3'!B:B,A27,'BA History S3'!D:D, 0)</f>
        <v>1</v>
      </c>
      <c r="L27" s="33">
        <f>LOOKUP(2, 1/('BA History S3'!$B:$B=A27), 'BA History S3'!$AO:$AO)</f>
        <v>0.5</v>
      </c>
      <c r="M27" s="12">
        <f>SUMIFS('BA History S3'!F:F,'BA History S3'!B:B,A27)</f>
        <v>3</v>
      </c>
      <c r="N27" s="2">
        <f>SUMIFS('BA History S3'!E:E,'BA History S3'!B:B,A27)-M27</f>
        <v>4</v>
      </c>
      <c r="O27" s="33">
        <f>LOOKUP(2, 1/('BA History S3'!$B:$B=A27), 'BA History S3'!$AM:$AM)</f>
        <v>0.375</v>
      </c>
      <c r="P27" s="12">
        <f>SUMIFS('BA History S3'!H:H,'BA History S3'!B:B,A27)</f>
        <v>12</v>
      </c>
      <c r="Q27" s="2">
        <f>SUMIFS('BA History S3'!G:G,'BA History S3'!B:B,A27)-P27</f>
        <v>14</v>
      </c>
      <c r="R27" s="43">
        <f>LOOKUP(2, 1/('BA History S3'!$B:$B=A27), 'BA History S3'!$AN:$AN)</f>
        <v>0.44500000000000001</v>
      </c>
      <c r="S27" s="2">
        <f>COUNTIFS('BA History S3'!$B:$B,$A$27,'BA History S3'!K:K, 1)</f>
        <v>0</v>
      </c>
      <c r="T27" s="2">
        <f>COUNTIFS('BA History S3'!$B:$B,$A$27,'BA History S3'!L:L, 1)</f>
        <v>0</v>
      </c>
      <c r="U27" s="2">
        <f>COUNTIFS('BA History S3'!$B:$B,$A$27,'BA History S3'!M:M, 1)</f>
        <v>0</v>
      </c>
      <c r="V27" s="2">
        <f>COUNTIFS('BA History S3'!$B:$B,$A$27,'BA History S3'!N:N, 1)</f>
        <v>1</v>
      </c>
      <c r="W27" s="2">
        <f>COUNTIFS('BA History S3'!$B:$B,$A$27,'BA History S3'!O:O, 1)</f>
        <v>1</v>
      </c>
      <c r="X27" s="2">
        <f>COUNTIFS('BA History S3'!$B:$B,$A$27,'BA History S3'!P:P, 1)</f>
        <v>0</v>
      </c>
      <c r="Y27" s="2">
        <f>COUNTIFS('BA History S3'!$B:$B,$A$27,'BA History S3'!Q:Q, 1)</f>
        <v>0</v>
      </c>
      <c r="Z27" s="2">
        <f>COUNTIFS('BA History S3'!$B:$B,$A$27,'BA History S3'!R:R, 1)</f>
        <v>0</v>
      </c>
      <c r="AA27" s="2">
        <f>COUNTIFS('BA History S3'!$B:$B,$A$27,'BA History S3'!S:S, 1)</f>
        <v>0</v>
      </c>
      <c r="AB27" s="2">
        <f>COUNTIFS('BA History S3'!$B:$B,$A$27,'BA History S3'!T:T, 1)</f>
        <v>0</v>
      </c>
      <c r="AC27" s="2">
        <f>COUNTIFS('BA History S3'!$B:$B,$A$27,'BA History S3'!U:U, 1)</f>
        <v>0</v>
      </c>
      <c r="AD27" s="2">
        <f>COUNTIFS('BA History S3'!$B:$B,$A$27,'BA History S3'!V:V, 1)</f>
        <v>0</v>
      </c>
      <c r="AE27" s="2">
        <f>COUNTIFS('BA History S3'!$B:$B,$A$27,'BA History S3'!W:W, 1)</f>
        <v>0</v>
      </c>
      <c r="AF27" s="2">
        <f>COUNTIFS('BA History S3'!$B:$B,$A$27,'BA History S3'!X:X, 1)</f>
        <v>0</v>
      </c>
      <c r="AG27" s="2">
        <f>COUNTIFS('BA History S3'!$B:$B,$A$27,'BA History S3'!Y:Y, 1)</f>
        <v>0</v>
      </c>
      <c r="AH27" s="2">
        <f>COUNTIFS('BA History S3'!$B:$B,$A$27,'BA History S3'!Z:Z, 1)</f>
        <v>1</v>
      </c>
      <c r="AI27" s="2">
        <f>COUNTIFS('BA History S3'!$B:$B,$A$27,'BA History S3'!AA:AA, 1)</f>
        <v>0</v>
      </c>
      <c r="AJ27" s="2">
        <f>COUNTIFS('BA History S3'!$B:$B,$A$27,'BA History S3'!AB:AB, 1)</f>
        <v>0</v>
      </c>
      <c r="AK27" s="2">
        <f>COUNTIFS('BA History S3'!$B:$B,$A$27,'BA History S3'!AC:AC, 1)</f>
        <v>0</v>
      </c>
      <c r="AL27" s="2">
        <f>COUNTIFS('BA History S3'!$B:$B,$A$27,'BA History S3'!AD:AD, 1)</f>
        <v>0</v>
      </c>
      <c r="AM27" s="2">
        <f>COUNTIFS('BA History S3'!$B:$B,$A$27,'BA History S3'!AE:AE, 1)</f>
        <v>0</v>
      </c>
      <c r="AN27" s="2">
        <f>COUNTIFS('BA History S3'!$B:$B,$A$27,'BA History S3'!AF:AF, 1)</f>
        <v>0</v>
      </c>
      <c r="AO27" s="2">
        <f>COUNTIFS('BA History S3'!$B:$B,$A$27,'BA History S3'!AG:AG, 1)</f>
        <v>0</v>
      </c>
      <c r="AP27" s="2">
        <f>COUNTIFS('BA History S3'!$B:$B,$A$27,'BA History S3'!AH:AH, 1)</f>
        <v>0</v>
      </c>
      <c r="AQ27" s="2">
        <f>COUNTIFS('BA History S3'!$B:$B,$A$27,'BA History S3'!AI:AI, 1)</f>
        <v>0</v>
      </c>
      <c r="AR27" s="2">
        <f>COUNTIFS('BA History S3'!$B:$B,$A$27,'BA History S3'!AJ:AJ, 1)</f>
        <v>0</v>
      </c>
      <c r="AS27" s="2">
        <f>COUNTIFS('BA History S3'!$B:$B,$A$27,'BA History S3'!AK:AK, 1)</f>
        <v>0</v>
      </c>
    </row>
    <row r="28" spans="1:45" x14ac:dyDescent="0.25">
      <c r="A28" s="2" t="s">
        <v>191</v>
      </c>
      <c r="B28" s="1" t="s">
        <v>70</v>
      </c>
      <c r="C28" s="2" t="s">
        <v>70</v>
      </c>
      <c r="G28" s="12">
        <f>SUMIFS('BA History S3'!C:C,'BA History S3'!B:B,A28)</f>
        <v>5</v>
      </c>
      <c r="H28" s="27">
        <f>AVERAGEIFS('BA History S3'!C:C,'BA History S3'!B:B,A28)</f>
        <v>5</v>
      </c>
      <c r="I28" s="13">
        <f t="array" ref="I28">MAX(IF('BA History S3'!B:B=A28, 'BA History S3'!C:C))</f>
        <v>5</v>
      </c>
      <c r="J28" s="12">
        <f>COUNTIFS('BA History S3'!B:B,A28,'BA History S3'!D:D, 1)</f>
        <v>1</v>
      </c>
      <c r="K28" s="2">
        <f>COUNTIFS('BA History S3'!B:B,A28,'BA History S3'!D:D, 0)</f>
        <v>0</v>
      </c>
      <c r="L28" s="33">
        <f>LOOKUP(2, 1/('BA History S3'!$B:$B=A28), 'BA History S3'!$AO:$AO)</f>
        <v>1</v>
      </c>
      <c r="M28" s="12">
        <f>SUMIFS('BA History S3'!F:F,'BA History S3'!B:B,A28)</f>
        <v>3</v>
      </c>
      <c r="N28" s="2">
        <f>SUMIFS('BA History S3'!E:E,'BA History S3'!B:B,A28)-M28</f>
        <v>2</v>
      </c>
      <c r="O28" s="33">
        <f>LOOKUP(2, 1/('BA History S3'!$B:$B=A28), 'BA History S3'!$AM:$AM)</f>
        <v>0.6</v>
      </c>
      <c r="P28" s="12">
        <f>SUMIFS('BA History S3'!H:H,'BA History S3'!B:B,A28)</f>
        <v>12</v>
      </c>
      <c r="Q28" s="2">
        <f>SUMIFS('BA History S3'!G:G,'BA History S3'!B:B,A28)-P28</f>
        <v>12</v>
      </c>
      <c r="R28" s="43">
        <f>LOOKUP(2, 1/('BA History S3'!$B:$B=A28), 'BA History S3'!$AN:$AN)</f>
        <v>0.5</v>
      </c>
      <c r="S28" s="2">
        <f>COUNTIFS('BA History S3'!$B:$B,$A$28,'BA History S3'!K:K, 1)</f>
        <v>0</v>
      </c>
      <c r="T28" s="2">
        <f>COUNTIFS('BA History S3'!$B:$B,$A$28,'BA History S3'!L:L, 1)</f>
        <v>0</v>
      </c>
      <c r="U28" s="2">
        <f>COUNTIFS('BA History S3'!$B:$B,$A$28,'BA History S3'!M:M, 1)</f>
        <v>1</v>
      </c>
      <c r="V28" s="2">
        <f>COUNTIFS('BA History S3'!$B:$B,$A$28,'BA History S3'!N:N, 1)</f>
        <v>1</v>
      </c>
      <c r="W28" s="2">
        <f>COUNTIFS('BA History S3'!$B:$B,$A$28,'BA History S3'!O:O, 1)</f>
        <v>0</v>
      </c>
      <c r="X28" s="2">
        <f>COUNTIFS('BA History S3'!$B:$B,$A$28,'BA History S3'!P:P, 1)</f>
        <v>0</v>
      </c>
      <c r="Y28" s="2">
        <f>COUNTIFS('BA History S3'!$B:$B,$A$28,'BA History S3'!Q:Q, 1)</f>
        <v>0</v>
      </c>
      <c r="Z28" s="2">
        <f>COUNTIFS('BA History S3'!$B:$B,$A$28,'BA History S3'!R:R, 1)</f>
        <v>0</v>
      </c>
      <c r="AA28" s="2">
        <f>COUNTIFS('BA History S3'!$B:$B,$A$28,'BA History S3'!S:S, 1)</f>
        <v>0</v>
      </c>
      <c r="AB28" s="2">
        <f>COUNTIFS('BA History S3'!$B:$B,$A$28,'BA History S3'!T:T, 1)</f>
        <v>0</v>
      </c>
      <c r="AC28" s="2">
        <f>COUNTIFS('BA History S3'!$B:$B,$A$28,'BA History S3'!U:U, 1)</f>
        <v>0</v>
      </c>
      <c r="AD28" s="2">
        <f>COUNTIFS('BA History S3'!$B:$B,$A$28,'BA History S3'!V:V, 1)</f>
        <v>0</v>
      </c>
      <c r="AE28" s="2">
        <f>COUNTIFS('BA History S3'!$B:$B,$A$28,'BA History S3'!W:W, 1)</f>
        <v>0</v>
      </c>
      <c r="AF28" s="2">
        <f>COUNTIFS('BA History S3'!$B:$B,$A$28,'BA History S3'!X:X, 1)</f>
        <v>0</v>
      </c>
      <c r="AG28" s="2">
        <f>COUNTIFS('BA History S3'!$B:$B,$A$28,'BA History S3'!Y:Y, 1)</f>
        <v>0</v>
      </c>
      <c r="AH28" s="2">
        <f>COUNTIFS('BA History S3'!$B:$B,$A$28,'BA History S3'!Z:Z, 1)</f>
        <v>0</v>
      </c>
      <c r="AI28" s="2">
        <f>COUNTIFS('BA History S3'!$B:$B,$A$28,'BA History S3'!AA:AA, 1)</f>
        <v>0</v>
      </c>
      <c r="AJ28" s="2">
        <f>COUNTIFS('BA History S3'!$B:$B,$A$28,'BA History S3'!AB:AB, 1)</f>
        <v>0</v>
      </c>
      <c r="AK28" s="2">
        <f>COUNTIFS('BA History S3'!$B:$B,$A$28,'BA History S3'!AC:AC, 1)</f>
        <v>0</v>
      </c>
      <c r="AL28" s="2">
        <f>COUNTIFS('BA History S3'!$B:$B,$A$28,'BA History S3'!AD:AD, 1)</f>
        <v>0</v>
      </c>
      <c r="AM28" s="2">
        <f>COUNTIFS('BA History S3'!$B:$B,$A$28,'BA History S3'!AE:AE, 1)</f>
        <v>0</v>
      </c>
      <c r="AN28" s="2">
        <f>COUNTIFS('BA History S3'!$B:$B,$A$28,'BA History S3'!AF:AF, 1)</f>
        <v>0</v>
      </c>
      <c r="AO28" s="2">
        <f>COUNTIFS('BA History S3'!$B:$B,$A$28,'BA History S3'!AG:AG, 1)</f>
        <v>1</v>
      </c>
      <c r="AP28" s="2">
        <f>COUNTIFS('BA History S3'!$B:$B,$A$28,'BA History S3'!AH:AH, 1)</f>
        <v>0</v>
      </c>
      <c r="AQ28" s="2">
        <f>COUNTIFS('BA History S3'!$B:$B,$A$28,'BA History S3'!AI:AI, 1)</f>
        <v>0</v>
      </c>
      <c r="AR28" s="2">
        <f>COUNTIFS('BA History S3'!$B:$B,$A$28,'BA History S3'!AJ:AJ, 1)</f>
        <v>0</v>
      </c>
      <c r="AS28" s="2">
        <f>COUNTIFS('BA History S3'!$B:$B,$A$28,'BA History S3'!AK:AK, 1)</f>
        <v>0</v>
      </c>
    </row>
    <row r="29" spans="1:45" x14ac:dyDescent="0.25">
      <c r="A29" s="2" t="s">
        <v>113</v>
      </c>
      <c r="B29" s="1" t="s">
        <v>70</v>
      </c>
      <c r="C29" s="2" t="s">
        <v>70</v>
      </c>
      <c r="D29" s="1">
        <v>7</v>
      </c>
      <c r="E29" s="1">
        <v>2</v>
      </c>
      <c r="G29" s="12">
        <f>SUMIFS('BA History S3'!C:C,'BA History S3'!B:B,A29)</f>
        <v>514</v>
      </c>
      <c r="H29" s="27">
        <f>AVERAGEIFS('BA History S3'!C:C,'BA History S3'!B:B,A29)</f>
        <v>22.347826086956523</v>
      </c>
      <c r="I29" s="13">
        <f t="array" ref="I29">MAX(IF('BA History S3'!B:B=A29, 'BA History S3'!C:C))</f>
        <v>45</v>
      </c>
      <c r="J29" s="12">
        <f>COUNTIFS('BA History S3'!B:B,A29,'BA History S3'!D:D, 1)</f>
        <v>13</v>
      </c>
      <c r="K29" s="2">
        <f>COUNTIFS('BA History S3'!B:B,A29,'BA History S3'!D:D, 0)</f>
        <v>10</v>
      </c>
      <c r="L29" s="33">
        <f>LOOKUP(2, 1/('BA History S3'!$B:$B=A29), 'BA History S3'!$AO:$AO)</f>
        <v>0.56521739130434778</v>
      </c>
      <c r="M29" s="12">
        <f>SUMIFS('BA History S3'!F:F,'BA History S3'!B:B,A29)</f>
        <v>51</v>
      </c>
      <c r="N29" s="2">
        <f>SUMIFS('BA History S3'!E:E,'BA History S3'!B:B,A29)-M29</f>
        <v>41</v>
      </c>
      <c r="O29" s="33">
        <f>LOOKUP(2, 1/('BA History S3'!$B:$B=A29), 'BA History S3'!$AM:$AM)</f>
        <v>0.56739130434782614</v>
      </c>
      <c r="P29" s="12">
        <f>SUMIFS('BA History S3'!H:H,'BA History S3'!B:B,A29)</f>
        <v>194</v>
      </c>
      <c r="Q29" s="2">
        <f>SUMIFS('BA History S3'!G:G,'BA History S3'!B:B,A29)-P29</f>
        <v>178</v>
      </c>
      <c r="R29" s="43">
        <f>LOOKUP(2, 1/('BA History S3'!$B:$B=A29), 'BA History S3'!$AN:$AN)</f>
        <v>0.52739130434782611</v>
      </c>
      <c r="S29" s="2">
        <f>COUNTIFS('BA History S3'!$B:$B,$A$29,'BA History S3'!K:K, 1)</f>
        <v>2</v>
      </c>
      <c r="T29" s="2">
        <f>COUNTIFS('BA History S3'!$B:$B,$A$29,'BA History S3'!L:L, 1)</f>
        <v>2</v>
      </c>
      <c r="U29" s="2">
        <f>COUNTIFS('BA History S3'!$B:$B,$A$29,'BA History S3'!M:M, 1)</f>
        <v>6</v>
      </c>
      <c r="V29" s="2">
        <f>COUNTIFS('BA History S3'!$B:$B,$A$29,'BA History S3'!N:N, 1)</f>
        <v>8</v>
      </c>
      <c r="W29" s="2">
        <f>COUNTIFS('BA History S3'!$B:$B,$A$29,'BA History S3'!O:O, 1)</f>
        <v>3</v>
      </c>
      <c r="X29" s="2">
        <f>COUNTIFS('BA History S3'!$B:$B,$A$29,'BA History S3'!P:P, 1)</f>
        <v>1</v>
      </c>
      <c r="Y29" s="2">
        <f>COUNTIFS('BA History S3'!$B:$B,$A$29,'BA History S3'!Q:Q, 1)</f>
        <v>2</v>
      </c>
      <c r="Z29" s="2">
        <f>COUNTIFS('BA History S3'!$B:$B,$A$29,'BA History S3'!R:R, 1)</f>
        <v>1</v>
      </c>
      <c r="AA29" s="2">
        <f>COUNTIFS('BA History S3'!$B:$B,$A$29,'BA History S3'!S:S, 1)</f>
        <v>0</v>
      </c>
      <c r="AB29" s="2">
        <f>COUNTIFS('BA History S3'!$B:$B,$A$29,'BA History S3'!T:T, 1)</f>
        <v>0</v>
      </c>
      <c r="AC29" s="2">
        <f>COUNTIFS('BA History S3'!$B:$B,$A$29,'BA History S3'!U:U, 1)</f>
        <v>0</v>
      </c>
      <c r="AD29" s="2">
        <f>COUNTIFS('BA History S3'!$B:$B,$A$29,'BA History S3'!V:V, 1)</f>
        <v>1</v>
      </c>
      <c r="AE29" s="2">
        <f>COUNTIFS('BA History S3'!$B:$B,$A$29,'BA History S3'!W:W, 1)</f>
        <v>0</v>
      </c>
      <c r="AF29" s="2">
        <f>COUNTIFS('BA History S3'!$B:$B,$A$29,'BA History S3'!X:X, 1)</f>
        <v>1</v>
      </c>
      <c r="AG29" s="2">
        <f>COUNTIFS('BA History S3'!$B:$B,$A$29,'BA History S3'!Y:Y, 1)</f>
        <v>0</v>
      </c>
      <c r="AH29" s="2">
        <f>COUNTIFS('BA History S3'!$B:$B,$A$29,'BA History S3'!Z:Z, 1)</f>
        <v>4</v>
      </c>
      <c r="AI29" s="2">
        <f>COUNTIFS('BA History S3'!$B:$B,$A$29,'BA History S3'!AA:AA, 1)</f>
        <v>0</v>
      </c>
      <c r="AJ29" s="2">
        <f>COUNTIFS('BA History S3'!$B:$B,$A$29,'BA History S3'!AB:AB, 1)</f>
        <v>0</v>
      </c>
      <c r="AK29" s="2">
        <f>COUNTIFS('BA History S3'!$B:$B,$A$29,'BA History S3'!AC:AC, 1)</f>
        <v>4</v>
      </c>
      <c r="AL29" s="2">
        <f>COUNTIFS('BA History S3'!$B:$B,$A$29,'BA History S3'!AD:AD, 1)</f>
        <v>0</v>
      </c>
      <c r="AM29" s="2">
        <f>COUNTIFS('BA History S3'!$B:$B,$A$29,'BA History S3'!AE:AE, 1)</f>
        <v>1</v>
      </c>
      <c r="AN29" s="2">
        <f>COUNTIFS('BA History S3'!$B:$B,$A$29,'BA History S3'!AF:AF, 1)</f>
        <v>4</v>
      </c>
      <c r="AO29" s="2">
        <f>COUNTIFS('BA History S3'!$B:$B,$A$29,'BA History S3'!AG:AG, 1)</f>
        <v>1</v>
      </c>
      <c r="AP29" s="2">
        <f>COUNTIFS('BA History S3'!$B:$B,$A$29,'BA History S3'!AH:AH, 1)</f>
        <v>5</v>
      </c>
      <c r="AQ29" s="2">
        <f>COUNTIFS('BA History S3'!$B:$B,$A$29,'BA History S3'!AI:AI, 1)</f>
        <v>5</v>
      </c>
      <c r="AR29" s="2">
        <f>COUNTIFS('BA History S3'!$B:$B,$A$29,'BA History S3'!AJ:AJ, 1)</f>
        <v>0</v>
      </c>
      <c r="AS29" s="2">
        <f>COUNTIFS('BA History S3'!$B:$B,$A$29,'BA History S3'!AK:AK, 1)</f>
        <v>0</v>
      </c>
    </row>
    <row r="30" spans="1:45" x14ac:dyDescent="0.25">
      <c r="A30" s="2" t="s">
        <v>246</v>
      </c>
      <c r="B30" s="1" t="s">
        <v>70</v>
      </c>
      <c r="C30" s="2" t="s">
        <v>70</v>
      </c>
      <c r="G30" s="12">
        <f>SUMIFS('BA History S3'!C:C,'BA History S3'!B:B,A30)</f>
        <v>20</v>
      </c>
      <c r="H30" s="27">
        <f>AVERAGEIFS('BA History S3'!C:C,'BA History S3'!B:B,A30)</f>
        <v>20</v>
      </c>
      <c r="I30" s="13">
        <f t="array" ref="I30">MAX(IF('BA History S3'!B:B=A30, 'BA History S3'!C:C))</f>
        <v>20</v>
      </c>
      <c r="J30" s="12">
        <f>COUNTIFS('BA History S3'!B:B,A30,'BA History S3'!D:D, 1)</f>
        <v>0</v>
      </c>
      <c r="K30" s="2">
        <f>COUNTIFS('BA History S3'!B:B,A30,'BA History S3'!D:D, 0)</f>
        <v>1</v>
      </c>
      <c r="L30" s="33">
        <f>LOOKUP(2, 1/('BA History S3'!$B:$B=A30), 'BA History S3'!$AO:$AO)</f>
        <v>0</v>
      </c>
      <c r="M30" s="12">
        <f>SUMIFS('BA History S3'!F:F,'BA History S3'!B:B,A30)</f>
        <v>1</v>
      </c>
      <c r="N30" s="2">
        <f>SUMIFS('BA History S3'!E:E,'BA History S3'!B:B,A30)-M30</f>
        <v>3</v>
      </c>
      <c r="O30" s="33">
        <f>LOOKUP(2, 1/('BA History S3'!$B:$B=A30), 'BA History S3'!$AM:$AM)</f>
        <v>0.25</v>
      </c>
      <c r="P30" s="12">
        <f>SUMIFS('BA History S3'!H:H,'BA History S3'!B:B,A30)</f>
        <v>9</v>
      </c>
      <c r="Q30" s="2">
        <f>SUMIFS('BA History S3'!G:G,'BA History S3'!B:B,A30)-P30</f>
        <v>11</v>
      </c>
      <c r="R30" s="43">
        <f>LOOKUP(2, 1/('BA History S3'!$B:$B=A30), 'BA History S3'!$AN:$AN)</f>
        <v>0.45</v>
      </c>
      <c r="S30" s="2">
        <f>COUNTIFS('BA History S3'!$B:$B,$A$30,'BA History S3'!K:K, 1)</f>
        <v>0</v>
      </c>
      <c r="T30" s="2">
        <f>COUNTIFS('BA History S3'!$B:$B,$A$30,'BA History S3'!L:L, 1)</f>
        <v>0</v>
      </c>
      <c r="U30" s="2">
        <f>COUNTIFS('BA History S3'!$B:$B,$A$30,'BA History S3'!M:M, 1)</f>
        <v>0</v>
      </c>
      <c r="V30" s="2">
        <f>COUNTIFS('BA History S3'!$B:$B,$A$30,'BA History S3'!N:N, 1)</f>
        <v>0</v>
      </c>
      <c r="W30" s="2">
        <f>COUNTIFS('BA History S3'!$B:$B,$A$30,'BA History S3'!O:O, 1)</f>
        <v>0</v>
      </c>
      <c r="X30" s="2">
        <f>COUNTIFS('BA History S3'!$B:$B,$A$30,'BA History S3'!P:P, 1)</f>
        <v>0</v>
      </c>
      <c r="Y30" s="2">
        <f>COUNTIFS('BA History S3'!$B:$B,$A$30,'BA History S3'!Q:Q, 1)</f>
        <v>0</v>
      </c>
      <c r="Z30" s="2">
        <f>COUNTIFS('BA History S3'!$B:$B,$A$30,'BA History S3'!R:R, 1)</f>
        <v>0</v>
      </c>
      <c r="AA30" s="2">
        <f>COUNTIFS('BA History S3'!$B:$B,$A$30,'BA History S3'!S:S, 1)</f>
        <v>0</v>
      </c>
      <c r="AB30" s="2">
        <f>COUNTIFS('BA History S3'!$B:$B,$A$30,'BA History S3'!T:T, 1)</f>
        <v>0</v>
      </c>
      <c r="AC30" s="2">
        <f>COUNTIFS('BA History S3'!$B:$B,$A$30,'BA History S3'!U:U, 1)</f>
        <v>0</v>
      </c>
      <c r="AD30" s="2">
        <f>COUNTIFS('BA History S3'!$B:$B,$A$30,'BA History S3'!V:V, 1)</f>
        <v>0</v>
      </c>
      <c r="AE30" s="2">
        <f>COUNTIFS('BA History S3'!$B:$B,$A$30,'BA History S3'!W:W, 1)</f>
        <v>1</v>
      </c>
      <c r="AF30" s="2">
        <f>COUNTIFS('BA History S3'!$B:$B,$A$30,'BA History S3'!X:X, 1)</f>
        <v>0</v>
      </c>
      <c r="AG30" s="2">
        <f>COUNTIFS('BA History S3'!$B:$B,$A$30,'BA History S3'!Y:Y, 1)</f>
        <v>0</v>
      </c>
      <c r="AH30" s="2">
        <f>COUNTIFS('BA History S3'!$B:$B,$A$30,'BA History S3'!Z:Z, 1)</f>
        <v>0</v>
      </c>
      <c r="AI30" s="2">
        <f>COUNTIFS('BA History S3'!$B:$B,$A$30,'BA History S3'!AA:AA, 1)</f>
        <v>0</v>
      </c>
      <c r="AJ30" s="2">
        <f>COUNTIFS('BA History S3'!$B:$B,$A$30,'BA History S3'!AB:AB, 1)</f>
        <v>0</v>
      </c>
      <c r="AK30" s="2">
        <f>COUNTIFS('BA History S3'!$B:$B,$A$30,'BA History S3'!AC:AC, 1)</f>
        <v>0</v>
      </c>
      <c r="AL30" s="2">
        <f>COUNTIFS('BA History S3'!$B:$B,$A$30,'BA History S3'!AD:AD, 1)</f>
        <v>0</v>
      </c>
      <c r="AM30" s="2">
        <f>COUNTIFS('BA History S3'!$B:$B,$A$30,'BA History S3'!AE:AE, 1)</f>
        <v>0</v>
      </c>
      <c r="AN30" s="2">
        <f>COUNTIFS('BA History S3'!$B:$B,$A$30,'BA History S3'!AF:AF, 1)</f>
        <v>0</v>
      </c>
      <c r="AO30" s="2">
        <f>COUNTIFS('BA History S3'!$B:$B,$A$30,'BA History S3'!AG:AG, 1)</f>
        <v>0</v>
      </c>
      <c r="AP30" s="2">
        <f>COUNTIFS('BA History S3'!$B:$B,$A$30,'BA History S3'!AH:AH, 1)</f>
        <v>0</v>
      </c>
      <c r="AQ30" s="2">
        <f>COUNTIFS('BA History S3'!$B:$B,$A$30,'BA History S3'!AI:AI, 1)</f>
        <v>0</v>
      </c>
      <c r="AR30" s="2">
        <f>COUNTIFS('BA History S3'!$B:$B,$A$30,'BA History S3'!AJ:AJ, 1)</f>
        <v>0</v>
      </c>
      <c r="AS30" s="2">
        <f>COUNTIFS('BA History S3'!$B:$B,$A$30,'BA History S3'!AK:AK, 1)</f>
        <v>0</v>
      </c>
    </row>
    <row r="31" spans="1:45" x14ac:dyDescent="0.25">
      <c r="A31" s="2" t="s">
        <v>34</v>
      </c>
      <c r="B31" s="1" t="s">
        <v>70</v>
      </c>
      <c r="C31" s="2" t="s">
        <v>70</v>
      </c>
      <c r="D31" s="1">
        <v>5</v>
      </c>
      <c r="E31" s="1">
        <v>3</v>
      </c>
      <c r="G31" s="12">
        <f>SUMIFS('BA History S3'!C:C,'BA History S3'!B:B,A31)</f>
        <v>270</v>
      </c>
      <c r="H31" s="27">
        <f>AVERAGEIFS('BA History S3'!C:C,'BA History S3'!B:B,A31)</f>
        <v>20.76923076923077</v>
      </c>
      <c r="I31" s="13">
        <f t="array" ref="I31">MAX(IF('BA History S3'!B:B=A31, 'BA History S3'!C:C))</f>
        <v>34</v>
      </c>
      <c r="J31" s="12">
        <f>COUNTIFS('BA History S3'!B:B,A31,'BA History S3'!D:D, 1)</f>
        <v>5</v>
      </c>
      <c r="K31" s="2">
        <f>COUNTIFS('BA History S3'!B:B,A31,'BA History S3'!D:D, 0)</f>
        <v>8</v>
      </c>
      <c r="L31" s="33">
        <f>LOOKUP(2, 1/('BA History S3'!$B:$B=A31), 'BA History S3'!$AO:$AO)</f>
        <v>0.38461538461538464</v>
      </c>
      <c r="M31" s="12">
        <f>SUMIFS('BA History S3'!F:F,'BA History S3'!B:B,A31)</f>
        <v>26</v>
      </c>
      <c r="N31" s="2">
        <f>SUMIFS('BA History S3'!E:E,'BA History S3'!B:B,A31)-M31</f>
        <v>32</v>
      </c>
      <c r="O31" s="33">
        <f>LOOKUP(2, 1/('BA History S3'!$B:$B=A31), 'BA History S3'!$AM:$AM)</f>
        <v>0.44999999999999996</v>
      </c>
      <c r="P31" s="12">
        <f>SUMIFS('BA History S3'!H:H,'BA History S3'!B:B,A31)</f>
        <v>114</v>
      </c>
      <c r="Q31" s="2">
        <f>SUMIFS('BA History S3'!G:G,'BA History S3'!B:B,A31)-P31</f>
        <v>117</v>
      </c>
      <c r="R31" s="43">
        <f>LOOKUP(2, 1/('BA History S3'!$B:$B=A31), 'BA History S3'!$AN:$AN)</f>
        <v>0.49846153846153851</v>
      </c>
      <c r="S31" s="2">
        <f>COUNTIFS('BA History S3'!$B:$B,$A$31,'BA History S3'!K:K, 1)</f>
        <v>1</v>
      </c>
      <c r="T31" s="2">
        <f>COUNTIFS('BA History S3'!$B:$B,$A$31,'BA History S3'!L:L, 1)</f>
        <v>3</v>
      </c>
      <c r="U31" s="2">
        <f>COUNTIFS('BA History S3'!$B:$B,$A$31,'BA History S3'!M:M, 1)</f>
        <v>2</v>
      </c>
      <c r="V31" s="2">
        <f>COUNTIFS('BA History S3'!$B:$B,$A$31,'BA History S3'!N:N, 1)</f>
        <v>4</v>
      </c>
      <c r="W31" s="2">
        <f>COUNTIFS('BA History S3'!$B:$B,$A$31,'BA History S3'!O:O, 1)</f>
        <v>1</v>
      </c>
      <c r="X31" s="2">
        <f>COUNTIFS('BA History S3'!$B:$B,$A$31,'BA History S3'!P:P, 1)</f>
        <v>0</v>
      </c>
      <c r="Y31" s="2">
        <f>COUNTIFS('BA History S3'!$B:$B,$A$31,'BA History S3'!Q:Q, 1)</f>
        <v>0</v>
      </c>
      <c r="Z31" s="2">
        <f>COUNTIFS('BA History S3'!$B:$B,$A$31,'BA History S3'!R:R, 1)</f>
        <v>0</v>
      </c>
      <c r="AA31" s="2">
        <f>COUNTIFS('BA History S3'!$B:$B,$A$31,'BA History S3'!S:S, 1)</f>
        <v>0</v>
      </c>
      <c r="AB31" s="2">
        <f>COUNTIFS('BA History S3'!$B:$B,$A$31,'BA History S3'!T:T, 1)</f>
        <v>0</v>
      </c>
      <c r="AC31" s="2">
        <f>COUNTIFS('BA History S3'!$B:$B,$A$31,'BA History S3'!U:U, 1)</f>
        <v>0</v>
      </c>
      <c r="AD31" s="2">
        <f>COUNTIFS('BA History S3'!$B:$B,$A$31,'BA History S3'!V:V, 1)</f>
        <v>1</v>
      </c>
      <c r="AE31" s="2">
        <f>COUNTIFS('BA History S3'!$B:$B,$A$31,'BA History S3'!W:W, 1)</f>
        <v>1</v>
      </c>
      <c r="AF31" s="2">
        <f>COUNTIFS('BA History S3'!$B:$B,$A$31,'BA History S3'!X:X, 1)</f>
        <v>1</v>
      </c>
      <c r="AG31" s="2">
        <f>COUNTIFS('BA History S3'!$B:$B,$A$31,'BA History S3'!Y:Y, 1)</f>
        <v>0</v>
      </c>
      <c r="AH31" s="2">
        <f>COUNTIFS('BA History S3'!$B:$B,$A$31,'BA History S3'!Z:Z, 1)</f>
        <v>2</v>
      </c>
      <c r="AI31" s="2">
        <f>COUNTIFS('BA History S3'!$B:$B,$A$31,'BA History S3'!AA:AA, 1)</f>
        <v>0</v>
      </c>
      <c r="AJ31" s="2">
        <f>COUNTIFS('BA History S3'!$B:$B,$A$31,'BA History S3'!AB:AB, 1)</f>
        <v>0</v>
      </c>
      <c r="AK31" s="2">
        <f>COUNTIFS('BA History S3'!$B:$B,$A$31,'BA History S3'!AC:AC, 1)</f>
        <v>1</v>
      </c>
      <c r="AL31" s="2">
        <f>COUNTIFS('BA History S3'!$B:$B,$A$31,'BA History S3'!AD:AD, 1)</f>
        <v>0</v>
      </c>
      <c r="AM31" s="2">
        <f>COUNTIFS('BA History S3'!$B:$B,$A$31,'BA History S3'!AE:AE, 1)</f>
        <v>0</v>
      </c>
      <c r="AN31" s="2">
        <f>COUNTIFS('BA History S3'!$B:$B,$A$31,'BA History S3'!AF:AF, 1)</f>
        <v>2</v>
      </c>
      <c r="AO31" s="2">
        <f>COUNTIFS('BA History S3'!$B:$B,$A$31,'BA History S3'!AG:AG, 1)</f>
        <v>2</v>
      </c>
      <c r="AP31" s="2">
        <f>COUNTIFS('BA History S3'!$B:$B,$A$31,'BA History S3'!AH:AH, 1)</f>
        <v>3</v>
      </c>
      <c r="AQ31" s="2">
        <f>COUNTIFS('BA History S3'!$B:$B,$A$31,'BA History S3'!AI:AI, 1)</f>
        <v>2</v>
      </c>
      <c r="AR31" s="2">
        <f>COUNTIFS('BA History S3'!$B:$B,$A$31,'BA History S3'!AJ:AJ, 1)</f>
        <v>0</v>
      </c>
      <c r="AS31" s="2">
        <f>COUNTIFS('BA History S3'!$B:$B,$A$31,'BA History S3'!AK:AK, 1)</f>
        <v>0</v>
      </c>
    </row>
    <row r="32" spans="1:45" x14ac:dyDescent="0.25">
      <c r="A32" s="2" t="s">
        <v>119</v>
      </c>
      <c r="B32" s="2" t="s">
        <v>54</v>
      </c>
      <c r="C32" s="2" t="s">
        <v>70</v>
      </c>
      <c r="D32" s="2">
        <v>1</v>
      </c>
      <c r="E32" s="2">
        <v>1</v>
      </c>
      <c r="F32" s="2"/>
      <c r="G32" s="12">
        <f>SUMIFS('BA History S3'!C:C,'BA History S3'!B:B,A32)</f>
        <v>338</v>
      </c>
      <c r="H32" s="27">
        <f>AVERAGEIFS('BA History S3'!C:C,'BA History S3'!B:B,A32)</f>
        <v>17.789473684210527</v>
      </c>
      <c r="I32" s="13">
        <f t="array" ref="I32">MAX(IF('BA History S3'!B:B=A32, 'BA History S3'!C:C))</f>
        <v>30</v>
      </c>
      <c r="J32" s="12">
        <f>COUNTIFS('BA History S3'!B:B,A32,'BA History S3'!D:D, 1)</f>
        <v>9</v>
      </c>
      <c r="K32" s="2">
        <f>COUNTIFS('BA History S3'!B:B,A32,'BA History S3'!D:D, 0)</f>
        <v>10</v>
      </c>
      <c r="L32" s="33">
        <f>LOOKUP(2, 1/('BA History S3'!$B:$B=A32), 'BA History S3'!$AO:$AO)</f>
        <v>0.47368421052631576</v>
      </c>
      <c r="M32" s="12">
        <f>SUMIFS('BA History S3'!F:F,'BA History S3'!B:B,A32)</f>
        <v>42</v>
      </c>
      <c r="N32" s="2">
        <f>SUMIFS('BA History S3'!E:E,'BA History S3'!B:B,A32)-M32</f>
        <v>36</v>
      </c>
      <c r="O32" s="33">
        <f>LOOKUP(2, 1/('BA History S3'!$B:$B=A32), 'BA History S3'!$AM:$AM)</f>
        <v>0.57105263157894748</v>
      </c>
      <c r="P32" s="12">
        <f>SUMIFS('BA History S3'!H:H,'BA History S3'!B:B,A32)</f>
        <v>165</v>
      </c>
      <c r="Q32" s="2">
        <f>SUMIFS('BA History S3'!G:G,'BA History S3'!B:B,A32)-P32</f>
        <v>154</v>
      </c>
      <c r="R32" s="43">
        <f>LOOKUP(2, 1/('BA History S3'!$B:$B=A32), 'BA History S3'!$AN:$AN)</f>
        <v>0.54105263157894756</v>
      </c>
      <c r="S32" s="2">
        <f>COUNTIFS('BA History S3'!$B:$B,$A$32,'BA History S3'!K:K, 1)</f>
        <v>2</v>
      </c>
      <c r="T32" s="2">
        <f>COUNTIFS('BA History S3'!$B:$B,$A$32,'BA History S3'!L:L, 1)</f>
        <v>1</v>
      </c>
      <c r="U32" s="2">
        <f>COUNTIFS('BA History S3'!$B:$B,$A$32,'BA History S3'!M:M, 1)</f>
        <v>4</v>
      </c>
      <c r="V32" s="2">
        <f>COUNTIFS('BA History S3'!$B:$B,$A$32,'BA History S3'!N:N, 1)</f>
        <v>8</v>
      </c>
      <c r="W32" s="2">
        <f>COUNTIFS('BA History S3'!$B:$B,$A$32,'BA History S3'!O:O, 1)</f>
        <v>2</v>
      </c>
      <c r="X32" s="2">
        <f>COUNTIFS('BA History S3'!$B:$B,$A$32,'BA History S3'!P:P, 1)</f>
        <v>0</v>
      </c>
      <c r="Y32" s="2">
        <f>COUNTIFS('BA History S3'!$B:$B,$A$32,'BA History S3'!Q:Q, 1)</f>
        <v>0</v>
      </c>
      <c r="Z32" s="2">
        <f>COUNTIFS('BA History S3'!$B:$B,$A$32,'BA History S3'!R:R, 1)</f>
        <v>0</v>
      </c>
      <c r="AA32" s="2">
        <f>COUNTIFS('BA History S3'!$B:$B,$A$32,'BA History S3'!S:S, 1)</f>
        <v>0</v>
      </c>
      <c r="AB32" s="2">
        <f>COUNTIFS('BA History S3'!$B:$B,$A$32,'BA History S3'!T:T, 1)</f>
        <v>0</v>
      </c>
      <c r="AC32" s="2">
        <f>COUNTIFS('BA History S3'!$B:$B,$A$32,'BA History S3'!U:U, 1)</f>
        <v>0</v>
      </c>
      <c r="AD32" s="2">
        <f>COUNTIFS('BA History S3'!$B:$B,$A$32,'BA History S3'!V:V, 1)</f>
        <v>2</v>
      </c>
      <c r="AE32" s="2">
        <f>COUNTIFS('BA History S3'!$B:$B,$A$32,'BA History S3'!W:W, 1)</f>
        <v>3</v>
      </c>
      <c r="AF32" s="2">
        <f>COUNTIFS('BA History S3'!$B:$B,$A$32,'BA History S3'!X:X, 1)</f>
        <v>1</v>
      </c>
      <c r="AG32" s="2">
        <f>COUNTIFS('BA History S3'!$B:$B,$A$32,'BA History S3'!Y:Y, 1)</f>
        <v>0</v>
      </c>
      <c r="AH32" s="2">
        <f>COUNTIFS('BA History S3'!$B:$B,$A$32,'BA History S3'!Z:Z, 1)</f>
        <v>1</v>
      </c>
      <c r="AI32" s="2">
        <f>COUNTIFS('BA History S3'!$B:$B,$A$32,'BA History S3'!AA:AA, 1)</f>
        <v>0</v>
      </c>
      <c r="AJ32" s="2">
        <f>COUNTIFS('BA History S3'!$B:$B,$A$32,'BA History S3'!AB:AB, 1)</f>
        <v>0</v>
      </c>
      <c r="AK32" s="2">
        <f>COUNTIFS('BA History S3'!$B:$B,$A$32,'BA History S3'!AC:AC, 1)</f>
        <v>4</v>
      </c>
      <c r="AL32" s="2">
        <f>COUNTIFS('BA History S3'!$B:$B,$A$32,'BA History S3'!AD:AD, 1)</f>
        <v>1</v>
      </c>
      <c r="AM32" s="2">
        <f>COUNTIFS('BA History S3'!$B:$B,$A$32,'BA History S3'!AE:AE, 1)</f>
        <v>0</v>
      </c>
      <c r="AN32" s="2">
        <f>COUNTIFS('BA History S3'!$B:$B,$A$32,'BA History S3'!AF:AF, 1)</f>
        <v>5</v>
      </c>
      <c r="AO32" s="2">
        <f>COUNTIFS('BA History S3'!$B:$B,$A$32,'BA History S3'!AG:AG, 1)</f>
        <v>0</v>
      </c>
      <c r="AP32" s="2">
        <f>COUNTIFS('BA History S3'!$B:$B,$A$32,'BA History S3'!AH:AH, 1)</f>
        <v>4</v>
      </c>
      <c r="AQ32" s="2">
        <f>COUNTIFS('BA History S3'!$B:$B,$A$32,'BA History S3'!AI:AI, 1)</f>
        <v>4</v>
      </c>
      <c r="AR32" s="2">
        <f>COUNTIFS('BA History S3'!$B:$B,$A$32,'BA History S3'!AJ:AJ, 1)</f>
        <v>0</v>
      </c>
      <c r="AS32" s="2">
        <f>COUNTIFS('BA History S3'!$B:$B,$A$32,'BA History S3'!AK:AK, 1)</f>
        <v>0</v>
      </c>
    </row>
    <row r="33" spans="1:45" x14ac:dyDescent="0.25">
      <c r="A33" s="2" t="s">
        <v>15</v>
      </c>
      <c r="B33" s="2" t="s">
        <v>70</v>
      </c>
      <c r="C33" s="2" t="s">
        <v>70</v>
      </c>
      <c r="D33" s="2">
        <v>1</v>
      </c>
      <c r="E33" s="2"/>
      <c r="F33" s="2"/>
      <c r="G33" s="12">
        <f>SUMIFS('BA History S3'!C:C,'BA History S3'!B:B,A33)</f>
        <v>73</v>
      </c>
      <c r="H33" s="27">
        <f>AVERAGEIFS('BA History S3'!C:C,'BA History S3'!B:B,A33)</f>
        <v>18.25</v>
      </c>
      <c r="I33" s="13">
        <f t="array" ref="I33">MAX(IF('BA History S3'!B:B=A33, 'BA History S3'!C:C))</f>
        <v>28</v>
      </c>
      <c r="J33" s="12">
        <f>COUNTIFS('BA History S3'!B:B,A33,'BA History S3'!D:D, 1)</f>
        <v>3</v>
      </c>
      <c r="K33" s="2">
        <f>COUNTIFS('BA History S3'!B:B,A33,'BA History S3'!D:D, 0)</f>
        <v>1</v>
      </c>
      <c r="L33" s="33">
        <f>LOOKUP(2, 1/('BA History S3'!$B:$B=A33), 'BA History S3'!$AO:$AO)</f>
        <v>0.75</v>
      </c>
      <c r="M33" s="12">
        <f>SUMIFS('BA History S3'!F:F,'BA History S3'!B:B,A33)</f>
        <v>10</v>
      </c>
      <c r="N33" s="2">
        <f>SUMIFS('BA History S3'!E:E,'BA History S3'!B:B,A33)-M33</f>
        <v>6</v>
      </c>
      <c r="O33" s="33">
        <f>LOOKUP(2, 1/('BA History S3'!$B:$B=A33), 'BA History S3'!$AM:$AM)</f>
        <v>0.625</v>
      </c>
      <c r="P33" s="12">
        <f>SUMIFS('BA History S3'!H:H,'BA History S3'!B:B,A33)</f>
        <v>37</v>
      </c>
      <c r="Q33" s="2">
        <f>SUMIFS('BA History S3'!G:G,'BA History S3'!B:B,A33)-P33</f>
        <v>30</v>
      </c>
      <c r="R33" s="43">
        <f>LOOKUP(2, 1/('BA History S3'!$B:$B=A33), 'BA History S3'!$AN:$AN)</f>
        <v>0.54749999999999999</v>
      </c>
      <c r="S33" s="2">
        <f>COUNTIFS('BA History S3'!$B:$B,$A$33,'BA History S3'!K:K, 1)</f>
        <v>0</v>
      </c>
      <c r="T33" s="2">
        <f>COUNTIFS('BA History S3'!$B:$B,$A$33,'BA History S3'!L:L, 1)</f>
        <v>0</v>
      </c>
      <c r="U33" s="2">
        <f>COUNTIFS('BA History S3'!$B:$B,$A$33,'BA History S3'!M:M, 1)</f>
        <v>1</v>
      </c>
      <c r="V33" s="2">
        <f>COUNTIFS('BA History S3'!$B:$B,$A$33,'BA History S3'!N:N, 1)</f>
        <v>3</v>
      </c>
      <c r="W33" s="2">
        <f>COUNTIFS('BA History S3'!$B:$B,$A$33,'BA History S3'!O:O, 1)</f>
        <v>0</v>
      </c>
      <c r="X33" s="2">
        <f>COUNTIFS('BA History S3'!$B:$B,$A$33,'BA History S3'!P:P, 1)</f>
        <v>0</v>
      </c>
      <c r="Y33" s="2">
        <f>COUNTIFS('BA History S3'!$B:$B,$A$33,'BA History S3'!Q:Q, 1)</f>
        <v>0</v>
      </c>
      <c r="Z33" s="2">
        <f>COUNTIFS('BA History S3'!$B:$B,$A$33,'BA History S3'!R:R, 1)</f>
        <v>0</v>
      </c>
      <c r="AA33" s="2">
        <f>COUNTIFS('BA History S3'!$B:$B,$A$33,'BA History S3'!S:S, 1)</f>
        <v>0</v>
      </c>
      <c r="AB33" s="2">
        <f>COUNTIFS('BA History S3'!$B:$B,$A$33,'BA History S3'!T:T, 1)</f>
        <v>0</v>
      </c>
      <c r="AC33" s="2">
        <f>COUNTIFS('BA History S3'!$B:$B,$A$33,'BA History S3'!U:U, 1)</f>
        <v>0</v>
      </c>
      <c r="AD33" s="2">
        <f>COUNTIFS('BA History S3'!$B:$B,$A$33,'BA History S3'!V:V, 1)</f>
        <v>0</v>
      </c>
      <c r="AE33" s="2">
        <f>COUNTIFS('BA History S3'!$B:$B,$A$33,'BA History S3'!W:W, 1)</f>
        <v>0</v>
      </c>
      <c r="AF33" s="2">
        <f>COUNTIFS('BA History S3'!$B:$B,$A$33,'BA History S3'!X:X, 1)</f>
        <v>0</v>
      </c>
      <c r="AG33" s="2">
        <f>COUNTIFS('BA History S3'!$B:$B,$A$33,'BA History S3'!Y:Y, 1)</f>
        <v>0</v>
      </c>
      <c r="AH33" s="2">
        <f>COUNTIFS('BA History S3'!$B:$B,$A$33,'BA History S3'!Z:Z, 1)</f>
        <v>0</v>
      </c>
      <c r="AI33" s="2">
        <f>COUNTIFS('BA History S3'!$B:$B,$A$33,'BA History S3'!AA:AA, 1)</f>
        <v>0</v>
      </c>
      <c r="AJ33" s="2">
        <f>COUNTIFS('BA History S3'!$B:$B,$A$33,'BA History S3'!AB:AB, 1)</f>
        <v>0</v>
      </c>
      <c r="AK33" s="2">
        <f>COUNTIFS('BA History S3'!$B:$B,$A$33,'BA History S3'!AC:AC, 1)</f>
        <v>2</v>
      </c>
      <c r="AL33" s="2">
        <f>COUNTIFS('BA History S3'!$B:$B,$A$33,'BA History S3'!AD:AD, 1)</f>
        <v>0</v>
      </c>
      <c r="AM33" s="2">
        <f>COUNTIFS('BA History S3'!$B:$B,$A$33,'BA History S3'!AE:AE, 1)</f>
        <v>0</v>
      </c>
      <c r="AN33" s="2">
        <f>COUNTIFS('BA History S3'!$B:$B,$A$33,'BA History S3'!AF:AF, 1)</f>
        <v>1</v>
      </c>
      <c r="AO33" s="2">
        <f>COUNTIFS('BA History S3'!$B:$B,$A$33,'BA History S3'!AG:AG, 1)</f>
        <v>1</v>
      </c>
      <c r="AP33" s="2">
        <f>COUNTIFS('BA History S3'!$B:$B,$A$33,'BA History S3'!AH:AH, 1)</f>
        <v>2</v>
      </c>
      <c r="AQ33" s="2">
        <f>COUNTIFS('BA History S3'!$B:$B,$A$33,'BA History S3'!AI:AI, 1)</f>
        <v>0</v>
      </c>
      <c r="AR33" s="2">
        <f>COUNTIFS('BA History S3'!$B:$B,$A$33,'BA History S3'!AJ:AJ, 1)</f>
        <v>0</v>
      </c>
      <c r="AS33" s="2">
        <f>COUNTIFS('BA History S3'!$B:$B,$A$33,'BA History S3'!AK:AK, 1)</f>
        <v>0</v>
      </c>
    </row>
    <row r="34" spans="1:45" x14ac:dyDescent="0.25">
      <c r="A34" s="2" t="s">
        <v>239</v>
      </c>
      <c r="B34" s="2" t="s">
        <v>70</v>
      </c>
      <c r="C34" s="2" t="s">
        <v>70</v>
      </c>
      <c r="D34" s="2"/>
      <c r="E34" s="2"/>
      <c r="F34" s="2"/>
      <c r="G34" s="12">
        <f>SUMIFS('BA History S3'!C:C,'BA History S3'!B:B,A34)</f>
        <v>14</v>
      </c>
      <c r="H34" s="27">
        <f>AVERAGEIFS('BA History S3'!C:C,'BA History S3'!B:B,A34)</f>
        <v>7</v>
      </c>
      <c r="I34" s="13">
        <f t="array" ref="I34">MAX(IF('BA History S3'!B:B=A34, 'BA History S3'!C:C))</f>
        <v>8</v>
      </c>
      <c r="J34" s="12">
        <f>COUNTIFS('BA History S3'!B:B,A34,'BA History S3'!D:D, 1)</f>
        <v>1</v>
      </c>
      <c r="K34" s="2">
        <f>COUNTIFS('BA History S3'!B:B,A34,'BA History S3'!D:D, 0)</f>
        <v>1</v>
      </c>
      <c r="L34" s="33">
        <f>LOOKUP(2, 1/('BA History S3'!$B:$B=A34), 'BA History S3'!$AO:$AO)</f>
        <v>0.5</v>
      </c>
      <c r="M34" s="12">
        <f>SUMIFS('BA History S3'!F:F,'BA History S3'!B:B,A34)</f>
        <v>3</v>
      </c>
      <c r="N34" s="2">
        <f>SUMIFS('BA History S3'!E:E,'BA History S3'!B:B,A34)-M34</f>
        <v>4</v>
      </c>
      <c r="O34" s="33">
        <f>LOOKUP(2, 1/('BA History S3'!$B:$B=A34), 'BA History S3'!$AM:$AM)</f>
        <v>0.375</v>
      </c>
      <c r="P34" s="12">
        <f>SUMIFS('BA History S3'!H:H,'BA History S3'!B:B,A34)</f>
        <v>12</v>
      </c>
      <c r="Q34" s="2">
        <f>SUMIFS('BA History S3'!G:G,'BA History S3'!B:B,A34)-P34</f>
        <v>14</v>
      </c>
      <c r="R34" s="43">
        <f>LOOKUP(2, 1/('BA History S3'!$B:$B=A34), 'BA History S3'!$AN:$AN)</f>
        <v>0.44500000000000001</v>
      </c>
      <c r="S34" s="2">
        <f>COUNTIFS('BA History S3'!$B:$B,$A$34,'BA History S3'!K:K, 1)</f>
        <v>0</v>
      </c>
      <c r="T34" s="2">
        <f>COUNTIFS('BA History S3'!$B:$B,$A$34,'BA History S3'!L:L, 1)</f>
        <v>0</v>
      </c>
      <c r="U34" s="2">
        <f>COUNTIFS('BA History S3'!$B:$B,$A$34,'BA History S3'!M:M, 1)</f>
        <v>0</v>
      </c>
      <c r="V34" s="2">
        <f>COUNTIFS('BA History S3'!$B:$B,$A$34,'BA History S3'!N:N, 1)</f>
        <v>1</v>
      </c>
      <c r="W34" s="2">
        <f>COUNTIFS('BA History S3'!$B:$B,$A$34,'BA History S3'!O:O, 1)</f>
        <v>1</v>
      </c>
      <c r="X34" s="2">
        <f>COUNTIFS('BA History S3'!$B:$B,$A$34,'BA History S3'!P:P, 1)</f>
        <v>0</v>
      </c>
      <c r="Y34" s="2">
        <f>COUNTIFS('BA History S3'!$B:$B,$A$34,'BA History S3'!Q:Q, 1)</f>
        <v>0</v>
      </c>
      <c r="Z34" s="2">
        <f>COUNTIFS('BA History S3'!$B:$B,$A$34,'BA History S3'!R:R, 1)</f>
        <v>0</v>
      </c>
      <c r="AA34" s="2">
        <f>COUNTIFS('BA History S3'!$B:$B,$A$34,'BA History S3'!S:S, 1)</f>
        <v>0</v>
      </c>
      <c r="AB34" s="2">
        <f>COUNTIFS('BA History S3'!$B:$B,$A$34,'BA History S3'!T:T, 1)</f>
        <v>0</v>
      </c>
      <c r="AC34" s="2">
        <f>COUNTIFS('BA History S3'!$B:$B,$A$34,'BA History S3'!U:U, 1)</f>
        <v>0</v>
      </c>
      <c r="AD34" s="2">
        <f>COUNTIFS('BA History S3'!$B:$B,$A$34,'BA History S3'!V:V, 1)</f>
        <v>0</v>
      </c>
      <c r="AE34" s="2">
        <f>COUNTIFS('BA History S3'!$B:$B,$A$34,'BA History S3'!W:W, 1)</f>
        <v>0</v>
      </c>
      <c r="AF34" s="2">
        <f>COUNTIFS('BA History S3'!$B:$B,$A$34,'BA History S3'!X:X, 1)</f>
        <v>0</v>
      </c>
      <c r="AG34" s="2">
        <f>COUNTIFS('BA History S3'!$B:$B,$A$34,'BA History S3'!Y:Y, 1)</f>
        <v>0</v>
      </c>
      <c r="AH34" s="2">
        <f>COUNTIFS('BA History S3'!$B:$B,$A$34,'BA History S3'!Z:Z, 1)</f>
        <v>1</v>
      </c>
      <c r="AI34" s="2">
        <f>COUNTIFS('BA History S3'!$B:$B,$A$34,'BA History S3'!AA:AA, 1)</f>
        <v>0</v>
      </c>
      <c r="AJ34" s="2">
        <f>COUNTIFS('BA History S3'!$B:$B,$A$34,'BA History S3'!AB:AB, 1)</f>
        <v>0</v>
      </c>
      <c r="AK34" s="2">
        <f>COUNTIFS('BA History S3'!$B:$B,$A$34,'BA History S3'!AC:AC, 1)</f>
        <v>0</v>
      </c>
      <c r="AL34" s="2">
        <f>COUNTIFS('BA History S3'!$B:$B,$A$34,'BA History S3'!AD:AD, 1)</f>
        <v>0</v>
      </c>
      <c r="AM34" s="2">
        <f>COUNTIFS('BA History S3'!$B:$B,$A$34,'BA History S3'!AE:AE, 1)</f>
        <v>0</v>
      </c>
      <c r="AN34" s="2">
        <f>COUNTIFS('BA History S3'!$B:$B,$A$34,'BA History S3'!AF:AF, 1)</f>
        <v>0</v>
      </c>
      <c r="AO34" s="2">
        <f>COUNTIFS('BA History S3'!$B:$B,$A$34,'BA History S3'!AG:AG, 1)</f>
        <v>0</v>
      </c>
      <c r="AP34" s="2">
        <f>COUNTIFS('BA History S3'!$B:$B,$A$34,'BA History S3'!AH:AH, 1)</f>
        <v>0</v>
      </c>
      <c r="AQ34" s="2">
        <f>COUNTIFS('BA History S3'!$B:$B,$A$34,'BA History S3'!AI:AI, 1)</f>
        <v>0</v>
      </c>
      <c r="AR34" s="2">
        <f>COUNTIFS('BA History S3'!$B:$B,$A$34,'BA History S3'!AJ:AJ, 1)</f>
        <v>0</v>
      </c>
      <c r="AS34" s="2">
        <f>COUNTIFS('BA History S3'!$B:$B,$A$34,'BA History S3'!AK:AK, 1)</f>
        <v>0</v>
      </c>
    </row>
    <row r="35" spans="1:45" x14ac:dyDescent="0.25">
      <c r="A35" s="2" t="s">
        <v>243</v>
      </c>
      <c r="B35" s="2" t="s">
        <v>70</v>
      </c>
      <c r="C35" s="2" t="s">
        <v>70</v>
      </c>
      <c r="D35" s="2"/>
      <c r="E35" s="2"/>
      <c r="F35" s="2"/>
      <c r="G35" s="12">
        <f>SUMIFS('BA History S3'!C:C,'BA History S3'!B:B,A35)</f>
        <v>220</v>
      </c>
      <c r="H35" s="27">
        <f>AVERAGEIFS('BA History S3'!C:C,'BA History S3'!B:B,A35)</f>
        <v>9.1666666666666661</v>
      </c>
      <c r="I35" s="13">
        <f t="array" ref="I35">MAX(IF('BA History S3'!B:B=A35, 'BA History S3'!C:C))</f>
        <v>25</v>
      </c>
      <c r="J35" s="12">
        <f>COUNTIFS('BA History S3'!B:B,A35,'BA History S3'!D:D, 1)</f>
        <v>7</v>
      </c>
      <c r="K35" s="2">
        <f>COUNTIFS('BA History S3'!B:B,A35,'BA History S3'!D:D, 0)</f>
        <v>17</v>
      </c>
      <c r="L35" s="33">
        <f>LOOKUP(2, 1/('BA History S3'!$B:$B=A35), 'BA History S3'!$AO:$AO)</f>
        <v>0.29166666666666669</v>
      </c>
      <c r="M35" s="12">
        <f>SUMIFS('BA History S3'!F:F,'BA History S3'!B:B,A35)</f>
        <v>38</v>
      </c>
      <c r="N35" s="2">
        <f>SUMIFS('BA History S3'!E:E,'BA History S3'!B:B,A35)-M35</f>
        <v>60</v>
      </c>
      <c r="O35" s="33">
        <f>LOOKUP(2, 1/('BA History S3'!$B:$B=A35), 'BA History S3'!$AM:$AM)</f>
        <v>0.3666666666666667</v>
      </c>
      <c r="P35" s="12">
        <f>SUMIFS('BA History S3'!H:H,'BA History S3'!B:B,A35)</f>
        <v>174</v>
      </c>
      <c r="Q35" s="2">
        <f>SUMIFS('BA History S3'!G:G,'BA History S3'!B:B,A35)-P35</f>
        <v>226</v>
      </c>
      <c r="R35" s="43">
        <f>LOOKUP(2, 1/('BA History S3'!$B:$B=A35), 'BA History S3'!$AN:$AN)</f>
        <v>0.42249999999999993</v>
      </c>
      <c r="S35" s="2">
        <f>COUNTIFS('BA History S3'!$B:$B,$A$35,'BA History S3'!K:K, 1)</f>
        <v>3</v>
      </c>
      <c r="T35" s="2">
        <f>COUNTIFS('BA History S3'!$B:$B,$A$35,'BA History S3'!L:L, 1)</f>
        <v>1</v>
      </c>
      <c r="U35" s="2">
        <f>COUNTIFS('BA History S3'!$B:$B,$A$35,'BA History S3'!M:M, 1)</f>
        <v>4</v>
      </c>
      <c r="V35" s="2">
        <f>COUNTIFS('BA History S3'!$B:$B,$A$35,'BA History S3'!N:N, 1)</f>
        <v>5</v>
      </c>
      <c r="W35" s="2">
        <f>COUNTIFS('BA History S3'!$B:$B,$A$35,'BA History S3'!O:O, 1)</f>
        <v>1</v>
      </c>
      <c r="X35" s="2">
        <f>COUNTIFS('BA History S3'!$B:$B,$A$35,'BA History S3'!P:P, 1)</f>
        <v>0</v>
      </c>
      <c r="Y35" s="2">
        <f>COUNTIFS('BA History S3'!$B:$B,$A$35,'BA History S3'!Q:Q, 1)</f>
        <v>1</v>
      </c>
      <c r="Z35" s="2">
        <f>COUNTIFS('BA History S3'!$B:$B,$A$35,'BA History S3'!R:R, 1)</f>
        <v>2</v>
      </c>
      <c r="AA35" s="2">
        <f>COUNTIFS('BA History S3'!$B:$B,$A$35,'BA History S3'!S:S, 1)</f>
        <v>0</v>
      </c>
      <c r="AB35" s="2">
        <f>COUNTIFS('BA History S3'!$B:$B,$A$35,'BA History S3'!T:T, 1)</f>
        <v>0</v>
      </c>
      <c r="AC35" s="2">
        <f>COUNTIFS('BA History S3'!$B:$B,$A$35,'BA History S3'!U:U, 1)</f>
        <v>0</v>
      </c>
      <c r="AD35" s="2">
        <f>COUNTIFS('BA History S3'!$B:$B,$A$35,'BA History S3'!V:V, 1)</f>
        <v>1</v>
      </c>
      <c r="AE35" s="2">
        <f>COUNTIFS('BA History S3'!$B:$B,$A$35,'BA History S3'!W:W, 1)</f>
        <v>1</v>
      </c>
      <c r="AF35" s="2">
        <f>COUNTIFS('BA History S3'!$B:$B,$A$35,'BA History S3'!X:X, 1)</f>
        <v>0</v>
      </c>
      <c r="AG35" s="2">
        <f>COUNTIFS('BA History S3'!$B:$B,$A$35,'BA History S3'!Y:Y, 1)</f>
        <v>0</v>
      </c>
      <c r="AH35" s="2">
        <f>COUNTIFS('BA History S3'!$B:$B,$A$35,'BA History S3'!Z:Z, 1)</f>
        <v>1</v>
      </c>
      <c r="AI35" s="2">
        <f>COUNTIFS('BA History S3'!$B:$B,$A$35,'BA History S3'!AA:AA, 1)</f>
        <v>0</v>
      </c>
      <c r="AJ35" s="2">
        <f>COUNTIFS('BA History S3'!$B:$B,$A$35,'BA History S3'!AB:AB, 1)</f>
        <v>0</v>
      </c>
      <c r="AK35" s="2">
        <f>COUNTIFS('BA History S3'!$B:$B,$A$35,'BA History S3'!AC:AC, 1)</f>
        <v>4</v>
      </c>
      <c r="AL35" s="2">
        <f>COUNTIFS('BA History S3'!$B:$B,$A$35,'BA History S3'!AD:AD, 1)</f>
        <v>0</v>
      </c>
      <c r="AM35" s="2">
        <f>COUNTIFS('BA History S3'!$B:$B,$A$35,'BA History S3'!AE:AE, 1)</f>
        <v>1</v>
      </c>
      <c r="AN35" s="2">
        <f>COUNTIFS('BA History S3'!$B:$B,$A$35,'BA History S3'!AF:AF, 1)</f>
        <v>8</v>
      </c>
      <c r="AO35" s="2">
        <f>COUNTIFS('BA History S3'!$B:$B,$A$35,'BA History S3'!AG:AG, 1)</f>
        <v>3</v>
      </c>
      <c r="AP35" s="2">
        <f>COUNTIFS('BA History S3'!$B:$B,$A$35,'BA History S3'!AH:AH, 1)</f>
        <v>0</v>
      </c>
      <c r="AQ35" s="2">
        <f>COUNTIFS('BA History S3'!$B:$B,$A$35,'BA History S3'!AI:AI, 1)</f>
        <v>2</v>
      </c>
      <c r="AR35" s="2">
        <f>COUNTIFS('BA History S3'!$B:$B,$A$35,'BA History S3'!AJ:AJ, 1)</f>
        <v>0</v>
      </c>
      <c r="AS35" s="2">
        <f>COUNTIFS('BA History S3'!$B:$B,$A$35,'BA History S3'!AK:AK, 1)</f>
        <v>0</v>
      </c>
    </row>
    <row r="36" spans="1:45" ht="15.75" x14ac:dyDescent="0.25">
      <c r="A36" s="2" t="s">
        <v>242</v>
      </c>
      <c r="B36" s="49" t="s">
        <v>70</v>
      </c>
      <c r="C36" s="2" t="s">
        <v>70</v>
      </c>
      <c r="D36" s="49">
        <v>1</v>
      </c>
      <c r="E36" s="49"/>
      <c r="F36" s="49"/>
      <c r="G36" s="12">
        <f>SUMIFS('BA History S3'!C:C,'BA History S3'!B:B,A36)</f>
        <v>145</v>
      </c>
      <c r="H36" s="27">
        <f>AVERAGEIFS('BA History S3'!C:C,'BA History S3'!B:B,A36)</f>
        <v>18.125</v>
      </c>
      <c r="I36" s="13">
        <f t="array" ref="I36">MAX(IF('BA History S3'!B:B=A36, 'BA History S3'!C:C))</f>
        <v>27</v>
      </c>
      <c r="J36" s="12">
        <f>COUNTIFS('BA History S3'!B:B,A36,'BA History S3'!D:D, 1)</f>
        <v>2</v>
      </c>
      <c r="K36" s="2">
        <f>COUNTIFS('BA History S3'!B:B,A36,'BA History S3'!D:D, 0)</f>
        <v>6</v>
      </c>
      <c r="L36" s="33">
        <f>LOOKUP(2, 1/('BA History S3'!$B:$B=A36), 'BA History S3'!$AO:$AO)</f>
        <v>0.25</v>
      </c>
      <c r="M36" s="12">
        <f>SUMIFS('BA History S3'!F:F,'BA History S3'!B:B,A36)</f>
        <v>13</v>
      </c>
      <c r="N36" s="2">
        <f>SUMIFS('BA History S3'!E:E,'BA History S3'!B:B,A36)-M36</f>
        <v>20</v>
      </c>
      <c r="O36" s="33">
        <f>LOOKUP(2, 1/('BA History S3'!$B:$B=A36), 'BA History S3'!$AM:$AM)</f>
        <v>0.38124999999999998</v>
      </c>
      <c r="P36" s="12">
        <f>SUMIFS('BA History S3'!H:H,'BA History S3'!B:B,A36)</f>
        <v>59</v>
      </c>
      <c r="Q36" s="2">
        <f>SUMIFS('BA History S3'!G:G,'BA History S3'!B:B,A36)-P36</f>
        <v>74</v>
      </c>
      <c r="R36" s="43">
        <f>LOOKUP(2, 1/('BA History S3'!$B:$B=A36), 'BA History S3'!$AN:$AN)</f>
        <v>0.42625000000000002</v>
      </c>
      <c r="S36" s="2">
        <f>COUNTIFS('BA History S3'!$B:$B,$A$36,'BA History S3'!K:K, 1)</f>
        <v>0</v>
      </c>
      <c r="T36" s="2">
        <f>COUNTIFS('BA History S3'!$B:$B,$A$36,'BA History S3'!L:L, 1)</f>
        <v>1</v>
      </c>
      <c r="U36" s="2">
        <f>COUNTIFS('BA History S3'!$B:$B,$A$36,'BA History S3'!M:M, 1)</f>
        <v>0</v>
      </c>
      <c r="V36" s="2">
        <f>COUNTIFS('BA History S3'!$B:$B,$A$36,'BA History S3'!N:N, 1)</f>
        <v>3</v>
      </c>
      <c r="W36" s="2">
        <f>COUNTIFS('BA History S3'!$B:$B,$A$36,'BA History S3'!O:O, 1)</f>
        <v>2</v>
      </c>
      <c r="X36" s="2">
        <f>COUNTIFS('BA History S3'!$B:$B,$A$36,'BA History S3'!P:P, 1)</f>
        <v>0</v>
      </c>
      <c r="Y36" s="2">
        <f>COUNTIFS('BA History S3'!$B:$B,$A$36,'BA History S3'!Q:Q, 1)</f>
        <v>0</v>
      </c>
      <c r="Z36" s="2">
        <f>COUNTIFS('BA History S3'!$B:$B,$A$36,'BA History S3'!R:R, 1)</f>
        <v>0</v>
      </c>
      <c r="AA36" s="2">
        <f>COUNTIFS('BA History S3'!$B:$B,$A$36,'BA History S3'!S:S, 1)</f>
        <v>0</v>
      </c>
      <c r="AB36" s="2">
        <f>COUNTIFS('BA History S3'!$B:$B,$A$36,'BA History S3'!T:T, 1)</f>
        <v>0</v>
      </c>
      <c r="AC36" s="2">
        <f>COUNTIFS('BA History S3'!$B:$B,$A$36,'BA History S3'!U:U, 1)</f>
        <v>0</v>
      </c>
      <c r="AD36" s="2">
        <f>COUNTIFS('BA History S3'!$B:$B,$A$36,'BA History S3'!V:V, 1)</f>
        <v>0</v>
      </c>
      <c r="AE36" s="2">
        <f>COUNTIFS('BA History S3'!$B:$B,$A$36,'BA History S3'!W:W, 1)</f>
        <v>0</v>
      </c>
      <c r="AF36" s="2">
        <f>COUNTIFS('BA History S3'!$B:$B,$A$36,'BA History S3'!X:X, 1)</f>
        <v>0</v>
      </c>
      <c r="AG36" s="2">
        <f>COUNTIFS('BA History S3'!$B:$B,$A$36,'BA History S3'!Y:Y, 1)</f>
        <v>0</v>
      </c>
      <c r="AH36" s="2">
        <f>COUNTIFS('BA History S3'!$B:$B,$A$36,'BA History S3'!Z:Z, 1)</f>
        <v>0</v>
      </c>
      <c r="AI36" s="2">
        <f>COUNTIFS('BA History S3'!$B:$B,$A$36,'BA History S3'!AA:AA, 1)</f>
        <v>0</v>
      </c>
      <c r="AJ36" s="2">
        <f>COUNTIFS('BA History S3'!$B:$B,$A$36,'BA History S3'!AB:AB, 1)</f>
        <v>0</v>
      </c>
      <c r="AK36" s="2">
        <f>COUNTIFS('BA History S3'!$B:$B,$A$36,'BA History S3'!AC:AC, 1)</f>
        <v>0</v>
      </c>
      <c r="AL36" s="2">
        <f>COUNTIFS('BA History S3'!$B:$B,$A$36,'BA History S3'!AD:AD, 1)</f>
        <v>0</v>
      </c>
      <c r="AM36" s="2">
        <f>COUNTIFS('BA History S3'!$B:$B,$A$36,'BA History S3'!AE:AE, 1)</f>
        <v>0</v>
      </c>
      <c r="AN36" s="2">
        <f>COUNTIFS('BA History S3'!$B:$B,$A$36,'BA History S3'!AF:AF, 1)</f>
        <v>1</v>
      </c>
      <c r="AO36" s="2">
        <f>COUNTIFS('BA History S3'!$B:$B,$A$36,'BA History S3'!AG:AG, 1)</f>
        <v>1</v>
      </c>
      <c r="AP36" s="2">
        <f>COUNTIFS('BA History S3'!$B:$B,$A$36,'BA History S3'!AH:AH, 1)</f>
        <v>2</v>
      </c>
      <c r="AQ36" s="2">
        <f>COUNTIFS('BA History S3'!$B:$B,$A$36,'BA History S3'!AI:AI, 1)</f>
        <v>3</v>
      </c>
      <c r="AR36" s="2">
        <f>COUNTIFS('BA History S3'!$B:$B,$A$36,'BA History S3'!AJ:AJ, 1)</f>
        <v>0</v>
      </c>
      <c r="AS36" s="2">
        <f>COUNTIFS('BA History S3'!$B:$B,$A$36,'BA History S3'!AK:AK, 1)</f>
        <v>0</v>
      </c>
    </row>
    <row r="37" spans="1:45" x14ac:dyDescent="0.25">
      <c r="A37" s="2" t="s">
        <v>6</v>
      </c>
      <c r="B37" s="1" t="s">
        <v>130</v>
      </c>
      <c r="C37" s="2" t="s">
        <v>70</v>
      </c>
      <c r="D37" s="1">
        <v>12</v>
      </c>
      <c r="E37" s="1">
        <v>5</v>
      </c>
      <c r="G37" s="12">
        <f>SUMIFS('BA History S3'!C:C,'BA History S3'!B:B,A37)</f>
        <v>690</v>
      </c>
      <c r="H37" s="27">
        <f>AVERAGEIFS('BA History S3'!C:C,'BA History S3'!B:B,A37)</f>
        <v>27.6</v>
      </c>
      <c r="I37" s="13">
        <f t="array" ref="I37">MAX(IF('BA History S3'!B:B=A37, 'BA History S3'!C:C))</f>
        <v>65</v>
      </c>
      <c r="J37" s="12">
        <f>COUNTIFS('BA History S3'!B:B,A37,'BA History S3'!D:D, 1)</f>
        <v>14</v>
      </c>
      <c r="K37" s="2">
        <f>COUNTIFS('BA History S3'!B:B,A37,'BA History S3'!D:D, 0)</f>
        <v>11</v>
      </c>
      <c r="L37" s="33">
        <f>LOOKUP(2, 1/('BA History S3'!$B:$B=A37), 'BA History S3'!$AO:$AO)</f>
        <v>0.56000000000000005</v>
      </c>
      <c r="M37" s="12">
        <f>SUMIFS('BA History S3'!F:F,'BA History S3'!B:B,A37)</f>
        <v>53</v>
      </c>
      <c r="N37" s="2">
        <f>SUMIFS('BA History S3'!E:E,'BA History S3'!B:B,A37)-M37</f>
        <v>49</v>
      </c>
      <c r="O37" s="33">
        <f>LOOKUP(2, 1/('BA History S3'!$B:$B=A37), 'BA History S3'!$AM:$AM)</f>
        <v>0.52599999999999991</v>
      </c>
      <c r="P37" s="12">
        <f>SUMIFS('BA History S3'!H:H,'BA History S3'!B:B,A37)</f>
        <v>212</v>
      </c>
      <c r="Q37" s="2">
        <f>SUMIFS('BA History S3'!G:G,'BA History S3'!B:B,A37)-P37</f>
        <v>206</v>
      </c>
      <c r="R37" s="43">
        <f>LOOKUP(2, 1/('BA History S3'!$B:$B=A37), 'BA History S3'!$AN:$AN)</f>
        <v>0.50640000000000007</v>
      </c>
      <c r="S37" s="2">
        <f>COUNTIFS('BA History S3'!$B:$B,$A$37,'BA History S3'!K:K, 1)</f>
        <v>2</v>
      </c>
      <c r="T37" s="2">
        <f>COUNTIFS('BA History S3'!$B:$B,$A$37,'BA History S3'!L:L, 1)</f>
        <v>1</v>
      </c>
      <c r="U37" s="2">
        <f>COUNTIFS('BA History S3'!$B:$B,$A$37,'BA History S3'!M:M, 1)</f>
        <v>4</v>
      </c>
      <c r="V37" s="2">
        <f>COUNTIFS('BA History S3'!$B:$B,$A$37,'BA History S3'!N:N, 1)</f>
        <v>9</v>
      </c>
      <c r="W37" s="2">
        <f>COUNTIFS('BA History S3'!$B:$B,$A$37,'BA History S3'!O:O, 1)</f>
        <v>0</v>
      </c>
      <c r="X37" s="2">
        <f>COUNTIFS('BA History S3'!$B:$B,$A$37,'BA History S3'!P:P, 1)</f>
        <v>0</v>
      </c>
      <c r="Y37" s="2">
        <f>COUNTIFS('BA History S3'!$B:$B,$A$37,'BA History S3'!Q:Q, 1)</f>
        <v>2</v>
      </c>
      <c r="Z37" s="2">
        <f>COUNTIFS('BA History S3'!$B:$B,$A$37,'BA History S3'!R:R, 1)</f>
        <v>1</v>
      </c>
      <c r="AA37" s="2">
        <f>COUNTIFS('BA History S3'!$B:$B,$A$37,'BA History S3'!S:S, 1)</f>
        <v>0</v>
      </c>
      <c r="AB37" s="2">
        <f>COUNTIFS('BA History S3'!$B:$B,$A$37,'BA History S3'!T:T, 1)</f>
        <v>0</v>
      </c>
      <c r="AC37" s="2">
        <f>COUNTIFS('BA History S3'!$B:$B,$A$37,'BA History S3'!U:U, 1)</f>
        <v>0</v>
      </c>
      <c r="AD37" s="2">
        <f>COUNTIFS('BA History S3'!$B:$B,$A$37,'BA History S3'!V:V, 1)</f>
        <v>3</v>
      </c>
      <c r="AE37" s="2">
        <f>COUNTIFS('BA History S3'!$B:$B,$A$37,'BA History S3'!W:W, 1)</f>
        <v>1</v>
      </c>
      <c r="AF37" s="2">
        <f>COUNTIFS('BA History S3'!$B:$B,$A$37,'BA History S3'!X:X, 1)</f>
        <v>1</v>
      </c>
      <c r="AG37" s="2">
        <f>COUNTIFS('BA History S3'!$B:$B,$A$37,'BA History S3'!Y:Y, 1)</f>
        <v>0</v>
      </c>
      <c r="AH37" s="2">
        <f>COUNTIFS('BA History S3'!$B:$B,$A$37,'BA History S3'!Z:Z, 1)</f>
        <v>4</v>
      </c>
      <c r="AI37" s="2">
        <f>COUNTIFS('BA History S3'!$B:$B,$A$37,'BA History S3'!AA:AA, 1)</f>
        <v>0</v>
      </c>
      <c r="AJ37" s="2">
        <f>COUNTIFS('BA History S3'!$B:$B,$A$37,'BA History S3'!AB:AB, 1)</f>
        <v>0</v>
      </c>
      <c r="AK37" s="2">
        <f>COUNTIFS('BA History S3'!$B:$B,$A$37,'BA History S3'!AC:AC, 1)</f>
        <v>4</v>
      </c>
      <c r="AL37" s="2">
        <f>COUNTIFS('BA History S3'!$B:$B,$A$37,'BA History S3'!AD:AD, 1)</f>
        <v>1</v>
      </c>
      <c r="AM37" s="2">
        <f>COUNTIFS('BA History S3'!$B:$B,$A$37,'BA History S3'!AE:AE, 1)</f>
        <v>0</v>
      </c>
      <c r="AN37" s="2">
        <f>COUNTIFS('BA History S3'!$B:$B,$A$37,'BA History S3'!AF:AF, 1)</f>
        <v>6</v>
      </c>
      <c r="AO37" s="2">
        <f>COUNTIFS('BA History S3'!$B:$B,$A$37,'BA History S3'!AG:AG, 1)</f>
        <v>4</v>
      </c>
      <c r="AP37" s="2">
        <f>COUNTIFS('BA History S3'!$B:$B,$A$37,'BA History S3'!AH:AH, 1)</f>
        <v>6</v>
      </c>
      <c r="AQ37" s="2">
        <f>COUNTIFS('BA History S3'!$B:$B,$A$37,'BA History S3'!AI:AI, 1)</f>
        <v>4</v>
      </c>
      <c r="AR37" s="2">
        <f>COUNTIFS('BA History S3'!$B:$B,$A$37,'BA History S3'!AJ:AJ, 1)</f>
        <v>0</v>
      </c>
      <c r="AS37" s="2">
        <f>COUNTIFS('BA History S3'!$B:$B,$A$37,'BA History S3'!AK:AK, 1)</f>
        <v>0</v>
      </c>
    </row>
    <row r="38" spans="1:45" x14ac:dyDescent="0.25">
      <c r="A38" s="2" t="s">
        <v>16</v>
      </c>
      <c r="B38" s="1" t="s">
        <v>70</v>
      </c>
      <c r="C38" s="2" t="s">
        <v>70</v>
      </c>
      <c r="G38" s="12">
        <f>SUMIFS('BA History S3'!C:C,'BA History S3'!B:B,A38)</f>
        <v>43</v>
      </c>
      <c r="H38" s="27">
        <f>AVERAGEIFS('BA History S3'!C:C,'BA History S3'!B:B,A38)</f>
        <v>14.333333333333334</v>
      </c>
      <c r="I38" s="13">
        <f t="array" ref="I38">MAX(IF('BA History S3'!B:B=A38, 'BA History S3'!C:C))</f>
        <v>17</v>
      </c>
      <c r="J38" s="12">
        <f>COUNTIFS('BA History S3'!B:B,A38,'BA History S3'!D:D, 1)</f>
        <v>1</v>
      </c>
      <c r="K38" s="2">
        <f>COUNTIFS('BA History S3'!B:B,A38,'BA History S3'!D:D, 0)</f>
        <v>2</v>
      </c>
      <c r="L38" s="33">
        <f>LOOKUP(2, 1/('BA History S3'!$B:$B=A38), 'BA History S3'!$AO:$AO)</f>
        <v>0.33333333333333331</v>
      </c>
      <c r="M38" s="12">
        <f>SUMIFS('BA History S3'!F:F,'BA History S3'!B:B,A38)</f>
        <v>6</v>
      </c>
      <c r="N38" s="2">
        <f>SUMIFS('BA History S3'!E:E,'BA History S3'!B:B,A38)-M38</f>
        <v>7</v>
      </c>
      <c r="O38" s="33">
        <f>LOOKUP(2, 1/('BA History S3'!$B:$B=A38), 'BA History S3'!$AM:$AM)</f>
        <v>0.46666666666666662</v>
      </c>
      <c r="P38" s="12">
        <f>SUMIFS('BA History S3'!H:H,'BA History S3'!B:B,A38)</f>
        <v>25</v>
      </c>
      <c r="Q38" s="2">
        <f>SUMIFS('BA History S3'!G:G,'BA History S3'!B:B,A38)-P38</f>
        <v>24</v>
      </c>
      <c r="R38" s="43">
        <f>LOOKUP(2, 1/('BA History S3'!$B:$B=A38), 'BA History S3'!$AN:$AN)</f>
        <v>0.53333333333333333</v>
      </c>
      <c r="S38" s="2">
        <f>COUNTIFS('BA History S3'!$B:$B,$A$38,'BA History S3'!K:K, 1)</f>
        <v>0</v>
      </c>
      <c r="T38" s="2">
        <f>COUNTIFS('BA History S3'!$B:$B,$A$38,'BA History S3'!L:L, 1)</f>
        <v>0</v>
      </c>
      <c r="U38" s="2">
        <f>COUNTIFS('BA History S3'!$B:$B,$A$38,'BA History S3'!M:M, 1)</f>
        <v>2</v>
      </c>
      <c r="V38" s="2">
        <f>COUNTIFS('BA History S3'!$B:$B,$A$38,'BA History S3'!N:N, 1)</f>
        <v>0</v>
      </c>
      <c r="W38" s="2">
        <f>COUNTIFS('BA History S3'!$B:$B,$A$38,'BA History S3'!O:O, 1)</f>
        <v>0</v>
      </c>
      <c r="X38" s="2">
        <f>COUNTIFS('BA History S3'!$B:$B,$A$38,'BA History S3'!P:P, 1)</f>
        <v>0</v>
      </c>
      <c r="Y38" s="2">
        <f>COUNTIFS('BA History S3'!$B:$B,$A$38,'BA History S3'!Q:Q, 1)</f>
        <v>0</v>
      </c>
      <c r="Z38" s="2">
        <f>COUNTIFS('BA History S3'!$B:$B,$A$38,'BA History S3'!R:R, 1)</f>
        <v>0</v>
      </c>
      <c r="AA38" s="2">
        <f>COUNTIFS('BA History S3'!$B:$B,$A$38,'BA History S3'!S:S, 1)</f>
        <v>0</v>
      </c>
      <c r="AB38" s="2">
        <f>COUNTIFS('BA History S3'!$B:$B,$A$38,'BA History S3'!T:T, 1)</f>
        <v>0</v>
      </c>
      <c r="AC38" s="2">
        <f>COUNTIFS('BA History S3'!$B:$B,$A$38,'BA History S3'!U:U, 1)</f>
        <v>0</v>
      </c>
      <c r="AD38" s="2">
        <f>COUNTIFS('BA History S3'!$B:$B,$A$38,'BA History S3'!V:V, 1)</f>
        <v>0</v>
      </c>
      <c r="AE38" s="2">
        <f>COUNTIFS('BA History S3'!$B:$B,$A$38,'BA History S3'!W:W, 1)</f>
        <v>1</v>
      </c>
      <c r="AF38" s="2">
        <f>COUNTIFS('BA History S3'!$B:$B,$A$38,'BA History S3'!X:X, 1)</f>
        <v>0</v>
      </c>
      <c r="AG38" s="2">
        <f>COUNTIFS('BA History S3'!$B:$B,$A$38,'BA History S3'!Y:Y, 1)</f>
        <v>0</v>
      </c>
      <c r="AH38" s="2">
        <f>COUNTIFS('BA History S3'!$B:$B,$A$38,'BA History S3'!Z:Z, 1)</f>
        <v>0</v>
      </c>
      <c r="AI38" s="2">
        <f>COUNTIFS('BA History S3'!$B:$B,$A$38,'BA History S3'!AA:AA, 1)</f>
        <v>0</v>
      </c>
      <c r="AJ38" s="2">
        <f>COUNTIFS('BA History S3'!$B:$B,$A$38,'BA History S3'!AB:AB, 1)</f>
        <v>0</v>
      </c>
      <c r="AK38" s="2">
        <f>COUNTIFS('BA History S3'!$B:$B,$A$38,'BA History S3'!AC:AC, 1)</f>
        <v>1</v>
      </c>
      <c r="AL38" s="2">
        <f>COUNTIFS('BA History S3'!$B:$B,$A$38,'BA History S3'!AD:AD, 1)</f>
        <v>0</v>
      </c>
      <c r="AM38" s="2">
        <f>COUNTIFS('BA History S3'!$B:$B,$A$38,'BA History S3'!AE:AE, 1)</f>
        <v>0</v>
      </c>
      <c r="AN38" s="2">
        <f>COUNTIFS('BA History S3'!$B:$B,$A$38,'BA History S3'!AF:AF, 1)</f>
        <v>1</v>
      </c>
      <c r="AO38" s="2">
        <f>COUNTIFS('BA History S3'!$B:$B,$A$38,'BA History S3'!AG:AG, 1)</f>
        <v>0</v>
      </c>
      <c r="AP38" s="2">
        <f>COUNTIFS('BA History S3'!$B:$B,$A$38,'BA History S3'!AH:AH, 1)</f>
        <v>1</v>
      </c>
      <c r="AQ38" s="2">
        <f>COUNTIFS('BA History S3'!$B:$B,$A$38,'BA History S3'!AI:AI, 1)</f>
        <v>0</v>
      </c>
      <c r="AR38" s="2">
        <f>COUNTIFS('BA History S3'!$B:$B,$A$38,'BA History S3'!AJ:AJ, 1)</f>
        <v>0</v>
      </c>
      <c r="AS38" s="2">
        <f>COUNTIFS('BA History S3'!$B:$B,$A$38,'BA History S3'!AK:AK, 1)</f>
        <v>0</v>
      </c>
    </row>
    <row r="39" spans="1:45" x14ac:dyDescent="0.25">
      <c r="A39" s="2" t="s">
        <v>90</v>
      </c>
      <c r="B39" s="2" t="s">
        <v>70</v>
      </c>
      <c r="C39" s="2" t="s">
        <v>70</v>
      </c>
      <c r="D39" s="2">
        <v>8</v>
      </c>
      <c r="E39" s="2">
        <v>2</v>
      </c>
      <c r="F39" s="2">
        <v>1</v>
      </c>
      <c r="G39" s="12">
        <f>SUMIFS('BA History S3'!C:C,'BA History S3'!B:B,A39)</f>
        <v>365</v>
      </c>
      <c r="H39" s="27">
        <f>AVERAGEIFS('BA History S3'!C:C,'BA History S3'!B:B,A39)</f>
        <v>22.8125</v>
      </c>
      <c r="I39" s="13">
        <f t="array" ref="I39">MAX(IF('BA History S3'!B:B=A39, 'BA History S3'!C:C))</f>
        <v>37</v>
      </c>
      <c r="J39" s="12">
        <f>COUNTIFS('BA History S3'!B:B,A39,'BA History S3'!D:D, 1)</f>
        <v>11</v>
      </c>
      <c r="K39" s="2">
        <f>COUNTIFS('BA History S3'!B:B,A39,'BA History S3'!D:D, 0)</f>
        <v>5</v>
      </c>
      <c r="L39" s="33">
        <f>LOOKUP(2, 1/('BA History S3'!$B:$B=A39), 'BA History S3'!$AO:$AO)</f>
        <v>0.6875</v>
      </c>
      <c r="M39" s="12">
        <f>SUMIFS('BA History S3'!F:F,'BA History S3'!B:B,A39)</f>
        <v>38</v>
      </c>
      <c r="N39" s="2">
        <f>SUMIFS('BA History S3'!E:E,'BA History S3'!B:B,A39)-M39</f>
        <v>29</v>
      </c>
      <c r="O39" s="33">
        <f>LOOKUP(2, 1/('BA History S3'!$B:$B=A39), 'BA History S3'!$AM:$AM)</f>
        <v>0.56562499999999993</v>
      </c>
      <c r="P39" s="12">
        <f>SUMIFS('BA History S3'!H:H,'BA History S3'!B:B,A39)</f>
        <v>139</v>
      </c>
      <c r="Q39" s="2">
        <f>SUMIFS('BA History S3'!G:G,'BA History S3'!B:B,A39)-P39</f>
        <v>133</v>
      </c>
      <c r="R39" s="43">
        <f>LOOKUP(2, 1/('BA History S3'!$B:$B=A39), 'BA History S3'!$AN:$AN)</f>
        <v>0.50437499999999991</v>
      </c>
      <c r="S39" s="2">
        <f>COUNTIFS('BA History S3'!$B:$B,$A$39,'BA History S3'!K:K, 1)</f>
        <v>2</v>
      </c>
      <c r="T39" s="2">
        <f>COUNTIFS('BA History S3'!$B:$B,$A$39,'BA History S3'!L:L, 1)</f>
        <v>1</v>
      </c>
      <c r="U39" s="2">
        <f>COUNTIFS('BA History S3'!$B:$B,$A$39,'BA History S3'!M:M, 1)</f>
        <v>3</v>
      </c>
      <c r="V39" s="2">
        <f>COUNTIFS('BA History S3'!$B:$B,$A$39,'BA History S3'!N:N, 1)</f>
        <v>9</v>
      </c>
      <c r="W39" s="2">
        <f>COUNTIFS('BA History S3'!$B:$B,$A$39,'BA History S3'!O:O, 1)</f>
        <v>2</v>
      </c>
      <c r="X39" s="2">
        <f>COUNTIFS('BA History S3'!$B:$B,$A$39,'BA History S3'!P:P, 1)</f>
        <v>1</v>
      </c>
      <c r="Y39" s="2">
        <f>COUNTIFS('BA History S3'!$B:$B,$A$39,'BA History S3'!Q:Q, 1)</f>
        <v>1</v>
      </c>
      <c r="Z39" s="2">
        <f>COUNTIFS('BA History S3'!$B:$B,$A$39,'BA History S3'!R:R, 1)</f>
        <v>1</v>
      </c>
      <c r="AA39" s="2">
        <f>COUNTIFS('BA History S3'!$B:$B,$A$39,'BA History S3'!S:S, 1)</f>
        <v>0</v>
      </c>
      <c r="AB39" s="2">
        <f>COUNTIFS('BA History S3'!$B:$B,$A$39,'BA History S3'!T:T, 1)</f>
        <v>0</v>
      </c>
      <c r="AC39" s="2">
        <f>COUNTIFS('BA History S3'!$B:$B,$A$39,'BA History S3'!U:U, 1)</f>
        <v>0</v>
      </c>
      <c r="AD39" s="2">
        <f>COUNTIFS('BA History S3'!$B:$B,$A$39,'BA History S3'!V:V, 1)</f>
        <v>1</v>
      </c>
      <c r="AE39" s="2">
        <f>COUNTIFS('BA History S3'!$B:$B,$A$39,'BA History S3'!W:W, 1)</f>
        <v>0</v>
      </c>
      <c r="AF39" s="2">
        <f>COUNTIFS('BA History S3'!$B:$B,$A$39,'BA History S3'!X:X, 1)</f>
        <v>0</v>
      </c>
      <c r="AG39" s="2">
        <f>COUNTIFS('BA History S3'!$B:$B,$A$39,'BA History S3'!Y:Y, 1)</f>
        <v>0</v>
      </c>
      <c r="AH39" s="2">
        <f>COUNTIFS('BA History S3'!$B:$B,$A$39,'BA History S3'!Z:Z, 1)</f>
        <v>1</v>
      </c>
      <c r="AI39" s="2">
        <f>COUNTIFS('BA History S3'!$B:$B,$A$39,'BA History S3'!AA:AA, 1)</f>
        <v>0</v>
      </c>
      <c r="AJ39" s="2">
        <f>COUNTIFS('BA History S3'!$B:$B,$A$39,'BA History S3'!AB:AB, 1)</f>
        <v>0</v>
      </c>
      <c r="AK39" s="2">
        <f>COUNTIFS('BA History S3'!$B:$B,$A$39,'BA History S3'!AC:AC, 1)</f>
        <v>2</v>
      </c>
      <c r="AL39" s="2">
        <f>COUNTIFS('BA History S3'!$B:$B,$A$39,'BA History S3'!AD:AD, 1)</f>
        <v>0</v>
      </c>
      <c r="AM39" s="2">
        <f>COUNTIFS('BA History S3'!$B:$B,$A$39,'BA History S3'!AE:AE, 1)</f>
        <v>0</v>
      </c>
      <c r="AN39" s="2">
        <f>COUNTIFS('BA History S3'!$B:$B,$A$39,'BA History S3'!AF:AF, 1)</f>
        <v>3</v>
      </c>
      <c r="AO39" s="2">
        <f>COUNTIFS('BA History S3'!$B:$B,$A$39,'BA History S3'!AG:AG, 1)</f>
        <v>3</v>
      </c>
      <c r="AP39" s="2">
        <f>COUNTIFS('BA History S3'!$B:$B,$A$39,'BA History S3'!AH:AH, 1)</f>
        <v>5</v>
      </c>
      <c r="AQ39" s="2">
        <f>COUNTIFS('BA History S3'!$B:$B,$A$39,'BA History S3'!AI:AI, 1)</f>
        <v>3</v>
      </c>
      <c r="AR39" s="2">
        <f>COUNTIFS('BA History S3'!$B:$B,$A$39,'BA History S3'!AJ:AJ, 1)</f>
        <v>0</v>
      </c>
      <c r="AS39" s="2">
        <f>COUNTIFS('BA History S3'!$B:$B,$A$39,'BA History S3'!AK:AK, 1)</f>
        <v>0</v>
      </c>
    </row>
    <row r="40" spans="1:45" x14ac:dyDescent="0.25">
      <c r="A40" s="2" t="s">
        <v>13</v>
      </c>
      <c r="B40" s="2" t="s">
        <v>70</v>
      </c>
      <c r="C40" s="2" t="s">
        <v>70</v>
      </c>
      <c r="D40" s="2"/>
      <c r="E40" s="2"/>
      <c r="F40" s="2"/>
      <c r="G40" s="12">
        <f>SUMIFS('BA History S3'!C:C,'BA History S3'!B:B,A40)</f>
        <v>38</v>
      </c>
      <c r="H40" s="27">
        <f>AVERAGEIFS('BA History S3'!C:C,'BA History S3'!B:B,A40)</f>
        <v>12.666666666666666</v>
      </c>
      <c r="I40" s="13">
        <f t="array" ref="I40">MAX(IF('BA History S3'!B:B=A40, 'BA History S3'!C:C))</f>
        <v>16</v>
      </c>
      <c r="J40" s="12">
        <f>COUNTIFS('BA History S3'!B:B,A40,'BA History S3'!D:D, 1)</f>
        <v>2</v>
      </c>
      <c r="K40" s="2">
        <f>COUNTIFS('BA History S3'!B:B,A40,'BA History S3'!D:D, 0)</f>
        <v>1</v>
      </c>
      <c r="L40" s="33">
        <f>LOOKUP(2, 1/('BA History S3'!$B:$B=A40), 'BA History S3'!$AO:$AO)</f>
        <v>0.66666666666666663</v>
      </c>
      <c r="M40" s="12">
        <f>SUMIFS('BA History S3'!F:F,'BA History S3'!B:B,A40)</f>
        <v>7</v>
      </c>
      <c r="N40" s="2">
        <f>SUMIFS('BA History S3'!E:E,'BA History S3'!B:B,A40)-M40</f>
        <v>5</v>
      </c>
      <c r="O40" s="33">
        <f>LOOKUP(2, 1/('BA History S3'!$B:$B=A40), 'BA History S3'!$AM:$AM)</f>
        <v>0.6166666666666667</v>
      </c>
      <c r="P40" s="12">
        <f>SUMIFS('BA History S3'!H:H,'BA History S3'!B:B,A40)</f>
        <v>25</v>
      </c>
      <c r="Q40" s="2">
        <f>SUMIFS('BA History S3'!G:G,'BA History S3'!B:B,A40)-P40</f>
        <v>22</v>
      </c>
      <c r="R40" s="43">
        <f>LOOKUP(2, 1/('BA History S3'!$B:$B=A40), 'BA History S3'!$AN:$AN)</f>
        <v>0.55333333333333334</v>
      </c>
      <c r="S40" s="2">
        <f>COUNTIFS('BA History S3'!$B:$B,$A$40,'BA History S3'!K:K, 1)</f>
        <v>2</v>
      </c>
      <c r="T40" s="2">
        <f>COUNTIFS('BA History S3'!$B:$B,$A$40,'BA History S3'!L:L, 1)</f>
        <v>0</v>
      </c>
      <c r="U40" s="2">
        <f>COUNTIFS('BA History S3'!$B:$B,$A$40,'BA History S3'!M:M, 1)</f>
        <v>2</v>
      </c>
      <c r="V40" s="2">
        <f>COUNTIFS('BA History S3'!$B:$B,$A$40,'BA History S3'!N:N, 1)</f>
        <v>1</v>
      </c>
      <c r="W40" s="2">
        <f>COUNTIFS('BA History S3'!$B:$B,$A$40,'BA History S3'!O:O, 1)</f>
        <v>0</v>
      </c>
      <c r="X40" s="2">
        <f>COUNTIFS('BA History S3'!$B:$B,$A$40,'BA History S3'!P:P, 1)</f>
        <v>0</v>
      </c>
      <c r="Y40" s="2">
        <f>COUNTIFS('BA History S3'!$B:$B,$A$40,'BA History S3'!Q:Q, 1)</f>
        <v>0</v>
      </c>
      <c r="Z40" s="2">
        <f>COUNTIFS('BA History S3'!$B:$B,$A$40,'BA History S3'!R:R, 1)</f>
        <v>0</v>
      </c>
      <c r="AA40" s="2">
        <f>COUNTIFS('BA History S3'!$B:$B,$A$40,'BA History S3'!S:S, 1)</f>
        <v>0</v>
      </c>
      <c r="AB40" s="2">
        <f>COUNTIFS('BA History S3'!$B:$B,$A$40,'BA History S3'!T:T, 1)</f>
        <v>0</v>
      </c>
      <c r="AC40" s="2">
        <f>COUNTIFS('BA History S3'!$B:$B,$A$40,'BA History S3'!U:U, 1)</f>
        <v>0</v>
      </c>
      <c r="AD40" s="2">
        <f>COUNTIFS('BA History S3'!$B:$B,$A$40,'BA History S3'!V:V, 1)</f>
        <v>0</v>
      </c>
      <c r="AE40" s="2">
        <f>COUNTIFS('BA History S3'!$B:$B,$A$40,'BA History S3'!W:W, 1)</f>
        <v>0</v>
      </c>
      <c r="AF40" s="2">
        <f>COUNTIFS('BA History S3'!$B:$B,$A$40,'BA History S3'!X:X, 1)</f>
        <v>0</v>
      </c>
      <c r="AG40" s="2">
        <f>COUNTIFS('BA History S3'!$B:$B,$A$40,'BA History S3'!Y:Y, 1)</f>
        <v>0</v>
      </c>
      <c r="AH40" s="2">
        <f>COUNTIFS('BA History S3'!$B:$B,$A$40,'BA History S3'!Z:Z, 1)</f>
        <v>1</v>
      </c>
      <c r="AI40" s="2">
        <f>COUNTIFS('BA History S3'!$B:$B,$A$40,'BA History S3'!AA:AA, 1)</f>
        <v>0</v>
      </c>
      <c r="AJ40" s="2">
        <f>COUNTIFS('BA History S3'!$B:$B,$A$40,'BA History S3'!AB:AB, 1)</f>
        <v>0</v>
      </c>
      <c r="AK40" s="2">
        <f>COUNTIFS('BA History S3'!$B:$B,$A$40,'BA History S3'!AC:AC, 1)</f>
        <v>0</v>
      </c>
      <c r="AL40" s="2">
        <f>COUNTIFS('BA History S3'!$B:$B,$A$40,'BA History S3'!AD:AD, 1)</f>
        <v>0</v>
      </c>
      <c r="AM40" s="2">
        <f>COUNTIFS('BA History S3'!$B:$B,$A$40,'BA History S3'!AE:AE, 1)</f>
        <v>0</v>
      </c>
      <c r="AN40" s="2">
        <f>COUNTIFS('BA History S3'!$B:$B,$A$40,'BA History S3'!AF:AF, 1)</f>
        <v>0</v>
      </c>
      <c r="AO40" s="2">
        <f>COUNTIFS('BA History S3'!$B:$B,$A$40,'BA History S3'!AG:AG, 1)</f>
        <v>0</v>
      </c>
      <c r="AP40" s="2">
        <f>COUNTIFS('BA History S3'!$B:$B,$A$40,'BA History S3'!AH:AH, 1)</f>
        <v>0</v>
      </c>
      <c r="AQ40" s="2">
        <f>COUNTIFS('BA History S3'!$B:$B,$A$40,'BA History S3'!AI:AI, 1)</f>
        <v>1</v>
      </c>
      <c r="AR40" s="2">
        <f>COUNTIFS('BA History S3'!$B:$B,$A$40,'BA History S3'!AJ:AJ, 1)</f>
        <v>0</v>
      </c>
      <c r="AS40" s="2">
        <f>COUNTIFS('BA History S3'!$B:$B,$A$40,'BA History S3'!AK:AK, 1)</f>
        <v>0</v>
      </c>
    </row>
    <row r="41" spans="1:45" x14ac:dyDescent="0.25">
      <c r="A41" s="2" t="s">
        <v>4</v>
      </c>
      <c r="B41" s="1" t="s">
        <v>130</v>
      </c>
      <c r="C41" s="3" t="s">
        <v>70</v>
      </c>
      <c r="D41" s="2">
        <v>1</v>
      </c>
      <c r="E41" s="2">
        <v>2</v>
      </c>
      <c r="F41" s="2"/>
      <c r="G41" s="12">
        <f>SUMIFS('BA History S3'!C:C,'BA History S3'!B:B,A41)</f>
        <v>96</v>
      </c>
      <c r="H41" s="27">
        <f>AVERAGEIFS('BA History S3'!C:C,'BA History S3'!B:B,A41)</f>
        <v>19.2</v>
      </c>
      <c r="I41" s="13">
        <f t="array" ref="I41">MAX(IF('BA History S3'!B:B=A41, 'BA History S3'!C:C))</f>
        <v>27</v>
      </c>
      <c r="J41" s="12">
        <f>COUNTIFS('BA History S3'!B:B,A41,'BA History S3'!D:D, 1)</f>
        <v>3</v>
      </c>
      <c r="K41" s="2">
        <f>COUNTIFS('BA History S3'!B:B,A41,'BA History S3'!D:D, 0)</f>
        <v>2</v>
      </c>
      <c r="L41" s="33">
        <f>LOOKUP(2, 1/('BA History S3'!$B:$B=A41), 'BA History S3'!$AO:$AO)</f>
        <v>0.6</v>
      </c>
      <c r="M41" s="12">
        <f>SUMIFS('BA History S3'!F:F,'BA History S3'!B:B,A41)</f>
        <v>12</v>
      </c>
      <c r="N41" s="2">
        <f>SUMIFS('BA History S3'!E:E,'BA History S3'!B:B,A41)-M41</f>
        <v>10</v>
      </c>
      <c r="O41" s="33">
        <f>LOOKUP(2, 1/('BA History S3'!$B:$B=A41), 'BA History S3'!$AM:$AM)</f>
        <v>0.55000000000000004</v>
      </c>
      <c r="P41" s="12">
        <f>SUMIFS('BA History S3'!H:H,'BA History S3'!B:B,A41)</f>
        <v>43</v>
      </c>
      <c r="Q41" s="2">
        <f>SUMIFS('BA History S3'!G:G,'BA History S3'!B:B,A41)-P41</f>
        <v>46</v>
      </c>
      <c r="R41" s="43">
        <f>LOOKUP(2, 1/('BA History S3'!$B:$B=A41), 'BA History S3'!$AN:$AN)</f>
        <v>0.48799999999999988</v>
      </c>
      <c r="S41" s="2">
        <f>COUNTIFS('BA History S3'!$B:$B,$A$41,'BA History S3'!K:K, 1)</f>
        <v>2</v>
      </c>
      <c r="T41" s="2">
        <f>COUNTIFS('BA History S3'!$B:$B,$A$41,'BA History S3'!L:L, 1)</f>
        <v>1</v>
      </c>
      <c r="U41" s="2">
        <f>COUNTIFS('BA History S3'!$B:$B,$A$41,'BA History S3'!M:M, 1)</f>
        <v>1</v>
      </c>
      <c r="V41" s="2">
        <f>COUNTIFS('BA History S3'!$B:$B,$A$41,'BA History S3'!N:N, 1)</f>
        <v>2</v>
      </c>
      <c r="W41" s="2">
        <f>COUNTIFS('BA History S3'!$B:$B,$A$41,'BA History S3'!O:O, 1)</f>
        <v>1</v>
      </c>
      <c r="X41" s="2">
        <f>COUNTIFS('BA History S3'!$B:$B,$A$41,'BA History S3'!P:P, 1)</f>
        <v>0</v>
      </c>
      <c r="Y41" s="2">
        <f>COUNTIFS('BA History S3'!$B:$B,$A$41,'BA History S3'!Q:Q, 1)</f>
        <v>1</v>
      </c>
      <c r="Z41" s="2">
        <f>COUNTIFS('BA History S3'!$B:$B,$A$41,'BA History S3'!R:R, 1)</f>
        <v>0</v>
      </c>
      <c r="AA41" s="2">
        <f>COUNTIFS('BA History S3'!$B:$B,$A$41,'BA History S3'!S:S, 1)</f>
        <v>0</v>
      </c>
      <c r="AB41" s="2">
        <f>COUNTIFS('BA History S3'!$B:$B,$A$41,'BA History S3'!T:T, 1)</f>
        <v>0</v>
      </c>
      <c r="AC41" s="2">
        <f>COUNTIFS('BA History S3'!$B:$B,$A$41,'BA History S3'!U:U, 1)</f>
        <v>0</v>
      </c>
      <c r="AD41" s="2">
        <f>COUNTIFS('BA History S3'!$B:$B,$A$41,'BA History S3'!V:V, 1)</f>
        <v>0</v>
      </c>
      <c r="AE41" s="2">
        <f>COUNTIFS('BA History S3'!$B:$B,$A$41,'BA History S3'!W:W, 1)</f>
        <v>1</v>
      </c>
      <c r="AF41" s="2">
        <f>COUNTIFS('BA History S3'!$B:$B,$A$41,'BA History S3'!X:X, 1)</f>
        <v>0</v>
      </c>
      <c r="AG41" s="2">
        <f>COUNTIFS('BA History S3'!$B:$B,$A$41,'BA History S3'!Y:Y, 1)</f>
        <v>0</v>
      </c>
      <c r="AH41" s="2">
        <f>COUNTIFS('BA History S3'!$B:$B,$A$41,'BA History S3'!Z:Z, 1)</f>
        <v>1</v>
      </c>
      <c r="AI41" s="2">
        <f>COUNTIFS('BA History S3'!$B:$B,$A$41,'BA History S3'!AA:AA, 1)</f>
        <v>0</v>
      </c>
      <c r="AJ41" s="2">
        <f>COUNTIFS('BA History S3'!$B:$B,$A$41,'BA History S3'!AB:AB, 1)</f>
        <v>0</v>
      </c>
      <c r="AK41" s="2">
        <f>COUNTIFS('BA History S3'!$B:$B,$A$41,'BA History S3'!AC:AC, 1)</f>
        <v>1</v>
      </c>
      <c r="AL41" s="2">
        <f>COUNTIFS('BA History S3'!$B:$B,$A$41,'BA History S3'!AD:AD, 1)</f>
        <v>0</v>
      </c>
      <c r="AM41" s="2">
        <f>COUNTIFS('BA History S3'!$B:$B,$A$41,'BA History S3'!AE:AE, 1)</f>
        <v>0</v>
      </c>
      <c r="AN41" s="2">
        <f>COUNTIFS('BA History S3'!$B:$B,$A$41,'BA History S3'!AF:AF, 1)</f>
        <v>0</v>
      </c>
      <c r="AO41" s="2">
        <f>COUNTIFS('BA History S3'!$B:$B,$A$41,'BA History S3'!AG:AG, 1)</f>
        <v>1</v>
      </c>
      <c r="AP41" s="2">
        <f>COUNTIFS('BA History S3'!$B:$B,$A$41,'BA History S3'!AH:AH, 1)</f>
        <v>0</v>
      </c>
      <c r="AQ41" s="2">
        <f>COUNTIFS('BA History S3'!$B:$B,$A$41,'BA History S3'!AI:AI, 1)</f>
        <v>0</v>
      </c>
      <c r="AR41" s="2">
        <f>COUNTIFS('BA History S3'!$B:$B,$A$41,'BA History S3'!AJ:AJ, 1)</f>
        <v>0</v>
      </c>
      <c r="AS41" s="2">
        <f>COUNTIFS('BA History S3'!$B:$B,$A$41,'BA History S3'!AK:AK, 1)</f>
        <v>0</v>
      </c>
    </row>
    <row r="42" spans="1:45" x14ac:dyDescent="0.25">
      <c r="A42" s="1" t="s">
        <v>88</v>
      </c>
      <c r="B42" s="2" t="s">
        <v>70</v>
      </c>
      <c r="C42" s="2" t="s">
        <v>70</v>
      </c>
      <c r="D42" s="2">
        <v>1</v>
      </c>
      <c r="E42" s="2">
        <v>1</v>
      </c>
      <c r="F42" s="2"/>
      <c r="G42" s="12">
        <f>SUMIFS('BA History S3'!C:C,'BA History S3'!B:B,A42)</f>
        <v>91</v>
      </c>
      <c r="H42" s="27">
        <f>AVERAGEIFS('BA History S3'!C:C,'BA History S3'!B:B,A42)</f>
        <v>15.166666666666666</v>
      </c>
      <c r="I42" s="13">
        <f t="array" ref="I42">MAX(IF('BA History S3'!B:B=A42, 'BA History S3'!C:C))</f>
        <v>23</v>
      </c>
      <c r="J42" s="12">
        <f>COUNTIFS('BA History S3'!B:B,A42,'BA History S3'!D:D, 1)</f>
        <v>3</v>
      </c>
      <c r="K42" s="2">
        <f>COUNTIFS('BA History S3'!B:B,A42,'BA History S3'!D:D, 0)</f>
        <v>3</v>
      </c>
      <c r="L42" s="33">
        <f>LOOKUP(2, 1/('BA History S3'!$B:$B=A42), 'BA History S3'!$AO:$AO)</f>
        <v>0.5</v>
      </c>
      <c r="M42" s="12">
        <f>SUMIFS('BA History S3'!F:F,'BA History S3'!B:B,A42)</f>
        <v>12</v>
      </c>
      <c r="N42" s="2">
        <f>SUMIFS('BA History S3'!E:E,'BA History S3'!B:B,A42)-M42</f>
        <v>11</v>
      </c>
      <c r="O42" s="33">
        <f>LOOKUP(2, 1/('BA History S3'!$B:$B=A42), 'BA History S3'!$AM:$AM)</f>
        <v>0.52500000000000002</v>
      </c>
      <c r="P42" s="12">
        <f>SUMIFS('BA History S3'!H:H,'BA History S3'!B:B,A42)</f>
        <v>44</v>
      </c>
      <c r="Q42" s="2">
        <f>SUMIFS('BA History S3'!G:G,'BA History S3'!B:B,A42)-P42</f>
        <v>43</v>
      </c>
      <c r="R42" s="43">
        <f>LOOKUP(2, 1/('BA History S3'!$B:$B=A42), 'BA History S3'!$AN:$AN)</f>
        <v>0.49833333333333335</v>
      </c>
      <c r="S42" s="2">
        <f>COUNTIFS('BA History S3'!$B:$B,$A$42,'BA History S3'!K:K, 1)</f>
        <v>0</v>
      </c>
      <c r="T42" s="2">
        <f>COUNTIFS('BA History S3'!$B:$B,$A$42,'BA History S3'!L:L, 1)</f>
        <v>1</v>
      </c>
      <c r="U42" s="2">
        <f>COUNTIFS('BA History S3'!$B:$B,$A$42,'BA History S3'!M:M, 1)</f>
        <v>1</v>
      </c>
      <c r="V42" s="2">
        <f>COUNTIFS('BA History S3'!$B:$B,$A$42,'BA History S3'!N:N, 1)</f>
        <v>2</v>
      </c>
      <c r="W42" s="2">
        <f>COUNTIFS('BA History S3'!$B:$B,$A$42,'BA History S3'!O:O, 1)</f>
        <v>1</v>
      </c>
      <c r="X42" s="2">
        <f>COUNTIFS('BA History S3'!$B:$B,$A$42,'BA History S3'!P:P, 1)</f>
        <v>0</v>
      </c>
      <c r="Y42" s="2">
        <f>COUNTIFS('BA History S3'!$B:$B,$A$42,'BA History S3'!Q:Q, 1)</f>
        <v>0</v>
      </c>
      <c r="Z42" s="2">
        <f>COUNTIFS('BA History S3'!$B:$B,$A$42,'BA History S3'!R:R, 1)</f>
        <v>0</v>
      </c>
      <c r="AA42" s="2">
        <f>COUNTIFS('BA History S3'!$B:$B,$A$42,'BA History S3'!S:S, 1)</f>
        <v>0</v>
      </c>
      <c r="AB42" s="2">
        <f>COUNTIFS('BA History S3'!$B:$B,$A$42,'BA History S3'!T:T, 1)</f>
        <v>0</v>
      </c>
      <c r="AC42" s="2">
        <f>COUNTIFS('BA History S3'!$B:$B,$A$42,'BA History S3'!U:U, 1)</f>
        <v>0</v>
      </c>
      <c r="AD42" s="2">
        <f>COUNTIFS('BA History S3'!$B:$B,$A$42,'BA History S3'!V:V, 1)</f>
        <v>1</v>
      </c>
      <c r="AE42" s="2">
        <f>COUNTIFS('BA History S3'!$B:$B,$A$42,'BA History S3'!W:W, 1)</f>
        <v>0</v>
      </c>
      <c r="AF42" s="2">
        <f>COUNTIFS('BA History S3'!$B:$B,$A$42,'BA History S3'!X:X, 1)</f>
        <v>0</v>
      </c>
      <c r="AG42" s="2">
        <f>COUNTIFS('BA History S3'!$B:$B,$A$42,'BA History S3'!Y:Y, 1)</f>
        <v>0</v>
      </c>
      <c r="AH42" s="2">
        <f>COUNTIFS('BA History S3'!$B:$B,$A$42,'BA History S3'!Z:Z, 1)</f>
        <v>0</v>
      </c>
      <c r="AI42" s="2">
        <f>COUNTIFS('BA History S3'!$B:$B,$A$42,'BA History S3'!AA:AA, 1)</f>
        <v>0</v>
      </c>
      <c r="AJ42" s="2">
        <f>COUNTIFS('BA History S3'!$B:$B,$A$42,'BA History S3'!AB:AB, 1)</f>
        <v>0</v>
      </c>
      <c r="AK42" s="2">
        <f>COUNTIFS('BA History S3'!$B:$B,$A$42,'BA History S3'!AC:AC, 1)</f>
        <v>0</v>
      </c>
      <c r="AL42" s="2">
        <f>COUNTIFS('BA History S3'!$B:$B,$A$42,'BA History S3'!AD:AD, 1)</f>
        <v>0</v>
      </c>
      <c r="AM42" s="2">
        <f>COUNTIFS('BA History S3'!$B:$B,$A$42,'BA History S3'!AE:AE, 1)</f>
        <v>0</v>
      </c>
      <c r="AN42" s="2">
        <f>COUNTIFS('BA History S3'!$B:$B,$A$42,'BA History S3'!AF:AF, 1)</f>
        <v>2</v>
      </c>
      <c r="AO42" s="2">
        <f>COUNTIFS('BA History S3'!$B:$B,$A$42,'BA History S3'!AG:AG, 1)</f>
        <v>1</v>
      </c>
      <c r="AP42" s="2">
        <f>COUNTIFS('BA History S3'!$B:$B,$A$42,'BA History S3'!AH:AH, 1)</f>
        <v>1</v>
      </c>
      <c r="AQ42" s="2">
        <f>COUNTIFS('BA History S3'!$B:$B,$A$42,'BA History S3'!AI:AI, 1)</f>
        <v>2</v>
      </c>
      <c r="AR42" s="2">
        <f>COUNTIFS('BA History S3'!$B:$B,$A$42,'BA History S3'!AJ:AJ, 1)</f>
        <v>0</v>
      </c>
      <c r="AS42" s="2">
        <f>COUNTIFS('BA History S3'!$B:$B,$A$42,'BA History S3'!AK:AK, 1)</f>
        <v>0</v>
      </c>
    </row>
    <row r="43" spans="1:45" x14ac:dyDescent="0.25">
      <c r="A43" s="2" t="s">
        <v>248</v>
      </c>
      <c r="B43" s="1" t="s">
        <v>70</v>
      </c>
      <c r="C43" s="1" t="s">
        <v>70</v>
      </c>
      <c r="G43" s="12">
        <f>SUMIFS('BA History S3'!C:C,'BA History S3'!B:B,A43)</f>
        <v>3</v>
      </c>
      <c r="H43" s="27">
        <f>AVERAGEIFS('BA History S3'!C:C,'BA History S3'!B:B,A43)</f>
        <v>3</v>
      </c>
      <c r="I43" s="13">
        <f t="array" ref="I43">MAX(IF('BA History S3'!B:B=A43, 'BA History S3'!C:C))</f>
        <v>3</v>
      </c>
      <c r="J43" s="12">
        <f>COUNTIFS('BA History S3'!B:B,A43,'BA History S3'!D:D, 1)</f>
        <v>1</v>
      </c>
      <c r="K43" s="2">
        <f>COUNTIFS('BA History S3'!B:B,A43,'BA History S3'!D:D, 0)</f>
        <v>0</v>
      </c>
      <c r="L43" s="33">
        <f>LOOKUP(2, 1/('BA History S3'!$B:$B=A43), 'BA History S3'!$AO:$AO)</f>
        <v>1</v>
      </c>
      <c r="M43" s="12">
        <f>SUMIFS('BA History S3'!F:F,'BA History S3'!B:B,A43)</f>
        <v>3</v>
      </c>
      <c r="N43" s="2">
        <f>SUMIFS('BA History S3'!E:E,'BA History S3'!B:B,A43)-M43</f>
        <v>2</v>
      </c>
      <c r="O43" s="33">
        <f>LOOKUP(2, 1/('BA History S3'!$B:$B=A43), 'BA History S3'!$AM:$AM)</f>
        <v>0.6</v>
      </c>
      <c r="P43" s="12">
        <f>SUMIFS('BA History S3'!H:H,'BA History S3'!B:B,A43)</f>
        <v>12</v>
      </c>
      <c r="Q43" s="2">
        <f>SUMIFS('BA History S3'!G:G,'BA History S3'!B:B,A43)-P43</f>
        <v>8</v>
      </c>
      <c r="R43" s="43">
        <f>LOOKUP(2, 1/('BA History S3'!$B:$B=A43), 'BA History S3'!$AN:$AN)</f>
        <v>0.6</v>
      </c>
      <c r="S43" s="2">
        <f>COUNTIFS('BA History S3'!$B:$B,$A$43,'BA History S3'!K:K, 1)</f>
        <v>0</v>
      </c>
      <c r="T43" s="2">
        <f>COUNTIFS('BA History S3'!$B:$B,$A$43,'BA History S3'!L:L, 1)</f>
        <v>0</v>
      </c>
      <c r="U43" s="2">
        <f>COUNTIFS('BA History S3'!$B:$B,$A$43,'BA History S3'!M:M, 1)</f>
        <v>0</v>
      </c>
      <c r="V43" s="2">
        <f>COUNTIFS('BA History S3'!$B:$B,$A$43,'BA History S3'!N:N, 1)</f>
        <v>0</v>
      </c>
      <c r="W43" s="2">
        <f>COUNTIFS('BA History S3'!$B:$B,$A$43,'BA History S3'!O:O, 1)</f>
        <v>0</v>
      </c>
      <c r="X43" s="2">
        <f>COUNTIFS('BA History S3'!$B:$B,$A$43,'BA History S3'!P:P, 1)</f>
        <v>0</v>
      </c>
      <c r="Y43" s="2">
        <f>COUNTIFS('BA History S3'!$B:$B,$A$43,'BA History S3'!Q:Q, 1)</f>
        <v>0</v>
      </c>
      <c r="Z43" s="2">
        <f>COUNTIFS('BA History S3'!$B:$B,$A$43,'BA History S3'!R:R, 1)</f>
        <v>1</v>
      </c>
      <c r="AA43" s="2">
        <f>COUNTIFS('BA History S3'!$B:$B,$A$43,'BA History S3'!S:S, 1)</f>
        <v>0</v>
      </c>
      <c r="AB43" s="2">
        <f>COUNTIFS('BA History S3'!$B:$B,$A$43,'BA History S3'!T:T, 1)</f>
        <v>0</v>
      </c>
      <c r="AC43" s="2">
        <f>COUNTIFS('BA History S3'!$B:$B,$A$43,'BA History S3'!U:U, 1)</f>
        <v>0</v>
      </c>
      <c r="AD43" s="2">
        <f>COUNTIFS('BA History S3'!$B:$B,$A$43,'BA History S3'!V:V, 1)</f>
        <v>0</v>
      </c>
      <c r="AE43" s="2">
        <f>COUNTIFS('BA History S3'!$B:$B,$A$43,'BA History S3'!W:W, 1)</f>
        <v>0</v>
      </c>
      <c r="AF43" s="2">
        <f>COUNTIFS('BA History S3'!$B:$B,$A$43,'BA History S3'!X:X, 1)</f>
        <v>0</v>
      </c>
      <c r="AG43" s="2">
        <f>COUNTIFS('BA History S3'!$B:$B,$A$43,'BA History S3'!Y:Y, 1)</f>
        <v>0</v>
      </c>
      <c r="AH43" s="2">
        <f>COUNTIFS('BA History S3'!$B:$B,$A$43,'BA History S3'!Z:Z, 1)</f>
        <v>0</v>
      </c>
      <c r="AI43" s="2">
        <f>COUNTIFS('BA History S3'!$B:$B,$A$43,'BA History S3'!AA:AA, 1)</f>
        <v>0</v>
      </c>
      <c r="AJ43" s="2">
        <f>COUNTIFS('BA History S3'!$B:$B,$A$43,'BA History S3'!AB:AB, 1)</f>
        <v>0</v>
      </c>
      <c r="AK43" s="2">
        <f>COUNTIFS('BA History S3'!$B:$B,$A$43,'BA History S3'!AC:AC, 1)</f>
        <v>1</v>
      </c>
      <c r="AL43" s="2">
        <f>COUNTIFS('BA History S3'!$B:$B,$A$43,'BA History S3'!AD:AD, 1)</f>
        <v>0</v>
      </c>
      <c r="AM43" s="2">
        <f>COUNTIFS('BA History S3'!$B:$B,$A$43,'BA History S3'!AE:AE, 1)</f>
        <v>0</v>
      </c>
      <c r="AN43" s="2">
        <f>COUNTIFS('BA History S3'!$B:$B,$A$43,'BA History S3'!AF:AF, 1)</f>
        <v>1</v>
      </c>
      <c r="AO43" s="2">
        <f>COUNTIFS('BA History S3'!$B:$B,$A$43,'BA History S3'!AG:AG, 1)</f>
        <v>0</v>
      </c>
      <c r="AP43" s="2">
        <f>COUNTIFS('BA History S3'!$B:$B,$A$43,'BA History S3'!AH:AH, 1)</f>
        <v>0</v>
      </c>
      <c r="AQ43" s="2">
        <f>COUNTIFS('BA History S3'!$B:$B,$A$43,'BA History S3'!AI:AI, 1)</f>
        <v>0</v>
      </c>
      <c r="AR43" s="2">
        <f>COUNTIFS('BA History S3'!$B:$B,$A$43,'BA History S3'!AJ:AJ, 1)</f>
        <v>0</v>
      </c>
      <c r="AS43" s="2">
        <f>COUNTIFS('BA History S3'!$B:$B,$A$43,'BA History S3'!AK:AK, 1)</f>
        <v>0</v>
      </c>
    </row>
  </sheetData>
  <autoFilter ref="A1:AS42" xr:uid="{DA548192-1F03-46EA-8AB8-115EB9A7CE5D}">
    <sortState xmlns:xlrd2="http://schemas.microsoft.com/office/spreadsheetml/2017/richdata2" ref="A2:AS42">
      <sortCondition ref="A1:A42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U350" activePane="bottomRight" state="frozen"/>
      <selection pane="topRight" activeCell="C1" sqref="C1"/>
      <selection pane="bottomLeft" activeCell="A2" sqref="A2"/>
      <selection pane="bottomRight" activeCell="AL366" sqref="AL366:AO38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2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236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182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243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182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242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243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182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150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242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243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182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243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243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191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150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242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>
        <v>46231</v>
      </c>
      <c r="B61" t="s">
        <v>4</v>
      </c>
      <c r="C61">
        <v>25</v>
      </c>
      <c r="D61">
        <v>1</v>
      </c>
      <c r="E61">
        <v>4</v>
      </c>
      <c r="F61">
        <v>3</v>
      </c>
      <c r="G61">
        <v>14</v>
      </c>
      <c r="H61">
        <v>9</v>
      </c>
      <c r="I61">
        <v>0.75</v>
      </c>
      <c r="J61">
        <v>0.64</v>
      </c>
      <c r="K61">
        <v>0</v>
      </c>
      <c r="L61">
        <v>0</v>
      </c>
      <c r="M61">
        <v>0</v>
      </c>
      <c r="N61">
        <v>1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25</v>
      </c>
      <c r="AM61" s="40">
        <f>AVERAGEIFS($I$2:I61, $B$2:B61, B61)</f>
        <v>0.75</v>
      </c>
      <c r="AN61" s="40">
        <f>AVERAGEIFS($J$2:J61, $B$2:B61, B61)</f>
        <v>0.64</v>
      </c>
      <c r="AO61" s="40">
        <f>AVERAGEIFS($D$2:D61, $B$2:B61, B61)</f>
        <v>1</v>
      </c>
    </row>
    <row r="62" spans="1:41" x14ac:dyDescent="0.25">
      <c r="A62" s="39">
        <v>46231</v>
      </c>
      <c r="B62" t="s">
        <v>38</v>
      </c>
      <c r="C62">
        <v>16</v>
      </c>
      <c r="D62">
        <v>1</v>
      </c>
      <c r="E62">
        <v>4</v>
      </c>
      <c r="F62">
        <v>3</v>
      </c>
      <c r="G62">
        <v>14</v>
      </c>
      <c r="H62">
        <v>9</v>
      </c>
      <c r="I62">
        <v>0.75</v>
      </c>
      <c r="J62">
        <v>0.64</v>
      </c>
      <c r="K62">
        <v>0</v>
      </c>
      <c r="L62">
        <v>0</v>
      </c>
      <c r="M62">
        <v>0</v>
      </c>
      <c r="N62">
        <v>1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17</v>
      </c>
      <c r="AM62" s="40">
        <f>AVERAGEIFS($I$2:I62, $B$2:B62, B62)</f>
        <v>0.375</v>
      </c>
      <c r="AN62" s="40">
        <f>AVERAGEIFS($J$2:J62, $B$2:B62, B62)</f>
        <v>0.44500000000000001</v>
      </c>
      <c r="AO62" s="40">
        <f>AVERAGEIFS($D$2:D62, $B$2:B62, B62)</f>
        <v>0.5</v>
      </c>
    </row>
    <row r="63" spans="1:41" x14ac:dyDescent="0.25">
      <c r="A63" s="39">
        <v>46231</v>
      </c>
      <c r="B63" t="s">
        <v>113</v>
      </c>
      <c r="C63">
        <v>14</v>
      </c>
      <c r="D63">
        <v>1</v>
      </c>
      <c r="E63">
        <v>4</v>
      </c>
      <c r="F63">
        <v>3</v>
      </c>
      <c r="G63">
        <v>14</v>
      </c>
      <c r="H63">
        <v>9</v>
      </c>
      <c r="I63">
        <v>0.75</v>
      </c>
      <c r="J63">
        <v>0.64</v>
      </c>
      <c r="K63">
        <v>0</v>
      </c>
      <c r="L63">
        <v>0</v>
      </c>
      <c r="M63">
        <v>0</v>
      </c>
      <c r="N63">
        <v>1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13.333333333333334</v>
      </c>
      <c r="AM63" s="40">
        <f>AVERAGEIFS($I$2:I63, $B$2:B63, B63)</f>
        <v>0.33333333333333331</v>
      </c>
      <c r="AN63" s="40">
        <f>AVERAGEIFS($J$2:J63, $B$2:B63, B63)</f>
        <v>0.4366666666666667</v>
      </c>
      <c r="AO63" s="40">
        <f>AVERAGEIFS($D$2:D63, $B$2:B63, B63)</f>
        <v>0.33333333333333331</v>
      </c>
    </row>
    <row r="64" spans="1:41" x14ac:dyDescent="0.25">
      <c r="A64" s="39">
        <v>46231</v>
      </c>
      <c r="B64" t="s">
        <v>245</v>
      </c>
      <c r="C64">
        <v>10</v>
      </c>
      <c r="D64">
        <v>1</v>
      </c>
      <c r="E64">
        <v>4</v>
      </c>
      <c r="F64">
        <v>3</v>
      </c>
      <c r="G64">
        <v>14</v>
      </c>
      <c r="H64">
        <v>9</v>
      </c>
      <c r="I64">
        <v>0.75</v>
      </c>
      <c r="J64">
        <v>0.64</v>
      </c>
      <c r="K64">
        <v>0</v>
      </c>
      <c r="L64">
        <v>0</v>
      </c>
      <c r="M64">
        <v>0</v>
      </c>
      <c r="N64">
        <v>1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10</v>
      </c>
      <c r="AM64" s="40">
        <f>AVERAGEIFS($I$2:I64, $B$2:B64, B64)</f>
        <v>0.75</v>
      </c>
      <c r="AN64" s="40">
        <f>AVERAGEIFS($J$2:J64, $B$2:B64, B64)</f>
        <v>0.64</v>
      </c>
      <c r="AO64" s="40">
        <f>AVERAGEIFS($D$2:D64, $B$2:B64, B64)</f>
        <v>1</v>
      </c>
    </row>
    <row r="65" spans="1:41" x14ac:dyDescent="0.25">
      <c r="A65" s="39">
        <v>46231</v>
      </c>
      <c r="B65" t="s">
        <v>32</v>
      </c>
      <c r="C65">
        <v>11</v>
      </c>
      <c r="D65">
        <v>1</v>
      </c>
      <c r="E65">
        <v>4</v>
      </c>
      <c r="F65">
        <v>3</v>
      </c>
      <c r="G65">
        <v>14</v>
      </c>
      <c r="H65">
        <v>9</v>
      </c>
      <c r="I65">
        <v>0.75</v>
      </c>
      <c r="J65">
        <v>0.64</v>
      </c>
      <c r="K65">
        <v>0</v>
      </c>
      <c r="L65">
        <v>0</v>
      </c>
      <c r="M65">
        <v>0</v>
      </c>
      <c r="N65">
        <v>1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11</v>
      </c>
      <c r="AM65" s="40">
        <f>AVERAGEIFS($I$2:I65, $B$2:B65, B65)</f>
        <v>0.75</v>
      </c>
      <c r="AN65" s="40">
        <f>AVERAGEIFS($J$2:J65, $B$2:B65, B65)</f>
        <v>0.64</v>
      </c>
      <c r="AO65" s="40">
        <f>AVERAGEIFS($D$2:D65, $B$2:B65, B65)</f>
        <v>1</v>
      </c>
    </row>
    <row r="66" spans="1:41" x14ac:dyDescent="0.25">
      <c r="A66" s="39">
        <v>46231</v>
      </c>
      <c r="B66" t="s">
        <v>90</v>
      </c>
      <c r="C66">
        <v>22</v>
      </c>
      <c r="D66">
        <v>1</v>
      </c>
      <c r="E66">
        <v>4</v>
      </c>
      <c r="F66">
        <v>3</v>
      </c>
      <c r="G66">
        <v>14</v>
      </c>
      <c r="H66">
        <v>9</v>
      </c>
      <c r="I66">
        <v>0.75</v>
      </c>
      <c r="J66">
        <v>0.64</v>
      </c>
      <c r="K66">
        <v>0</v>
      </c>
      <c r="L66">
        <v>0</v>
      </c>
      <c r="M66">
        <v>0</v>
      </c>
      <c r="N66">
        <v>1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22.8</v>
      </c>
      <c r="AM66" s="40">
        <f>AVERAGEIFS($I$2:I66, $B$2:B66, B66)</f>
        <v>0.63</v>
      </c>
      <c r="AN66" s="40">
        <f>AVERAGEIFS($J$2:J66, $B$2:B66, B66)</f>
        <v>0.54</v>
      </c>
      <c r="AO66" s="40">
        <f>AVERAGEIFS($D$2:D66, $B$2:B66, B66)</f>
        <v>0.6</v>
      </c>
    </row>
    <row r="67" spans="1:41" x14ac:dyDescent="0.25">
      <c r="A67" s="39">
        <v>46231</v>
      </c>
      <c r="B67" t="s">
        <v>239</v>
      </c>
      <c r="C67">
        <v>8</v>
      </c>
      <c r="D67">
        <v>1</v>
      </c>
      <c r="E67">
        <v>4</v>
      </c>
      <c r="F67">
        <v>3</v>
      </c>
      <c r="G67">
        <v>14</v>
      </c>
      <c r="H67">
        <v>9</v>
      </c>
      <c r="I67">
        <v>0.75</v>
      </c>
      <c r="J67">
        <v>0.64</v>
      </c>
      <c r="K67">
        <v>0</v>
      </c>
      <c r="L67">
        <v>0</v>
      </c>
      <c r="M67">
        <v>0</v>
      </c>
      <c r="N67">
        <v>1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8</v>
      </c>
      <c r="AM67" s="40">
        <f>AVERAGEIFS($I$2:I67, $B$2:B67, B67)</f>
        <v>0.75</v>
      </c>
      <c r="AN67" s="40">
        <f>AVERAGEIFS($J$2:J67, $B$2:B67, B67)</f>
        <v>0.64</v>
      </c>
      <c r="AO67" s="40">
        <f>AVERAGEIFS($D$2:D67, $B$2:B67, B67)</f>
        <v>1</v>
      </c>
    </row>
    <row r="68" spans="1:41" x14ac:dyDescent="0.25">
      <c r="A68" s="39">
        <v>46231</v>
      </c>
      <c r="B68" t="s">
        <v>5</v>
      </c>
      <c r="C68">
        <v>16</v>
      </c>
      <c r="D68">
        <v>0</v>
      </c>
      <c r="E68">
        <v>4</v>
      </c>
      <c r="F68">
        <v>1</v>
      </c>
      <c r="G68">
        <v>14</v>
      </c>
      <c r="H68">
        <v>5</v>
      </c>
      <c r="I68">
        <v>0.25</v>
      </c>
      <c r="J68">
        <v>0.36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16</v>
      </c>
      <c r="AM68" s="40">
        <f>AVERAGEIFS($I$2:I68, $B$2:B68, B68)</f>
        <v>0.58333333333333337</v>
      </c>
      <c r="AN68" s="40">
        <f>AVERAGEIFS($J$2:J68, $B$2:B68, B68)</f>
        <v>0.57666666666666666</v>
      </c>
      <c r="AO68" s="40">
        <f>AVERAGEIFS($D$2:D68, $B$2:B68, B68)</f>
        <v>0.66666666666666663</v>
      </c>
    </row>
    <row r="69" spans="1:41" x14ac:dyDescent="0.25">
      <c r="A69" s="39">
        <v>46231</v>
      </c>
      <c r="B69" t="s">
        <v>65</v>
      </c>
      <c r="C69">
        <v>24</v>
      </c>
      <c r="D69">
        <v>0</v>
      </c>
      <c r="E69">
        <v>4</v>
      </c>
      <c r="F69">
        <v>1</v>
      </c>
      <c r="G69">
        <v>14</v>
      </c>
      <c r="H69">
        <v>5</v>
      </c>
      <c r="I69">
        <v>0.25</v>
      </c>
      <c r="J69">
        <v>0.36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23.6</v>
      </c>
      <c r="AM69" s="40">
        <f>AVERAGEIFS($I$2:I69, $B$2:B69, B69)</f>
        <v>0.37</v>
      </c>
      <c r="AN69" s="40">
        <f>AVERAGEIFS($J$2:J69, $B$2:B69, B69)</f>
        <v>0.45599999999999996</v>
      </c>
      <c r="AO69" s="40">
        <f>AVERAGEIFS($D$2:D69, $B$2:B69, B69)</f>
        <v>0.4</v>
      </c>
    </row>
    <row r="70" spans="1:41" x14ac:dyDescent="0.25">
      <c r="A70" s="39">
        <v>46231</v>
      </c>
      <c r="B70" t="s">
        <v>44</v>
      </c>
      <c r="C70">
        <v>14</v>
      </c>
      <c r="D70">
        <v>0</v>
      </c>
      <c r="E70">
        <v>4</v>
      </c>
      <c r="F70">
        <v>1</v>
      </c>
      <c r="G70">
        <v>14</v>
      </c>
      <c r="H70">
        <v>5</v>
      </c>
      <c r="I70">
        <v>0.25</v>
      </c>
      <c r="J70">
        <v>0.36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14</v>
      </c>
      <c r="AM70" s="40">
        <f>AVERAGEIFS($I$2:I70, $B$2:B70, B70)</f>
        <v>0.25</v>
      </c>
      <c r="AN70" s="40">
        <f>AVERAGEIFS($J$2:J70, $B$2:B70, B70)</f>
        <v>0.36</v>
      </c>
      <c r="AO70" s="40">
        <f>AVERAGEIFS($D$2:D70, $B$2:B70, B70)</f>
        <v>0</v>
      </c>
    </row>
    <row r="71" spans="1:41" x14ac:dyDescent="0.25">
      <c r="A71" s="39">
        <v>46231</v>
      </c>
      <c r="B71" t="s">
        <v>124</v>
      </c>
      <c r="C71">
        <v>7</v>
      </c>
      <c r="D71">
        <v>0</v>
      </c>
      <c r="E71">
        <v>4</v>
      </c>
      <c r="F71">
        <v>1</v>
      </c>
      <c r="G71">
        <v>14</v>
      </c>
      <c r="H71">
        <v>5</v>
      </c>
      <c r="I71">
        <v>0.25</v>
      </c>
      <c r="J71">
        <v>0.36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15.333333333333334</v>
      </c>
      <c r="AM71" s="40">
        <f>AVERAGEIFS($I$2:I71, $B$2:B71, B71)</f>
        <v>0.3666666666666667</v>
      </c>
      <c r="AN71" s="40">
        <f>AVERAGEIFS($J$2:J71, $B$2:B71, B71)</f>
        <v>0.42666666666666658</v>
      </c>
      <c r="AO71" s="40">
        <f>AVERAGEIFS($D$2:D71, $B$2:B71, B71)</f>
        <v>0.33333333333333331</v>
      </c>
    </row>
    <row r="72" spans="1:41" x14ac:dyDescent="0.25">
      <c r="A72" s="39">
        <v>46231</v>
      </c>
      <c r="B72" t="s">
        <v>15</v>
      </c>
      <c r="C72">
        <v>15</v>
      </c>
      <c r="D72">
        <v>0</v>
      </c>
      <c r="E72">
        <v>4</v>
      </c>
      <c r="F72">
        <v>1</v>
      </c>
      <c r="G72">
        <v>14</v>
      </c>
      <c r="H72">
        <v>5</v>
      </c>
      <c r="I72">
        <v>0.25</v>
      </c>
      <c r="J72">
        <v>0.36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15</v>
      </c>
      <c r="AM72" s="40">
        <f>AVERAGEIFS($I$2:I72, $B$2:B72, B72)</f>
        <v>0.25</v>
      </c>
      <c r="AN72" s="40">
        <f>AVERAGEIFS($J$2:J72, $B$2:B72, B72)</f>
        <v>0.36</v>
      </c>
      <c r="AO72" s="40">
        <f>AVERAGEIFS($D$2:D72, $B$2:B72, B72)</f>
        <v>0</v>
      </c>
    </row>
    <row r="73" spans="1:41" x14ac:dyDescent="0.25">
      <c r="A73" s="39">
        <v>46231</v>
      </c>
      <c r="B73" t="s">
        <v>243</v>
      </c>
      <c r="C73">
        <v>3</v>
      </c>
      <c r="D73">
        <v>0</v>
      </c>
      <c r="E73">
        <v>4</v>
      </c>
      <c r="F73">
        <v>1</v>
      </c>
      <c r="G73">
        <v>14</v>
      </c>
      <c r="H73">
        <v>5</v>
      </c>
      <c r="I73">
        <v>0.25</v>
      </c>
      <c r="J73">
        <v>0.36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1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6.833333333333333</v>
      </c>
      <c r="AM73" s="40">
        <f>AVERAGEIFS($I$2:I73, $B$2:B73, B73)</f>
        <v>0.51666666666666672</v>
      </c>
      <c r="AN73" s="40">
        <f>AVERAGEIFS($J$2:J73, $B$2:B73, B73)</f>
        <v>0.47666666666666663</v>
      </c>
      <c r="AO73" s="40">
        <f>AVERAGEIFS($D$2:D73, $B$2:B73, B73)</f>
        <v>0.5</v>
      </c>
    </row>
    <row r="74" spans="1:41" x14ac:dyDescent="0.25">
      <c r="A74" s="39">
        <v>46231</v>
      </c>
      <c r="B74" t="s">
        <v>120</v>
      </c>
      <c r="C74">
        <v>4</v>
      </c>
      <c r="D74">
        <v>0</v>
      </c>
      <c r="E74">
        <v>4</v>
      </c>
      <c r="F74">
        <v>1</v>
      </c>
      <c r="G74">
        <v>14</v>
      </c>
      <c r="H74">
        <v>5</v>
      </c>
      <c r="I74">
        <v>0.25</v>
      </c>
      <c r="J74">
        <v>0.36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3.5</v>
      </c>
      <c r="AM74" s="40">
        <f>AVERAGEIFS($I$2:I74, $B$2:B74, B74)</f>
        <v>0.125</v>
      </c>
      <c r="AN74" s="40">
        <f>AVERAGEIFS($J$2:J74, $B$2:B74, B74)</f>
        <v>0.30499999999999999</v>
      </c>
      <c r="AO74" s="40">
        <f>AVERAGEIFS($D$2:D74, $B$2:B74, B74)</f>
        <v>0</v>
      </c>
    </row>
    <row r="75" spans="1:41" x14ac:dyDescent="0.25">
      <c r="A75" s="39">
        <v>46233</v>
      </c>
      <c r="B75" t="s">
        <v>21</v>
      </c>
      <c r="C75">
        <v>15</v>
      </c>
      <c r="D75">
        <v>1</v>
      </c>
      <c r="E75">
        <v>3</v>
      </c>
      <c r="F75">
        <v>3</v>
      </c>
      <c r="G75">
        <v>12</v>
      </c>
      <c r="H75">
        <v>9</v>
      </c>
      <c r="I75">
        <v>1</v>
      </c>
      <c r="J75">
        <v>0.75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1</v>
      </c>
      <c r="AI75">
        <v>0</v>
      </c>
      <c r="AJ75">
        <v>0</v>
      </c>
      <c r="AK75">
        <v>0</v>
      </c>
      <c r="AL75" s="40">
        <f>AVERAGEIFS($C$2:C75, $B$2:B75, B75)</f>
        <v>11.5</v>
      </c>
      <c r="AM75" s="40">
        <f>AVERAGEIFS($I$2:I75, $B$2:B75, B75)</f>
        <v>0.625</v>
      </c>
      <c r="AN75" s="40">
        <f>AVERAGEIFS($J$2:J75, $B$2:B75, B75)</f>
        <v>0.58499999999999996</v>
      </c>
      <c r="AO75" s="40">
        <f>AVERAGEIFS($D$2:D75, $B$2:B75, B75)</f>
        <v>0.5</v>
      </c>
    </row>
    <row r="76" spans="1:41" x14ac:dyDescent="0.25">
      <c r="A76" s="39">
        <v>46233</v>
      </c>
      <c r="B76" t="s">
        <v>1</v>
      </c>
      <c r="C76">
        <v>19</v>
      </c>
      <c r="D76">
        <v>1</v>
      </c>
      <c r="E76">
        <v>3</v>
      </c>
      <c r="F76">
        <v>3</v>
      </c>
      <c r="G76">
        <v>12</v>
      </c>
      <c r="H76">
        <v>9</v>
      </c>
      <c r="I76">
        <v>1</v>
      </c>
      <c r="J76">
        <v>0.75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1</v>
      </c>
      <c r="AF76">
        <v>0</v>
      </c>
      <c r="AG76">
        <v>0</v>
      </c>
      <c r="AH76">
        <v>1</v>
      </c>
      <c r="AI76">
        <v>0</v>
      </c>
      <c r="AJ76">
        <v>0</v>
      </c>
      <c r="AK76">
        <v>0</v>
      </c>
      <c r="AL76" s="40">
        <f>AVERAGEIFS($C$2:C76, $B$2:B76, B76)</f>
        <v>26.5</v>
      </c>
      <c r="AM76" s="40">
        <f>AVERAGEIFS($I$2:I76, $B$2:B76, B76)</f>
        <v>0.625</v>
      </c>
      <c r="AN76" s="40">
        <f>AVERAGEIFS($J$2:J76, $B$2:B76, B76)</f>
        <v>0.58499999999999996</v>
      </c>
      <c r="AO76" s="40">
        <f>AVERAGEIFS($D$2:D76, $B$2:B76, B76)</f>
        <v>0.5</v>
      </c>
    </row>
    <row r="77" spans="1:41" x14ac:dyDescent="0.25">
      <c r="A77" s="39">
        <v>46233</v>
      </c>
      <c r="B77" t="s">
        <v>113</v>
      </c>
      <c r="C77">
        <v>14</v>
      </c>
      <c r="D77">
        <v>1</v>
      </c>
      <c r="E77">
        <v>3</v>
      </c>
      <c r="F77">
        <v>3</v>
      </c>
      <c r="G77">
        <v>12</v>
      </c>
      <c r="H77">
        <v>9</v>
      </c>
      <c r="I77">
        <v>1</v>
      </c>
      <c r="J77">
        <v>0.75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1</v>
      </c>
      <c r="AI77">
        <v>0</v>
      </c>
      <c r="AJ77">
        <v>0</v>
      </c>
      <c r="AK77">
        <v>0</v>
      </c>
      <c r="AL77" s="40">
        <f>AVERAGEIFS($C$2:C77, $B$2:B77, B77)</f>
        <v>13.5</v>
      </c>
      <c r="AM77" s="40">
        <f>AVERAGEIFS($I$2:I77, $B$2:B77, B77)</f>
        <v>0.5</v>
      </c>
      <c r="AN77" s="40">
        <f>AVERAGEIFS($J$2:J77, $B$2:B77, B77)</f>
        <v>0.51500000000000001</v>
      </c>
      <c r="AO77" s="40">
        <f>AVERAGEIFS($D$2:D77, $B$2:B77, B77)</f>
        <v>0.5</v>
      </c>
    </row>
    <row r="78" spans="1:41" x14ac:dyDescent="0.25">
      <c r="A78" s="39">
        <v>46233</v>
      </c>
      <c r="B78" t="s">
        <v>29</v>
      </c>
      <c r="C78">
        <v>4</v>
      </c>
      <c r="D78">
        <v>1</v>
      </c>
      <c r="E78">
        <v>3</v>
      </c>
      <c r="F78">
        <v>3</v>
      </c>
      <c r="G78">
        <v>12</v>
      </c>
      <c r="H78">
        <v>9</v>
      </c>
      <c r="I78">
        <v>1</v>
      </c>
      <c r="J78">
        <v>0.75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1</v>
      </c>
      <c r="AI78">
        <v>0</v>
      </c>
      <c r="AJ78">
        <v>0</v>
      </c>
      <c r="AK78">
        <v>0</v>
      </c>
      <c r="AL78" s="40">
        <f>AVERAGEIFS($C$2:C78, $B$2:B78, B78)</f>
        <v>7</v>
      </c>
      <c r="AM78" s="40">
        <f>AVERAGEIFS($I$2:I78, $B$2:B78, B78)</f>
        <v>0.7</v>
      </c>
      <c r="AN78" s="40">
        <f>AVERAGEIFS($J$2:J78, $B$2:B78, B78)</f>
        <v>0.625</v>
      </c>
      <c r="AO78" s="40">
        <f>AVERAGEIFS($D$2:D78, $B$2:B78, B78)</f>
        <v>0.5</v>
      </c>
    </row>
    <row r="79" spans="1:41" x14ac:dyDescent="0.25">
      <c r="A79" s="39">
        <v>46233</v>
      </c>
      <c r="B79" t="s">
        <v>182</v>
      </c>
      <c r="C79">
        <v>13</v>
      </c>
      <c r="D79">
        <v>1</v>
      </c>
      <c r="E79">
        <v>3</v>
      </c>
      <c r="F79">
        <v>3</v>
      </c>
      <c r="G79">
        <v>12</v>
      </c>
      <c r="H79">
        <v>9</v>
      </c>
      <c r="I79">
        <v>1</v>
      </c>
      <c r="J79">
        <v>0.75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1</v>
      </c>
      <c r="AI79">
        <v>0</v>
      </c>
      <c r="AJ79">
        <v>0</v>
      </c>
      <c r="AK79">
        <v>0</v>
      </c>
      <c r="AL79" s="40">
        <f>AVERAGEIFS($C$2:C79, $B$2:B79, B79)</f>
        <v>12.2</v>
      </c>
      <c r="AM79" s="40">
        <f>AVERAGEIFS($I$2:I79, $B$2:B79, B79)</f>
        <v>0.55000000000000004</v>
      </c>
      <c r="AN79" s="40">
        <f>AVERAGEIFS($J$2:J79, $B$2:B79, B79)</f>
        <v>0.55000000000000004</v>
      </c>
      <c r="AO79" s="40">
        <f>AVERAGEIFS($D$2:D79, $B$2:B79, B79)</f>
        <v>0.6</v>
      </c>
    </row>
    <row r="80" spans="1:41" x14ac:dyDescent="0.25">
      <c r="A80" s="39">
        <v>46233</v>
      </c>
      <c r="B80" t="s">
        <v>40</v>
      </c>
      <c r="C80">
        <v>11</v>
      </c>
      <c r="D80">
        <v>1</v>
      </c>
      <c r="E80">
        <v>3</v>
      </c>
      <c r="F80">
        <v>3</v>
      </c>
      <c r="G80">
        <v>12</v>
      </c>
      <c r="H80">
        <v>9</v>
      </c>
      <c r="I80">
        <v>1</v>
      </c>
      <c r="J80">
        <v>0.75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1</v>
      </c>
      <c r="AI80">
        <v>0</v>
      </c>
      <c r="AJ80">
        <v>0</v>
      </c>
      <c r="AK80">
        <v>0</v>
      </c>
      <c r="AL80" s="40">
        <f>AVERAGEIFS($C$2:C80, $B$2:B80, B80)</f>
        <v>11</v>
      </c>
      <c r="AM80" s="40">
        <f>AVERAGEIFS($I$2:I80, $B$2:B80, B80)</f>
        <v>1</v>
      </c>
      <c r="AN80" s="40">
        <f>AVERAGEIFS($J$2:J80, $B$2:B80, B80)</f>
        <v>0.75</v>
      </c>
      <c r="AO80" s="40">
        <f>AVERAGEIFS($D$2:D80, $B$2:B80, B80)</f>
        <v>1</v>
      </c>
    </row>
    <row r="81" spans="1:41" x14ac:dyDescent="0.25">
      <c r="A81" s="39">
        <v>46233</v>
      </c>
      <c r="B81" t="s">
        <v>118</v>
      </c>
      <c r="C81">
        <v>6</v>
      </c>
      <c r="D81">
        <v>0</v>
      </c>
      <c r="E81">
        <v>3</v>
      </c>
      <c r="F81">
        <v>0</v>
      </c>
      <c r="G81">
        <v>12</v>
      </c>
      <c r="H81">
        <v>3</v>
      </c>
      <c r="I81">
        <v>0</v>
      </c>
      <c r="J81">
        <v>0.25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8.5</v>
      </c>
      <c r="AM81" s="40">
        <f>AVERAGEIFS($I$2:I81, $B$2:B81, B81)</f>
        <v>0.375</v>
      </c>
      <c r="AN81" s="40">
        <f>AVERAGEIFS($J$2:J81, $B$2:B81, B81)</f>
        <v>0.42499999999999999</v>
      </c>
      <c r="AO81" s="40">
        <f>AVERAGEIFS($D$2:D81, $B$2:B81, B81)</f>
        <v>0.5</v>
      </c>
    </row>
    <row r="82" spans="1:41" x14ac:dyDescent="0.25">
      <c r="A82" s="39">
        <v>46233</v>
      </c>
      <c r="B82" t="s">
        <v>6</v>
      </c>
      <c r="C82">
        <v>23</v>
      </c>
      <c r="D82">
        <v>0</v>
      </c>
      <c r="E82">
        <v>3</v>
      </c>
      <c r="F82">
        <v>0</v>
      </c>
      <c r="G82">
        <v>12</v>
      </c>
      <c r="H82">
        <v>3</v>
      </c>
      <c r="I82">
        <v>0</v>
      </c>
      <c r="J82">
        <v>0.25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22.333333333333332</v>
      </c>
      <c r="AM82" s="40">
        <f>AVERAGEIFS($I$2:I82, $B$2:B82, B82)</f>
        <v>0.47500000000000003</v>
      </c>
      <c r="AN82" s="40">
        <f>AVERAGEIFS($J$2:J82, $B$2:B82, B82)</f>
        <v>0.45166666666666666</v>
      </c>
      <c r="AO82" s="40">
        <f>AVERAGEIFS($D$2:D82, $B$2:B82, B82)</f>
        <v>0.5</v>
      </c>
    </row>
    <row r="83" spans="1:41" x14ac:dyDescent="0.25">
      <c r="A83" s="39">
        <v>46233</v>
      </c>
      <c r="B83" t="s">
        <v>243</v>
      </c>
      <c r="C83">
        <v>8</v>
      </c>
      <c r="D83">
        <v>0</v>
      </c>
      <c r="E83">
        <v>3</v>
      </c>
      <c r="F83">
        <v>0</v>
      </c>
      <c r="G83">
        <v>12</v>
      </c>
      <c r="H83">
        <v>3</v>
      </c>
      <c r="I83">
        <v>0</v>
      </c>
      <c r="J83">
        <v>0.25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7</v>
      </c>
      <c r="AM83" s="40">
        <f>AVERAGEIFS($I$2:I83, $B$2:B83, B83)</f>
        <v>0.44285714285714289</v>
      </c>
      <c r="AN83" s="40">
        <f>AVERAGEIFS($J$2:J83, $B$2:B83, B83)</f>
        <v>0.44428571428571428</v>
      </c>
      <c r="AO83" s="40">
        <f>AVERAGEIFS($D$2:D83, $B$2:B83, B83)</f>
        <v>0.42857142857142855</v>
      </c>
    </row>
    <row r="84" spans="1:41" x14ac:dyDescent="0.25">
      <c r="A84" s="39">
        <v>46233</v>
      </c>
      <c r="B84" t="s">
        <v>239</v>
      </c>
      <c r="C84">
        <v>6</v>
      </c>
      <c r="D84">
        <v>0</v>
      </c>
      <c r="E84">
        <v>3</v>
      </c>
      <c r="F84">
        <v>0</v>
      </c>
      <c r="G84">
        <v>12</v>
      </c>
      <c r="H84">
        <v>3</v>
      </c>
      <c r="I84">
        <v>0</v>
      </c>
      <c r="J84">
        <v>0.25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7</v>
      </c>
      <c r="AM84" s="40">
        <f>AVERAGEIFS($I$2:I84, $B$2:B84, B84)</f>
        <v>0.375</v>
      </c>
      <c r="AN84" s="40">
        <f>AVERAGEIFS($J$2:J84, $B$2:B84, B84)</f>
        <v>0.44500000000000001</v>
      </c>
      <c r="AO84" s="40">
        <f>AVERAGEIFS($D$2:D84, $B$2:B84, B84)</f>
        <v>0.5</v>
      </c>
    </row>
    <row r="85" spans="1:41" x14ac:dyDescent="0.25">
      <c r="A85" s="39">
        <v>46233</v>
      </c>
      <c r="B85" t="s">
        <v>88</v>
      </c>
      <c r="C85">
        <v>14</v>
      </c>
      <c r="D85">
        <v>0</v>
      </c>
      <c r="E85">
        <v>3</v>
      </c>
      <c r="F85">
        <v>0</v>
      </c>
      <c r="G85">
        <v>12</v>
      </c>
      <c r="H85">
        <v>3</v>
      </c>
      <c r="I85">
        <v>0</v>
      </c>
      <c r="J85">
        <v>0.25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11.75</v>
      </c>
      <c r="AM85" s="40">
        <f>AVERAGEIFS($I$2:I85, $B$2:B85, B85)</f>
        <v>0.5</v>
      </c>
      <c r="AN85" s="40">
        <f>AVERAGEIFS($J$2:J85, $B$2:B85, B85)</f>
        <v>0.45750000000000002</v>
      </c>
      <c r="AO85" s="40">
        <f>AVERAGEIFS($D$2:D85, $B$2:B85, B85)</f>
        <v>0.5</v>
      </c>
    </row>
    <row r="86" spans="1:41" x14ac:dyDescent="0.25">
      <c r="A86" s="39">
        <v>46233</v>
      </c>
      <c r="B86" t="s">
        <v>32</v>
      </c>
      <c r="C86">
        <v>8</v>
      </c>
      <c r="D86">
        <v>0</v>
      </c>
      <c r="E86">
        <v>3</v>
      </c>
      <c r="F86">
        <v>0</v>
      </c>
      <c r="G86">
        <v>12</v>
      </c>
      <c r="H86">
        <v>3</v>
      </c>
      <c r="I86">
        <v>0</v>
      </c>
      <c r="J86">
        <v>0.25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9.5</v>
      </c>
      <c r="AM86" s="40">
        <f>AVERAGEIFS($I$2:I86, $B$2:B86, B86)</f>
        <v>0.375</v>
      </c>
      <c r="AN86" s="40">
        <f>AVERAGEIFS($J$2:J86, $B$2:B86, B86)</f>
        <v>0.44500000000000001</v>
      </c>
      <c r="AO86" s="40">
        <f>AVERAGEIFS($D$2:D86, $B$2:B86, B86)</f>
        <v>0.5</v>
      </c>
    </row>
    <row r="87" spans="1:41" x14ac:dyDescent="0.25">
      <c r="A87" s="39">
        <v>46239</v>
      </c>
      <c r="B87" t="s">
        <v>15</v>
      </c>
      <c r="C87">
        <v>28</v>
      </c>
      <c r="D87">
        <v>1</v>
      </c>
      <c r="E87">
        <v>4</v>
      </c>
      <c r="F87">
        <v>3</v>
      </c>
      <c r="G87">
        <v>20</v>
      </c>
      <c r="H87">
        <v>11</v>
      </c>
      <c r="I87">
        <v>0.75</v>
      </c>
      <c r="J87">
        <v>0.55000000000000004</v>
      </c>
      <c r="K87">
        <v>0</v>
      </c>
      <c r="L87">
        <v>0</v>
      </c>
      <c r="M87">
        <v>1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21.5</v>
      </c>
      <c r="AM87" s="40">
        <f>AVERAGEIFS($I$2:I87, $B$2:B87, B87)</f>
        <v>0.5</v>
      </c>
      <c r="AN87" s="40">
        <f>AVERAGEIFS($J$2:J87, $B$2:B87, B87)</f>
        <v>0.45500000000000002</v>
      </c>
      <c r="AO87" s="40">
        <f>AVERAGEIFS($D$2:D87, $B$2:B87, B87)</f>
        <v>0.5</v>
      </c>
    </row>
    <row r="88" spans="1:41" x14ac:dyDescent="0.25">
      <c r="A88" s="39">
        <v>46239</v>
      </c>
      <c r="B88" t="s">
        <v>65</v>
      </c>
      <c r="C88">
        <v>28</v>
      </c>
      <c r="D88">
        <v>1</v>
      </c>
      <c r="E88">
        <v>4</v>
      </c>
      <c r="F88">
        <v>3</v>
      </c>
      <c r="G88">
        <v>20</v>
      </c>
      <c r="H88">
        <v>11</v>
      </c>
      <c r="I88">
        <v>0.75</v>
      </c>
      <c r="J88">
        <v>0.55000000000000004</v>
      </c>
      <c r="K88">
        <v>0</v>
      </c>
      <c r="L88">
        <v>0</v>
      </c>
      <c r="M88">
        <v>1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24.333333333333332</v>
      </c>
      <c r="AM88" s="40">
        <f>AVERAGEIFS($I$2:I88, $B$2:B88, B88)</f>
        <v>0.43333333333333335</v>
      </c>
      <c r="AN88" s="40">
        <f>AVERAGEIFS($J$2:J88, $B$2:B88, B88)</f>
        <v>0.47166666666666668</v>
      </c>
      <c r="AO88" s="40">
        <f>AVERAGEIFS($D$2:D88, $B$2:B88, B88)</f>
        <v>0.5</v>
      </c>
    </row>
    <row r="89" spans="1:41" x14ac:dyDescent="0.25">
      <c r="A89" s="39">
        <v>46239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20</v>
      </c>
      <c r="H89">
        <v>11</v>
      </c>
      <c r="I89">
        <v>0.75</v>
      </c>
      <c r="J89">
        <v>0.55000000000000004</v>
      </c>
      <c r="K89">
        <v>0</v>
      </c>
      <c r="L89">
        <v>0</v>
      </c>
      <c r="M89">
        <v>1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25.333333333333332</v>
      </c>
      <c r="AM89" s="40">
        <f>AVERAGEIFS($I$2:I89, $B$2:B89, B89)</f>
        <v>0.66666666666666663</v>
      </c>
      <c r="AN89" s="40">
        <f>AVERAGEIFS($J$2:J89, $B$2:B89, B89)</f>
        <v>0.57333333333333336</v>
      </c>
      <c r="AO89" s="40">
        <f>AVERAGEIFS($D$2:D89, $B$2:B89, B89)</f>
        <v>0.66666666666666663</v>
      </c>
    </row>
    <row r="90" spans="1:41" x14ac:dyDescent="0.25">
      <c r="A90" s="39">
        <v>46239</v>
      </c>
      <c r="B90" t="s">
        <v>3</v>
      </c>
      <c r="C90">
        <v>21</v>
      </c>
      <c r="D90">
        <v>1</v>
      </c>
      <c r="E90">
        <v>4</v>
      </c>
      <c r="F90">
        <v>3</v>
      </c>
      <c r="G90">
        <v>20</v>
      </c>
      <c r="H90">
        <v>11</v>
      </c>
      <c r="I90">
        <v>0.75</v>
      </c>
      <c r="J90">
        <v>0.55000000000000004</v>
      </c>
      <c r="K90">
        <v>0</v>
      </c>
      <c r="L90">
        <v>0</v>
      </c>
      <c r="M90">
        <v>1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21</v>
      </c>
      <c r="AM90" s="40">
        <f>AVERAGEIFS($I$2:I90, $B$2:B90, B90)</f>
        <v>0.75</v>
      </c>
      <c r="AN90" s="40">
        <f>AVERAGEIFS($J$2:J90, $B$2:B90, B90)</f>
        <v>0.55000000000000004</v>
      </c>
      <c r="AO90" s="40">
        <f>AVERAGEIFS($D$2:D90, $B$2:B90, B90)</f>
        <v>1</v>
      </c>
    </row>
    <row r="91" spans="1:41" x14ac:dyDescent="0.25">
      <c r="A91" s="39">
        <v>46239</v>
      </c>
      <c r="B91" t="s">
        <v>4</v>
      </c>
      <c r="C91">
        <v>18</v>
      </c>
      <c r="D91">
        <v>1</v>
      </c>
      <c r="E91">
        <v>4</v>
      </c>
      <c r="F91">
        <v>3</v>
      </c>
      <c r="G91">
        <v>20</v>
      </c>
      <c r="H91">
        <v>11</v>
      </c>
      <c r="I91">
        <v>0.75</v>
      </c>
      <c r="J91">
        <v>0.55000000000000004</v>
      </c>
      <c r="K91">
        <v>0</v>
      </c>
      <c r="L91">
        <v>0</v>
      </c>
      <c r="M91">
        <v>1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21.5</v>
      </c>
      <c r="AM91" s="40">
        <f>AVERAGEIFS($I$2:I91, $B$2:B91, B91)</f>
        <v>0.75</v>
      </c>
      <c r="AN91" s="40">
        <f>AVERAGEIFS($J$2:J91, $B$2:B91, B91)</f>
        <v>0.59499999999999997</v>
      </c>
      <c r="AO91" s="40">
        <f>AVERAGEIFS($D$2:D91, $B$2:B91, B91)</f>
        <v>1</v>
      </c>
    </row>
    <row r="92" spans="1:41" x14ac:dyDescent="0.25">
      <c r="A92" s="39">
        <v>46239</v>
      </c>
      <c r="B92" t="s">
        <v>90</v>
      </c>
      <c r="C92">
        <v>15</v>
      </c>
      <c r="D92">
        <v>1</v>
      </c>
      <c r="E92">
        <v>4</v>
      </c>
      <c r="F92">
        <v>3</v>
      </c>
      <c r="G92">
        <v>20</v>
      </c>
      <c r="H92">
        <v>11</v>
      </c>
      <c r="I92">
        <v>0.75</v>
      </c>
      <c r="J92">
        <v>0.55000000000000004</v>
      </c>
      <c r="K92">
        <v>0</v>
      </c>
      <c r="L92">
        <v>0</v>
      </c>
      <c r="M92">
        <v>1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21.5</v>
      </c>
      <c r="AM92" s="40">
        <f>AVERAGEIFS($I$2:I92, $B$2:B92, B92)</f>
        <v>0.65</v>
      </c>
      <c r="AN92" s="40">
        <f>AVERAGEIFS($J$2:J92, $B$2:B92, B92)</f>
        <v>0.54166666666666663</v>
      </c>
      <c r="AO92" s="40">
        <f>AVERAGEIFS($D$2:D92, $B$2:B92, B92)</f>
        <v>0.66666666666666663</v>
      </c>
    </row>
    <row r="93" spans="1:41" x14ac:dyDescent="0.25">
      <c r="A93" s="39">
        <v>46239</v>
      </c>
      <c r="B93" t="s">
        <v>245</v>
      </c>
      <c r="C93">
        <v>15</v>
      </c>
      <c r="D93">
        <v>1</v>
      </c>
      <c r="E93">
        <v>4</v>
      </c>
      <c r="F93">
        <v>3</v>
      </c>
      <c r="G93">
        <v>20</v>
      </c>
      <c r="H93">
        <v>11</v>
      </c>
      <c r="I93">
        <v>0.75</v>
      </c>
      <c r="J93">
        <v>0.55000000000000004</v>
      </c>
      <c r="K93">
        <v>0</v>
      </c>
      <c r="L93">
        <v>0</v>
      </c>
      <c r="M93">
        <v>1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12.5</v>
      </c>
      <c r="AM93" s="40">
        <f>AVERAGEIFS($I$2:I93, $B$2:B93, B93)</f>
        <v>0.75</v>
      </c>
      <c r="AN93" s="40">
        <f>AVERAGEIFS($J$2:J93, $B$2:B93, B93)</f>
        <v>0.59499999999999997</v>
      </c>
      <c r="AO93" s="40">
        <f>AVERAGEIFS($D$2:D93, $B$2:B93, B93)</f>
        <v>1</v>
      </c>
    </row>
    <row r="94" spans="1:41" x14ac:dyDescent="0.25">
      <c r="A94" s="39">
        <v>46239</v>
      </c>
      <c r="B94" t="s">
        <v>133</v>
      </c>
      <c r="C94">
        <v>7</v>
      </c>
      <c r="D94">
        <v>1</v>
      </c>
      <c r="E94">
        <v>4</v>
      </c>
      <c r="F94">
        <v>3</v>
      </c>
      <c r="G94">
        <v>20</v>
      </c>
      <c r="H94">
        <v>11</v>
      </c>
      <c r="I94">
        <v>0.75</v>
      </c>
      <c r="J94">
        <v>0.55000000000000004</v>
      </c>
      <c r="K94">
        <v>0</v>
      </c>
      <c r="L94">
        <v>0</v>
      </c>
      <c r="M94">
        <v>1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12.25</v>
      </c>
      <c r="AM94" s="40">
        <f>AVERAGEIFS($I$2:I94, $B$2:B94, B94)</f>
        <v>0.58750000000000002</v>
      </c>
      <c r="AN94" s="40">
        <f>AVERAGEIFS($J$2:J94, $B$2:B94, B94)</f>
        <v>0.46500000000000002</v>
      </c>
      <c r="AO94" s="40">
        <f>AVERAGEIFS($D$2:D94, $B$2:B94, B94)</f>
        <v>0.75</v>
      </c>
    </row>
    <row r="95" spans="1:41" x14ac:dyDescent="0.25">
      <c r="A95" s="39">
        <v>46239</v>
      </c>
      <c r="B95" t="s">
        <v>6</v>
      </c>
      <c r="C95">
        <v>28</v>
      </c>
      <c r="D95">
        <v>0</v>
      </c>
      <c r="E95">
        <v>4</v>
      </c>
      <c r="F95">
        <v>1</v>
      </c>
      <c r="G95">
        <v>20</v>
      </c>
      <c r="H95">
        <v>9</v>
      </c>
      <c r="I95">
        <v>0.25</v>
      </c>
      <c r="J95">
        <v>0.45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23.142857142857142</v>
      </c>
      <c r="AM95" s="40">
        <f>AVERAGEIFS($I$2:I95, $B$2:B95, B95)</f>
        <v>0.44285714285714289</v>
      </c>
      <c r="AN95" s="40">
        <f>AVERAGEIFS($J$2:J95, $B$2:B95, B95)</f>
        <v>0.45142857142857146</v>
      </c>
      <c r="AO95" s="40">
        <f>AVERAGEIFS($D$2:D95, $B$2:B95, B95)</f>
        <v>0.42857142857142855</v>
      </c>
    </row>
    <row r="96" spans="1:41" x14ac:dyDescent="0.25">
      <c r="A96" s="39">
        <v>46239</v>
      </c>
      <c r="B96" t="s">
        <v>5</v>
      </c>
      <c r="C96">
        <v>27</v>
      </c>
      <c r="D96">
        <v>0</v>
      </c>
      <c r="E96">
        <v>4</v>
      </c>
      <c r="F96">
        <v>1</v>
      </c>
      <c r="G96">
        <v>20</v>
      </c>
      <c r="H96">
        <v>9</v>
      </c>
      <c r="I96">
        <v>0.25</v>
      </c>
      <c r="J96">
        <v>0.45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18.75</v>
      </c>
      <c r="AM96" s="40">
        <f>AVERAGEIFS($I$2:I96, $B$2:B96, B96)</f>
        <v>0.5</v>
      </c>
      <c r="AN96" s="40">
        <f>AVERAGEIFS($J$2:J96, $B$2:B96, B96)</f>
        <v>0.54500000000000004</v>
      </c>
      <c r="AO96" s="40">
        <f>AVERAGEIFS($D$2:D96, $B$2:B96, B96)</f>
        <v>0.5</v>
      </c>
    </row>
    <row r="97" spans="1:41" x14ac:dyDescent="0.25">
      <c r="A97" s="39">
        <v>46239</v>
      </c>
      <c r="B97" t="s">
        <v>246</v>
      </c>
      <c r="C97">
        <v>20</v>
      </c>
      <c r="D97">
        <v>0</v>
      </c>
      <c r="E97">
        <v>4</v>
      </c>
      <c r="F97">
        <v>1</v>
      </c>
      <c r="G97">
        <v>20</v>
      </c>
      <c r="H97">
        <v>9</v>
      </c>
      <c r="I97">
        <v>0.25</v>
      </c>
      <c r="J97">
        <v>0.45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20</v>
      </c>
      <c r="AM97" s="40">
        <f>AVERAGEIFS($I$2:I97, $B$2:B97, B97)</f>
        <v>0.25</v>
      </c>
      <c r="AN97" s="40">
        <f>AVERAGEIFS($J$2:J97, $B$2:B97, B97)</f>
        <v>0.45</v>
      </c>
      <c r="AO97" s="40">
        <f>AVERAGEIFS($D$2:D97, $B$2:B97, B97)</f>
        <v>0</v>
      </c>
    </row>
    <row r="98" spans="1:41" x14ac:dyDescent="0.25">
      <c r="A98" s="39">
        <v>46239</v>
      </c>
      <c r="B98" t="s">
        <v>44</v>
      </c>
      <c r="C98">
        <v>19</v>
      </c>
      <c r="D98">
        <v>0</v>
      </c>
      <c r="E98">
        <v>4</v>
      </c>
      <c r="F98">
        <v>1</v>
      </c>
      <c r="G98">
        <v>20</v>
      </c>
      <c r="H98">
        <v>9</v>
      </c>
      <c r="I98">
        <v>0.25</v>
      </c>
      <c r="J98">
        <v>0.45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16.5</v>
      </c>
      <c r="AM98" s="40">
        <f>AVERAGEIFS($I$2:I98, $B$2:B98, B98)</f>
        <v>0.25</v>
      </c>
      <c r="AN98" s="40">
        <f>AVERAGEIFS($J$2:J98, $B$2:B98, B98)</f>
        <v>0.40500000000000003</v>
      </c>
      <c r="AO98" s="40">
        <f>AVERAGEIFS($D$2:D98, $B$2:B98, B98)</f>
        <v>0</v>
      </c>
    </row>
    <row r="99" spans="1:41" x14ac:dyDescent="0.25">
      <c r="A99" s="39">
        <v>46239</v>
      </c>
      <c r="B99" t="s">
        <v>119</v>
      </c>
      <c r="C99">
        <v>16</v>
      </c>
      <c r="D99">
        <v>0</v>
      </c>
      <c r="E99">
        <v>4</v>
      </c>
      <c r="F99">
        <v>1</v>
      </c>
      <c r="G99">
        <v>20</v>
      </c>
      <c r="H99">
        <v>9</v>
      </c>
      <c r="I99">
        <v>0.25</v>
      </c>
      <c r="J99">
        <v>0.45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20.333333333333332</v>
      </c>
      <c r="AM99" s="40">
        <f>AVERAGEIFS($I$2:I99, $B$2:B99, B99)</f>
        <v>0.56666666666666665</v>
      </c>
      <c r="AN99" s="40">
        <f>AVERAGEIFS($J$2:J99, $B$2:B99, B99)</f>
        <v>0.57500000000000007</v>
      </c>
      <c r="AO99" s="40">
        <f>AVERAGEIFS($D$2:D99, $B$2:B99, B99)</f>
        <v>0.5</v>
      </c>
    </row>
    <row r="100" spans="1:41" x14ac:dyDescent="0.25">
      <c r="A100" s="39">
        <v>46239</v>
      </c>
      <c r="B100" t="s">
        <v>182</v>
      </c>
      <c r="C100">
        <v>15</v>
      </c>
      <c r="D100">
        <v>0</v>
      </c>
      <c r="E100">
        <v>4</v>
      </c>
      <c r="F100">
        <v>1</v>
      </c>
      <c r="G100">
        <v>20</v>
      </c>
      <c r="H100">
        <v>9</v>
      </c>
      <c r="I100">
        <v>0.25</v>
      </c>
      <c r="J100">
        <v>0.45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12.666666666666666</v>
      </c>
      <c r="AM100" s="40">
        <f>AVERAGEIFS($I$2:I100, $B$2:B100, B100)</f>
        <v>0.5</v>
      </c>
      <c r="AN100" s="40">
        <f>AVERAGEIFS($J$2:J100, $B$2:B100, B100)</f>
        <v>0.53333333333333333</v>
      </c>
      <c r="AO100" s="40">
        <f>AVERAGEIFS($D$2:D100, $B$2:B100, B100)</f>
        <v>0.5</v>
      </c>
    </row>
    <row r="101" spans="1:41" x14ac:dyDescent="0.25">
      <c r="A101" s="39">
        <v>46239</v>
      </c>
      <c r="B101" t="s">
        <v>243</v>
      </c>
      <c r="C101">
        <v>13</v>
      </c>
      <c r="D101">
        <v>0</v>
      </c>
      <c r="E101">
        <v>4</v>
      </c>
      <c r="F101">
        <v>1</v>
      </c>
      <c r="G101">
        <v>20</v>
      </c>
      <c r="H101">
        <v>9</v>
      </c>
      <c r="I101">
        <v>0.25</v>
      </c>
      <c r="J101">
        <v>0.45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7.75</v>
      </c>
      <c r="AM101" s="40">
        <f>AVERAGEIFS($I$2:I101, $B$2:B101, B101)</f>
        <v>0.41875000000000001</v>
      </c>
      <c r="AN101" s="40">
        <f>AVERAGEIFS($J$2:J101, $B$2:B101, B101)</f>
        <v>0.44500000000000001</v>
      </c>
      <c r="AO101" s="40">
        <f>AVERAGEIFS($D$2:D101, $B$2:B101, B101)</f>
        <v>0.375</v>
      </c>
    </row>
    <row r="102" spans="1:41" x14ac:dyDescent="0.25">
      <c r="A102" s="39">
        <v>46243</v>
      </c>
      <c r="B102" t="s">
        <v>6</v>
      </c>
      <c r="C102">
        <v>65</v>
      </c>
      <c r="D102">
        <v>1</v>
      </c>
      <c r="E102">
        <v>5</v>
      </c>
      <c r="F102">
        <v>3</v>
      </c>
      <c r="G102">
        <v>22</v>
      </c>
      <c r="H102">
        <v>13</v>
      </c>
      <c r="I102">
        <v>0.6</v>
      </c>
      <c r="J102">
        <v>0.59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</v>
      </c>
      <c r="AI102">
        <v>0</v>
      </c>
      <c r="AJ102">
        <v>0</v>
      </c>
      <c r="AK102">
        <v>0</v>
      </c>
      <c r="AL102" s="40">
        <f>AVERAGEIFS($C$2:C102, $B$2:B102, B102)</f>
        <v>28.375</v>
      </c>
      <c r="AM102" s="40">
        <f>AVERAGEIFS($I$2:I102, $B$2:B102, B102)</f>
        <v>0.46250000000000002</v>
      </c>
      <c r="AN102" s="40">
        <f>AVERAGEIFS($J$2:J102, $B$2:B102, B102)</f>
        <v>0.46875</v>
      </c>
      <c r="AO102" s="40">
        <f>AVERAGEIFS($D$2:D102, $B$2:B102, B102)</f>
        <v>0.5</v>
      </c>
    </row>
    <row r="103" spans="1:41" x14ac:dyDescent="0.25">
      <c r="A103" s="39">
        <v>46243</v>
      </c>
      <c r="B103" t="s">
        <v>113</v>
      </c>
      <c r="C103">
        <v>34</v>
      </c>
      <c r="D103">
        <v>1</v>
      </c>
      <c r="E103">
        <v>5</v>
      </c>
      <c r="F103">
        <v>3</v>
      </c>
      <c r="G103">
        <v>22</v>
      </c>
      <c r="H103">
        <v>13</v>
      </c>
      <c r="I103">
        <v>0.6</v>
      </c>
      <c r="J103">
        <v>0.59</v>
      </c>
      <c r="K103">
        <v>0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1</v>
      </c>
      <c r="AI103">
        <v>0</v>
      </c>
      <c r="AJ103">
        <v>0</v>
      </c>
      <c r="AK103">
        <v>0</v>
      </c>
      <c r="AL103" s="40">
        <f>AVERAGEIFS($C$2:C103, $B$2:B103, B103)</f>
        <v>17.600000000000001</v>
      </c>
      <c r="AM103" s="40">
        <f>AVERAGEIFS($I$2:I103, $B$2:B103, B103)</f>
        <v>0.52</v>
      </c>
      <c r="AN103" s="40">
        <f>AVERAGEIFS($J$2:J103, $B$2:B103, B103)</f>
        <v>0.53</v>
      </c>
      <c r="AO103" s="40">
        <f>AVERAGEIFS($D$2:D103, $B$2:B103, B103)</f>
        <v>0.6</v>
      </c>
    </row>
    <row r="104" spans="1:41" x14ac:dyDescent="0.25">
      <c r="A104" s="39">
        <v>46243</v>
      </c>
      <c r="B104" t="s">
        <v>36</v>
      </c>
      <c r="C104">
        <v>19</v>
      </c>
      <c r="D104">
        <v>1</v>
      </c>
      <c r="E104">
        <v>5</v>
      </c>
      <c r="F104">
        <v>3</v>
      </c>
      <c r="G104">
        <v>22</v>
      </c>
      <c r="H104">
        <v>13</v>
      </c>
      <c r="I104">
        <v>0.6</v>
      </c>
      <c r="J104">
        <v>0.59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 s="40">
        <f>AVERAGEIFS($C$2:C104, $B$2:B104, B104)</f>
        <v>19</v>
      </c>
      <c r="AM104" s="40">
        <f>AVERAGEIFS($I$2:I104, $B$2:B104, B104)</f>
        <v>0.6</v>
      </c>
      <c r="AN104" s="40">
        <f>AVERAGEIFS($J$2:J104, $B$2:B104, B104)</f>
        <v>0.59</v>
      </c>
      <c r="AO104" s="40">
        <f>AVERAGEIFS($D$2:D104, $B$2:B104, B104)</f>
        <v>1</v>
      </c>
    </row>
    <row r="105" spans="1:41" x14ac:dyDescent="0.25">
      <c r="A105" s="39">
        <v>46243</v>
      </c>
      <c r="B105" t="s">
        <v>118</v>
      </c>
      <c r="C105">
        <v>19</v>
      </c>
      <c r="D105">
        <v>1</v>
      </c>
      <c r="E105">
        <v>5</v>
      </c>
      <c r="F105">
        <v>3</v>
      </c>
      <c r="G105">
        <v>22</v>
      </c>
      <c r="H105">
        <v>13</v>
      </c>
      <c r="I105">
        <v>0.6</v>
      </c>
      <c r="J105">
        <v>0.59</v>
      </c>
      <c r="K105"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</v>
      </c>
      <c r="AJ105">
        <v>0</v>
      </c>
      <c r="AK105">
        <v>0</v>
      </c>
      <c r="AL105" s="40">
        <f>AVERAGEIFS($C$2:C105, $B$2:B105, B105)</f>
        <v>12</v>
      </c>
      <c r="AM105" s="40">
        <f>AVERAGEIFS($I$2:I105, $B$2:B105, B105)</f>
        <v>0.45</v>
      </c>
      <c r="AN105" s="40">
        <f>AVERAGEIFS($J$2:J105, $B$2:B105, B105)</f>
        <v>0.48</v>
      </c>
      <c r="AO105" s="40">
        <f>AVERAGEIFS($D$2:D105, $B$2:B105, B105)</f>
        <v>0.66666666666666663</v>
      </c>
    </row>
    <row r="106" spans="1:41" x14ac:dyDescent="0.25">
      <c r="A106" s="39">
        <v>46243</v>
      </c>
      <c r="B106" t="s">
        <v>29</v>
      </c>
      <c r="C106">
        <v>16</v>
      </c>
      <c r="D106">
        <v>1</v>
      </c>
      <c r="E106">
        <v>5</v>
      </c>
      <c r="F106">
        <v>3</v>
      </c>
      <c r="G106">
        <v>22</v>
      </c>
      <c r="H106">
        <v>13</v>
      </c>
      <c r="I106">
        <v>0.6</v>
      </c>
      <c r="J106">
        <v>0.59</v>
      </c>
      <c r="K106">
        <v>0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0</v>
      </c>
      <c r="AJ106">
        <v>0</v>
      </c>
      <c r="AK106">
        <v>0</v>
      </c>
      <c r="AL106" s="40">
        <f>AVERAGEIFS($C$2:C106, $B$2:B106, B106)</f>
        <v>10</v>
      </c>
      <c r="AM106" s="40">
        <f>AVERAGEIFS($I$2:I106, $B$2:B106, B106)</f>
        <v>0.66666666666666663</v>
      </c>
      <c r="AN106" s="40">
        <f>AVERAGEIFS($J$2:J106, $B$2:B106, B106)</f>
        <v>0.61333333333333329</v>
      </c>
      <c r="AO106" s="40">
        <f>AVERAGEIFS($D$2:D106, $B$2:B106, B106)</f>
        <v>0.66666666666666663</v>
      </c>
    </row>
    <row r="107" spans="1:41" x14ac:dyDescent="0.25">
      <c r="A107" s="39">
        <v>46243</v>
      </c>
      <c r="B107" t="s">
        <v>38</v>
      </c>
      <c r="C107">
        <v>32</v>
      </c>
      <c r="D107">
        <v>1</v>
      </c>
      <c r="E107">
        <v>5</v>
      </c>
      <c r="F107">
        <v>3</v>
      </c>
      <c r="G107">
        <v>22</v>
      </c>
      <c r="H107">
        <v>13</v>
      </c>
      <c r="I107">
        <v>0.6</v>
      </c>
      <c r="J107">
        <v>0.59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</v>
      </c>
      <c r="AJ107">
        <v>0</v>
      </c>
      <c r="AK107">
        <v>0</v>
      </c>
      <c r="AL107" s="40">
        <f>AVERAGEIFS($C$2:C107, $B$2:B107, B107)</f>
        <v>22</v>
      </c>
      <c r="AM107" s="40">
        <f>AVERAGEIFS($I$2:I107, $B$2:B107, B107)</f>
        <v>0.45</v>
      </c>
      <c r="AN107" s="40">
        <f>AVERAGEIFS($J$2:J107, $B$2:B107, B107)</f>
        <v>0.49333333333333335</v>
      </c>
      <c r="AO107" s="40">
        <f>AVERAGEIFS($D$2:D107, $B$2:B107, B107)</f>
        <v>0.66666666666666663</v>
      </c>
    </row>
    <row r="108" spans="1:41" x14ac:dyDescent="0.25">
      <c r="A108" s="39">
        <v>46243</v>
      </c>
      <c r="B108" t="s">
        <v>2</v>
      </c>
      <c r="C108">
        <v>39</v>
      </c>
      <c r="D108">
        <v>0</v>
      </c>
      <c r="E108">
        <v>5</v>
      </c>
      <c r="F108">
        <v>2</v>
      </c>
      <c r="G108">
        <v>22</v>
      </c>
      <c r="H108">
        <v>9</v>
      </c>
      <c r="I108">
        <v>0.4</v>
      </c>
      <c r="J108">
        <v>0.41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1</v>
      </c>
      <c r="AH108">
        <v>0</v>
      </c>
      <c r="AI108">
        <v>0</v>
      </c>
      <c r="AJ108">
        <v>0</v>
      </c>
      <c r="AK108">
        <v>0</v>
      </c>
      <c r="AL108" s="40">
        <f>AVERAGEIFS($C$2:C108, $B$2:B108, B108)</f>
        <v>24.25</v>
      </c>
      <c r="AM108" s="40">
        <f>AVERAGEIFS($I$2:I108, $B$2:B108, B108)</f>
        <v>0.35</v>
      </c>
      <c r="AN108" s="40">
        <f>AVERAGEIFS($J$2:J108, $B$2:B108, B108)</f>
        <v>0.46249999999999997</v>
      </c>
      <c r="AO108" s="40">
        <f>AVERAGEIFS($D$2:D108, $B$2:B108, B108)</f>
        <v>0.25</v>
      </c>
    </row>
    <row r="109" spans="1:41" x14ac:dyDescent="0.25">
      <c r="A109" s="39">
        <v>46243</v>
      </c>
      <c r="B109" t="s">
        <v>150</v>
      </c>
      <c r="C109">
        <v>28</v>
      </c>
      <c r="D109">
        <v>0</v>
      </c>
      <c r="E109">
        <v>5</v>
      </c>
      <c r="F109">
        <v>2</v>
      </c>
      <c r="G109">
        <v>22</v>
      </c>
      <c r="H109">
        <v>9</v>
      </c>
      <c r="I109">
        <v>0.4</v>
      </c>
      <c r="J109">
        <v>0.41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1</v>
      </c>
      <c r="AH109">
        <v>0</v>
      </c>
      <c r="AI109">
        <v>0</v>
      </c>
      <c r="AJ109">
        <v>0</v>
      </c>
      <c r="AK109">
        <v>0</v>
      </c>
      <c r="AL109" s="40">
        <f>AVERAGEIFS($C$2:C109, $B$2:B109, B109)</f>
        <v>27.333333333333332</v>
      </c>
      <c r="AM109" s="40">
        <f>AVERAGEIFS($I$2:I109, $B$2:B109, B109)</f>
        <v>0.51666666666666661</v>
      </c>
      <c r="AN109" s="40">
        <f>AVERAGEIFS($J$2:J109, $B$2:B109, B109)</f>
        <v>0.5033333333333333</v>
      </c>
      <c r="AO109" s="40">
        <f>AVERAGEIFS($D$2:D109, $B$2:B109, B109)</f>
        <v>0.33333333333333331</v>
      </c>
    </row>
    <row r="110" spans="1:41" x14ac:dyDescent="0.25">
      <c r="A110" s="39">
        <v>46243</v>
      </c>
      <c r="B110" t="s">
        <v>124</v>
      </c>
      <c r="C110">
        <v>25</v>
      </c>
      <c r="D110">
        <v>0</v>
      </c>
      <c r="E110">
        <v>5</v>
      </c>
      <c r="F110">
        <v>2</v>
      </c>
      <c r="G110">
        <v>22</v>
      </c>
      <c r="H110">
        <v>9</v>
      </c>
      <c r="I110">
        <v>0.4</v>
      </c>
      <c r="J110">
        <v>0.41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 s="40">
        <f>AVERAGEIFS($C$2:C110, $B$2:B110, B110)</f>
        <v>17.75</v>
      </c>
      <c r="AM110" s="40">
        <f>AVERAGEIFS($I$2:I110, $B$2:B110, B110)</f>
        <v>0.375</v>
      </c>
      <c r="AN110" s="40">
        <f>AVERAGEIFS($J$2:J110, $B$2:B110, B110)</f>
        <v>0.42249999999999993</v>
      </c>
      <c r="AO110" s="40">
        <f>AVERAGEIFS($D$2:D110, $B$2:B110, B110)</f>
        <v>0.25</v>
      </c>
    </row>
    <row r="111" spans="1:41" x14ac:dyDescent="0.25">
      <c r="A111" s="39">
        <v>46243</v>
      </c>
      <c r="B111" t="s">
        <v>182</v>
      </c>
      <c r="C111">
        <v>29</v>
      </c>
      <c r="D111">
        <v>0</v>
      </c>
      <c r="E111">
        <v>5</v>
      </c>
      <c r="F111">
        <v>2</v>
      </c>
      <c r="G111">
        <v>22</v>
      </c>
      <c r="H111">
        <v>9</v>
      </c>
      <c r="I111">
        <v>0.4</v>
      </c>
      <c r="J111">
        <v>0.41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1</v>
      </c>
      <c r="AH111">
        <v>0</v>
      </c>
      <c r="AI111">
        <v>0</v>
      </c>
      <c r="AJ111">
        <v>0</v>
      </c>
      <c r="AK111">
        <v>0</v>
      </c>
      <c r="AL111" s="40">
        <f>AVERAGEIFS($C$2:C111, $B$2:B111, B111)</f>
        <v>15</v>
      </c>
      <c r="AM111" s="40">
        <f>AVERAGEIFS($I$2:I111, $B$2:B111, B111)</f>
        <v>0.48571428571428571</v>
      </c>
      <c r="AN111" s="40">
        <f>AVERAGEIFS($J$2:J111, $B$2:B111, B111)</f>
        <v>0.51571428571428579</v>
      </c>
      <c r="AO111" s="40">
        <f>AVERAGEIFS($D$2:D111, $B$2:B111, B111)</f>
        <v>0.42857142857142855</v>
      </c>
    </row>
    <row r="112" spans="1:41" x14ac:dyDescent="0.25">
      <c r="A112" s="39">
        <v>46243</v>
      </c>
      <c r="B112" t="s">
        <v>243</v>
      </c>
      <c r="C112">
        <v>25</v>
      </c>
      <c r="D112">
        <v>0</v>
      </c>
      <c r="E112">
        <v>5</v>
      </c>
      <c r="F112">
        <v>2</v>
      </c>
      <c r="G112">
        <v>22</v>
      </c>
      <c r="H112">
        <v>9</v>
      </c>
      <c r="I112">
        <v>0.4</v>
      </c>
      <c r="J112">
        <v>0.41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 s="40">
        <f>AVERAGEIFS($C$2:C112, $B$2:B112, B112)</f>
        <v>9.6666666666666661</v>
      </c>
      <c r="AM112" s="40">
        <f>AVERAGEIFS($I$2:I112, $B$2:B112, B112)</f>
        <v>0.41666666666666669</v>
      </c>
      <c r="AN112" s="40">
        <f>AVERAGEIFS($J$2:J112, $B$2:B112, B112)</f>
        <v>0.44111111111111112</v>
      </c>
      <c r="AO112" s="40">
        <f>AVERAGEIFS($D$2:D112, $B$2:B112, B112)</f>
        <v>0.33333333333333331</v>
      </c>
    </row>
    <row r="113" spans="1:41" x14ac:dyDescent="0.25">
      <c r="A113" s="39">
        <v>46243</v>
      </c>
      <c r="B113" t="s">
        <v>22</v>
      </c>
      <c r="C113">
        <v>12</v>
      </c>
      <c r="D113">
        <v>0</v>
      </c>
      <c r="E113">
        <v>5</v>
      </c>
      <c r="F113">
        <v>2</v>
      </c>
      <c r="G113">
        <v>22</v>
      </c>
      <c r="H113">
        <v>9</v>
      </c>
      <c r="I113">
        <v>0.4</v>
      </c>
      <c r="J113">
        <v>0.41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1</v>
      </c>
      <c r="AH113">
        <v>0</v>
      </c>
      <c r="AI113">
        <v>0</v>
      </c>
      <c r="AJ113">
        <v>0</v>
      </c>
      <c r="AK113">
        <v>0</v>
      </c>
      <c r="AL113" s="40">
        <f>AVERAGEIFS($C$2:C113, $B$2:B113, B113)</f>
        <v>12</v>
      </c>
      <c r="AM113" s="40">
        <f>AVERAGEIFS($I$2:I113, $B$2:B113, B113)</f>
        <v>0.4</v>
      </c>
      <c r="AN113" s="40">
        <f>AVERAGEIFS($J$2:J113, $B$2:B113, B113)</f>
        <v>0.41</v>
      </c>
      <c r="AO113" s="40">
        <f>AVERAGEIFS($D$2:D113, $B$2:B113, B113)</f>
        <v>0</v>
      </c>
    </row>
    <row r="114" spans="1:41" x14ac:dyDescent="0.25">
      <c r="A114" s="39">
        <v>46245</v>
      </c>
      <c r="B114" t="s">
        <v>6</v>
      </c>
      <c r="C114">
        <v>31</v>
      </c>
      <c r="D114">
        <v>1</v>
      </c>
      <c r="E114">
        <v>3</v>
      </c>
      <c r="F114">
        <v>3</v>
      </c>
      <c r="G114">
        <v>14</v>
      </c>
      <c r="H114">
        <v>9</v>
      </c>
      <c r="I114">
        <v>1</v>
      </c>
      <c r="J114">
        <v>0.64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 s="40">
        <f>AVERAGEIFS($C$2:C114, $B$2:B114, B114)</f>
        <v>28.666666666666668</v>
      </c>
      <c r="AM114" s="40">
        <f>AVERAGEIFS($I$2:I114, $B$2:B114, B114)</f>
        <v>0.52222222222222225</v>
      </c>
      <c r="AN114" s="40">
        <f>AVERAGEIFS($J$2:J114, $B$2:B114, B114)</f>
        <v>0.48777777777777775</v>
      </c>
      <c r="AO114" s="40">
        <f>AVERAGEIFS($D$2:D114, $B$2:B114, B114)</f>
        <v>0.55555555555555558</v>
      </c>
    </row>
    <row r="115" spans="1:41" x14ac:dyDescent="0.25">
      <c r="A115" s="39">
        <v>46245</v>
      </c>
      <c r="B115" t="s">
        <v>113</v>
      </c>
      <c r="C115">
        <v>26</v>
      </c>
      <c r="D115">
        <v>1</v>
      </c>
      <c r="E115">
        <v>3</v>
      </c>
      <c r="F115">
        <v>3</v>
      </c>
      <c r="G115">
        <v>14</v>
      </c>
      <c r="H115">
        <v>9</v>
      </c>
      <c r="I115">
        <v>1</v>
      </c>
      <c r="J115">
        <v>0.64</v>
      </c>
      <c r="K115">
        <v>0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 s="40">
        <f>AVERAGEIFS($C$2:C115, $B$2:B115, B115)</f>
        <v>19</v>
      </c>
      <c r="AM115" s="40">
        <f>AVERAGEIFS($I$2:I115, $B$2:B115, B115)</f>
        <v>0.6</v>
      </c>
      <c r="AN115" s="40">
        <f>AVERAGEIFS($J$2:J115, $B$2:B115, B115)</f>
        <v>0.54833333333333334</v>
      </c>
      <c r="AO115" s="40">
        <f>AVERAGEIFS($D$2:D115, $B$2:B115, B115)</f>
        <v>0.66666666666666663</v>
      </c>
    </row>
    <row r="116" spans="1:41" x14ac:dyDescent="0.25">
      <c r="A116" s="39">
        <v>46245</v>
      </c>
      <c r="B116" t="s">
        <v>36</v>
      </c>
      <c r="C116">
        <v>14</v>
      </c>
      <c r="D116">
        <v>1</v>
      </c>
      <c r="E116">
        <v>3</v>
      </c>
      <c r="F116">
        <v>3</v>
      </c>
      <c r="G116">
        <v>14</v>
      </c>
      <c r="H116">
        <v>9</v>
      </c>
      <c r="I116">
        <v>1</v>
      </c>
      <c r="J116">
        <v>0.64</v>
      </c>
      <c r="K116">
        <v>0</v>
      </c>
      <c r="L116">
        <v>0</v>
      </c>
      <c r="M116">
        <v>1</v>
      </c>
      <c r="N116">
        <v>0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16.5</v>
      </c>
      <c r="AM116" s="40">
        <f>AVERAGEIFS($I$2:I116, $B$2:B116, B116)</f>
        <v>0.8</v>
      </c>
      <c r="AN116" s="40">
        <f>AVERAGEIFS($J$2:J116, $B$2:B116, B116)</f>
        <v>0.61499999999999999</v>
      </c>
      <c r="AO116" s="40">
        <f>AVERAGEIFS($D$2:D116, $B$2:B116, B116)</f>
        <v>1</v>
      </c>
    </row>
    <row r="117" spans="1:41" x14ac:dyDescent="0.25">
      <c r="A117" s="39">
        <v>46245</v>
      </c>
      <c r="B117" t="s">
        <v>44</v>
      </c>
      <c r="C117">
        <v>16</v>
      </c>
      <c r="D117">
        <v>1</v>
      </c>
      <c r="E117">
        <v>3</v>
      </c>
      <c r="F117">
        <v>3</v>
      </c>
      <c r="G117">
        <v>14</v>
      </c>
      <c r="H117">
        <v>9</v>
      </c>
      <c r="I117">
        <v>1</v>
      </c>
      <c r="J117">
        <v>0.64</v>
      </c>
      <c r="K117">
        <v>0</v>
      </c>
      <c r="L117">
        <v>0</v>
      </c>
      <c r="M117">
        <v>1</v>
      </c>
      <c r="N117">
        <v>0</v>
      </c>
      <c r="O117">
        <v>0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16.333333333333332</v>
      </c>
      <c r="AM117" s="40">
        <f>AVERAGEIFS($I$2:I117, $B$2:B117, B117)</f>
        <v>0.5</v>
      </c>
      <c r="AN117" s="40">
        <f>AVERAGEIFS($J$2:J117, $B$2:B117, B117)</f>
        <v>0.48333333333333339</v>
      </c>
      <c r="AO117" s="40">
        <f>AVERAGEIFS($D$2:D117, $B$2:B117, B117)</f>
        <v>0.33333333333333331</v>
      </c>
    </row>
    <row r="118" spans="1:41" x14ac:dyDescent="0.25">
      <c r="A118" s="39">
        <v>46245</v>
      </c>
      <c r="B118" t="s">
        <v>182</v>
      </c>
      <c r="C118">
        <v>17</v>
      </c>
      <c r="D118">
        <v>1</v>
      </c>
      <c r="E118">
        <v>3</v>
      </c>
      <c r="F118">
        <v>3</v>
      </c>
      <c r="G118">
        <v>14</v>
      </c>
      <c r="H118">
        <v>9</v>
      </c>
      <c r="I118">
        <v>1</v>
      </c>
      <c r="J118">
        <v>0.64</v>
      </c>
      <c r="K118">
        <v>0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15.25</v>
      </c>
      <c r="AM118" s="40">
        <f>AVERAGEIFS($I$2:I118, $B$2:B118, B118)</f>
        <v>0.55000000000000004</v>
      </c>
      <c r="AN118" s="40">
        <f>AVERAGEIFS($J$2:J118, $B$2:B118, B118)</f>
        <v>0.53125</v>
      </c>
      <c r="AO118" s="40">
        <f>AVERAGEIFS($D$2:D118, $B$2:B118, B118)</f>
        <v>0.5</v>
      </c>
    </row>
    <row r="119" spans="1:41" x14ac:dyDescent="0.25">
      <c r="A119" s="39">
        <v>46245</v>
      </c>
      <c r="B119" t="s">
        <v>92</v>
      </c>
      <c r="C119">
        <v>8</v>
      </c>
      <c r="D119">
        <v>1</v>
      </c>
      <c r="E119">
        <v>3</v>
      </c>
      <c r="F119">
        <v>3</v>
      </c>
      <c r="G119">
        <v>14</v>
      </c>
      <c r="H119">
        <v>9</v>
      </c>
      <c r="I119">
        <v>1</v>
      </c>
      <c r="J119">
        <v>0.64</v>
      </c>
      <c r="K119">
        <v>0</v>
      </c>
      <c r="L119">
        <v>0</v>
      </c>
      <c r="M119">
        <v>1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8</v>
      </c>
      <c r="AM119" s="40">
        <f>AVERAGEIFS($I$2:I119, $B$2:B119, B119)</f>
        <v>1</v>
      </c>
      <c r="AN119" s="40">
        <f>AVERAGEIFS($J$2:J119, $B$2:B119, B119)</f>
        <v>0.64</v>
      </c>
      <c r="AO119" s="40">
        <f>AVERAGEIFS($D$2:D119, $B$2:B119, B119)</f>
        <v>1</v>
      </c>
    </row>
    <row r="120" spans="1:41" x14ac:dyDescent="0.25">
      <c r="A120" s="39">
        <v>46245</v>
      </c>
      <c r="B120" t="s">
        <v>1</v>
      </c>
      <c r="C120">
        <v>33</v>
      </c>
      <c r="D120">
        <v>0</v>
      </c>
      <c r="E120">
        <v>3</v>
      </c>
      <c r="F120">
        <v>0</v>
      </c>
      <c r="G120">
        <v>14</v>
      </c>
      <c r="H120">
        <v>5</v>
      </c>
      <c r="I120">
        <v>0</v>
      </c>
      <c r="J120">
        <v>0.36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27.25</v>
      </c>
      <c r="AM120" s="40">
        <f>AVERAGEIFS($I$2:I120, $B$2:B120, B120)</f>
        <v>0.5</v>
      </c>
      <c r="AN120" s="40">
        <f>AVERAGEIFS($J$2:J120, $B$2:B120, B120)</f>
        <v>0.52</v>
      </c>
      <c r="AO120" s="40">
        <f>AVERAGEIFS($D$2:D120, $B$2:B120, B120)</f>
        <v>0.5</v>
      </c>
    </row>
    <row r="121" spans="1:41" x14ac:dyDescent="0.25">
      <c r="A121" s="39">
        <v>46245</v>
      </c>
      <c r="B121" t="s">
        <v>65</v>
      </c>
      <c r="C121">
        <v>10</v>
      </c>
      <c r="D121">
        <v>0</v>
      </c>
      <c r="E121">
        <v>3</v>
      </c>
      <c r="F121">
        <v>0</v>
      </c>
      <c r="G121">
        <v>14</v>
      </c>
      <c r="H121">
        <v>5</v>
      </c>
      <c r="I121">
        <v>0</v>
      </c>
      <c r="J121">
        <v>0.36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22.285714285714285</v>
      </c>
      <c r="AM121" s="40">
        <f>AVERAGEIFS($I$2:I121, $B$2:B121, B121)</f>
        <v>0.37142857142857144</v>
      </c>
      <c r="AN121" s="40">
        <f>AVERAGEIFS($J$2:J121, $B$2:B121, B121)</f>
        <v>0.45571428571428568</v>
      </c>
      <c r="AO121" s="40">
        <f>AVERAGEIFS($D$2:D121, $B$2:B121, B121)</f>
        <v>0.42857142857142855</v>
      </c>
    </row>
    <row r="122" spans="1:41" x14ac:dyDescent="0.25">
      <c r="A122" s="39">
        <v>46245</v>
      </c>
      <c r="B122" t="s">
        <v>124</v>
      </c>
      <c r="C122">
        <v>21</v>
      </c>
      <c r="D122">
        <v>0</v>
      </c>
      <c r="E122">
        <v>3</v>
      </c>
      <c r="F122">
        <v>0</v>
      </c>
      <c r="G122">
        <v>14</v>
      </c>
      <c r="H122">
        <v>5</v>
      </c>
      <c r="I122">
        <v>0</v>
      </c>
      <c r="J122">
        <v>0.36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18.399999999999999</v>
      </c>
      <c r="AM122" s="40">
        <f>AVERAGEIFS($I$2:I122, $B$2:B122, B122)</f>
        <v>0.3</v>
      </c>
      <c r="AN122" s="40">
        <f>AVERAGEIFS($J$2:J122, $B$2:B122, B122)</f>
        <v>0.41</v>
      </c>
      <c r="AO122" s="40">
        <f>AVERAGEIFS($D$2:D122, $B$2:B122, B122)</f>
        <v>0.2</v>
      </c>
    </row>
    <row r="123" spans="1:41" x14ac:dyDescent="0.25">
      <c r="A123" s="39">
        <v>46245</v>
      </c>
      <c r="B123" t="s">
        <v>118</v>
      </c>
      <c r="C123">
        <v>17</v>
      </c>
      <c r="D123">
        <v>0</v>
      </c>
      <c r="E123">
        <v>3</v>
      </c>
      <c r="F123">
        <v>0</v>
      </c>
      <c r="G123">
        <v>14</v>
      </c>
      <c r="H123">
        <v>5</v>
      </c>
      <c r="I123">
        <v>0</v>
      </c>
      <c r="J123">
        <v>0.36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13.25</v>
      </c>
      <c r="AM123" s="40">
        <f>AVERAGEIFS($I$2:I123, $B$2:B123, B123)</f>
        <v>0.33750000000000002</v>
      </c>
      <c r="AN123" s="40">
        <f>AVERAGEIFS($J$2:J123, $B$2:B123, B123)</f>
        <v>0.44999999999999996</v>
      </c>
      <c r="AO123" s="40">
        <f>AVERAGEIFS($D$2:D123, $B$2:B123, B123)</f>
        <v>0.5</v>
      </c>
    </row>
    <row r="124" spans="1:41" x14ac:dyDescent="0.25">
      <c r="A124" s="39">
        <v>46245</v>
      </c>
      <c r="B124" t="s">
        <v>243</v>
      </c>
      <c r="C124">
        <v>3</v>
      </c>
      <c r="D124">
        <v>0</v>
      </c>
      <c r="E124">
        <v>3</v>
      </c>
      <c r="F124">
        <v>0</v>
      </c>
      <c r="G124">
        <v>14</v>
      </c>
      <c r="H124">
        <v>5</v>
      </c>
      <c r="I124">
        <v>0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9</v>
      </c>
      <c r="AM124" s="40">
        <f>AVERAGEIFS($I$2:I124, $B$2:B124, B124)</f>
        <v>0.375</v>
      </c>
      <c r="AN124" s="40">
        <f>AVERAGEIFS($J$2:J124, $B$2:B124, B124)</f>
        <v>0.433</v>
      </c>
      <c r="AO124" s="40">
        <f>AVERAGEIFS($D$2:D124, $B$2:B124, B124)</f>
        <v>0.3</v>
      </c>
    </row>
    <row r="125" spans="1:41" x14ac:dyDescent="0.25">
      <c r="A125" s="39">
        <v>46245</v>
      </c>
      <c r="B125" t="s">
        <v>29</v>
      </c>
      <c r="C125">
        <v>10</v>
      </c>
      <c r="D125">
        <v>0</v>
      </c>
      <c r="E125">
        <v>3</v>
      </c>
      <c r="F125">
        <v>0</v>
      </c>
      <c r="G125">
        <v>14</v>
      </c>
      <c r="H125">
        <v>5</v>
      </c>
      <c r="I125">
        <v>0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10</v>
      </c>
      <c r="AM125" s="40">
        <f>AVERAGEIFS($I$2:I125, $B$2:B125, B125)</f>
        <v>0.5</v>
      </c>
      <c r="AN125" s="40">
        <f>AVERAGEIFS($J$2:J125, $B$2:B125, B125)</f>
        <v>0.54999999999999993</v>
      </c>
      <c r="AO125" s="40">
        <f>AVERAGEIFS($D$2:D125, $B$2:B125, B125)</f>
        <v>0.5</v>
      </c>
    </row>
    <row r="126" spans="1:41" x14ac:dyDescent="0.25">
      <c r="A126" s="39">
        <v>46247</v>
      </c>
      <c r="B126" t="s">
        <v>38</v>
      </c>
      <c r="C126">
        <v>10</v>
      </c>
      <c r="D126">
        <v>1</v>
      </c>
      <c r="E126">
        <v>3</v>
      </c>
      <c r="F126">
        <v>3</v>
      </c>
      <c r="G126">
        <v>12</v>
      </c>
      <c r="H126">
        <v>9</v>
      </c>
      <c r="I126">
        <v>1</v>
      </c>
      <c r="J126">
        <v>0.75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19</v>
      </c>
      <c r="AM126" s="40">
        <f>AVERAGEIFS($I$2:I126, $B$2:B126, B126)</f>
        <v>0.58750000000000002</v>
      </c>
      <c r="AN126" s="40">
        <f>AVERAGEIFS($J$2:J126, $B$2:B126, B126)</f>
        <v>0.5575</v>
      </c>
      <c r="AO126" s="40">
        <f>AVERAGEIFS($D$2:D126, $B$2:B126, B126)</f>
        <v>0.75</v>
      </c>
    </row>
    <row r="127" spans="1:41" x14ac:dyDescent="0.25">
      <c r="A127" s="39">
        <v>46247</v>
      </c>
      <c r="B127" t="s">
        <v>1</v>
      </c>
      <c r="C127">
        <v>19</v>
      </c>
      <c r="D127">
        <v>1</v>
      </c>
      <c r="E127">
        <v>3</v>
      </c>
      <c r="F127">
        <v>3</v>
      </c>
      <c r="G127">
        <v>12</v>
      </c>
      <c r="H127">
        <v>9</v>
      </c>
      <c r="I127">
        <v>1</v>
      </c>
      <c r="J127">
        <v>0.75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25.6</v>
      </c>
      <c r="AM127" s="40">
        <f>AVERAGEIFS($I$2:I127, $B$2:B127, B127)</f>
        <v>0.6</v>
      </c>
      <c r="AN127" s="40">
        <f>AVERAGEIFS($J$2:J127, $B$2:B127, B127)</f>
        <v>0.56600000000000006</v>
      </c>
      <c r="AO127" s="40">
        <f>AVERAGEIFS($D$2:D127, $B$2:B127, B127)</f>
        <v>0.6</v>
      </c>
    </row>
    <row r="128" spans="1:41" x14ac:dyDescent="0.25">
      <c r="A128" s="39">
        <v>46247</v>
      </c>
      <c r="B128" t="s">
        <v>65</v>
      </c>
      <c r="C128">
        <v>19</v>
      </c>
      <c r="D128">
        <v>1</v>
      </c>
      <c r="E128">
        <v>3</v>
      </c>
      <c r="F128">
        <v>3</v>
      </c>
      <c r="G128">
        <v>12</v>
      </c>
      <c r="H128">
        <v>9</v>
      </c>
      <c r="I128">
        <v>1</v>
      </c>
      <c r="J128">
        <v>0.75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21.875</v>
      </c>
      <c r="AM128" s="40">
        <f>AVERAGEIFS($I$2:I128, $B$2:B128, B128)</f>
        <v>0.45</v>
      </c>
      <c r="AN128" s="40">
        <f>AVERAGEIFS($J$2:J128, $B$2:B128, B128)</f>
        <v>0.49249999999999999</v>
      </c>
      <c r="AO128" s="40">
        <f>AVERAGEIFS($D$2:D128, $B$2:B128, B128)</f>
        <v>0.5</v>
      </c>
    </row>
    <row r="129" spans="1:41" x14ac:dyDescent="0.25">
      <c r="A129" s="39">
        <v>46247</v>
      </c>
      <c r="B129" t="s">
        <v>119</v>
      </c>
      <c r="C129">
        <v>14</v>
      </c>
      <c r="D129">
        <v>1</v>
      </c>
      <c r="E129">
        <v>3</v>
      </c>
      <c r="F129">
        <v>3</v>
      </c>
      <c r="G129">
        <v>12</v>
      </c>
      <c r="H129">
        <v>9</v>
      </c>
      <c r="I129">
        <v>1</v>
      </c>
      <c r="J129">
        <v>0.75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19.428571428571427</v>
      </c>
      <c r="AM129" s="40">
        <f>AVERAGEIFS($I$2:I129, $B$2:B129, B129)</f>
        <v>0.62857142857142867</v>
      </c>
      <c r="AN129" s="40">
        <f>AVERAGEIFS($J$2:J129, $B$2:B129, B129)</f>
        <v>0.6</v>
      </c>
      <c r="AO129" s="40">
        <f>AVERAGEIFS($D$2:D129, $B$2:B129, B129)</f>
        <v>0.5714285714285714</v>
      </c>
    </row>
    <row r="130" spans="1:41" x14ac:dyDescent="0.25">
      <c r="A130" s="39">
        <v>46247</v>
      </c>
      <c r="B130" t="s">
        <v>113</v>
      </c>
      <c r="C130">
        <v>18</v>
      </c>
      <c r="D130">
        <v>1</v>
      </c>
      <c r="E130">
        <v>3</v>
      </c>
      <c r="F130">
        <v>3</v>
      </c>
      <c r="G130">
        <v>12</v>
      </c>
      <c r="H130">
        <v>9</v>
      </c>
      <c r="I130">
        <v>1</v>
      </c>
      <c r="J130">
        <v>0.75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18.857142857142858</v>
      </c>
      <c r="AM130" s="40">
        <f>AVERAGEIFS($I$2:I130, $B$2:B130, B130)</f>
        <v>0.65714285714285714</v>
      </c>
      <c r="AN130" s="40">
        <f>AVERAGEIFS($J$2:J130, $B$2:B130, B130)</f>
        <v>0.57714285714285718</v>
      </c>
      <c r="AO130" s="40">
        <f>AVERAGEIFS($D$2:D130, $B$2:B130, B130)</f>
        <v>0.7142857142857143</v>
      </c>
    </row>
    <row r="131" spans="1:41" x14ac:dyDescent="0.25">
      <c r="A131" s="39">
        <v>46247</v>
      </c>
      <c r="B131" t="s">
        <v>133</v>
      </c>
      <c r="C131">
        <v>10</v>
      </c>
      <c r="D131">
        <v>1</v>
      </c>
      <c r="E131">
        <v>3</v>
      </c>
      <c r="F131">
        <v>3</v>
      </c>
      <c r="G131">
        <v>12</v>
      </c>
      <c r="H131">
        <v>9</v>
      </c>
      <c r="I131">
        <v>1</v>
      </c>
      <c r="J131">
        <v>0.75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11.8</v>
      </c>
      <c r="AM131" s="40">
        <f>AVERAGEIFS($I$2:I131, $B$2:B131, B131)</f>
        <v>0.67</v>
      </c>
      <c r="AN131" s="40">
        <f>AVERAGEIFS($J$2:J131, $B$2:B131, B131)</f>
        <v>0.52200000000000002</v>
      </c>
      <c r="AO131" s="40">
        <f>AVERAGEIFS($D$2:D131, $B$2:B131, B131)</f>
        <v>0.8</v>
      </c>
    </row>
    <row r="132" spans="1:41" x14ac:dyDescent="0.25">
      <c r="A132" s="39">
        <v>46247</v>
      </c>
      <c r="B132" t="s">
        <v>36</v>
      </c>
      <c r="C132">
        <v>5</v>
      </c>
      <c r="D132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12.666666666666666</v>
      </c>
      <c r="AM132" s="40">
        <f>AVERAGEIFS($I$2:I132, $B$2:B132, B132)</f>
        <v>0.53333333333333333</v>
      </c>
      <c r="AN132" s="40">
        <f>AVERAGEIFS($J$2:J132, $B$2:B132, B132)</f>
        <v>0.49333333333333335</v>
      </c>
      <c r="AO132" s="40">
        <f>AVERAGEIFS($D$2:D132, $B$2:B132, B132)</f>
        <v>0.66666666666666663</v>
      </c>
    </row>
    <row r="133" spans="1:41" x14ac:dyDescent="0.25">
      <c r="A133" s="39">
        <v>46247</v>
      </c>
      <c r="B133" t="s">
        <v>6</v>
      </c>
      <c r="C133">
        <v>23</v>
      </c>
      <c r="D133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28.1</v>
      </c>
      <c r="AM133" s="40">
        <f>AVERAGEIFS($I$2:I133, $B$2:B133, B133)</f>
        <v>0.47000000000000003</v>
      </c>
      <c r="AN133" s="40">
        <f>AVERAGEIFS($J$2:J133, $B$2:B133, B133)</f>
        <v>0.46399999999999997</v>
      </c>
      <c r="AO133" s="40">
        <f>AVERAGEIFS($D$2:D133, $B$2:B133, B133)</f>
        <v>0.5</v>
      </c>
    </row>
    <row r="134" spans="1:41" x14ac:dyDescent="0.25">
      <c r="A134" s="39">
        <v>46247</v>
      </c>
      <c r="B134" t="s">
        <v>150</v>
      </c>
      <c r="C134">
        <v>20</v>
      </c>
      <c r="D134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25.5</v>
      </c>
      <c r="AM134" s="40">
        <f>AVERAGEIFS($I$2:I134, $B$2:B134, B134)</f>
        <v>0.38749999999999996</v>
      </c>
      <c r="AN134" s="40">
        <f>AVERAGEIFS($J$2:J134, $B$2:B134, B134)</f>
        <v>0.44</v>
      </c>
      <c r="AO134" s="40">
        <f>AVERAGEIFS($D$2:D134, $B$2:B134, B134)</f>
        <v>0.25</v>
      </c>
    </row>
    <row r="135" spans="1:41" x14ac:dyDescent="0.25">
      <c r="A135" s="39">
        <v>46247</v>
      </c>
      <c r="B135" t="s">
        <v>44</v>
      </c>
      <c r="C135">
        <v>10</v>
      </c>
      <c r="D135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14.75</v>
      </c>
      <c r="AM135" s="40">
        <f>AVERAGEIFS($I$2:I135, $B$2:B135, B135)</f>
        <v>0.375</v>
      </c>
      <c r="AN135" s="40">
        <f>AVERAGEIFS($J$2:J135, $B$2:B135, B135)</f>
        <v>0.42500000000000004</v>
      </c>
      <c r="AO135" s="40">
        <f>AVERAGEIFS($D$2:D135, $B$2:B135, B135)</f>
        <v>0.25</v>
      </c>
    </row>
    <row r="136" spans="1:41" x14ac:dyDescent="0.25">
      <c r="A136" s="39">
        <v>46247</v>
      </c>
      <c r="B136" t="s">
        <v>182</v>
      </c>
      <c r="C136">
        <v>10</v>
      </c>
      <c r="D136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14.666666666666666</v>
      </c>
      <c r="AM136" s="40">
        <f>AVERAGEIFS($I$2:I136, $B$2:B136, B136)</f>
        <v>0.48888888888888893</v>
      </c>
      <c r="AN136" s="40">
        <f>AVERAGEIFS($J$2:J136, $B$2:B136, B136)</f>
        <v>0.5</v>
      </c>
      <c r="AO136" s="40">
        <f>AVERAGEIFS($D$2:D136, $B$2:B136, B136)</f>
        <v>0.44444444444444442</v>
      </c>
    </row>
    <row r="137" spans="1:41" x14ac:dyDescent="0.25">
      <c r="A137" s="39">
        <v>46247</v>
      </c>
      <c r="B137" t="s">
        <v>243</v>
      </c>
      <c r="C137">
        <v>6</v>
      </c>
      <c r="D137">
        <v>0</v>
      </c>
      <c r="E137">
        <v>3</v>
      </c>
      <c r="F137">
        <v>0</v>
      </c>
      <c r="G137">
        <v>12</v>
      </c>
      <c r="H137">
        <v>3</v>
      </c>
      <c r="I137">
        <v>0</v>
      </c>
      <c r="J137">
        <v>0.25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8.7272727272727266</v>
      </c>
      <c r="AM137" s="40">
        <f>AVERAGEIFS($I$2:I137, $B$2:B137, B137)</f>
        <v>0.34090909090909088</v>
      </c>
      <c r="AN137" s="40">
        <f>AVERAGEIFS($J$2:J137, $B$2:B137, B137)</f>
        <v>0.41636363636363638</v>
      </c>
      <c r="AO137" s="40">
        <f>AVERAGEIFS($D$2:D137, $B$2:B137, B137)</f>
        <v>0.27272727272727271</v>
      </c>
    </row>
    <row r="138" spans="1:41" x14ac:dyDescent="0.25">
      <c r="A138" s="39">
        <v>46248</v>
      </c>
      <c r="B138" t="s">
        <v>36</v>
      </c>
      <c r="C138">
        <v>13</v>
      </c>
      <c r="D138">
        <v>1</v>
      </c>
      <c r="E138">
        <v>4</v>
      </c>
      <c r="F138">
        <v>3</v>
      </c>
      <c r="G138">
        <v>16</v>
      </c>
      <c r="H138">
        <v>10</v>
      </c>
      <c r="I138">
        <v>0.75</v>
      </c>
      <c r="J138">
        <v>0.63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0</v>
      </c>
      <c r="AG138">
        <v>0</v>
      </c>
      <c r="AH138">
        <v>1</v>
      </c>
      <c r="AI138">
        <v>1</v>
      </c>
      <c r="AJ138">
        <v>0</v>
      </c>
      <c r="AK138">
        <v>0</v>
      </c>
      <c r="AL138" s="40">
        <f>AVERAGEIFS($C$2:C138, $B$2:B138, B138)</f>
        <v>12.75</v>
      </c>
      <c r="AM138" s="40">
        <f>AVERAGEIFS($I$2:I138, $B$2:B138, B138)</f>
        <v>0.58750000000000002</v>
      </c>
      <c r="AN138" s="40">
        <f>AVERAGEIFS($J$2:J138, $B$2:B138, B138)</f>
        <v>0.52749999999999997</v>
      </c>
      <c r="AO138" s="40">
        <f>AVERAGEIFS($D$2:D138, $B$2:B138, B138)</f>
        <v>0.75</v>
      </c>
    </row>
    <row r="139" spans="1:41" x14ac:dyDescent="0.25">
      <c r="A139" s="39">
        <v>46248</v>
      </c>
      <c r="B139" t="s">
        <v>119</v>
      </c>
      <c r="C139">
        <v>13</v>
      </c>
      <c r="D139">
        <v>1</v>
      </c>
      <c r="E139">
        <v>4</v>
      </c>
      <c r="F139">
        <v>3</v>
      </c>
      <c r="G139">
        <v>16</v>
      </c>
      <c r="H139">
        <v>10</v>
      </c>
      <c r="I139">
        <v>0.75</v>
      </c>
      <c r="J139">
        <v>0.63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1</v>
      </c>
      <c r="AE139">
        <v>0</v>
      </c>
      <c r="AF139">
        <v>0</v>
      </c>
      <c r="AG139">
        <v>0</v>
      </c>
      <c r="AH139">
        <v>1</v>
      </c>
      <c r="AI139">
        <v>1</v>
      </c>
      <c r="AJ139">
        <v>0</v>
      </c>
      <c r="AK139">
        <v>0</v>
      </c>
      <c r="AL139" s="40">
        <f>AVERAGEIFS($C$2:C139, $B$2:B139, B139)</f>
        <v>18.625</v>
      </c>
      <c r="AM139" s="40">
        <f>AVERAGEIFS($I$2:I139, $B$2:B139, B139)</f>
        <v>0.64375000000000004</v>
      </c>
      <c r="AN139" s="40">
        <f>AVERAGEIFS($J$2:J139, $B$2:B139, B139)</f>
        <v>0.60375000000000001</v>
      </c>
      <c r="AO139" s="40">
        <f>AVERAGEIFS($D$2:D139, $B$2:B139, B139)</f>
        <v>0.625</v>
      </c>
    </row>
    <row r="140" spans="1:41" x14ac:dyDescent="0.25">
      <c r="A140" s="39">
        <v>46248</v>
      </c>
      <c r="B140" t="s">
        <v>6</v>
      </c>
      <c r="C140">
        <v>22</v>
      </c>
      <c r="D140">
        <v>1</v>
      </c>
      <c r="E140">
        <v>4</v>
      </c>
      <c r="F140">
        <v>3</v>
      </c>
      <c r="G140">
        <v>16</v>
      </c>
      <c r="H140">
        <v>10</v>
      </c>
      <c r="I140">
        <v>0.75</v>
      </c>
      <c r="J140">
        <v>0.63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1</v>
      </c>
      <c r="AE140">
        <v>0</v>
      </c>
      <c r="AF140">
        <v>0</v>
      </c>
      <c r="AG140">
        <v>0</v>
      </c>
      <c r="AH140">
        <v>1</v>
      </c>
      <c r="AI140">
        <v>1</v>
      </c>
      <c r="AJ140">
        <v>0</v>
      </c>
      <c r="AK140">
        <v>0</v>
      </c>
      <c r="AL140" s="40">
        <f>AVERAGEIFS($C$2:C140, $B$2:B140, B140)</f>
        <v>27.545454545454547</v>
      </c>
      <c r="AM140" s="40">
        <f>AVERAGEIFS($I$2:I140, $B$2:B140, B140)</f>
        <v>0.49545454545454548</v>
      </c>
      <c r="AN140" s="40">
        <f>AVERAGEIFS($J$2:J140, $B$2:B140, B140)</f>
        <v>0.47909090909090907</v>
      </c>
      <c r="AO140" s="40">
        <f>AVERAGEIFS($D$2:D140, $B$2:B140, B140)</f>
        <v>0.54545454545454541</v>
      </c>
    </row>
    <row r="141" spans="1:41" x14ac:dyDescent="0.25">
      <c r="A141" s="39">
        <v>46248</v>
      </c>
      <c r="B141" t="s">
        <v>65</v>
      </c>
      <c r="C141">
        <v>14</v>
      </c>
      <c r="D141">
        <v>1</v>
      </c>
      <c r="E141">
        <v>4</v>
      </c>
      <c r="F141">
        <v>3</v>
      </c>
      <c r="G141">
        <v>16</v>
      </c>
      <c r="H141">
        <v>10</v>
      </c>
      <c r="I141">
        <v>0.75</v>
      </c>
      <c r="J141">
        <v>0.63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1</v>
      </c>
      <c r="AE141">
        <v>0</v>
      </c>
      <c r="AF141">
        <v>0</v>
      </c>
      <c r="AG141">
        <v>0</v>
      </c>
      <c r="AH141">
        <v>1</v>
      </c>
      <c r="AI141">
        <v>1</v>
      </c>
      <c r="AJ141">
        <v>0</v>
      </c>
      <c r="AK141">
        <v>0</v>
      </c>
      <c r="AL141" s="40">
        <f>AVERAGEIFS($C$2:C141, $B$2:B141, B141)</f>
        <v>21</v>
      </c>
      <c r="AM141" s="40">
        <f>AVERAGEIFS($I$2:I141, $B$2:B141, B141)</f>
        <v>0.48333333333333328</v>
      </c>
      <c r="AN141" s="40">
        <f>AVERAGEIFS($J$2:J141, $B$2:B141, B141)</f>
        <v>0.50777777777777777</v>
      </c>
      <c r="AO141" s="40">
        <f>AVERAGEIFS($D$2:D141, $B$2:B141, B141)</f>
        <v>0.55555555555555558</v>
      </c>
    </row>
    <row r="142" spans="1:41" x14ac:dyDescent="0.25">
      <c r="A142" s="39">
        <v>46248</v>
      </c>
      <c r="B142" t="s">
        <v>182</v>
      </c>
      <c r="C142">
        <v>15</v>
      </c>
      <c r="D142">
        <v>1</v>
      </c>
      <c r="E142">
        <v>4</v>
      </c>
      <c r="F142">
        <v>3</v>
      </c>
      <c r="G142">
        <v>16</v>
      </c>
      <c r="H142">
        <v>10</v>
      </c>
      <c r="I142">
        <v>0.75</v>
      </c>
      <c r="J142">
        <v>0.63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  <c r="AH142">
        <v>1</v>
      </c>
      <c r="AI142">
        <v>1</v>
      </c>
      <c r="AJ142">
        <v>0</v>
      </c>
      <c r="AK142">
        <v>0</v>
      </c>
      <c r="AL142" s="40">
        <f>AVERAGEIFS($C$2:C142, $B$2:B142, B142)</f>
        <v>14.7</v>
      </c>
      <c r="AM142" s="40">
        <f>AVERAGEIFS($I$2:I142, $B$2:B142, B142)</f>
        <v>0.51500000000000001</v>
      </c>
      <c r="AN142" s="40">
        <f>AVERAGEIFS($J$2:J142, $B$2:B142, B142)</f>
        <v>0.51300000000000001</v>
      </c>
      <c r="AO142" s="40">
        <f>AVERAGEIFS($D$2:D142, $B$2:B142, B142)</f>
        <v>0.5</v>
      </c>
    </row>
    <row r="143" spans="1:41" x14ac:dyDescent="0.25">
      <c r="A143" s="39">
        <v>46248</v>
      </c>
      <c r="B143" t="s">
        <v>1</v>
      </c>
      <c r="C143">
        <v>21</v>
      </c>
      <c r="D143">
        <v>1</v>
      </c>
      <c r="E143">
        <v>4</v>
      </c>
      <c r="F143">
        <v>3</v>
      </c>
      <c r="G143">
        <v>16</v>
      </c>
      <c r="H143">
        <v>10</v>
      </c>
      <c r="I143">
        <v>0.75</v>
      </c>
      <c r="J143">
        <v>0.63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</v>
      </c>
      <c r="AE143">
        <v>0</v>
      </c>
      <c r="AF143">
        <v>0</v>
      </c>
      <c r="AG143">
        <v>0</v>
      </c>
      <c r="AH143">
        <v>1</v>
      </c>
      <c r="AI143">
        <v>1</v>
      </c>
      <c r="AJ143">
        <v>0</v>
      </c>
      <c r="AK143">
        <v>0</v>
      </c>
      <c r="AL143" s="40">
        <f>AVERAGEIFS($C$2:C143, $B$2:B143, B143)</f>
        <v>24.833333333333332</v>
      </c>
      <c r="AM143" s="40">
        <f>AVERAGEIFS($I$2:I143, $B$2:B143, B143)</f>
        <v>0.625</v>
      </c>
      <c r="AN143" s="40">
        <f>AVERAGEIFS($J$2:J143, $B$2:B143, B143)</f>
        <v>0.57666666666666666</v>
      </c>
      <c r="AO143" s="40">
        <f>AVERAGEIFS($D$2:D143, $B$2:B143, B143)</f>
        <v>0.66666666666666663</v>
      </c>
    </row>
    <row r="144" spans="1:41" x14ac:dyDescent="0.25">
      <c r="A144" s="39">
        <v>46248</v>
      </c>
      <c r="B144" t="s">
        <v>113</v>
      </c>
      <c r="C144">
        <v>19</v>
      </c>
      <c r="D144">
        <v>0</v>
      </c>
      <c r="E144">
        <v>4</v>
      </c>
      <c r="F144">
        <v>1</v>
      </c>
      <c r="G144">
        <v>16</v>
      </c>
      <c r="H144">
        <v>6</v>
      </c>
      <c r="I144">
        <v>0.25</v>
      </c>
      <c r="J144">
        <v>0.38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18.875</v>
      </c>
      <c r="AM144" s="40">
        <f>AVERAGEIFS($I$2:I144, $B$2:B144, B144)</f>
        <v>0.60624999999999996</v>
      </c>
      <c r="AN144" s="40">
        <f>AVERAGEIFS($J$2:J144, $B$2:B144, B144)</f>
        <v>0.55249999999999999</v>
      </c>
      <c r="AO144" s="40">
        <f>AVERAGEIFS($D$2:D144, $B$2:B144, B144)</f>
        <v>0.625</v>
      </c>
    </row>
    <row r="145" spans="1:41" x14ac:dyDescent="0.25">
      <c r="A145" s="39">
        <v>46248</v>
      </c>
      <c r="B145" t="s">
        <v>150</v>
      </c>
      <c r="C145">
        <v>15</v>
      </c>
      <c r="D145">
        <v>0</v>
      </c>
      <c r="E145">
        <v>4</v>
      </c>
      <c r="F145">
        <v>1</v>
      </c>
      <c r="G145">
        <v>16</v>
      </c>
      <c r="H145">
        <v>6</v>
      </c>
      <c r="I145">
        <v>0.25</v>
      </c>
      <c r="J145">
        <v>0.38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23.4</v>
      </c>
      <c r="AM145" s="40">
        <f>AVERAGEIFS($I$2:I145, $B$2:B145, B145)</f>
        <v>0.36</v>
      </c>
      <c r="AN145" s="40">
        <f>AVERAGEIFS($J$2:J145, $B$2:B145, B145)</f>
        <v>0.42800000000000005</v>
      </c>
      <c r="AO145" s="40">
        <f>AVERAGEIFS($D$2:D145, $B$2:B145, B145)</f>
        <v>0.2</v>
      </c>
    </row>
    <row r="146" spans="1:41" x14ac:dyDescent="0.25">
      <c r="A146" s="39">
        <v>46248</v>
      </c>
      <c r="B146" t="s">
        <v>44</v>
      </c>
      <c r="C146">
        <v>13</v>
      </c>
      <c r="D146">
        <v>0</v>
      </c>
      <c r="E146">
        <v>4</v>
      </c>
      <c r="F146">
        <v>1</v>
      </c>
      <c r="G146">
        <v>16</v>
      </c>
      <c r="H146">
        <v>6</v>
      </c>
      <c r="I146">
        <v>0.25</v>
      </c>
      <c r="J146">
        <v>0.38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14.4</v>
      </c>
      <c r="AM146" s="40">
        <f>AVERAGEIFS($I$2:I146, $B$2:B146, B146)</f>
        <v>0.35</v>
      </c>
      <c r="AN146" s="40">
        <f>AVERAGEIFS($J$2:J146, $B$2:B146, B146)</f>
        <v>0.41600000000000004</v>
      </c>
      <c r="AO146" s="40">
        <f>AVERAGEIFS($D$2:D146, $B$2:B146, B146)</f>
        <v>0.2</v>
      </c>
    </row>
    <row r="147" spans="1:41" x14ac:dyDescent="0.25">
      <c r="A147" s="39">
        <v>46248</v>
      </c>
      <c r="B147" t="s">
        <v>112</v>
      </c>
      <c r="C147">
        <v>14</v>
      </c>
      <c r="D147">
        <v>0</v>
      </c>
      <c r="E147">
        <v>4</v>
      </c>
      <c r="F147">
        <v>1</v>
      </c>
      <c r="G147">
        <v>16</v>
      </c>
      <c r="H147">
        <v>6</v>
      </c>
      <c r="I147">
        <v>0.25</v>
      </c>
      <c r="J147">
        <v>0.38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14</v>
      </c>
      <c r="AM147" s="40">
        <f>AVERAGEIFS($I$2:I147, $B$2:B147, B147)</f>
        <v>0.32500000000000001</v>
      </c>
      <c r="AN147" s="40">
        <f>AVERAGEIFS($J$2:J147, $B$2:B147, B147)</f>
        <v>0.44</v>
      </c>
      <c r="AO147" s="40">
        <f>AVERAGEIFS($D$2:D147, $B$2:B147, B147)</f>
        <v>0</v>
      </c>
    </row>
    <row r="148" spans="1:41" x14ac:dyDescent="0.25">
      <c r="A148" s="39">
        <v>46248</v>
      </c>
      <c r="B148" t="s">
        <v>243</v>
      </c>
      <c r="C148">
        <v>6</v>
      </c>
      <c r="D148">
        <v>0</v>
      </c>
      <c r="E148">
        <v>4</v>
      </c>
      <c r="F148">
        <v>1</v>
      </c>
      <c r="G148">
        <v>16</v>
      </c>
      <c r="H148">
        <v>6</v>
      </c>
      <c r="I148">
        <v>0.25</v>
      </c>
      <c r="J148">
        <v>0.38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8.5</v>
      </c>
      <c r="AM148" s="40">
        <f>AVERAGEIFS($I$2:I148, $B$2:B148, B148)</f>
        <v>0.33333333333333331</v>
      </c>
      <c r="AN148" s="40">
        <f>AVERAGEIFS($J$2:J148, $B$2:B148, B148)</f>
        <v>0.41333333333333333</v>
      </c>
      <c r="AO148" s="40">
        <f>AVERAGEIFS($D$2:D148, $B$2:B148, B148)</f>
        <v>0.25</v>
      </c>
    </row>
    <row r="149" spans="1:41" x14ac:dyDescent="0.25">
      <c r="A149" s="39">
        <v>46248</v>
      </c>
      <c r="B149" t="s">
        <v>40</v>
      </c>
      <c r="C149">
        <v>9</v>
      </c>
      <c r="D149">
        <v>0</v>
      </c>
      <c r="E149">
        <v>4</v>
      </c>
      <c r="F149">
        <v>1</v>
      </c>
      <c r="G149">
        <v>16</v>
      </c>
      <c r="H149">
        <v>6</v>
      </c>
      <c r="I149">
        <v>0.25</v>
      </c>
      <c r="J149">
        <v>0.38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1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10</v>
      </c>
      <c r="AM149" s="40">
        <f>AVERAGEIFS($I$2:I149, $B$2:B149, B149)</f>
        <v>0.625</v>
      </c>
      <c r="AN149" s="40">
        <f>AVERAGEIFS($J$2:J149, $B$2:B149, B149)</f>
        <v>0.56499999999999995</v>
      </c>
      <c r="AO149" s="40">
        <f>AVERAGEIFS($D$2:D149, $B$2:B149, B149)</f>
        <v>0.5</v>
      </c>
    </row>
    <row r="150" spans="1:41" x14ac:dyDescent="0.25">
      <c r="A150" s="39">
        <v>46250</v>
      </c>
      <c r="B150" t="s">
        <v>36</v>
      </c>
      <c r="C150">
        <v>15</v>
      </c>
      <c r="D150">
        <v>1</v>
      </c>
      <c r="E150">
        <v>4</v>
      </c>
      <c r="F150">
        <v>3</v>
      </c>
      <c r="G150">
        <v>15</v>
      </c>
      <c r="H150">
        <v>10</v>
      </c>
      <c r="I150">
        <v>0.75</v>
      </c>
      <c r="J150">
        <v>0.67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13.2</v>
      </c>
      <c r="AM150" s="40">
        <f>AVERAGEIFS($I$2:I150, $B$2:B150, B150)</f>
        <v>0.62</v>
      </c>
      <c r="AN150" s="40">
        <f>AVERAGEIFS($J$2:J150, $B$2:B150, B150)</f>
        <v>0.55599999999999994</v>
      </c>
      <c r="AO150" s="40">
        <f>AVERAGEIFS($D$2:D150, $B$2:B150, B150)</f>
        <v>0.8</v>
      </c>
    </row>
    <row r="151" spans="1:41" x14ac:dyDescent="0.25">
      <c r="A151" s="39">
        <v>46250</v>
      </c>
      <c r="B151" t="s">
        <v>182</v>
      </c>
      <c r="C151">
        <v>13</v>
      </c>
      <c r="D151">
        <v>1</v>
      </c>
      <c r="E151">
        <v>4</v>
      </c>
      <c r="F151">
        <v>3</v>
      </c>
      <c r="G151">
        <v>15</v>
      </c>
      <c r="H151">
        <v>10</v>
      </c>
      <c r="I151">
        <v>0.75</v>
      </c>
      <c r="J151">
        <v>0.67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14.545454545454545</v>
      </c>
      <c r="AM151" s="40">
        <f>AVERAGEIFS($I$2:I151, $B$2:B151, B151)</f>
        <v>0.53636363636363638</v>
      </c>
      <c r="AN151" s="40">
        <f>AVERAGEIFS($J$2:J151, $B$2:B151, B151)</f>
        <v>0.52727272727272723</v>
      </c>
      <c r="AO151" s="40">
        <f>AVERAGEIFS($D$2:D151, $B$2:B151, B151)</f>
        <v>0.54545454545454541</v>
      </c>
    </row>
    <row r="152" spans="1:41" x14ac:dyDescent="0.25">
      <c r="A152" s="39">
        <v>46250</v>
      </c>
      <c r="B152" t="s">
        <v>1</v>
      </c>
      <c r="C152">
        <v>24</v>
      </c>
      <c r="D152">
        <v>1</v>
      </c>
      <c r="E152">
        <v>4</v>
      </c>
      <c r="F152">
        <v>3</v>
      </c>
      <c r="G152">
        <v>15</v>
      </c>
      <c r="H152">
        <v>10</v>
      </c>
      <c r="I152">
        <v>0.75</v>
      </c>
      <c r="J152">
        <v>0.67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1</v>
      </c>
      <c r="AD152">
        <v>0</v>
      </c>
      <c r="AE152">
        <v>0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24.714285714285715</v>
      </c>
      <c r="AM152" s="40">
        <f>AVERAGEIFS($I$2:I152, $B$2:B152, B152)</f>
        <v>0.6428571428571429</v>
      </c>
      <c r="AN152" s="40">
        <f>AVERAGEIFS($J$2:J152, $B$2:B152, B152)</f>
        <v>0.59</v>
      </c>
      <c r="AO152" s="40">
        <f>AVERAGEIFS($D$2:D152, $B$2:B152, B152)</f>
        <v>0.7142857142857143</v>
      </c>
    </row>
    <row r="153" spans="1:41" x14ac:dyDescent="0.25">
      <c r="A153" s="39">
        <v>46250</v>
      </c>
      <c r="B153" t="s">
        <v>38</v>
      </c>
      <c r="C153">
        <v>11</v>
      </c>
      <c r="D153">
        <v>1</v>
      </c>
      <c r="E153">
        <v>4</v>
      </c>
      <c r="F153">
        <v>3</v>
      </c>
      <c r="G153">
        <v>15</v>
      </c>
      <c r="H153">
        <v>10</v>
      </c>
      <c r="I153">
        <v>0.75</v>
      </c>
      <c r="J153">
        <v>0.67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17.399999999999999</v>
      </c>
      <c r="AM153" s="40">
        <f>AVERAGEIFS($I$2:I153, $B$2:B153, B153)</f>
        <v>0.62</v>
      </c>
      <c r="AN153" s="40">
        <f>AVERAGEIFS($J$2:J153, $B$2:B153, B153)</f>
        <v>0.57999999999999996</v>
      </c>
      <c r="AO153" s="40">
        <f>AVERAGEIFS($D$2:D153, $B$2:B153, B153)</f>
        <v>0.8</v>
      </c>
    </row>
    <row r="154" spans="1:41" x14ac:dyDescent="0.25">
      <c r="A154" s="39">
        <v>46250</v>
      </c>
      <c r="B154" t="s">
        <v>113</v>
      </c>
      <c r="C154">
        <v>20</v>
      </c>
      <c r="D154">
        <v>1</v>
      </c>
      <c r="E154">
        <v>4</v>
      </c>
      <c r="F154">
        <v>3</v>
      </c>
      <c r="G154">
        <v>15</v>
      </c>
      <c r="H154">
        <v>10</v>
      </c>
      <c r="I154">
        <v>0.75</v>
      </c>
      <c r="J154">
        <v>0.67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19</v>
      </c>
      <c r="AM154" s="40">
        <f>AVERAGEIFS($I$2:I154, $B$2:B154, B154)</f>
        <v>0.62222222222222223</v>
      </c>
      <c r="AN154" s="40">
        <f>AVERAGEIFS($J$2:J154, $B$2:B154, B154)</f>
        <v>0.56555555555555559</v>
      </c>
      <c r="AO154" s="40">
        <f>AVERAGEIFS($D$2:D154, $B$2:B154, B154)</f>
        <v>0.66666666666666663</v>
      </c>
    </row>
    <row r="155" spans="1:41" x14ac:dyDescent="0.25">
      <c r="A155" s="39">
        <v>46250</v>
      </c>
      <c r="B155" t="s">
        <v>92</v>
      </c>
      <c r="C155">
        <v>9</v>
      </c>
      <c r="D155">
        <v>1</v>
      </c>
      <c r="E155">
        <v>4</v>
      </c>
      <c r="F155">
        <v>3</v>
      </c>
      <c r="G155">
        <v>15</v>
      </c>
      <c r="H155">
        <v>10</v>
      </c>
      <c r="I155">
        <v>0.75</v>
      </c>
      <c r="J155">
        <v>0.67</v>
      </c>
      <c r="K155">
        <v>0</v>
      </c>
      <c r="L155">
        <v>0</v>
      </c>
      <c r="M155">
        <v>0</v>
      </c>
      <c r="N155">
        <v>1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8.5</v>
      </c>
      <c r="AM155" s="40">
        <f>AVERAGEIFS($I$2:I155, $B$2:B155, B155)</f>
        <v>0.875</v>
      </c>
      <c r="AN155" s="40">
        <f>AVERAGEIFS($J$2:J155, $B$2:B155, B155)</f>
        <v>0.65500000000000003</v>
      </c>
      <c r="AO155" s="40">
        <f>AVERAGEIFS($D$2:D155, $B$2:B155, B155)</f>
        <v>1</v>
      </c>
    </row>
    <row r="156" spans="1:41" x14ac:dyDescent="0.25">
      <c r="A156" s="39">
        <v>46250</v>
      </c>
      <c r="B156" t="s">
        <v>118</v>
      </c>
      <c r="C156">
        <v>8</v>
      </c>
      <c r="D156">
        <v>0</v>
      </c>
      <c r="E156">
        <v>4</v>
      </c>
      <c r="F156">
        <v>1</v>
      </c>
      <c r="G156">
        <v>15</v>
      </c>
      <c r="H156">
        <v>5</v>
      </c>
      <c r="I156">
        <v>0.25</v>
      </c>
      <c r="J156">
        <v>0.33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12.2</v>
      </c>
      <c r="AM156" s="40">
        <f>AVERAGEIFS($I$2:I156, $B$2:B156, B156)</f>
        <v>0.32</v>
      </c>
      <c r="AN156" s="40">
        <f>AVERAGEIFS($J$2:J156, $B$2:B156, B156)</f>
        <v>0.42599999999999999</v>
      </c>
      <c r="AO156" s="40">
        <f>AVERAGEIFS($D$2:D156, $B$2:B156, B156)</f>
        <v>0.4</v>
      </c>
    </row>
    <row r="157" spans="1:41" x14ac:dyDescent="0.25">
      <c r="A157" s="39">
        <v>46250</v>
      </c>
      <c r="B157" t="s">
        <v>124</v>
      </c>
      <c r="C157">
        <v>12</v>
      </c>
      <c r="D157">
        <v>0</v>
      </c>
      <c r="E157">
        <v>4</v>
      </c>
      <c r="F157">
        <v>1</v>
      </c>
      <c r="G157">
        <v>15</v>
      </c>
      <c r="H157">
        <v>5</v>
      </c>
      <c r="I157">
        <v>0.25</v>
      </c>
      <c r="J157">
        <v>0.33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17.333333333333332</v>
      </c>
      <c r="AM157" s="40">
        <f>AVERAGEIFS($I$2:I157, $B$2:B157, B157)</f>
        <v>0.29166666666666669</v>
      </c>
      <c r="AN157" s="40">
        <f>AVERAGEIFS($J$2:J157, $B$2:B157, B157)</f>
        <v>0.39666666666666667</v>
      </c>
      <c r="AO157" s="40">
        <f>AVERAGEIFS($D$2:D157, $B$2:B157, B157)</f>
        <v>0.16666666666666666</v>
      </c>
    </row>
    <row r="158" spans="1:41" x14ac:dyDescent="0.25">
      <c r="A158" s="39">
        <v>46250</v>
      </c>
      <c r="B158" t="s">
        <v>112</v>
      </c>
      <c r="C158">
        <v>3</v>
      </c>
      <c r="D158">
        <v>0</v>
      </c>
      <c r="E158">
        <v>4</v>
      </c>
      <c r="F158">
        <v>1</v>
      </c>
      <c r="G158">
        <v>15</v>
      </c>
      <c r="H158">
        <v>5</v>
      </c>
      <c r="I158">
        <v>0.25</v>
      </c>
      <c r="J158">
        <v>0.33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10.333333333333334</v>
      </c>
      <c r="AM158" s="40">
        <f>AVERAGEIFS($I$2:I158, $B$2:B158, B158)</f>
        <v>0.3</v>
      </c>
      <c r="AN158" s="40">
        <f>AVERAGEIFS($J$2:J158, $B$2:B158, B158)</f>
        <v>0.40333333333333332</v>
      </c>
      <c r="AO158" s="40">
        <f>AVERAGEIFS($D$2:D158, $B$2:B158, B158)</f>
        <v>0</v>
      </c>
    </row>
    <row r="159" spans="1:41" x14ac:dyDescent="0.25">
      <c r="A159" s="39">
        <v>46250</v>
      </c>
      <c r="B159" t="s">
        <v>2</v>
      </c>
      <c r="C159">
        <v>20</v>
      </c>
      <c r="D159">
        <v>0</v>
      </c>
      <c r="E159">
        <v>4</v>
      </c>
      <c r="F159">
        <v>1</v>
      </c>
      <c r="G159">
        <v>15</v>
      </c>
      <c r="H159">
        <v>5</v>
      </c>
      <c r="I159">
        <v>0.25</v>
      </c>
      <c r="J159">
        <v>0.33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23.4</v>
      </c>
      <c r="AM159" s="40">
        <f>AVERAGEIFS($I$2:I159, $B$2:B159, B159)</f>
        <v>0.32999999999999996</v>
      </c>
      <c r="AN159" s="40">
        <f>AVERAGEIFS($J$2:J159, $B$2:B159, B159)</f>
        <v>0.43599999999999994</v>
      </c>
      <c r="AO159" s="40">
        <f>AVERAGEIFS($D$2:D159, $B$2:B159, B159)</f>
        <v>0.2</v>
      </c>
    </row>
    <row r="160" spans="1:41" x14ac:dyDescent="0.25">
      <c r="A160" s="39">
        <v>46250</v>
      </c>
      <c r="B160" t="s">
        <v>243</v>
      </c>
      <c r="C160">
        <v>14</v>
      </c>
      <c r="D160">
        <v>0</v>
      </c>
      <c r="E160">
        <v>4</v>
      </c>
      <c r="F160">
        <v>1</v>
      </c>
      <c r="G160">
        <v>15</v>
      </c>
      <c r="H160">
        <v>5</v>
      </c>
      <c r="I160">
        <v>0.25</v>
      </c>
      <c r="J160">
        <v>0.33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8.9230769230769234</v>
      </c>
      <c r="AM160" s="40">
        <f>AVERAGEIFS($I$2:I160, $B$2:B160, B160)</f>
        <v>0.32692307692307693</v>
      </c>
      <c r="AN160" s="40">
        <f>AVERAGEIFS($J$2:J160, $B$2:B160, B160)</f>
        <v>0.40692307692307694</v>
      </c>
      <c r="AO160" s="40">
        <f>AVERAGEIFS($D$2:D160, $B$2:B160, B160)</f>
        <v>0.23076923076923078</v>
      </c>
    </row>
    <row r="161" spans="1:41" x14ac:dyDescent="0.25">
      <c r="A161" s="39">
        <v>46250</v>
      </c>
      <c r="B161" t="s">
        <v>6</v>
      </c>
      <c r="C161">
        <v>22</v>
      </c>
      <c r="D161">
        <v>0</v>
      </c>
      <c r="E161">
        <v>4</v>
      </c>
      <c r="F161">
        <v>1</v>
      </c>
      <c r="G161">
        <v>15</v>
      </c>
      <c r="H161">
        <v>5</v>
      </c>
      <c r="I161">
        <v>0.25</v>
      </c>
      <c r="J161">
        <v>0.33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27.083333333333332</v>
      </c>
      <c r="AM161" s="40">
        <f>AVERAGEIFS($I$2:I161, $B$2:B161, B161)</f>
        <v>0.47500000000000003</v>
      </c>
      <c r="AN161" s="40">
        <f>AVERAGEIFS($J$2:J161, $B$2:B161, B161)</f>
        <v>0.46666666666666662</v>
      </c>
      <c r="AO161" s="40">
        <f>AVERAGEIFS($D$2:D161, $B$2:B161, B161)</f>
        <v>0.5</v>
      </c>
    </row>
    <row r="162" spans="1:41" x14ac:dyDescent="0.25">
      <c r="A162" s="39">
        <v>46254</v>
      </c>
      <c r="B162" t="s">
        <v>38</v>
      </c>
      <c r="C162">
        <v>21</v>
      </c>
      <c r="D162">
        <v>1</v>
      </c>
      <c r="E162">
        <v>4</v>
      </c>
      <c r="F162">
        <v>3</v>
      </c>
      <c r="G162">
        <v>16</v>
      </c>
      <c r="H162">
        <v>10</v>
      </c>
      <c r="I162">
        <v>0.75</v>
      </c>
      <c r="J162">
        <v>0.63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0</v>
      </c>
      <c r="AH162">
        <v>1</v>
      </c>
      <c r="AI162">
        <v>0</v>
      </c>
      <c r="AJ162">
        <v>0</v>
      </c>
      <c r="AK162">
        <v>0</v>
      </c>
      <c r="AL162" s="40">
        <f>AVERAGEIFS($C$2:C162, $B$2:B162, B162)</f>
        <v>18</v>
      </c>
      <c r="AM162" s="40">
        <f>AVERAGEIFS($I$2:I162, $B$2:B162, B162)</f>
        <v>0.64166666666666672</v>
      </c>
      <c r="AN162" s="40">
        <f>AVERAGEIFS($J$2:J162, $B$2:B162, B162)</f>
        <v>0.58833333333333326</v>
      </c>
      <c r="AO162" s="40">
        <f>AVERAGEIFS($D$2:D162, $B$2:B162, B162)</f>
        <v>0.83333333333333337</v>
      </c>
    </row>
    <row r="163" spans="1:41" x14ac:dyDescent="0.25">
      <c r="A163" s="39">
        <v>46254</v>
      </c>
      <c r="B163" t="s">
        <v>1</v>
      </c>
      <c r="C163">
        <v>16</v>
      </c>
      <c r="D163">
        <v>1</v>
      </c>
      <c r="E163">
        <v>4</v>
      </c>
      <c r="F163">
        <v>3</v>
      </c>
      <c r="G163">
        <v>16</v>
      </c>
      <c r="H163">
        <v>10</v>
      </c>
      <c r="I163">
        <v>0.75</v>
      </c>
      <c r="J163">
        <v>0.63</v>
      </c>
      <c r="K163">
        <v>0</v>
      </c>
      <c r="L163">
        <v>0</v>
      </c>
      <c r="M163">
        <v>0</v>
      </c>
      <c r="N163">
        <v>1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</v>
      </c>
      <c r="AJ163">
        <v>0</v>
      </c>
      <c r="AK163">
        <v>0</v>
      </c>
      <c r="AL163" s="40">
        <f>AVERAGEIFS($C$2:C163, $B$2:B163, B163)</f>
        <v>23.625</v>
      </c>
      <c r="AM163" s="40">
        <f>AVERAGEIFS($I$2:I163, $B$2:B163, B163)</f>
        <v>0.65625</v>
      </c>
      <c r="AN163" s="40">
        <f>AVERAGEIFS($J$2:J163, $B$2:B163, B163)</f>
        <v>0.59499999999999997</v>
      </c>
      <c r="AO163" s="40">
        <f>AVERAGEIFS($D$2:D163, $B$2:B163, B163)</f>
        <v>0.75</v>
      </c>
    </row>
    <row r="164" spans="1:41" x14ac:dyDescent="0.25">
      <c r="A164" s="39">
        <v>46254</v>
      </c>
      <c r="B164" t="s">
        <v>2</v>
      </c>
      <c r="C164">
        <v>18</v>
      </c>
      <c r="D164">
        <v>1</v>
      </c>
      <c r="E164">
        <v>4</v>
      </c>
      <c r="F164">
        <v>3</v>
      </c>
      <c r="G164">
        <v>16</v>
      </c>
      <c r="H164">
        <v>10</v>
      </c>
      <c r="I164">
        <v>0.75</v>
      </c>
      <c r="J164">
        <v>0.63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 s="40">
        <f>AVERAGEIFS($C$2:C164, $B$2:B164, B164)</f>
        <v>22.5</v>
      </c>
      <c r="AM164" s="40">
        <f>AVERAGEIFS($I$2:I164, $B$2:B164, B164)</f>
        <v>0.39999999999999997</v>
      </c>
      <c r="AN164" s="40">
        <f>AVERAGEIFS($J$2:J164, $B$2:B164, B164)</f>
        <v>0.46833333333333327</v>
      </c>
      <c r="AO164" s="40">
        <f>AVERAGEIFS($D$2:D164, $B$2:B164, B164)</f>
        <v>0.33333333333333331</v>
      </c>
    </row>
    <row r="165" spans="1:41" x14ac:dyDescent="0.25">
      <c r="A165" s="39">
        <v>46254</v>
      </c>
      <c r="B165" t="s">
        <v>5</v>
      </c>
      <c r="C165">
        <v>13</v>
      </c>
      <c r="D165">
        <v>1</v>
      </c>
      <c r="E165">
        <v>4</v>
      </c>
      <c r="F165">
        <v>3</v>
      </c>
      <c r="G165">
        <v>16</v>
      </c>
      <c r="H165">
        <v>10</v>
      </c>
      <c r="I165">
        <v>0.75</v>
      </c>
      <c r="J165">
        <v>0.63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0</v>
      </c>
      <c r="AH165">
        <v>1</v>
      </c>
      <c r="AI165">
        <v>0</v>
      </c>
      <c r="AJ165">
        <v>0</v>
      </c>
      <c r="AK165">
        <v>0</v>
      </c>
      <c r="AL165" s="40">
        <f>AVERAGEIFS($C$2:C165, $B$2:B165, B165)</f>
        <v>17.600000000000001</v>
      </c>
      <c r="AM165" s="40">
        <f>AVERAGEIFS($I$2:I165, $B$2:B165, B165)</f>
        <v>0.55000000000000004</v>
      </c>
      <c r="AN165" s="40">
        <f>AVERAGEIFS($J$2:J165, $B$2:B165, B165)</f>
        <v>0.56200000000000006</v>
      </c>
      <c r="AO165" s="40">
        <f>AVERAGEIFS($D$2:D165, $B$2:B165, B165)</f>
        <v>0.6</v>
      </c>
    </row>
    <row r="166" spans="1:41" x14ac:dyDescent="0.25">
      <c r="A166" s="39">
        <v>46254</v>
      </c>
      <c r="B166" t="s">
        <v>44</v>
      </c>
      <c r="C166">
        <v>13</v>
      </c>
      <c r="D166">
        <v>1</v>
      </c>
      <c r="E166">
        <v>4</v>
      </c>
      <c r="F166">
        <v>3</v>
      </c>
      <c r="G166">
        <v>16</v>
      </c>
      <c r="H166">
        <v>10</v>
      </c>
      <c r="I166">
        <v>0.75</v>
      </c>
      <c r="J166">
        <v>0.63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</v>
      </c>
      <c r="AJ166">
        <v>0</v>
      </c>
      <c r="AK166">
        <v>0</v>
      </c>
      <c r="AL166" s="40">
        <f>AVERAGEIFS($C$2:C166, $B$2:B166, B166)</f>
        <v>14.166666666666666</v>
      </c>
      <c r="AM166" s="40">
        <f>AVERAGEIFS($I$2:I166, $B$2:B166, B166)</f>
        <v>0.41666666666666669</v>
      </c>
      <c r="AN166" s="40">
        <f>AVERAGEIFS($J$2:J166, $B$2:B166, B166)</f>
        <v>0.45166666666666666</v>
      </c>
      <c r="AO166" s="40">
        <f>AVERAGEIFS($D$2:D166, $B$2:B166, B166)</f>
        <v>0.33333333333333331</v>
      </c>
    </row>
    <row r="167" spans="1:41" x14ac:dyDescent="0.25">
      <c r="A167" s="39">
        <v>46254</v>
      </c>
      <c r="B167" t="s">
        <v>15</v>
      </c>
      <c r="C167">
        <v>18</v>
      </c>
      <c r="D167">
        <v>1</v>
      </c>
      <c r="E167">
        <v>4</v>
      </c>
      <c r="F167">
        <v>3</v>
      </c>
      <c r="G167">
        <v>16</v>
      </c>
      <c r="H167">
        <v>10</v>
      </c>
      <c r="I167">
        <v>0.75</v>
      </c>
      <c r="J167">
        <v>0.63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</v>
      </c>
      <c r="AJ167">
        <v>0</v>
      </c>
      <c r="AK167">
        <v>0</v>
      </c>
      <c r="AL167" s="40">
        <f>AVERAGEIFS($C$2:C167, $B$2:B167, B167)</f>
        <v>20.333333333333332</v>
      </c>
      <c r="AM167" s="40">
        <f>AVERAGEIFS($I$2:I167, $B$2:B167, B167)</f>
        <v>0.58333333333333337</v>
      </c>
      <c r="AN167" s="40">
        <f>AVERAGEIFS($J$2:J167, $B$2:B167, B167)</f>
        <v>0.51333333333333331</v>
      </c>
      <c r="AO167" s="40">
        <f>AVERAGEIFS($D$2:D167, $B$2:B167, B167)</f>
        <v>0.66666666666666663</v>
      </c>
    </row>
    <row r="168" spans="1:41" x14ac:dyDescent="0.25">
      <c r="A168" s="39">
        <v>46254</v>
      </c>
      <c r="B168" t="s">
        <v>92</v>
      </c>
      <c r="C168">
        <v>11</v>
      </c>
      <c r="D168">
        <v>1</v>
      </c>
      <c r="E168">
        <v>4</v>
      </c>
      <c r="F168">
        <v>3</v>
      </c>
      <c r="G168">
        <v>16</v>
      </c>
      <c r="H168">
        <v>10</v>
      </c>
      <c r="I168">
        <v>0.75</v>
      </c>
      <c r="J168">
        <v>0.63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0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 s="40">
        <f>AVERAGEIFS($C$2:C168, $B$2:B168, B168)</f>
        <v>9.3333333333333339</v>
      </c>
      <c r="AM168" s="40">
        <f>AVERAGEIFS($I$2:I168, $B$2:B168, B168)</f>
        <v>0.83333333333333337</v>
      </c>
      <c r="AN168" s="40">
        <f>AVERAGEIFS($J$2:J168, $B$2:B168, B168)</f>
        <v>0.64666666666666661</v>
      </c>
      <c r="AO168" s="40">
        <f>AVERAGEIFS($D$2:D168, $B$2:B168, B168)</f>
        <v>1</v>
      </c>
    </row>
    <row r="169" spans="1:41" x14ac:dyDescent="0.25">
      <c r="A169" s="39">
        <v>46254</v>
      </c>
      <c r="B169" t="s">
        <v>133</v>
      </c>
      <c r="C169">
        <v>12</v>
      </c>
      <c r="D169">
        <v>1</v>
      </c>
      <c r="E169">
        <v>4</v>
      </c>
      <c r="F169">
        <v>3</v>
      </c>
      <c r="G169">
        <v>16</v>
      </c>
      <c r="H169">
        <v>10</v>
      </c>
      <c r="I169">
        <v>0.75</v>
      </c>
      <c r="J169">
        <v>0.63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</v>
      </c>
      <c r="AJ169">
        <v>0</v>
      </c>
      <c r="AK169">
        <v>0</v>
      </c>
      <c r="AL169" s="40">
        <f>AVERAGEIFS($C$2:C169, $B$2:B169, B169)</f>
        <v>11.833333333333334</v>
      </c>
      <c r="AM169" s="40">
        <f>AVERAGEIFS($I$2:I169, $B$2:B169, B169)</f>
        <v>0.68333333333333324</v>
      </c>
      <c r="AN169" s="40">
        <f>AVERAGEIFS($J$2:J169, $B$2:B169, B169)</f>
        <v>0.54</v>
      </c>
      <c r="AO169" s="40">
        <f>AVERAGEIFS($D$2:D169, $B$2:B169, B169)</f>
        <v>0.83333333333333337</v>
      </c>
    </row>
    <row r="170" spans="1:41" x14ac:dyDescent="0.25">
      <c r="A170" s="39">
        <v>46254</v>
      </c>
      <c r="B170" t="s">
        <v>36</v>
      </c>
      <c r="C170">
        <v>10</v>
      </c>
      <c r="D170">
        <v>0</v>
      </c>
      <c r="E170">
        <v>4</v>
      </c>
      <c r="F170">
        <v>1</v>
      </c>
      <c r="G170">
        <v>16</v>
      </c>
      <c r="H170">
        <v>6</v>
      </c>
      <c r="I170">
        <v>0.25</v>
      </c>
      <c r="J170">
        <v>0.38</v>
      </c>
      <c r="K170">
        <v>1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12.666666666666666</v>
      </c>
      <c r="AM170" s="40">
        <f>AVERAGEIFS($I$2:I170, $B$2:B170, B170)</f>
        <v>0.55833333333333335</v>
      </c>
      <c r="AN170" s="40">
        <f>AVERAGEIFS($J$2:J170, $B$2:B170, B170)</f>
        <v>0.52666666666666662</v>
      </c>
      <c r="AO170" s="40">
        <f>AVERAGEIFS($D$2:D170, $B$2:B170, B170)</f>
        <v>0.66666666666666663</v>
      </c>
    </row>
    <row r="171" spans="1:41" x14ac:dyDescent="0.25">
      <c r="A171" s="39">
        <v>46254</v>
      </c>
      <c r="B171" t="s">
        <v>6</v>
      </c>
      <c r="C171">
        <v>8</v>
      </c>
      <c r="D171">
        <v>0</v>
      </c>
      <c r="E171">
        <v>4</v>
      </c>
      <c r="F171">
        <v>1</v>
      </c>
      <c r="G171">
        <v>16</v>
      </c>
      <c r="H171">
        <v>6</v>
      </c>
      <c r="I171">
        <v>0.25</v>
      </c>
      <c r="J171">
        <v>0.38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25.615384615384617</v>
      </c>
      <c r="AM171" s="40">
        <f>AVERAGEIFS($I$2:I171, $B$2:B171, B171)</f>
        <v>0.45769230769230773</v>
      </c>
      <c r="AN171" s="40">
        <f>AVERAGEIFS($J$2:J171, $B$2:B171, B171)</f>
        <v>0.45999999999999996</v>
      </c>
      <c r="AO171" s="40">
        <f>AVERAGEIFS($D$2:D171, $B$2:B171, B171)</f>
        <v>0.46153846153846156</v>
      </c>
    </row>
    <row r="172" spans="1:41" x14ac:dyDescent="0.25">
      <c r="A172" s="39">
        <v>46254</v>
      </c>
      <c r="B172" t="s">
        <v>4</v>
      </c>
      <c r="C172">
        <v>27</v>
      </c>
      <c r="D172">
        <v>0</v>
      </c>
      <c r="E172">
        <v>4</v>
      </c>
      <c r="F172">
        <v>1</v>
      </c>
      <c r="G172">
        <v>16</v>
      </c>
      <c r="H172">
        <v>6</v>
      </c>
      <c r="I172">
        <v>0.25</v>
      </c>
      <c r="J172">
        <v>0.38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23.333333333333332</v>
      </c>
      <c r="AM172" s="40">
        <f>AVERAGEIFS($I$2:I172, $B$2:B172, B172)</f>
        <v>0.58333333333333337</v>
      </c>
      <c r="AN172" s="40">
        <f>AVERAGEIFS($J$2:J172, $B$2:B172, B172)</f>
        <v>0.52333333333333332</v>
      </c>
      <c r="AO172" s="40">
        <f>AVERAGEIFS($D$2:D172, $B$2:B172, B172)</f>
        <v>0.66666666666666663</v>
      </c>
    </row>
    <row r="173" spans="1:41" x14ac:dyDescent="0.25">
      <c r="A173" s="39">
        <v>46254</v>
      </c>
      <c r="B173" t="s">
        <v>182</v>
      </c>
      <c r="C173">
        <v>11</v>
      </c>
      <c r="D173">
        <v>0</v>
      </c>
      <c r="E173">
        <v>4</v>
      </c>
      <c r="F173">
        <v>1</v>
      </c>
      <c r="G173">
        <v>16</v>
      </c>
      <c r="H173">
        <v>6</v>
      </c>
      <c r="I173">
        <v>0.25</v>
      </c>
      <c r="J173">
        <v>0.38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 s="40">
        <f>AVERAGEIFS($C$2:C173, $B$2:B173, B173)</f>
        <v>14.25</v>
      </c>
      <c r="AM173" s="40">
        <f>AVERAGEIFS($I$2:I173, $B$2:B173, B173)</f>
        <v>0.51250000000000007</v>
      </c>
      <c r="AN173" s="40">
        <f>AVERAGEIFS($J$2:J173, $B$2:B173, B173)</f>
        <v>0.51500000000000001</v>
      </c>
      <c r="AO173" s="40">
        <f>AVERAGEIFS($D$2:D173, $B$2:B173, B173)</f>
        <v>0.5</v>
      </c>
    </row>
    <row r="174" spans="1:41" x14ac:dyDescent="0.25">
      <c r="A174" s="39">
        <v>46254</v>
      </c>
      <c r="B174" t="s">
        <v>13</v>
      </c>
      <c r="C174">
        <v>16</v>
      </c>
      <c r="D174">
        <v>0</v>
      </c>
      <c r="E174">
        <v>4</v>
      </c>
      <c r="F174">
        <v>1</v>
      </c>
      <c r="G174">
        <v>16</v>
      </c>
      <c r="H174">
        <v>6</v>
      </c>
      <c r="I174">
        <v>0.25</v>
      </c>
      <c r="J174">
        <v>0.38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 s="40">
        <f>AVERAGEIFS($C$2:C174, $B$2:B174, B174)</f>
        <v>16</v>
      </c>
      <c r="AM174" s="40">
        <f>AVERAGEIFS($I$2:I174, $B$2:B174, B174)</f>
        <v>0.25</v>
      </c>
      <c r="AN174" s="40">
        <f>AVERAGEIFS($J$2:J174, $B$2:B174, B174)</f>
        <v>0.38</v>
      </c>
      <c r="AO174" s="40">
        <f>AVERAGEIFS($D$2:D174, $B$2:B174, B174)</f>
        <v>0</v>
      </c>
    </row>
    <row r="175" spans="1:41" x14ac:dyDescent="0.25">
      <c r="A175" s="39">
        <v>46254</v>
      </c>
      <c r="B175" t="s">
        <v>243</v>
      </c>
      <c r="C175">
        <v>6</v>
      </c>
      <c r="D175">
        <v>0</v>
      </c>
      <c r="E175">
        <v>4</v>
      </c>
      <c r="F175">
        <v>1</v>
      </c>
      <c r="G175">
        <v>16</v>
      </c>
      <c r="H175">
        <v>6</v>
      </c>
      <c r="I175">
        <v>0.25</v>
      </c>
      <c r="J175">
        <v>0.38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 s="40">
        <f>AVERAGEIFS($C$2:C175, $B$2:B175, B175)</f>
        <v>8.7142857142857135</v>
      </c>
      <c r="AM175" s="40">
        <f>AVERAGEIFS($I$2:I175, $B$2:B175, B175)</f>
        <v>0.32142857142857145</v>
      </c>
      <c r="AN175" s="40">
        <f>AVERAGEIFS($J$2:J175, $B$2:B175, B175)</f>
        <v>0.40499999999999997</v>
      </c>
      <c r="AO175" s="40">
        <f>AVERAGEIFS($D$2:D175, $B$2:B175, B175)</f>
        <v>0.21428571428571427</v>
      </c>
    </row>
    <row r="176" spans="1:41" x14ac:dyDescent="0.25">
      <c r="A176" s="39">
        <v>46254</v>
      </c>
      <c r="B176" t="s">
        <v>120</v>
      </c>
      <c r="C176">
        <v>9</v>
      </c>
      <c r="D176">
        <v>0</v>
      </c>
      <c r="E176">
        <v>4</v>
      </c>
      <c r="F176">
        <v>1</v>
      </c>
      <c r="G176">
        <v>16</v>
      </c>
      <c r="H176">
        <v>6</v>
      </c>
      <c r="I176">
        <v>0.25</v>
      </c>
      <c r="J176">
        <v>0.38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 s="40">
        <f>AVERAGEIFS($C$2:C176, $B$2:B176, B176)</f>
        <v>5.333333333333333</v>
      </c>
      <c r="AM176" s="40">
        <f>AVERAGEIFS($I$2:I176, $B$2:B176, B176)</f>
        <v>0.16666666666666666</v>
      </c>
      <c r="AN176" s="40">
        <f>AVERAGEIFS($J$2:J176, $B$2:B176, B176)</f>
        <v>0.33</v>
      </c>
      <c r="AO176" s="40">
        <f>AVERAGEIFS($D$2:D176, $B$2:B176, B176)</f>
        <v>0</v>
      </c>
    </row>
    <row r="177" spans="1:41" x14ac:dyDescent="0.25">
      <c r="A177" s="39">
        <v>46254</v>
      </c>
      <c r="B177" t="s">
        <v>113</v>
      </c>
      <c r="C177">
        <v>23</v>
      </c>
      <c r="D177">
        <v>0</v>
      </c>
      <c r="E177">
        <v>4</v>
      </c>
      <c r="F177">
        <v>1</v>
      </c>
      <c r="G177">
        <v>16</v>
      </c>
      <c r="H177">
        <v>6</v>
      </c>
      <c r="I177">
        <v>0.25</v>
      </c>
      <c r="J177">
        <v>0.38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 s="40">
        <f>AVERAGEIFS($C$2:C177, $B$2:B177, B177)</f>
        <v>19.399999999999999</v>
      </c>
      <c r="AM177" s="40">
        <f>AVERAGEIFS($I$2:I177, $B$2:B177, B177)</f>
        <v>0.58499999999999996</v>
      </c>
      <c r="AN177" s="40">
        <f>AVERAGEIFS($J$2:J177, $B$2:B177, B177)</f>
        <v>0.54699999999999993</v>
      </c>
      <c r="AO177" s="40">
        <f>AVERAGEIFS($D$2:D177, $B$2:B177, B177)</f>
        <v>0.6</v>
      </c>
    </row>
    <row r="178" spans="1:41" x14ac:dyDescent="0.25">
      <c r="A178" s="39">
        <v>46255</v>
      </c>
      <c r="B178" t="s">
        <v>1</v>
      </c>
      <c r="C178">
        <v>23</v>
      </c>
      <c r="D178">
        <v>0</v>
      </c>
      <c r="E178">
        <v>3</v>
      </c>
      <c r="F178">
        <v>0</v>
      </c>
      <c r="G178">
        <v>12</v>
      </c>
      <c r="H178">
        <v>3</v>
      </c>
      <c r="I178">
        <v>0</v>
      </c>
      <c r="J178">
        <v>0.25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 s="40">
        <f>AVERAGEIFS($C$2:C178, $B$2:B178, B178)</f>
        <v>23.555555555555557</v>
      </c>
      <c r="AM178" s="40">
        <f>AVERAGEIFS($I$2:I178, $B$2:B178, B178)</f>
        <v>0.58333333333333337</v>
      </c>
      <c r="AN178" s="40">
        <f>AVERAGEIFS($J$2:J178, $B$2:B178, B178)</f>
        <v>0.55666666666666664</v>
      </c>
      <c r="AO178" s="40">
        <f>AVERAGEIFS($D$2:D178, $B$2:B178, B178)</f>
        <v>0.66666666666666663</v>
      </c>
    </row>
    <row r="179" spans="1:41" x14ac:dyDescent="0.25">
      <c r="A179" s="39">
        <v>46255</v>
      </c>
      <c r="B179" t="s">
        <v>150</v>
      </c>
      <c r="C179">
        <v>24</v>
      </c>
      <c r="D179">
        <v>0</v>
      </c>
      <c r="E179">
        <v>3</v>
      </c>
      <c r="F179">
        <v>0</v>
      </c>
      <c r="G179">
        <v>12</v>
      </c>
      <c r="H179">
        <v>3</v>
      </c>
      <c r="I179">
        <v>0</v>
      </c>
      <c r="J179">
        <v>0.25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23.5</v>
      </c>
      <c r="AM179" s="40">
        <f>AVERAGEIFS($I$2:I179, $B$2:B179, B179)</f>
        <v>0.3</v>
      </c>
      <c r="AN179" s="40">
        <f>AVERAGEIFS($J$2:J179, $B$2:B179, B179)</f>
        <v>0.39833333333333337</v>
      </c>
      <c r="AO179" s="40">
        <f>AVERAGEIFS($D$2:D179, $B$2:B179, B179)</f>
        <v>0.16666666666666666</v>
      </c>
    </row>
    <row r="180" spans="1:41" x14ac:dyDescent="0.25">
      <c r="A180" s="39">
        <v>46255</v>
      </c>
      <c r="B180" t="s">
        <v>36</v>
      </c>
      <c r="C180">
        <v>11</v>
      </c>
      <c r="D180">
        <v>0</v>
      </c>
      <c r="E180">
        <v>3</v>
      </c>
      <c r="F180">
        <v>0</v>
      </c>
      <c r="G180">
        <v>12</v>
      </c>
      <c r="H180">
        <v>3</v>
      </c>
      <c r="I180">
        <v>0</v>
      </c>
      <c r="J180">
        <v>0.25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12.428571428571429</v>
      </c>
      <c r="AM180" s="40">
        <f>AVERAGEIFS($I$2:I180, $B$2:B180, B180)</f>
        <v>0.47857142857142859</v>
      </c>
      <c r="AN180" s="40">
        <f>AVERAGEIFS($J$2:J180, $B$2:B180, B180)</f>
        <v>0.4871428571428571</v>
      </c>
      <c r="AO180" s="40">
        <f>AVERAGEIFS($D$2:D180, $B$2:B180, B180)</f>
        <v>0.5714285714285714</v>
      </c>
    </row>
    <row r="181" spans="1:41" x14ac:dyDescent="0.25">
      <c r="A181" s="39">
        <v>46255</v>
      </c>
      <c r="B181" t="s">
        <v>182</v>
      </c>
      <c r="C181">
        <v>8</v>
      </c>
      <c r="D181">
        <v>0</v>
      </c>
      <c r="E181">
        <v>3</v>
      </c>
      <c r="F181">
        <v>0</v>
      </c>
      <c r="G181">
        <v>12</v>
      </c>
      <c r="H181">
        <v>3</v>
      </c>
      <c r="I181">
        <v>0</v>
      </c>
      <c r="J181">
        <v>0.25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13.76923076923077</v>
      </c>
      <c r="AM181" s="40">
        <f>AVERAGEIFS($I$2:I181, $B$2:B181, B181)</f>
        <v>0.47307692307692312</v>
      </c>
      <c r="AN181" s="40">
        <f>AVERAGEIFS($J$2:J181, $B$2:B181, B181)</f>
        <v>0.49461538461538457</v>
      </c>
      <c r="AO181" s="40">
        <f>AVERAGEIFS($D$2:D181, $B$2:B181, B181)</f>
        <v>0.46153846153846156</v>
      </c>
    </row>
    <row r="182" spans="1:41" x14ac:dyDescent="0.25">
      <c r="A182" s="39">
        <v>46255</v>
      </c>
      <c r="B182" t="s">
        <v>92</v>
      </c>
      <c r="C182">
        <v>8</v>
      </c>
      <c r="D182">
        <v>0</v>
      </c>
      <c r="E182">
        <v>3</v>
      </c>
      <c r="F182">
        <v>0</v>
      </c>
      <c r="G182">
        <v>12</v>
      </c>
      <c r="H182">
        <v>3</v>
      </c>
      <c r="I182">
        <v>0</v>
      </c>
      <c r="J182">
        <v>0.25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9</v>
      </c>
      <c r="AM182" s="40">
        <f>AVERAGEIFS($I$2:I182, $B$2:B182, B182)</f>
        <v>0.625</v>
      </c>
      <c r="AN182" s="40">
        <f>AVERAGEIFS($J$2:J182, $B$2:B182, B182)</f>
        <v>0.54749999999999999</v>
      </c>
      <c r="AO182" s="40">
        <f>AVERAGEIFS($D$2:D182, $B$2:B182, B182)</f>
        <v>0.75</v>
      </c>
    </row>
    <row r="183" spans="1:41" x14ac:dyDescent="0.25">
      <c r="A183" s="39">
        <v>46255</v>
      </c>
      <c r="B183" t="s">
        <v>243</v>
      </c>
      <c r="C183">
        <v>9</v>
      </c>
      <c r="D183">
        <v>0</v>
      </c>
      <c r="E183">
        <v>3</v>
      </c>
      <c r="F183">
        <v>0</v>
      </c>
      <c r="G183">
        <v>12</v>
      </c>
      <c r="H183">
        <v>3</v>
      </c>
      <c r="I183">
        <v>0</v>
      </c>
      <c r="J183">
        <v>0.25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8.7333333333333325</v>
      </c>
      <c r="AM183" s="40">
        <f>AVERAGEIFS($I$2:I183, $B$2:B183, B183)</f>
        <v>0.3</v>
      </c>
      <c r="AN183" s="40">
        <f>AVERAGEIFS($J$2:J183, $B$2:B183, B183)</f>
        <v>0.39466666666666667</v>
      </c>
      <c r="AO183" s="40">
        <f>AVERAGEIFS($D$2:D183, $B$2:B183, B183)</f>
        <v>0.2</v>
      </c>
    </row>
    <row r="184" spans="1:41" x14ac:dyDescent="0.25">
      <c r="A184" s="39">
        <v>46255</v>
      </c>
      <c r="B184" t="s">
        <v>65</v>
      </c>
      <c r="C184">
        <v>5</v>
      </c>
      <c r="D184">
        <v>0</v>
      </c>
      <c r="E184">
        <v>3</v>
      </c>
      <c r="F184">
        <v>0</v>
      </c>
      <c r="G184">
        <v>12</v>
      </c>
      <c r="H184">
        <v>3</v>
      </c>
      <c r="I184">
        <v>0</v>
      </c>
      <c r="J184">
        <v>0.25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19.399999999999999</v>
      </c>
      <c r="AM184" s="40">
        <f>AVERAGEIFS($I$2:I184, $B$2:B184, B184)</f>
        <v>0.43499999999999994</v>
      </c>
      <c r="AN184" s="40">
        <f>AVERAGEIFS($J$2:J184, $B$2:B184, B184)</f>
        <v>0.48200000000000004</v>
      </c>
      <c r="AO184" s="40">
        <f>AVERAGEIFS($D$2:D184, $B$2:B184, B184)</f>
        <v>0.5</v>
      </c>
    </row>
    <row r="185" spans="1:41" x14ac:dyDescent="0.25">
      <c r="A185" s="39">
        <v>46255</v>
      </c>
      <c r="B185" t="s">
        <v>113</v>
      </c>
      <c r="C185">
        <v>22</v>
      </c>
      <c r="D185">
        <v>1</v>
      </c>
      <c r="E185">
        <v>3</v>
      </c>
      <c r="F185">
        <v>3</v>
      </c>
      <c r="G185">
        <v>12</v>
      </c>
      <c r="H185">
        <v>9</v>
      </c>
      <c r="I185">
        <v>1</v>
      </c>
      <c r="J185">
        <v>0.75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1</v>
      </c>
      <c r="AJ185">
        <v>0</v>
      </c>
      <c r="AK185">
        <v>0</v>
      </c>
      <c r="AL185" s="40">
        <f>AVERAGEIFS($C$2:C185, $B$2:B185, B185)</f>
        <v>19.636363636363637</v>
      </c>
      <c r="AM185" s="40">
        <f>AVERAGEIFS($I$2:I185, $B$2:B185, B185)</f>
        <v>0.62272727272727268</v>
      </c>
      <c r="AN185" s="40">
        <f>AVERAGEIFS($J$2:J185, $B$2:B185, B185)</f>
        <v>0.56545454545454543</v>
      </c>
      <c r="AO185" s="40">
        <f>AVERAGEIFS($D$2:D185, $B$2:B185, B185)</f>
        <v>0.63636363636363635</v>
      </c>
    </row>
    <row r="186" spans="1:41" x14ac:dyDescent="0.25">
      <c r="A186" s="39">
        <v>46255</v>
      </c>
      <c r="B186" t="s">
        <v>6</v>
      </c>
      <c r="C186">
        <v>18</v>
      </c>
      <c r="D186">
        <v>1</v>
      </c>
      <c r="E186">
        <v>3</v>
      </c>
      <c r="F186">
        <v>3</v>
      </c>
      <c r="G186">
        <v>12</v>
      </c>
      <c r="H186">
        <v>9</v>
      </c>
      <c r="I186">
        <v>1</v>
      </c>
      <c r="J186">
        <v>0.75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1</v>
      </c>
      <c r="AJ186">
        <v>0</v>
      </c>
      <c r="AK186">
        <v>0</v>
      </c>
      <c r="AL186" s="40">
        <f>AVERAGEIFS($C$2:C186, $B$2:B186, B186)</f>
        <v>25.071428571428573</v>
      </c>
      <c r="AM186" s="40">
        <f>AVERAGEIFS($I$2:I186, $B$2:B186, B186)</f>
        <v>0.49642857142857144</v>
      </c>
      <c r="AN186" s="40">
        <f>AVERAGEIFS($J$2:J186, $B$2:B186, B186)</f>
        <v>0.48071428571428571</v>
      </c>
      <c r="AO186" s="40">
        <f>AVERAGEIFS($D$2:D186, $B$2:B186, B186)</f>
        <v>0.5</v>
      </c>
    </row>
    <row r="187" spans="1:41" x14ac:dyDescent="0.25">
      <c r="A187" s="39">
        <v>46255</v>
      </c>
      <c r="B187" t="s">
        <v>5</v>
      </c>
      <c r="C187">
        <v>17</v>
      </c>
      <c r="D187">
        <v>1</v>
      </c>
      <c r="E187">
        <v>3</v>
      </c>
      <c r="F187">
        <v>3</v>
      </c>
      <c r="G187">
        <v>12</v>
      </c>
      <c r="H187">
        <v>9</v>
      </c>
      <c r="I187">
        <v>1</v>
      </c>
      <c r="J187">
        <v>0.75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 s="40">
        <f>AVERAGEIFS($C$2:C187, $B$2:B187, B187)</f>
        <v>17.5</v>
      </c>
      <c r="AM187" s="40">
        <f>AVERAGEIFS($I$2:I187, $B$2:B187, B187)</f>
        <v>0.625</v>
      </c>
      <c r="AN187" s="40">
        <f>AVERAGEIFS($J$2:J187, $B$2:B187, B187)</f>
        <v>0.59333333333333338</v>
      </c>
      <c r="AO187" s="40">
        <f>AVERAGEIFS($D$2:D187, $B$2:B187, B187)</f>
        <v>0.66666666666666663</v>
      </c>
    </row>
    <row r="188" spans="1:41" x14ac:dyDescent="0.25">
      <c r="A188" s="39">
        <v>46255</v>
      </c>
      <c r="B188" t="s">
        <v>119</v>
      </c>
      <c r="C188">
        <v>17</v>
      </c>
      <c r="D188">
        <v>1</v>
      </c>
      <c r="E188">
        <v>3</v>
      </c>
      <c r="F188">
        <v>3</v>
      </c>
      <c r="G188">
        <v>12</v>
      </c>
      <c r="H188">
        <v>9</v>
      </c>
      <c r="I188">
        <v>1</v>
      </c>
      <c r="J188">
        <v>0.75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1</v>
      </c>
      <c r="AJ188">
        <v>0</v>
      </c>
      <c r="AK188">
        <v>0</v>
      </c>
      <c r="AL188" s="40">
        <f>AVERAGEIFS($C$2:C188, $B$2:B188, B188)</f>
        <v>18.444444444444443</v>
      </c>
      <c r="AM188" s="40">
        <f>AVERAGEIFS($I$2:I188, $B$2:B188, B188)</f>
        <v>0.68333333333333335</v>
      </c>
      <c r="AN188" s="40">
        <f>AVERAGEIFS($J$2:J188, $B$2:B188, B188)</f>
        <v>0.62</v>
      </c>
      <c r="AO188" s="40">
        <f>AVERAGEIFS($D$2:D188, $B$2:B188, B188)</f>
        <v>0.66666666666666663</v>
      </c>
    </row>
    <row r="189" spans="1:41" x14ac:dyDescent="0.25">
      <c r="A189" s="39">
        <v>46255</v>
      </c>
      <c r="B189" t="s">
        <v>13</v>
      </c>
      <c r="C189">
        <v>8</v>
      </c>
      <c r="D189">
        <v>1</v>
      </c>
      <c r="E189">
        <v>3</v>
      </c>
      <c r="F189">
        <v>3</v>
      </c>
      <c r="G189">
        <v>12</v>
      </c>
      <c r="H189">
        <v>9</v>
      </c>
      <c r="I189">
        <v>1</v>
      </c>
      <c r="J189">
        <v>0.75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 s="40">
        <f>AVERAGEIFS($C$2:C189, $B$2:B189, B189)</f>
        <v>12</v>
      </c>
      <c r="AM189" s="40">
        <f>AVERAGEIFS($I$2:I189, $B$2:B189, B189)</f>
        <v>0.625</v>
      </c>
      <c r="AN189" s="40">
        <f>AVERAGEIFS($J$2:J189, $B$2:B189, B189)</f>
        <v>0.56499999999999995</v>
      </c>
      <c r="AO189" s="40">
        <f>AVERAGEIFS($D$2:D189, $B$2:B189, B189)</f>
        <v>0.5</v>
      </c>
    </row>
    <row r="190" spans="1:41" x14ac:dyDescent="0.25">
      <c r="A190" s="39">
        <v>46255</v>
      </c>
      <c r="B190" t="s">
        <v>133</v>
      </c>
      <c r="C190">
        <v>18</v>
      </c>
      <c r="D190">
        <v>1</v>
      </c>
      <c r="E190">
        <v>3</v>
      </c>
      <c r="F190">
        <v>3</v>
      </c>
      <c r="G190">
        <v>12</v>
      </c>
      <c r="H190">
        <v>9</v>
      </c>
      <c r="I190">
        <v>1</v>
      </c>
      <c r="J190">
        <v>0.75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1</v>
      </c>
      <c r="AJ190">
        <v>0</v>
      </c>
      <c r="AK190">
        <v>0</v>
      </c>
      <c r="AL190" s="40">
        <f>AVERAGEIFS($C$2:C190, $B$2:B190, B190)</f>
        <v>12.714285714285714</v>
      </c>
      <c r="AM190" s="40">
        <f>AVERAGEIFS($I$2:I190, $B$2:B190, B190)</f>
        <v>0.72857142857142854</v>
      </c>
      <c r="AN190" s="40">
        <f>AVERAGEIFS($J$2:J190, $B$2:B190, B190)</f>
        <v>0.57000000000000006</v>
      </c>
      <c r="AO190" s="40">
        <f>AVERAGEIFS($D$2:D190, $B$2:B190, B190)</f>
        <v>0.8571428571428571</v>
      </c>
    </row>
    <row r="191" spans="1:41" x14ac:dyDescent="0.25">
      <c r="A191" s="39">
        <v>46255</v>
      </c>
      <c r="B191" t="s">
        <v>22</v>
      </c>
      <c r="C191">
        <v>8</v>
      </c>
      <c r="D191">
        <v>1</v>
      </c>
      <c r="E191">
        <v>3</v>
      </c>
      <c r="F191">
        <v>3</v>
      </c>
      <c r="G191">
        <v>12</v>
      </c>
      <c r="H191">
        <v>9</v>
      </c>
      <c r="I191">
        <v>1</v>
      </c>
      <c r="J191">
        <v>0.75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1</v>
      </c>
      <c r="AJ191">
        <v>0</v>
      </c>
      <c r="AK191">
        <v>0</v>
      </c>
      <c r="AL191" s="40">
        <f>AVERAGEIFS($C$2:C191, $B$2:B191, B191)</f>
        <v>10</v>
      </c>
      <c r="AM191" s="40">
        <f>AVERAGEIFS($I$2:I191, $B$2:B191, B191)</f>
        <v>0.7</v>
      </c>
      <c r="AN191" s="40">
        <f>AVERAGEIFS($J$2:J191, $B$2:B191, B191)</f>
        <v>0.57999999999999996</v>
      </c>
      <c r="AO191" s="40">
        <f>AVERAGEIFS($D$2:D191, $B$2:B191, B191)</f>
        <v>0.5</v>
      </c>
    </row>
    <row r="192" spans="1:41" x14ac:dyDescent="0.25">
      <c r="A192" s="39">
        <v>46259</v>
      </c>
      <c r="B192" t="s">
        <v>1</v>
      </c>
      <c r="C192">
        <v>19</v>
      </c>
      <c r="D192">
        <v>0</v>
      </c>
      <c r="E192">
        <v>4</v>
      </c>
      <c r="F192">
        <v>1</v>
      </c>
      <c r="G192">
        <v>16</v>
      </c>
      <c r="H192">
        <v>6</v>
      </c>
      <c r="I192">
        <v>0.25</v>
      </c>
      <c r="J192">
        <v>0.38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 s="40">
        <f>AVERAGEIFS($C$2:C192, $B$2:B192, B192)</f>
        <v>23.1</v>
      </c>
      <c r="AM192" s="40">
        <f>AVERAGEIFS($I$2:I192, $B$2:B192, B192)</f>
        <v>0.55000000000000004</v>
      </c>
      <c r="AN192" s="40">
        <f>AVERAGEIFS($J$2:J192, $B$2:B192, B192)</f>
        <v>0.53899999999999992</v>
      </c>
      <c r="AO192" s="40">
        <f>AVERAGEIFS($D$2:D192, $B$2:B192, B192)</f>
        <v>0.6</v>
      </c>
    </row>
    <row r="193" spans="1:41" x14ac:dyDescent="0.25">
      <c r="A193" s="39">
        <v>46259</v>
      </c>
      <c r="B193" t="s">
        <v>113</v>
      </c>
      <c r="C193">
        <v>23</v>
      </c>
      <c r="D193">
        <v>0</v>
      </c>
      <c r="E193">
        <v>4</v>
      </c>
      <c r="F193">
        <v>1</v>
      </c>
      <c r="G193">
        <v>16</v>
      </c>
      <c r="H193">
        <v>6</v>
      </c>
      <c r="I193">
        <v>0.25</v>
      </c>
      <c r="J193">
        <v>0.38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 s="40">
        <f>AVERAGEIFS($C$2:C193, $B$2:B193, B193)</f>
        <v>19.916666666666668</v>
      </c>
      <c r="AM193" s="40">
        <f>AVERAGEIFS($I$2:I193, $B$2:B193, B193)</f>
        <v>0.59166666666666667</v>
      </c>
      <c r="AN193" s="40">
        <f>AVERAGEIFS($J$2:J193, $B$2:B193, B193)</f>
        <v>0.54999999999999993</v>
      </c>
      <c r="AO193" s="40">
        <f>AVERAGEIFS($D$2:D193, $B$2:B193, B193)</f>
        <v>0.58333333333333337</v>
      </c>
    </row>
    <row r="194" spans="1:41" x14ac:dyDescent="0.25">
      <c r="A194" s="39">
        <v>46259</v>
      </c>
      <c r="B194" t="s">
        <v>34</v>
      </c>
      <c r="C194">
        <v>17</v>
      </c>
      <c r="D194">
        <v>0</v>
      </c>
      <c r="E194">
        <v>4</v>
      </c>
      <c r="F194">
        <v>1</v>
      </c>
      <c r="G194">
        <v>16</v>
      </c>
      <c r="H194">
        <v>6</v>
      </c>
      <c r="I194">
        <v>0.25</v>
      </c>
      <c r="J194">
        <v>0.38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 s="40">
        <f>AVERAGEIFS($C$2:C194, $B$2:B194, B194)</f>
        <v>17</v>
      </c>
      <c r="AM194" s="40">
        <f>AVERAGEIFS($I$2:I194, $B$2:B194, B194)</f>
        <v>0.25</v>
      </c>
      <c r="AN194" s="40">
        <f>AVERAGEIFS($J$2:J194, $B$2:B194, B194)</f>
        <v>0.38</v>
      </c>
      <c r="AO194" s="40">
        <f>AVERAGEIFS($D$2:D194, $B$2:B194, B194)</f>
        <v>0</v>
      </c>
    </row>
    <row r="195" spans="1:41" x14ac:dyDescent="0.25">
      <c r="A195" s="39">
        <v>46259</v>
      </c>
      <c r="B195" t="s">
        <v>6</v>
      </c>
      <c r="C195">
        <v>24</v>
      </c>
      <c r="D195">
        <v>0</v>
      </c>
      <c r="E195">
        <v>4</v>
      </c>
      <c r="F195">
        <v>1</v>
      </c>
      <c r="G195">
        <v>16</v>
      </c>
      <c r="H195">
        <v>6</v>
      </c>
      <c r="I195">
        <v>0.25</v>
      </c>
      <c r="J195">
        <v>0.38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 s="40">
        <f>AVERAGEIFS($C$2:C195, $B$2:B195, B195)</f>
        <v>25</v>
      </c>
      <c r="AM195" s="40">
        <f>AVERAGEIFS($I$2:I195, $B$2:B195, B195)</f>
        <v>0.48000000000000004</v>
      </c>
      <c r="AN195" s="40">
        <f>AVERAGEIFS($J$2:J195, $B$2:B195, B195)</f>
        <v>0.47399999999999998</v>
      </c>
      <c r="AO195" s="40">
        <f>AVERAGEIFS($D$2:D195, $B$2:B195, B195)</f>
        <v>0.46666666666666667</v>
      </c>
    </row>
    <row r="196" spans="1:41" x14ac:dyDescent="0.25">
      <c r="A196" s="39">
        <v>46259</v>
      </c>
      <c r="B196" t="s">
        <v>124</v>
      </c>
      <c r="C196">
        <v>15</v>
      </c>
      <c r="D196">
        <v>0</v>
      </c>
      <c r="E196">
        <v>4</v>
      </c>
      <c r="F196">
        <v>1</v>
      </c>
      <c r="G196">
        <v>16</v>
      </c>
      <c r="H196">
        <v>6</v>
      </c>
      <c r="I196">
        <v>0.25</v>
      </c>
      <c r="J196">
        <v>0.38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 s="40">
        <f>AVERAGEIFS($C$2:C196, $B$2:B196, B196)</f>
        <v>17</v>
      </c>
      <c r="AM196" s="40">
        <f>AVERAGEIFS($I$2:I196, $B$2:B196, B196)</f>
        <v>0.2857142857142857</v>
      </c>
      <c r="AN196" s="40">
        <f>AVERAGEIFS($J$2:J196, $B$2:B196, B196)</f>
        <v>0.39428571428571424</v>
      </c>
      <c r="AO196" s="40">
        <f>AVERAGEIFS($D$2:D196, $B$2:B196, B196)</f>
        <v>0.14285714285714285</v>
      </c>
    </row>
    <row r="197" spans="1:41" x14ac:dyDescent="0.25">
      <c r="A197" s="39">
        <v>46259</v>
      </c>
      <c r="B197" t="s">
        <v>133</v>
      </c>
      <c r="C197">
        <v>10</v>
      </c>
      <c r="D197">
        <v>0</v>
      </c>
      <c r="E197">
        <v>4</v>
      </c>
      <c r="F197">
        <v>1</v>
      </c>
      <c r="G197">
        <v>16</v>
      </c>
      <c r="H197">
        <v>6</v>
      </c>
      <c r="I197">
        <v>0.25</v>
      </c>
      <c r="J197">
        <v>0.38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 s="40">
        <f>AVERAGEIFS($C$2:C197, $B$2:B197, B197)</f>
        <v>12.375</v>
      </c>
      <c r="AM197" s="40">
        <f>AVERAGEIFS($I$2:I197, $B$2:B197, B197)</f>
        <v>0.66874999999999996</v>
      </c>
      <c r="AN197" s="40">
        <f>AVERAGEIFS($J$2:J197, $B$2:B197, B197)</f>
        <v>0.54625000000000001</v>
      </c>
      <c r="AO197" s="40">
        <f>AVERAGEIFS($D$2:D197, $B$2:B197, B197)</f>
        <v>0.75</v>
      </c>
    </row>
    <row r="198" spans="1:41" x14ac:dyDescent="0.25">
      <c r="A198" s="39">
        <v>46259</v>
      </c>
      <c r="B198" t="s">
        <v>90</v>
      </c>
      <c r="C198">
        <v>35</v>
      </c>
      <c r="D198">
        <v>1</v>
      </c>
      <c r="E198">
        <v>4</v>
      </c>
      <c r="F198">
        <v>3</v>
      </c>
      <c r="G198">
        <v>16</v>
      </c>
      <c r="H198">
        <v>10</v>
      </c>
      <c r="I198">
        <v>0.75</v>
      </c>
      <c r="J198">
        <v>0.63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1</v>
      </c>
      <c r="AH198">
        <v>1</v>
      </c>
      <c r="AI198">
        <v>0</v>
      </c>
      <c r="AJ198">
        <v>0</v>
      </c>
      <c r="AK198">
        <v>0</v>
      </c>
      <c r="AL198" s="40">
        <f>AVERAGEIFS($C$2:C198, $B$2:B198, B198)</f>
        <v>23.428571428571427</v>
      </c>
      <c r="AM198" s="40">
        <f>AVERAGEIFS($I$2:I198, $B$2:B198, B198)</f>
        <v>0.66428571428571437</v>
      </c>
      <c r="AN198" s="40">
        <f>AVERAGEIFS($J$2:J198, $B$2:B198, B198)</f>
        <v>0.55428571428571427</v>
      </c>
      <c r="AO198" s="40">
        <f>AVERAGEIFS($D$2:D198, $B$2:B198, B198)</f>
        <v>0.7142857142857143</v>
      </c>
    </row>
    <row r="199" spans="1:41" x14ac:dyDescent="0.25">
      <c r="A199" s="39">
        <v>46259</v>
      </c>
      <c r="B199" t="s">
        <v>36</v>
      </c>
      <c r="C199">
        <v>15</v>
      </c>
      <c r="D199">
        <v>1</v>
      </c>
      <c r="E199">
        <v>4</v>
      </c>
      <c r="F199">
        <v>3</v>
      </c>
      <c r="G199">
        <v>16</v>
      </c>
      <c r="H199">
        <v>10</v>
      </c>
      <c r="I199">
        <v>0.75</v>
      </c>
      <c r="J199">
        <v>0.63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1</v>
      </c>
      <c r="AH199">
        <v>1</v>
      </c>
      <c r="AI199">
        <v>0</v>
      </c>
      <c r="AJ199">
        <v>0</v>
      </c>
      <c r="AK199">
        <v>0</v>
      </c>
      <c r="AL199" s="40">
        <f>AVERAGEIFS($C$2:C199, $B$2:B199, B199)</f>
        <v>12.75</v>
      </c>
      <c r="AM199" s="40">
        <f>AVERAGEIFS($I$2:I199, $B$2:B199, B199)</f>
        <v>0.51249999999999996</v>
      </c>
      <c r="AN199" s="40">
        <f>AVERAGEIFS($J$2:J199, $B$2:B199, B199)</f>
        <v>0.505</v>
      </c>
      <c r="AO199" s="40">
        <f>AVERAGEIFS($D$2:D199, $B$2:B199, B199)</f>
        <v>0.625</v>
      </c>
    </row>
    <row r="200" spans="1:41" x14ac:dyDescent="0.25">
      <c r="A200" s="39">
        <v>46259</v>
      </c>
      <c r="B200" t="s">
        <v>182</v>
      </c>
      <c r="C200">
        <v>17</v>
      </c>
      <c r="D200">
        <v>1</v>
      </c>
      <c r="E200">
        <v>4</v>
      </c>
      <c r="F200">
        <v>3</v>
      </c>
      <c r="G200">
        <v>16</v>
      </c>
      <c r="H200">
        <v>10</v>
      </c>
      <c r="I200">
        <v>0.75</v>
      </c>
      <c r="J200">
        <v>0.63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1</v>
      </c>
      <c r="AG200">
        <v>1</v>
      </c>
      <c r="AH200">
        <v>1</v>
      </c>
      <c r="AI200">
        <v>0</v>
      </c>
      <c r="AJ200">
        <v>0</v>
      </c>
      <c r="AK200">
        <v>0</v>
      </c>
      <c r="AL200" s="40">
        <f>AVERAGEIFS($C$2:C200, $B$2:B200, B200)</f>
        <v>14</v>
      </c>
      <c r="AM200" s="40">
        <f>AVERAGEIFS($I$2:I200, $B$2:B200, B200)</f>
        <v>0.49285714285714288</v>
      </c>
      <c r="AN200" s="40">
        <f>AVERAGEIFS($J$2:J200, $B$2:B200, B200)</f>
        <v>0.50428571428571423</v>
      </c>
      <c r="AO200" s="40">
        <f>AVERAGEIFS($D$2:D200, $B$2:B200, B200)</f>
        <v>0.5</v>
      </c>
    </row>
    <row r="201" spans="1:41" x14ac:dyDescent="0.25">
      <c r="A201" s="39">
        <v>46259</v>
      </c>
      <c r="B201" t="s">
        <v>92</v>
      </c>
      <c r="C201">
        <v>10</v>
      </c>
      <c r="D201">
        <v>1</v>
      </c>
      <c r="E201">
        <v>4</v>
      </c>
      <c r="F201">
        <v>3</v>
      </c>
      <c r="G201">
        <v>16</v>
      </c>
      <c r="H201">
        <v>10</v>
      </c>
      <c r="I201">
        <v>0.75</v>
      </c>
      <c r="J201">
        <v>0.63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 s="40">
        <f>AVERAGEIFS($C$2:C201, $B$2:B201, B201)</f>
        <v>9.1999999999999993</v>
      </c>
      <c r="AM201" s="40">
        <f>AVERAGEIFS($I$2:I201, $B$2:B201, B201)</f>
        <v>0.65</v>
      </c>
      <c r="AN201" s="40">
        <f>AVERAGEIFS($J$2:J201, $B$2:B201, B201)</f>
        <v>0.56399999999999995</v>
      </c>
      <c r="AO201" s="40">
        <f>AVERAGEIFS($D$2:D201, $B$2:B201, B201)</f>
        <v>0.8</v>
      </c>
    </row>
    <row r="202" spans="1:41" x14ac:dyDescent="0.25">
      <c r="A202" s="39">
        <v>46259</v>
      </c>
      <c r="B202" t="s">
        <v>65</v>
      </c>
      <c r="C202">
        <v>14</v>
      </c>
      <c r="D202">
        <v>1</v>
      </c>
      <c r="E202">
        <v>4</v>
      </c>
      <c r="F202">
        <v>3</v>
      </c>
      <c r="G202">
        <v>16</v>
      </c>
      <c r="H202">
        <v>10</v>
      </c>
      <c r="I202">
        <v>0.75</v>
      </c>
      <c r="J202">
        <v>0.63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1</v>
      </c>
      <c r="AG202">
        <v>1</v>
      </c>
      <c r="AH202">
        <v>1</v>
      </c>
      <c r="AI202">
        <v>0</v>
      </c>
      <c r="AJ202">
        <v>0</v>
      </c>
      <c r="AK202">
        <v>0</v>
      </c>
      <c r="AL202" s="40">
        <f>AVERAGEIFS($C$2:C202, $B$2:B202, B202)</f>
        <v>18.90909090909091</v>
      </c>
      <c r="AM202" s="40">
        <f>AVERAGEIFS($I$2:I202, $B$2:B202, B202)</f>
        <v>0.46363636363636362</v>
      </c>
      <c r="AN202" s="40">
        <f>AVERAGEIFS($J$2:J202, $B$2:B202, B202)</f>
        <v>0.49545454545454548</v>
      </c>
      <c r="AO202" s="40">
        <f>AVERAGEIFS($D$2:D202, $B$2:B202, B202)</f>
        <v>0.54545454545454541</v>
      </c>
    </row>
    <row r="203" spans="1:41" x14ac:dyDescent="0.25">
      <c r="A203" s="39">
        <v>46259</v>
      </c>
      <c r="B203" t="s">
        <v>5</v>
      </c>
      <c r="C203">
        <v>20</v>
      </c>
      <c r="D203">
        <v>1</v>
      </c>
      <c r="E203">
        <v>4</v>
      </c>
      <c r="F203">
        <v>3</v>
      </c>
      <c r="G203">
        <v>16</v>
      </c>
      <c r="H203">
        <v>10</v>
      </c>
      <c r="I203">
        <v>0.75</v>
      </c>
      <c r="J203">
        <v>0.63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1</v>
      </c>
      <c r="AH203">
        <v>1</v>
      </c>
      <c r="AI203">
        <v>0</v>
      </c>
      <c r="AJ203">
        <v>0</v>
      </c>
      <c r="AK203">
        <v>0</v>
      </c>
      <c r="AL203" s="40">
        <f>AVERAGEIFS($C$2:C203, $B$2:B203, B203)</f>
        <v>17.857142857142858</v>
      </c>
      <c r="AM203" s="40">
        <f>AVERAGEIFS($I$2:I203, $B$2:B203, B203)</f>
        <v>0.6428571428571429</v>
      </c>
      <c r="AN203" s="40">
        <f>AVERAGEIFS($J$2:J203, $B$2:B203, B203)</f>
        <v>0.59857142857142864</v>
      </c>
      <c r="AO203" s="40">
        <f>AVERAGEIFS($D$2:D203, $B$2:B203, B203)</f>
        <v>0.7142857142857143</v>
      </c>
    </row>
    <row r="204" spans="1:41" x14ac:dyDescent="0.25">
      <c r="A204" s="39">
        <v>46259</v>
      </c>
      <c r="B204" t="s">
        <v>118</v>
      </c>
      <c r="C204">
        <v>11</v>
      </c>
      <c r="D204">
        <v>1</v>
      </c>
      <c r="E204">
        <v>4</v>
      </c>
      <c r="F204">
        <v>3</v>
      </c>
      <c r="G204">
        <v>16</v>
      </c>
      <c r="H204">
        <v>10</v>
      </c>
      <c r="I204">
        <v>0.75</v>
      </c>
      <c r="J204">
        <v>0.63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1</v>
      </c>
      <c r="AG204">
        <v>1</v>
      </c>
      <c r="AH204">
        <v>1</v>
      </c>
      <c r="AI204">
        <v>0</v>
      </c>
      <c r="AJ204">
        <v>0</v>
      </c>
      <c r="AK204">
        <v>0</v>
      </c>
      <c r="AL204" s="40">
        <f>AVERAGEIFS($C$2:C204, $B$2:B204, B204)</f>
        <v>12</v>
      </c>
      <c r="AM204" s="40">
        <f>AVERAGEIFS($I$2:I204, $B$2:B204, B204)</f>
        <v>0.39166666666666666</v>
      </c>
      <c r="AN204" s="40">
        <f>AVERAGEIFS($J$2:J204, $B$2:B204, B204)</f>
        <v>0.45999999999999996</v>
      </c>
      <c r="AO204" s="40">
        <f>AVERAGEIFS($D$2:D204, $B$2:B204, B204)</f>
        <v>0.5</v>
      </c>
    </row>
    <row r="205" spans="1:41" x14ac:dyDescent="0.25">
      <c r="A205" s="39">
        <v>46259</v>
      </c>
      <c r="B205" t="s">
        <v>124</v>
      </c>
      <c r="C205">
        <v>10</v>
      </c>
      <c r="D205">
        <v>1</v>
      </c>
      <c r="E205">
        <v>4</v>
      </c>
      <c r="F205">
        <v>3</v>
      </c>
      <c r="G205">
        <v>16</v>
      </c>
      <c r="H205">
        <v>9</v>
      </c>
      <c r="I205">
        <v>0.75</v>
      </c>
      <c r="J205">
        <v>0.56000000000000005</v>
      </c>
      <c r="K205">
        <v>0</v>
      </c>
      <c r="L205">
        <v>0</v>
      </c>
      <c r="M205">
        <v>0</v>
      </c>
      <c r="N205">
        <v>1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16.125</v>
      </c>
      <c r="AM205" s="40">
        <f>AVERAGEIFS($I$2:I205, $B$2:B205, B205)</f>
        <v>0.34375</v>
      </c>
      <c r="AN205" s="40">
        <f>AVERAGEIFS($J$2:J205, $B$2:B205, B205)</f>
        <v>0.41499999999999998</v>
      </c>
      <c r="AO205" s="40">
        <f>AVERAGEIFS($D$2:D205, $B$2:B205, B205)</f>
        <v>0.25</v>
      </c>
    </row>
    <row r="206" spans="1:41" x14ac:dyDescent="0.25">
      <c r="A206" s="39">
        <v>46259</v>
      </c>
      <c r="B206" t="s">
        <v>119</v>
      </c>
      <c r="C206">
        <v>17</v>
      </c>
      <c r="D206">
        <v>1</v>
      </c>
      <c r="E206">
        <v>4</v>
      </c>
      <c r="F206">
        <v>3</v>
      </c>
      <c r="G206">
        <v>16</v>
      </c>
      <c r="H206">
        <v>9</v>
      </c>
      <c r="I206">
        <v>0.75</v>
      </c>
      <c r="J206">
        <v>0.56000000000000005</v>
      </c>
      <c r="K206">
        <v>0</v>
      </c>
      <c r="L206">
        <v>0</v>
      </c>
      <c r="M206">
        <v>0</v>
      </c>
      <c r="N206">
        <v>1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18.3</v>
      </c>
      <c r="AM206" s="40">
        <f>AVERAGEIFS($I$2:I206, $B$2:B206, B206)</f>
        <v>0.69000000000000006</v>
      </c>
      <c r="AN206" s="40">
        <f>AVERAGEIFS($J$2:J206, $B$2:B206, B206)</f>
        <v>0.6140000000000001</v>
      </c>
      <c r="AO206" s="40">
        <f>AVERAGEIFS($D$2:D206, $B$2:B206, B206)</f>
        <v>0.7</v>
      </c>
    </row>
    <row r="207" spans="1:41" x14ac:dyDescent="0.25">
      <c r="A207" s="39">
        <v>46259</v>
      </c>
      <c r="B207" t="s">
        <v>90</v>
      </c>
      <c r="C207">
        <v>23</v>
      </c>
      <c r="D207">
        <v>1</v>
      </c>
      <c r="E207">
        <v>4</v>
      </c>
      <c r="F207">
        <v>3</v>
      </c>
      <c r="G207">
        <v>16</v>
      </c>
      <c r="H207">
        <v>9</v>
      </c>
      <c r="I207">
        <v>0.75</v>
      </c>
      <c r="J207">
        <v>0.56000000000000005</v>
      </c>
      <c r="K207">
        <v>0</v>
      </c>
      <c r="L207">
        <v>0</v>
      </c>
      <c r="M207">
        <v>0</v>
      </c>
      <c r="N207">
        <v>1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23.375</v>
      </c>
      <c r="AM207" s="40">
        <f>AVERAGEIFS($I$2:I207, $B$2:B207, B207)</f>
        <v>0.67500000000000004</v>
      </c>
      <c r="AN207" s="40">
        <f>AVERAGEIFS($J$2:J207, $B$2:B207, B207)</f>
        <v>0.55499999999999994</v>
      </c>
      <c r="AO207" s="40">
        <f>AVERAGEIFS($D$2:D207, $B$2:B207, B207)</f>
        <v>0.75</v>
      </c>
    </row>
    <row r="208" spans="1:41" x14ac:dyDescent="0.25">
      <c r="A208" s="39">
        <v>46259</v>
      </c>
      <c r="B208" t="s">
        <v>113</v>
      </c>
      <c r="C208">
        <v>33</v>
      </c>
      <c r="D208">
        <v>1</v>
      </c>
      <c r="E208">
        <v>4</v>
      </c>
      <c r="F208">
        <v>3</v>
      </c>
      <c r="G208">
        <v>16</v>
      </c>
      <c r="H208">
        <v>9</v>
      </c>
      <c r="I208">
        <v>0.75</v>
      </c>
      <c r="J208">
        <v>0.56000000000000005</v>
      </c>
      <c r="K208">
        <v>0</v>
      </c>
      <c r="L208">
        <v>0</v>
      </c>
      <c r="M208">
        <v>0</v>
      </c>
      <c r="N208">
        <v>1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20.923076923076923</v>
      </c>
      <c r="AM208" s="40">
        <f>AVERAGEIFS($I$2:I208, $B$2:B208, B208)</f>
        <v>0.60384615384615381</v>
      </c>
      <c r="AN208" s="40">
        <f>AVERAGEIFS($J$2:J208, $B$2:B208, B208)</f>
        <v>0.55076923076923079</v>
      </c>
      <c r="AO208" s="40">
        <f>AVERAGEIFS($D$2:D208, $B$2:B208, B208)</f>
        <v>0.61538461538461542</v>
      </c>
    </row>
    <row r="209" spans="1:41" x14ac:dyDescent="0.25">
      <c r="A209" s="39">
        <v>46259</v>
      </c>
      <c r="B209" t="s">
        <v>243</v>
      </c>
      <c r="C209">
        <v>7</v>
      </c>
      <c r="D209">
        <v>1</v>
      </c>
      <c r="E209">
        <v>4</v>
      </c>
      <c r="F209">
        <v>3</v>
      </c>
      <c r="G209">
        <v>16</v>
      </c>
      <c r="H209">
        <v>9</v>
      </c>
      <c r="I209">
        <v>0.75</v>
      </c>
      <c r="J209">
        <v>0.56000000000000005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8.625</v>
      </c>
      <c r="AM209" s="40">
        <f>AVERAGEIFS($I$2:I209, $B$2:B209, B209)</f>
        <v>0.328125</v>
      </c>
      <c r="AN209" s="40">
        <f>AVERAGEIFS($J$2:J209, $B$2:B209, B209)</f>
        <v>0.40500000000000003</v>
      </c>
      <c r="AO209" s="40">
        <f>AVERAGEIFS($D$2:D209, $B$2:B209, B209)</f>
        <v>0.25</v>
      </c>
    </row>
    <row r="210" spans="1:41" x14ac:dyDescent="0.25">
      <c r="A210" s="39">
        <v>46259</v>
      </c>
      <c r="B210" t="s">
        <v>6</v>
      </c>
      <c r="C210">
        <v>21</v>
      </c>
      <c r="D210">
        <v>1</v>
      </c>
      <c r="E210">
        <v>4</v>
      </c>
      <c r="F210">
        <v>3</v>
      </c>
      <c r="G210">
        <v>16</v>
      </c>
      <c r="H210">
        <v>9</v>
      </c>
      <c r="I210">
        <v>0.75</v>
      </c>
      <c r="J210">
        <v>0.56000000000000005</v>
      </c>
      <c r="K210">
        <v>0</v>
      </c>
      <c r="L210">
        <v>0</v>
      </c>
      <c r="M210">
        <v>0</v>
      </c>
      <c r="N210">
        <v>1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1</v>
      </c>
      <c r="AJ210">
        <v>0</v>
      </c>
      <c r="AK210">
        <v>0</v>
      </c>
      <c r="AL210" s="40">
        <f>AVERAGEIFS($C$2:C210, $B$2:B210, B210)</f>
        <v>24.75</v>
      </c>
      <c r="AM210" s="40">
        <f>AVERAGEIFS($I$2:I210, $B$2:B210, B210)</f>
        <v>0.49687500000000001</v>
      </c>
      <c r="AN210" s="40">
        <f>AVERAGEIFS($J$2:J210, $B$2:B210, B210)</f>
        <v>0.479375</v>
      </c>
      <c r="AO210" s="40">
        <f>AVERAGEIFS($D$2:D210, $B$2:B210, B210)</f>
        <v>0.5</v>
      </c>
    </row>
    <row r="211" spans="1:41" x14ac:dyDescent="0.25">
      <c r="A211" s="39">
        <v>46259</v>
      </c>
      <c r="B211" t="s">
        <v>2</v>
      </c>
      <c r="C211">
        <v>18</v>
      </c>
      <c r="D211">
        <v>0</v>
      </c>
      <c r="E211">
        <v>4</v>
      </c>
      <c r="F211">
        <v>1</v>
      </c>
      <c r="G211">
        <v>16</v>
      </c>
      <c r="H211">
        <v>7</v>
      </c>
      <c r="I211">
        <v>0.25</v>
      </c>
      <c r="J211">
        <v>0.44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21.857142857142858</v>
      </c>
      <c r="AM211" s="40">
        <f>AVERAGEIFS($I$2:I211, $B$2:B211, B211)</f>
        <v>0.37857142857142856</v>
      </c>
      <c r="AN211" s="40">
        <f>AVERAGEIFS($J$2:J211, $B$2:B211, B211)</f>
        <v>0.46428571428571425</v>
      </c>
      <c r="AO211" s="40">
        <f>AVERAGEIFS($D$2:D211, $B$2:B211, B211)</f>
        <v>0.2857142857142857</v>
      </c>
    </row>
    <row r="212" spans="1:41" x14ac:dyDescent="0.25">
      <c r="A212" s="39">
        <v>46259</v>
      </c>
      <c r="B212" t="s">
        <v>1</v>
      </c>
      <c r="C212">
        <v>22</v>
      </c>
      <c r="D212">
        <v>0</v>
      </c>
      <c r="E212">
        <v>4</v>
      </c>
      <c r="F212">
        <v>1</v>
      </c>
      <c r="G212">
        <v>16</v>
      </c>
      <c r="H212">
        <v>7</v>
      </c>
      <c r="I212">
        <v>0.25</v>
      </c>
      <c r="J212">
        <v>0.44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23</v>
      </c>
      <c r="AM212" s="40">
        <f>AVERAGEIFS($I$2:I212, $B$2:B212, B212)</f>
        <v>0.52272727272727271</v>
      </c>
      <c r="AN212" s="40">
        <f>AVERAGEIFS($J$2:J212, $B$2:B212, B212)</f>
        <v>0.53</v>
      </c>
      <c r="AO212" s="40">
        <f>AVERAGEIFS($D$2:D212, $B$2:B212, B212)</f>
        <v>0.54545454545454541</v>
      </c>
    </row>
    <row r="213" spans="1:41" x14ac:dyDescent="0.25">
      <c r="A213" s="39">
        <v>46259</v>
      </c>
      <c r="B213" t="s">
        <v>38</v>
      </c>
      <c r="C213">
        <v>14</v>
      </c>
      <c r="D213">
        <v>0</v>
      </c>
      <c r="E213">
        <v>4</v>
      </c>
      <c r="F213">
        <v>1</v>
      </c>
      <c r="G213">
        <v>16</v>
      </c>
      <c r="H213">
        <v>7</v>
      </c>
      <c r="I213">
        <v>0.25</v>
      </c>
      <c r="J213">
        <v>0.44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17.428571428571427</v>
      </c>
      <c r="AM213" s="40">
        <f>AVERAGEIFS($I$2:I213, $B$2:B213, B213)</f>
        <v>0.58571428571428563</v>
      </c>
      <c r="AN213" s="40">
        <f>AVERAGEIFS($J$2:J213, $B$2:B213, B213)</f>
        <v>0.56714285714285706</v>
      </c>
      <c r="AO213" s="40">
        <f>AVERAGEIFS($D$2:D213, $B$2:B213, B213)</f>
        <v>0.7142857142857143</v>
      </c>
    </row>
    <row r="214" spans="1:41" x14ac:dyDescent="0.25">
      <c r="A214" s="39">
        <v>46259</v>
      </c>
      <c r="B214" t="s">
        <v>34</v>
      </c>
      <c r="C214">
        <v>13</v>
      </c>
      <c r="D214">
        <v>0</v>
      </c>
      <c r="E214">
        <v>4</v>
      </c>
      <c r="F214">
        <v>1</v>
      </c>
      <c r="G214">
        <v>16</v>
      </c>
      <c r="H214">
        <v>7</v>
      </c>
      <c r="I214">
        <v>0.25</v>
      </c>
      <c r="J214">
        <v>0.44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15</v>
      </c>
      <c r="AM214" s="40">
        <f>AVERAGEIFS($I$2:I214, $B$2:B214, B214)</f>
        <v>0.25</v>
      </c>
      <c r="AN214" s="40">
        <f>AVERAGEIFS($J$2:J214, $B$2:B214, B214)</f>
        <v>0.41000000000000003</v>
      </c>
      <c r="AO214" s="40">
        <f>AVERAGEIFS($D$2:D214, $B$2:B214, B214)</f>
        <v>0</v>
      </c>
    </row>
    <row r="215" spans="1:41" x14ac:dyDescent="0.25">
      <c r="A215" s="39">
        <v>46259</v>
      </c>
      <c r="B215" t="s">
        <v>182</v>
      </c>
      <c r="C215">
        <v>11</v>
      </c>
      <c r="D215">
        <v>0</v>
      </c>
      <c r="E215">
        <v>4</v>
      </c>
      <c r="F215">
        <v>1</v>
      </c>
      <c r="G215">
        <v>16</v>
      </c>
      <c r="H215">
        <v>7</v>
      </c>
      <c r="I215">
        <v>0.25</v>
      </c>
      <c r="J215">
        <v>0.44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 s="40">
        <f>AVERAGEIFS($C$2:C215, $B$2:B215, B215)</f>
        <v>13.8</v>
      </c>
      <c r="AM215" s="40">
        <f>AVERAGEIFS($I$2:I215, $B$2:B215, B215)</f>
        <v>0.47666666666666668</v>
      </c>
      <c r="AN215" s="40">
        <f>AVERAGEIFS($J$2:J215, $B$2:B215, B215)</f>
        <v>0.5</v>
      </c>
      <c r="AO215" s="40">
        <f>AVERAGEIFS($D$2:D215, $B$2:B215, B215)</f>
        <v>0.46666666666666667</v>
      </c>
    </row>
    <row r="216" spans="1:41" x14ac:dyDescent="0.25">
      <c r="A216" s="39">
        <v>46259</v>
      </c>
      <c r="B216" t="s">
        <v>3</v>
      </c>
      <c r="C216">
        <v>26</v>
      </c>
      <c r="D216">
        <v>0</v>
      </c>
      <c r="E216">
        <v>4</v>
      </c>
      <c r="F216">
        <v>1</v>
      </c>
      <c r="G216">
        <v>16</v>
      </c>
      <c r="H216">
        <v>7</v>
      </c>
      <c r="I216">
        <v>0.25</v>
      </c>
      <c r="J216">
        <v>0.44</v>
      </c>
      <c r="K216">
        <v>0</v>
      </c>
      <c r="L216">
        <v>0</v>
      </c>
      <c r="M216">
        <v>1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 s="40">
        <f>AVERAGEIFS($C$2:C216, $B$2:B216, B216)</f>
        <v>23.5</v>
      </c>
      <c r="AM216" s="40">
        <f>AVERAGEIFS($I$2:I216, $B$2:B216, B216)</f>
        <v>0.5</v>
      </c>
      <c r="AN216" s="40">
        <f>AVERAGEIFS($J$2:J216, $B$2:B216, B216)</f>
        <v>0.495</v>
      </c>
      <c r="AO216" s="40">
        <f>AVERAGEIFS($D$2:D216, $B$2:B216, B216)</f>
        <v>0.5</v>
      </c>
    </row>
    <row r="217" spans="1:41" x14ac:dyDescent="0.25">
      <c r="A217" s="39">
        <v>46260</v>
      </c>
      <c r="B217" t="s">
        <v>1</v>
      </c>
      <c r="C217">
        <v>34</v>
      </c>
      <c r="D217">
        <v>1</v>
      </c>
      <c r="E217">
        <v>5</v>
      </c>
      <c r="F217">
        <v>3</v>
      </c>
      <c r="G217">
        <v>19</v>
      </c>
      <c r="H217">
        <v>10</v>
      </c>
      <c r="I217">
        <v>0.6</v>
      </c>
      <c r="J217">
        <v>0.53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1</v>
      </c>
      <c r="AJ217">
        <v>0</v>
      </c>
      <c r="AK217">
        <v>0</v>
      </c>
      <c r="AL217" s="40">
        <f>AVERAGEIFS($C$2:C217, $B$2:B217, B217)</f>
        <v>23.916666666666668</v>
      </c>
      <c r="AM217" s="40">
        <f>AVERAGEIFS($I$2:I217, $B$2:B217, B217)</f>
        <v>0.52916666666666667</v>
      </c>
      <c r="AN217" s="40">
        <f>AVERAGEIFS($J$2:J217, $B$2:B217, B217)</f>
        <v>0.53</v>
      </c>
      <c r="AO217" s="40">
        <f>AVERAGEIFS($D$2:D217, $B$2:B217, B217)</f>
        <v>0.58333333333333337</v>
      </c>
    </row>
    <row r="218" spans="1:41" x14ac:dyDescent="0.25">
      <c r="A218" s="39">
        <v>46260</v>
      </c>
      <c r="B218" t="s">
        <v>38</v>
      </c>
      <c r="C218">
        <v>24</v>
      </c>
      <c r="D218">
        <v>1</v>
      </c>
      <c r="E218">
        <v>5</v>
      </c>
      <c r="F218">
        <v>3</v>
      </c>
      <c r="G218">
        <v>19</v>
      </c>
      <c r="H218">
        <v>10</v>
      </c>
      <c r="I218">
        <v>0.6</v>
      </c>
      <c r="J218">
        <v>0.53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1</v>
      </c>
      <c r="AJ218">
        <v>0</v>
      </c>
      <c r="AK218">
        <v>0</v>
      </c>
      <c r="AL218" s="40">
        <f>AVERAGEIFS($C$2:C218, $B$2:B218, B218)</f>
        <v>18.25</v>
      </c>
      <c r="AM218" s="40">
        <f>AVERAGEIFS($I$2:I218, $B$2:B218, B218)</f>
        <v>0.58749999999999991</v>
      </c>
      <c r="AN218" s="40">
        <f>AVERAGEIFS($J$2:J218, $B$2:B218, B218)</f>
        <v>0.5625</v>
      </c>
      <c r="AO218" s="40">
        <f>AVERAGEIFS($D$2:D218, $B$2:B218, B218)</f>
        <v>0.75</v>
      </c>
    </row>
    <row r="219" spans="1:41" x14ac:dyDescent="0.25">
      <c r="A219" s="39">
        <v>46260</v>
      </c>
      <c r="B219" t="s">
        <v>113</v>
      </c>
      <c r="C219">
        <v>9</v>
      </c>
      <c r="D219">
        <v>1</v>
      </c>
      <c r="E219">
        <v>5</v>
      </c>
      <c r="F219">
        <v>3</v>
      </c>
      <c r="G219">
        <v>19</v>
      </c>
      <c r="H219">
        <v>10</v>
      </c>
      <c r="I219">
        <v>0.6</v>
      </c>
      <c r="J219">
        <v>0.53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1</v>
      </c>
      <c r="AI219">
        <v>1</v>
      </c>
      <c r="AJ219">
        <v>0</v>
      </c>
      <c r="AK219">
        <v>0</v>
      </c>
      <c r="AL219" s="40">
        <f>AVERAGEIFS($C$2:C219, $B$2:B219, B219)</f>
        <v>20.071428571428573</v>
      </c>
      <c r="AM219" s="40">
        <f>AVERAGEIFS($I$2:I219, $B$2:B219, B219)</f>
        <v>0.60357142857142854</v>
      </c>
      <c r="AN219" s="40">
        <f>AVERAGEIFS($J$2:J219, $B$2:B219, B219)</f>
        <v>0.54928571428571427</v>
      </c>
      <c r="AO219" s="40">
        <f>AVERAGEIFS($D$2:D219, $B$2:B219, B219)</f>
        <v>0.6428571428571429</v>
      </c>
    </row>
    <row r="220" spans="1:41" x14ac:dyDescent="0.25">
      <c r="A220" s="39">
        <v>46260</v>
      </c>
      <c r="B220" t="s">
        <v>90</v>
      </c>
      <c r="C220">
        <v>26</v>
      </c>
      <c r="D220">
        <v>1</v>
      </c>
      <c r="E220">
        <v>5</v>
      </c>
      <c r="F220">
        <v>3</v>
      </c>
      <c r="G220">
        <v>19</v>
      </c>
      <c r="H220">
        <v>10</v>
      </c>
      <c r="I220">
        <v>0.6</v>
      </c>
      <c r="J220">
        <v>0.53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1</v>
      </c>
      <c r="AJ220">
        <v>0</v>
      </c>
      <c r="AK220">
        <v>0</v>
      </c>
      <c r="AL220" s="40">
        <f>AVERAGEIFS($C$2:C220, $B$2:B220, B220)</f>
        <v>23.666666666666668</v>
      </c>
      <c r="AM220" s="40">
        <f>AVERAGEIFS($I$2:I220, $B$2:B220, B220)</f>
        <v>0.66666666666666663</v>
      </c>
      <c r="AN220" s="40">
        <f>AVERAGEIFS($J$2:J220, $B$2:B220, B220)</f>
        <v>0.55222222222222217</v>
      </c>
      <c r="AO220" s="40">
        <f>AVERAGEIFS($D$2:D220, $B$2:B220, B220)</f>
        <v>0.77777777777777779</v>
      </c>
    </row>
    <row r="221" spans="1:41" x14ac:dyDescent="0.25">
      <c r="A221" s="39">
        <v>46260</v>
      </c>
      <c r="B221" t="s">
        <v>3</v>
      </c>
      <c r="C221">
        <v>22</v>
      </c>
      <c r="D221">
        <v>1</v>
      </c>
      <c r="E221">
        <v>5</v>
      </c>
      <c r="F221">
        <v>3</v>
      </c>
      <c r="G221">
        <v>19</v>
      </c>
      <c r="H221">
        <v>10</v>
      </c>
      <c r="I221">
        <v>0.6</v>
      </c>
      <c r="J221">
        <v>0.53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1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1</v>
      </c>
      <c r="AJ221">
        <v>0</v>
      </c>
      <c r="AK221">
        <v>0</v>
      </c>
      <c r="AL221" s="40">
        <f>AVERAGEIFS($C$2:C221, $B$2:B221, B221)</f>
        <v>23</v>
      </c>
      <c r="AM221" s="40">
        <f>AVERAGEIFS($I$2:I221, $B$2:B221, B221)</f>
        <v>0.53333333333333333</v>
      </c>
      <c r="AN221" s="40">
        <f>AVERAGEIFS($J$2:J221, $B$2:B221, B221)</f>
        <v>0.50666666666666671</v>
      </c>
      <c r="AO221" s="40">
        <f>AVERAGEIFS($D$2:D221, $B$2:B221, B221)</f>
        <v>0.66666666666666663</v>
      </c>
    </row>
    <row r="222" spans="1:41" x14ac:dyDescent="0.25">
      <c r="A222" s="39">
        <v>46260</v>
      </c>
      <c r="B222" t="s">
        <v>92</v>
      </c>
      <c r="C222">
        <v>16</v>
      </c>
      <c r="D222">
        <v>1</v>
      </c>
      <c r="E222">
        <v>5</v>
      </c>
      <c r="F222">
        <v>3</v>
      </c>
      <c r="G222">
        <v>19</v>
      </c>
      <c r="H222">
        <v>10</v>
      </c>
      <c r="I222">
        <v>0.6</v>
      </c>
      <c r="J222">
        <v>0.53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1</v>
      </c>
      <c r="AJ222">
        <v>0</v>
      </c>
      <c r="AK222">
        <v>0</v>
      </c>
      <c r="AL222" s="40">
        <f>AVERAGEIFS($C$2:C222, $B$2:B222, B222)</f>
        <v>10.333333333333334</v>
      </c>
      <c r="AM222" s="40">
        <f>AVERAGEIFS($I$2:I222, $B$2:B222, B222)</f>
        <v>0.64166666666666672</v>
      </c>
      <c r="AN222" s="40">
        <f>AVERAGEIFS($J$2:J222, $B$2:B222, B222)</f>
        <v>0.55833333333333324</v>
      </c>
      <c r="AO222" s="40">
        <f>AVERAGEIFS($D$2:D222, $B$2:B222, B222)</f>
        <v>0.83333333333333337</v>
      </c>
    </row>
    <row r="223" spans="1:41" x14ac:dyDescent="0.25">
      <c r="A223" s="39">
        <v>46260</v>
      </c>
      <c r="B223" t="s">
        <v>6</v>
      </c>
      <c r="C223">
        <v>34</v>
      </c>
      <c r="D223">
        <v>0</v>
      </c>
      <c r="E223">
        <v>5</v>
      </c>
      <c r="F223">
        <v>2</v>
      </c>
      <c r="G223">
        <v>19</v>
      </c>
      <c r="H223">
        <v>9</v>
      </c>
      <c r="I223">
        <v>0.4</v>
      </c>
      <c r="J223">
        <v>0.47</v>
      </c>
      <c r="K223">
        <v>0</v>
      </c>
      <c r="L223">
        <v>1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25.294117647058822</v>
      </c>
      <c r="AM223" s="40">
        <f>AVERAGEIFS($I$2:I223, $B$2:B223, B223)</f>
        <v>0.49117647058823527</v>
      </c>
      <c r="AN223" s="40">
        <f>AVERAGEIFS($J$2:J223, $B$2:B223, B223)</f>
        <v>0.47882352941176476</v>
      </c>
      <c r="AO223" s="40">
        <f>AVERAGEIFS($D$2:D223, $B$2:B223, B223)</f>
        <v>0.47058823529411764</v>
      </c>
    </row>
    <row r="224" spans="1:41" x14ac:dyDescent="0.25">
      <c r="A224" s="39">
        <v>46260</v>
      </c>
      <c r="B224" t="s">
        <v>65</v>
      </c>
      <c r="C224">
        <v>20</v>
      </c>
      <c r="D224">
        <v>0</v>
      </c>
      <c r="E224">
        <v>5</v>
      </c>
      <c r="F224">
        <v>2</v>
      </c>
      <c r="G224">
        <v>19</v>
      </c>
      <c r="H224">
        <v>9</v>
      </c>
      <c r="I224">
        <v>0.4</v>
      </c>
      <c r="J224">
        <v>0.47</v>
      </c>
      <c r="K224">
        <v>0</v>
      </c>
      <c r="L224">
        <v>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19</v>
      </c>
      <c r="AM224" s="40">
        <f>AVERAGEIFS($I$2:I224, $B$2:B224, B224)</f>
        <v>0.45833333333333331</v>
      </c>
      <c r="AN224" s="40">
        <f>AVERAGEIFS($J$2:J224, $B$2:B224, B224)</f>
        <v>0.49333333333333335</v>
      </c>
      <c r="AO224" s="40">
        <f>AVERAGEIFS($D$2:D224, $B$2:B224, B224)</f>
        <v>0.5</v>
      </c>
    </row>
    <row r="225" spans="1:41" x14ac:dyDescent="0.25">
      <c r="A225" s="39">
        <v>46260</v>
      </c>
      <c r="B225" t="s">
        <v>5</v>
      </c>
      <c r="C225">
        <v>30</v>
      </c>
      <c r="D225">
        <v>0</v>
      </c>
      <c r="E225">
        <v>5</v>
      </c>
      <c r="F225">
        <v>2</v>
      </c>
      <c r="G225">
        <v>19</v>
      </c>
      <c r="H225">
        <v>9</v>
      </c>
      <c r="I225">
        <v>0.4</v>
      </c>
      <c r="J225">
        <v>0.47</v>
      </c>
      <c r="K225">
        <v>0</v>
      </c>
      <c r="L225">
        <v>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19.375</v>
      </c>
      <c r="AM225" s="40">
        <f>AVERAGEIFS($I$2:I225, $B$2:B225, B225)</f>
        <v>0.61250000000000004</v>
      </c>
      <c r="AN225" s="40">
        <f>AVERAGEIFS($J$2:J225, $B$2:B225, B225)</f>
        <v>0.58250000000000002</v>
      </c>
      <c r="AO225" s="40">
        <f>AVERAGEIFS($D$2:D225, $B$2:B225, B225)</f>
        <v>0.625</v>
      </c>
    </row>
    <row r="226" spans="1:41" x14ac:dyDescent="0.25">
      <c r="A226" s="39">
        <v>46260</v>
      </c>
      <c r="B226" t="s">
        <v>34</v>
      </c>
      <c r="C226">
        <v>21</v>
      </c>
      <c r="D226">
        <v>0</v>
      </c>
      <c r="E226">
        <v>5</v>
      </c>
      <c r="F226">
        <v>2</v>
      </c>
      <c r="G226">
        <v>19</v>
      </c>
      <c r="H226">
        <v>9</v>
      </c>
      <c r="I226">
        <v>0.4</v>
      </c>
      <c r="J226">
        <v>0.47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>
        <v>0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17</v>
      </c>
      <c r="AM226" s="40">
        <f>AVERAGEIFS($I$2:I226, $B$2:B226, B226)</f>
        <v>0.3</v>
      </c>
      <c r="AN226" s="40">
        <f>AVERAGEIFS($J$2:J226, $B$2:B226, B226)</f>
        <v>0.43</v>
      </c>
      <c r="AO226" s="40">
        <f>AVERAGEIFS($D$2:D226, $B$2:B226, B226)</f>
        <v>0</v>
      </c>
    </row>
    <row r="227" spans="1:41" x14ac:dyDescent="0.25">
      <c r="A227" s="39">
        <v>46260</v>
      </c>
      <c r="B227" t="s">
        <v>118</v>
      </c>
      <c r="C227">
        <v>14</v>
      </c>
      <c r="D227">
        <v>0</v>
      </c>
      <c r="E227">
        <v>5</v>
      </c>
      <c r="F227">
        <v>2</v>
      </c>
      <c r="G227">
        <v>19</v>
      </c>
      <c r="H227">
        <v>9</v>
      </c>
      <c r="I227">
        <v>0.4</v>
      </c>
      <c r="J227">
        <v>0.47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12.285714285714286</v>
      </c>
      <c r="AM227" s="40">
        <f>AVERAGEIFS($I$2:I227, $B$2:B227, B227)</f>
        <v>0.39285714285714285</v>
      </c>
      <c r="AN227" s="40">
        <f>AVERAGEIFS($J$2:J227, $B$2:B227, B227)</f>
        <v>0.46142857142857135</v>
      </c>
      <c r="AO227" s="40">
        <f>AVERAGEIFS($D$2:D227, $B$2:B227, B227)</f>
        <v>0.42857142857142855</v>
      </c>
    </row>
    <row r="228" spans="1:41" x14ac:dyDescent="0.25">
      <c r="A228" s="39">
        <v>46260</v>
      </c>
      <c r="B228" t="s">
        <v>243</v>
      </c>
      <c r="C228">
        <v>11</v>
      </c>
      <c r="D228">
        <v>0</v>
      </c>
      <c r="E228">
        <v>5</v>
      </c>
      <c r="F228">
        <v>2</v>
      </c>
      <c r="G228">
        <v>19</v>
      </c>
      <c r="H228">
        <v>9</v>
      </c>
      <c r="I228">
        <v>0.4</v>
      </c>
      <c r="J228">
        <v>0.47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8.764705882352942</v>
      </c>
      <c r="AM228" s="40">
        <f>AVERAGEIFS($I$2:I228, $B$2:B228, B228)</f>
        <v>0.33235294117647063</v>
      </c>
      <c r="AN228" s="40">
        <f>AVERAGEIFS($J$2:J228, $B$2:B228, B228)</f>
        <v>0.4088235294117647</v>
      </c>
      <c r="AO228" s="40">
        <f>AVERAGEIFS($D$2:D228, $B$2:B228, B228)</f>
        <v>0.23529411764705882</v>
      </c>
    </row>
    <row r="229" spans="1:41" x14ac:dyDescent="0.25">
      <c r="A229" s="39">
        <v>46261</v>
      </c>
      <c r="B229" t="s">
        <v>113</v>
      </c>
      <c r="C229">
        <v>29</v>
      </c>
      <c r="D229">
        <v>0</v>
      </c>
      <c r="E229">
        <v>5</v>
      </c>
      <c r="F229">
        <v>2</v>
      </c>
      <c r="G229">
        <v>20</v>
      </c>
      <c r="H229">
        <v>8</v>
      </c>
      <c r="I229">
        <v>0.4</v>
      </c>
      <c r="J229">
        <v>0.4</v>
      </c>
      <c r="K229">
        <v>1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20.666666666666668</v>
      </c>
      <c r="AM229" s="40">
        <f>AVERAGEIFS($I$2:I229, $B$2:B229, B229)</f>
        <v>0.59</v>
      </c>
      <c r="AN229" s="40">
        <f>AVERAGEIFS($J$2:J229, $B$2:B229, B229)</f>
        <v>0.53933333333333333</v>
      </c>
      <c r="AO229" s="40">
        <f>AVERAGEIFS($D$2:D229, $B$2:B229, B229)</f>
        <v>0.6</v>
      </c>
    </row>
    <row r="230" spans="1:41" x14ac:dyDescent="0.25">
      <c r="A230" s="39">
        <v>46261</v>
      </c>
      <c r="B230" t="s">
        <v>38</v>
      </c>
      <c r="C230">
        <v>32</v>
      </c>
      <c r="D230">
        <v>0</v>
      </c>
      <c r="E230">
        <v>5</v>
      </c>
      <c r="F230">
        <v>2</v>
      </c>
      <c r="G230">
        <v>20</v>
      </c>
      <c r="H230">
        <v>8</v>
      </c>
      <c r="I230">
        <v>0.4</v>
      </c>
      <c r="J230">
        <v>0.4</v>
      </c>
      <c r="K230">
        <v>1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19.777777777777779</v>
      </c>
      <c r="AM230" s="40">
        <f>AVERAGEIFS($I$2:I230, $B$2:B230, B230)</f>
        <v>0.56666666666666665</v>
      </c>
      <c r="AN230" s="40">
        <f>AVERAGEIFS($J$2:J230, $B$2:B230, B230)</f>
        <v>0.54444444444444451</v>
      </c>
      <c r="AO230" s="40">
        <f>AVERAGEIFS($D$2:D230, $B$2:B230, B230)</f>
        <v>0.66666666666666663</v>
      </c>
    </row>
    <row r="231" spans="1:41" x14ac:dyDescent="0.25">
      <c r="A231" s="39">
        <v>46261</v>
      </c>
      <c r="B231" t="s">
        <v>36</v>
      </c>
      <c r="C231">
        <v>17</v>
      </c>
      <c r="D231">
        <v>0</v>
      </c>
      <c r="E231">
        <v>5</v>
      </c>
      <c r="F231">
        <v>2</v>
      </c>
      <c r="G231">
        <v>20</v>
      </c>
      <c r="H231">
        <v>8</v>
      </c>
      <c r="I231">
        <v>0.4</v>
      </c>
      <c r="J231">
        <v>0.4</v>
      </c>
      <c r="K231">
        <v>1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13.222222222222221</v>
      </c>
      <c r="AM231" s="40">
        <f>AVERAGEIFS($I$2:I231, $B$2:B231, B231)</f>
        <v>0.5</v>
      </c>
      <c r="AN231" s="40">
        <f>AVERAGEIFS($J$2:J231, $B$2:B231, B231)</f>
        <v>0.4933333333333334</v>
      </c>
      <c r="AO231" s="40">
        <f>AVERAGEIFS($D$2:D231, $B$2:B231, B231)</f>
        <v>0.55555555555555558</v>
      </c>
    </row>
    <row r="232" spans="1:41" x14ac:dyDescent="0.25">
      <c r="A232" s="39">
        <v>46261</v>
      </c>
      <c r="B232" t="s">
        <v>119</v>
      </c>
      <c r="C232">
        <v>23</v>
      </c>
      <c r="D232">
        <v>0</v>
      </c>
      <c r="E232">
        <v>5</v>
      </c>
      <c r="F232">
        <v>2</v>
      </c>
      <c r="G232">
        <v>20</v>
      </c>
      <c r="H232">
        <v>8</v>
      </c>
      <c r="I232">
        <v>0.4</v>
      </c>
      <c r="J232">
        <v>0.4</v>
      </c>
      <c r="K232">
        <v>1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18.727272727272727</v>
      </c>
      <c r="AM232" s="40">
        <f>AVERAGEIFS($I$2:I232, $B$2:B232, B232)</f>
        <v>0.66363636363636369</v>
      </c>
      <c r="AN232" s="40">
        <f>AVERAGEIFS($J$2:J232, $B$2:B232, B232)</f>
        <v>0.5945454545454546</v>
      </c>
      <c r="AO232" s="40">
        <f>AVERAGEIFS($D$2:D232, $B$2:B232, B232)</f>
        <v>0.63636363636363635</v>
      </c>
    </row>
    <row r="233" spans="1:41" x14ac:dyDescent="0.25">
      <c r="A233" s="39">
        <v>46261</v>
      </c>
      <c r="B233" t="s">
        <v>110</v>
      </c>
      <c r="C233">
        <v>5</v>
      </c>
      <c r="D233">
        <v>0</v>
      </c>
      <c r="E233">
        <v>5</v>
      </c>
      <c r="F233">
        <v>2</v>
      </c>
      <c r="G233">
        <v>20</v>
      </c>
      <c r="H233">
        <v>8</v>
      </c>
      <c r="I233">
        <v>0.4</v>
      </c>
      <c r="J233">
        <v>0.4</v>
      </c>
      <c r="K233">
        <v>1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5</v>
      </c>
      <c r="AM233" s="40">
        <f>AVERAGEIFS($I$2:I233, $B$2:B233, B233)</f>
        <v>0.4</v>
      </c>
      <c r="AN233" s="40">
        <f>AVERAGEIFS($J$2:J233, $B$2:B233, B233)</f>
        <v>0.4</v>
      </c>
      <c r="AO233" s="40">
        <f>AVERAGEIFS($D$2:D233, $B$2:B233, B233)</f>
        <v>0</v>
      </c>
    </row>
    <row r="234" spans="1:41" x14ac:dyDescent="0.25">
      <c r="A234" s="39">
        <v>46261</v>
      </c>
      <c r="B234" t="s">
        <v>182</v>
      </c>
      <c r="C234">
        <v>13</v>
      </c>
      <c r="D234">
        <v>0</v>
      </c>
      <c r="E234">
        <v>5</v>
      </c>
      <c r="F234">
        <v>2</v>
      </c>
      <c r="G234">
        <v>20</v>
      </c>
      <c r="H234">
        <v>8</v>
      </c>
      <c r="I234">
        <v>0.4</v>
      </c>
      <c r="J234">
        <v>0.4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0.47187500000000004</v>
      </c>
      <c r="AN234" s="40">
        <f>AVERAGEIFS($J$2:J234, $B$2:B234, B234)</f>
        <v>0.49375000000000002</v>
      </c>
      <c r="AO234" s="40">
        <f>AVERAGEIFS($D$2:D234, $B$2:B234, B234)</f>
        <v>0.4375</v>
      </c>
    </row>
    <row r="235" spans="1:41" x14ac:dyDescent="0.25">
      <c r="A235" s="39">
        <v>46261</v>
      </c>
      <c r="B235" t="s">
        <v>34</v>
      </c>
      <c r="C235">
        <v>24</v>
      </c>
      <c r="D235">
        <v>1</v>
      </c>
      <c r="E235">
        <v>5</v>
      </c>
      <c r="F235">
        <v>3</v>
      </c>
      <c r="G235">
        <v>20</v>
      </c>
      <c r="H235">
        <v>12</v>
      </c>
      <c r="I235">
        <v>0.6</v>
      </c>
      <c r="J235">
        <v>0.6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1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 s="40">
        <f>AVERAGEIFS($C$2:C235, $B$2:B235, B235)</f>
        <v>18.75</v>
      </c>
      <c r="AM235" s="40">
        <f>AVERAGEIFS($I$2:I235, $B$2:B235, B235)</f>
        <v>0.375</v>
      </c>
      <c r="AN235" s="40">
        <f>AVERAGEIFS($J$2:J235, $B$2:B235, B235)</f>
        <v>0.47250000000000003</v>
      </c>
      <c r="AO235" s="40">
        <f>AVERAGEIFS($D$2:D235, $B$2:B235, B235)</f>
        <v>0.25</v>
      </c>
    </row>
    <row r="236" spans="1:41" x14ac:dyDescent="0.25">
      <c r="A236" s="39">
        <v>46261</v>
      </c>
      <c r="B236" t="s">
        <v>118</v>
      </c>
      <c r="C236">
        <v>15</v>
      </c>
      <c r="D236">
        <v>1</v>
      </c>
      <c r="E236">
        <v>5</v>
      </c>
      <c r="F236">
        <v>3</v>
      </c>
      <c r="G236">
        <v>20</v>
      </c>
      <c r="H236">
        <v>12</v>
      </c>
      <c r="I236">
        <v>0.6</v>
      </c>
      <c r="J236">
        <v>0.6</v>
      </c>
      <c r="K236">
        <v>0</v>
      </c>
      <c r="L236">
        <v>0</v>
      </c>
      <c r="M236">
        <v>0</v>
      </c>
      <c r="N236">
        <v>1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1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12.625</v>
      </c>
      <c r="AM236" s="40">
        <f>AVERAGEIFS($I$2:I236, $B$2:B236, B236)</f>
        <v>0.41875000000000001</v>
      </c>
      <c r="AN236" s="40">
        <f>AVERAGEIFS($J$2:J236, $B$2:B236, B236)</f>
        <v>0.47874999999999995</v>
      </c>
      <c r="AO236" s="40">
        <f>AVERAGEIFS($D$2:D236, $B$2:B236, B236)</f>
        <v>0.5</v>
      </c>
    </row>
    <row r="237" spans="1:41" x14ac:dyDescent="0.25">
      <c r="A237" s="39">
        <v>46261</v>
      </c>
      <c r="B237" t="s">
        <v>65</v>
      </c>
      <c r="C237">
        <v>28</v>
      </c>
      <c r="D237">
        <v>1</v>
      </c>
      <c r="E237">
        <v>5</v>
      </c>
      <c r="F237">
        <v>3</v>
      </c>
      <c r="G237">
        <v>20</v>
      </c>
      <c r="H237">
        <v>12</v>
      </c>
      <c r="I237">
        <v>0.6</v>
      </c>
      <c r="J237">
        <v>0.6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1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19.692307692307693</v>
      </c>
      <c r="AM237" s="40">
        <f>AVERAGEIFS($I$2:I237, $B$2:B237, B237)</f>
        <v>0.46923076923076923</v>
      </c>
      <c r="AN237" s="40">
        <f>AVERAGEIFS($J$2:J237, $B$2:B237, B237)</f>
        <v>0.50153846153846149</v>
      </c>
      <c r="AO237" s="40">
        <f>AVERAGEIFS($D$2:D237, $B$2:B237, B237)</f>
        <v>0.53846153846153844</v>
      </c>
    </row>
    <row r="238" spans="1:41" x14ac:dyDescent="0.25">
      <c r="A238" s="39">
        <v>46261</v>
      </c>
      <c r="B238" t="s">
        <v>133</v>
      </c>
      <c r="C238">
        <v>18</v>
      </c>
      <c r="D238">
        <v>1</v>
      </c>
      <c r="E238">
        <v>5</v>
      </c>
      <c r="F238">
        <v>3</v>
      </c>
      <c r="G238">
        <v>20</v>
      </c>
      <c r="H238">
        <v>12</v>
      </c>
      <c r="I238">
        <v>0.6</v>
      </c>
      <c r="J238">
        <v>0.6</v>
      </c>
      <c r="K238">
        <v>0</v>
      </c>
      <c r="L238">
        <v>0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1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13</v>
      </c>
      <c r="AM238" s="40">
        <f>AVERAGEIFS($I$2:I238, $B$2:B238, B238)</f>
        <v>0.66111111111111098</v>
      </c>
      <c r="AN238" s="40">
        <f>AVERAGEIFS($J$2:J238, $B$2:B238, B238)</f>
        <v>0.55222222222222217</v>
      </c>
      <c r="AO238" s="40">
        <f>AVERAGEIFS($D$2:D238, $B$2:B238, B238)</f>
        <v>0.77777777777777779</v>
      </c>
    </row>
    <row r="239" spans="1:41" x14ac:dyDescent="0.25">
      <c r="A239" s="39">
        <v>46261</v>
      </c>
      <c r="B239" t="s">
        <v>92</v>
      </c>
      <c r="C239">
        <v>13</v>
      </c>
      <c r="D239">
        <v>1</v>
      </c>
      <c r="E239">
        <v>5</v>
      </c>
      <c r="F239">
        <v>3</v>
      </c>
      <c r="G239">
        <v>20</v>
      </c>
      <c r="H239">
        <v>12</v>
      </c>
      <c r="I239">
        <v>0.6</v>
      </c>
      <c r="J239">
        <v>0.6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10.714285714285714</v>
      </c>
      <c r="AM239" s="40">
        <f>AVERAGEIFS($I$2:I239, $B$2:B239, B239)</f>
        <v>0.63571428571428579</v>
      </c>
      <c r="AN239" s="40">
        <f>AVERAGEIFS($J$2:J239, $B$2:B239, B239)</f>
        <v>0.56428571428571428</v>
      </c>
      <c r="AO239" s="40">
        <f>AVERAGEIFS($D$2:D239, $B$2:B239, B239)</f>
        <v>0.8571428571428571</v>
      </c>
    </row>
    <row r="240" spans="1:41" x14ac:dyDescent="0.25">
      <c r="A240" s="39">
        <v>46261</v>
      </c>
      <c r="B240" t="s">
        <v>6</v>
      </c>
      <c r="C240">
        <v>30</v>
      </c>
      <c r="D240">
        <v>1</v>
      </c>
      <c r="E240">
        <v>5</v>
      </c>
      <c r="F240">
        <v>3</v>
      </c>
      <c r="G240">
        <v>20</v>
      </c>
      <c r="H240">
        <v>12</v>
      </c>
      <c r="I240">
        <v>0.6</v>
      </c>
      <c r="J240">
        <v>0.6</v>
      </c>
      <c r="K240">
        <v>0</v>
      </c>
      <c r="L240">
        <v>0</v>
      </c>
      <c r="M240">
        <v>0</v>
      </c>
      <c r="N240">
        <v>1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25.555555555555557</v>
      </c>
      <c r="AM240" s="40">
        <f>AVERAGEIFS($I$2:I240, $B$2:B240, B240)</f>
        <v>0.49722222222222218</v>
      </c>
      <c r="AN240" s="40">
        <f>AVERAGEIFS($J$2:J240, $B$2:B240, B240)</f>
        <v>0.48555555555555557</v>
      </c>
      <c r="AO240" s="40">
        <f>AVERAGEIFS($D$2:D240, $B$2:B240, B240)</f>
        <v>0.5</v>
      </c>
    </row>
    <row r="241" spans="1:41" x14ac:dyDescent="0.25">
      <c r="A241" s="39">
        <v>46262</v>
      </c>
      <c r="B241" t="s">
        <v>113</v>
      </c>
      <c r="C241">
        <v>25</v>
      </c>
      <c r="D241">
        <v>0</v>
      </c>
      <c r="E241">
        <v>5</v>
      </c>
      <c r="F241">
        <v>2</v>
      </c>
      <c r="G241">
        <v>20</v>
      </c>
      <c r="H241">
        <v>8</v>
      </c>
      <c r="I241">
        <v>0.4</v>
      </c>
      <c r="J241">
        <v>0.4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1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20.9375</v>
      </c>
      <c r="AM241" s="40">
        <f>AVERAGEIFS($I$2:I241, $B$2:B241, B241)</f>
        <v>0.578125</v>
      </c>
      <c r="AN241" s="40">
        <f>AVERAGEIFS($J$2:J241, $B$2:B241, B241)</f>
        <v>0.53062500000000001</v>
      </c>
      <c r="AO241" s="40">
        <f>AVERAGEIFS($D$2:D241, $B$2:B241, B241)</f>
        <v>0.5625</v>
      </c>
    </row>
    <row r="242" spans="1:41" x14ac:dyDescent="0.25">
      <c r="A242" s="39">
        <v>46262</v>
      </c>
      <c r="B242" t="s">
        <v>6</v>
      </c>
      <c r="C242">
        <v>37</v>
      </c>
      <c r="D242">
        <v>0</v>
      </c>
      <c r="E242">
        <v>5</v>
      </c>
      <c r="F242">
        <v>2</v>
      </c>
      <c r="G242">
        <v>20</v>
      </c>
      <c r="H242">
        <v>8</v>
      </c>
      <c r="I242">
        <v>0.4</v>
      </c>
      <c r="J242">
        <v>0.4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26.157894736842106</v>
      </c>
      <c r="AM242" s="40">
        <f>AVERAGEIFS($I$2:I242, $B$2:B242, B242)</f>
        <v>0.49210526315789471</v>
      </c>
      <c r="AN242" s="40">
        <f>AVERAGEIFS($J$2:J242, $B$2:B242, B242)</f>
        <v>0.4810526315789474</v>
      </c>
      <c r="AO242" s="40">
        <f>AVERAGEIFS($D$2:D242, $B$2:B242, B242)</f>
        <v>0.47368421052631576</v>
      </c>
    </row>
    <row r="243" spans="1:41" x14ac:dyDescent="0.25">
      <c r="A243" s="39">
        <v>46262</v>
      </c>
      <c r="B243" t="s">
        <v>119</v>
      </c>
      <c r="C243">
        <v>10</v>
      </c>
      <c r="D243">
        <v>0</v>
      </c>
      <c r="E243">
        <v>5</v>
      </c>
      <c r="F243">
        <v>2</v>
      </c>
      <c r="G243">
        <v>20</v>
      </c>
      <c r="H243">
        <v>8</v>
      </c>
      <c r="I243">
        <v>0.4</v>
      </c>
      <c r="J243">
        <v>0.4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</v>
      </c>
      <c r="AM243" s="40">
        <f>AVERAGEIFS($I$2:I243, $B$2:B243, B243)</f>
        <v>0.64166666666666672</v>
      </c>
      <c r="AN243" s="40">
        <f>AVERAGEIFS($J$2:J243, $B$2:B243, B243)</f>
        <v>0.57833333333333348</v>
      </c>
      <c r="AO243" s="40">
        <f>AVERAGEIFS($D$2:D243, $B$2:B243, B243)</f>
        <v>0.58333333333333337</v>
      </c>
    </row>
    <row r="244" spans="1:41" x14ac:dyDescent="0.25">
      <c r="A244" s="39">
        <v>46262</v>
      </c>
      <c r="B244" t="s">
        <v>118</v>
      </c>
      <c r="C244">
        <v>15</v>
      </c>
      <c r="D244">
        <v>0</v>
      </c>
      <c r="E244">
        <v>5</v>
      </c>
      <c r="F244">
        <v>2</v>
      </c>
      <c r="G244">
        <v>20</v>
      </c>
      <c r="H244">
        <v>8</v>
      </c>
      <c r="I244">
        <v>0.4</v>
      </c>
      <c r="J244">
        <v>0.4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1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12.888888888888889</v>
      </c>
      <c r="AM244" s="40">
        <f>AVERAGEIFS($I$2:I244, $B$2:B244, B244)</f>
        <v>0.41666666666666669</v>
      </c>
      <c r="AN244" s="40">
        <f>AVERAGEIFS($J$2:J244, $B$2:B244, B244)</f>
        <v>0.47</v>
      </c>
      <c r="AO244" s="40">
        <f>AVERAGEIFS($D$2:D244, $B$2:B244, B244)</f>
        <v>0.44444444444444442</v>
      </c>
    </row>
    <row r="245" spans="1:41" x14ac:dyDescent="0.25">
      <c r="A245" s="39">
        <v>46262</v>
      </c>
      <c r="B245" t="s">
        <v>243</v>
      </c>
      <c r="C245">
        <v>8</v>
      </c>
      <c r="D245">
        <v>0</v>
      </c>
      <c r="E245">
        <v>5</v>
      </c>
      <c r="F245">
        <v>2</v>
      </c>
      <c r="G245">
        <v>20</v>
      </c>
      <c r="H245">
        <v>8</v>
      </c>
      <c r="I245">
        <v>0.4</v>
      </c>
      <c r="J245">
        <v>0.4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1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8.7222222222222214</v>
      </c>
      <c r="AM245" s="40">
        <f>AVERAGEIFS($I$2:I245, $B$2:B245, B245)</f>
        <v>0.33611111111111114</v>
      </c>
      <c r="AN245" s="40">
        <f>AVERAGEIFS($J$2:J245, $B$2:B245, B245)</f>
        <v>0.40833333333333338</v>
      </c>
      <c r="AO245" s="40">
        <f>AVERAGEIFS($D$2:D245, $B$2:B245, B245)</f>
        <v>0.22222222222222221</v>
      </c>
    </row>
    <row r="246" spans="1:41" x14ac:dyDescent="0.25">
      <c r="A246" s="39">
        <v>46262</v>
      </c>
      <c r="B246" t="s">
        <v>29</v>
      </c>
      <c r="C246">
        <v>9</v>
      </c>
      <c r="D246">
        <v>0</v>
      </c>
      <c r="E246">
        <v>5</v>
      </c>
      <c r="F246">
        <v>2</v>
      </c>
      <c r="G246">
        <v>20</v>
      </c>
      <c r="H246">
        <v>8</v>
      </c>
      <c r="I246">
        <v>0.4</v>
      </c>
      <c r="J246">
        <v>0.4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1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9.8000000000000007</v>
      </c>
      <c r="AM246" s="40">
        <f>AVERAGEIFS($I$2:I246, $B$2:B246, B246)</f>
        <v>0.48</v>
      </c>
      <c r="AN246" s="40">
        <f>AVERAGEIFS($J$2:J246, $B$2:B246, B246)</f>
        <v>0.51999999999999991</v>
      </c>
      <c r="AO246" s="40">
        <f>AVERAGEIFS($D$2:D246, $B$2:B246, B246)</f>
        <v>0.4</v>
      </c>
    </row>
    <row r="247" spans="1:41" x14ac:dyDescent="0.25">
      <c r="A247" s="39">
        <v>46262</v>
      </c>
      <c r="B247" t="s">
        <v>34</v>
      </c>
      <c r="C247">
        <v>28</v>
      </c>
      <c r="D247">
        <v>1</v>
      </c>
      <c r="E247">
        <v>5</v>
      </c>
      <c r="F247">
        <v>3</v>
      </c>
      <c r="G247">
        <v>20</v>
      </c>
      <c r="H247">
        <v>12</v>
      </c>
      <c r="I247">
        <v>0.6</v>
      </c>
      <c r="J247">
        <v>0.6</v>
      </c>
      <c r="K247">
        <v>0</v>
      </c>
      <c r="L247">
        <v>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1</v>
      </c>
      <c r="AH247">
        <v>1</v>
      </c>
      <c r="AI247">
        <v>0</v>
      </c>
      <c r="AJ247">
        <v>0</v>
      </c>
      <c r="AK247">
        <v>0</v>
      </c>
      <c r="AL247" s="40">
        <f>AVERAGEIFS($C$2:C247, $B$2:B247, B247)</f>
        <v>20.6</v>
      </c>
      <c r="AM247" s="40">
        <f>AVERAGEIFS($I$2:I247, $B$2:B247, B247)</f>
        <v>0.42000000000000004</v>
      </c>
      <c r="AN247" s="40">
        <f>AVERAGEIFS($J$2:J247, $B$2:B247, B247)</f>
        <v>0.49800000000000005</v>
      </c>
      <c r="AO247" s="40">
        <f>AVERAGEIFS($D$2:D247, $B$2:B247, B247)</f>
        <v>0.4</v>
      </c>
    </row>
    <row r="248" spans="1:41" x14ac:dyDescent="0.25">
      <c r="A248" s="39">
        <v>46262</v>
      </c>
      <c r="B248" t="s">
        <v>90</v>
      </c>
      <c r="C248">
        <v>24</v>
      </c>
      <c r="D248">
        <v>1</v>
      </c>
      <c r="E248">
        <v>5</v>
      </c>
      <c r="F248">
        <v>3</v>
      </c>
      <c r="G248">
        <v>20</v>
      </c>
      <c r="H248">
        <v>12</v>
      </c>
      <c r="I248">
        <v>0.6</v>
      </c>
      <c r="J248">
        <v>0.6</v>
      </c>
      <c r="K248">
        <v>0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1</v>
      </c>
      <c r="AI248">
        <v>0</v>
      </c>
      <c r="AJ248">
        <v>0</v>
      </c>
      <c r="AK248">
        <v>0</v>
      </c>
      <c r="AL248" s="40">
        <f>AVERAGEIFS($C$2:C248, $B$2:B248, B248)</f>
        <v>23.7</v>
      </c>
      <c r="AM248" s="40">
        <f>AVERAGEIFS($I$2:I248, $B$2:B248, B248)</f>
        <v>0.65999999999999992</v>
      </c>
      <c r="AN248" s="40">
        <f>AVERAGEIFS($J$2:J248, $B$2:B248, B248)</f>
        <v>0.55699999999999994</v>
      </c>
      <c r="AO248" s="40">
        <f>AVERAGEIFS($D$2:D248, $B$2:B248, B248)</f>
        <v>0.8</v>
      </c>
    </row>
    <row r="249" spans="1:41" x14ac:dyDescent="0.25">
      <c r="A249" s="39">
        <v>46262</v>
      </c>
      <c r="B249" t="s">
        <v>36</v>
      </c>
      <c r="C249">
        <v>33</v>
      </c>
      <c r="D249">
        <v>1</v>
      </c>
      <c r="E249">
        <v>5</v>
      </c>
      <c r="F249">
        <v>3</v>
      </c>
      <c r="G249">
        <v>20</v>
      </c>
      <c r="H249">
        <v>12</v>
      </c>
      <c r="I249">
        <v>0.6</v>
      </c>
      <c r="J249">
        <v>0.6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1</v>
      </c>
      <c r="AI249">
        <v>0</v>
      </c>
      <c r="AJ249">
        <v>0</v>
      </c>
      <c r="AK249">
        <v>0</v>
      </c>
      <c r="AL249" s="40">
        <f>AVERAGEIFS($C$2:C249, $B$2:B249, B249)</f>
        <v>15.2</v>
      </c>
      <c r="AM249" s="40">
        <f>AVERAGEIFS($I$2:I249, $B$2:B249, B249)</f>
        <v>0.51</v>
      </c>
      <c r="AN249" s="40">
        <f>AVERAGEIFS($J$2:J249, $B$2:B249, B249)</f>
        <v>0.504</v>
      </c>
      <c r="AO249" s="40">
        <f>AVERAGEIFS($D$2:D249, $B$2:B249, B249)</f>
        <v>0.6</v>
      </c>
    </row>
    <row r="250" spans="1:41" x14ac:dyDescent="0.25">
      <c r="A250" s="39">
        <v>46262</v>
      </c>
      <c r="B250" t="s">
        <v>182</v>
      </c>
      <c r="C250">
        <v>14</v>
      </c>
      <c r="D250">
        <v>1</v>
      </c>
      <c r="E250">
        <v>5</v>
      </c>
      <c r="F250">
        <v>3</v>
      </c>
      <c r="G250">
        <v>20</v>
      </c>
      <c r="H250">
        <v>12</v>
      </c>
      <c r="I250">
        <v>0.6</v>
      </c>
      <c r="J250">
        <v>0.6</v>
      </c>
      <c r="K250">
        <v>0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1</v>
      </c>
      <c r="AI250">
        <v>0</v>
      </c>
      <c r="AJ250">
        <v>0</v>
      </c>
      <c r="AK250">
        <v>0</v>
      </c>
      <c r="AL250" s="40">
        <f>AVERAGEIFS($C$2:C250, $B$2:B250, B250)</f>
        <v>13.764705882352942</v>
      </c>
      <c r="AM250" s="40">
        <f>AVERAGEIFS($I$2:I250, $B$2:B250, B250)</f>
        <v>0.47941176470588237</v>
      </c>
      <c r="AN250" s="40">
        <f>AVERAGEIFS($J$2:J250, $B$2:B250, B250)</f>
        <v>0.5</v>
      </c>
      <c r="AO250" s="40">
        <f>AVERAGEIFS($D$2:D250, $B$2:B250, B250)</f>
        <v>0.47058823529411764</v>
      </c>
    </row>
    <row r="251" spans="1:41" x14ac:dyDescent="0.25">
      <c r="A251" s="39">
        <v>46262</v>
      </c>
      <c r="B251" t="s">
        <v>92</v>
      </c>
      <c r="C251">
        <v>9</v>
      </c>
      <c r="D251">
        <v>1</v>
      </c>
      <c r="E251">
        <v>5</v>
      </c>
      <c r="F251">
        <v>3</v>
      </c>
      <c r="G251">
        <v>20</v>
      </c>
      <c r="H251">
        <v>12</v>
      </c>
      <c r="I251">
        <v>0.6</v>
      </c>
      <c r="J251">
        <v>0.6</v>
      </c>
      <c r="K251">
        <v>0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1</v>
      </c>
      <c r="AI251">
        <v>0</v>
      </c>
      <c r="AJ251">
        <v>0</v>
      </c>
      <c r="AK251">
        <v>0</v>
      </c>
      <c r="AL251" s="40">
        <f>AVERAGEIFS($C$2:C251, $B$2:B251, B251)</f>
        <v>10.5</v>
      </c>
      <c r="AM251" s="40">
        <f>AVERAGEIFS($I$2:I251, $B$2:B251, B251)</f>
        <v>0.63124999999999998</v>
      </c>
      <c r="AN251" s="40">
        <f>AVERAGEIFS($J$2:J251, $B$2:B251, B251)</f>
        <v>0.56874999999999998</v>
      </c>
      <c r="AO251" s="40">
        <f>AVERAGEIFS($D$2:D251, $B$2:B251, B251)</f>
        <v>0.875</v>
      </c>
    </row>
    <row r="252" spans="1:41" x14ac:dyDescent="0.25">
      <c r="A252" s="39">
        <v>46262</v>
      </c>
      <c r="B252" t="s">
        <v>133</v>
      </c>
      <c r="C252">
        <v>14</v>
      </c>
      <c r="D252">
        <v>1</v>
      </c>
      <c r="E252">
        <v>5</v>
      </c>
      <c r="F252">
        <v>3</v>
      </c>
      <c r="G252">
        <v>20</v>
      </c>
      <c r="H252">
        <v>12</v>
      </c>
      <c r="I252">
        <v>0.6</v>
      </c>
      <c r="J252">
        <v>0.6</v>
      </c>
      <c r="K252">
        <v>0</v>
      </c>
      <c r="L252">
        <v>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</v>
      </c>
      <c r="AH252">
        <v>1</v>
      </c>
      <c r="AI252">
        <v>0</v>
      </c>
      <c r="AJ252">
        <v>0</v>
      </c>
      <c r="AK252">
        <v>0</v>
      </c>
      <c r="AL252" s="40">
        <f>AVERAGEIFS($C$2:C252, $B$2:B252, B252)</f>
        <v>13.1</v>
      </c>
      <c r="AM252" s="40">
        <f>AVERAGEIFS($I$2:I252, $B$2:B252, B252)</f>
        <v>0.65499999999999992</v>
      </c>
      <c r="AN252" s="40">
        <f>AVERAGEIFS($J$2:J252, $B$2:B252, B252)</f>
        <v>0.55699999999999994</v>
      </c>
      <c r="AO252" s="40">
        <f>AVERAGEIFS($D$2:D252, $B$2:B252, B252)</f>
        <v>0.8</v>
      </c>
    </row>
    <row r="253" spans="1:41" x14ac:dyDescent="0.25">
      <c r="A253" s="39">
        <v>46262</v>
      </c>
      <c r="B253" t="s">
        <v>2</v>
      </c>
      <c r="C253">
        <v>21</v>
      </c>
      <c r="D253">
        <v>1</v>
      </c>
      <c r="E253">
        <v>5</v>
      </c>
      <c r="F253">
        <v>3</v>
      </c>
      <c r="G253">
        <v>20</v>
      </c>
      <c r="H253">
        <v>12</v>
      </c>
      <c r="I253">
        <v>0.6</v>
      </c>
      <c r="J253">
        <v>0.6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1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1</v>
      </c>
      <c r="AD253">
        <v>0</v>
      </c>
      <c r="AE253">
        <v>0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21.75</v>
      </c>
      <c r="AM253" s="40">
        <f>AVERAGEIFS($I$2:I253, $B$2:B253, B253)</f>
        <v>0.40625</v>
      </c>
      <c r="AN253" s="40">
        <f>AVERAGEIFS($J$2:J253, $B$2:B253, B253)</f>
        <v>0.48124999999999996</v>
      </c>
      <c r="AO253" s="40">
        <f>AVERAGEIFS($D$2:D253, $B$2:B253, B253)</f>
        <v>0.375</v>
      </c>
    </row>
    <row r="254" spans="1:41" x14ac:dyDescent="0.25">
      <c r="A254" s="39">
        <v>46262</v>
      </c>
      <c r="B254" t="s">
        <v>6</v>
      </c>
      <c r="C254">
        <v>24</v>
      </c>
      <c r="D254">
        <v>1</v>
      </c>
      <c r="E254">
        <v>5</v>
      </c>
      <c r="F254">
        <v>3</v>
      </c>
      <c r="G254">
        <v>20</v>
      </c>
      <c r="H254">
        <v>12</v>
      </c>
      <c r="I254">
        <v>0.6</v>
      </c>
      <c r="J254">
        <v>0.6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1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26.05</v>
      </c>
      <c r="AM254" s="40">
        <f>AVERAGEIFS($I$2:I254, $B$2:B254, B254)</f>
        <v>0.49749999999999994</v>
      </c>
      <c r="AN254" s="40">
        <f>AVERAGEIFS($J$2:J254, $B$2:B254, B254)</f>
        <v>0.48699999999999999</v>
      </c>
      <c r="AO254" s="40">
        <f>AVERAGEIFS($D$2:D254, $B$2:B254, B254)</f>
        <v>0.5</v>
      </c>
    </row>
    <row r="255" spans="1:41" x14ac:dyDescent="0.25">
      <c r="A255" s="39">
        <v>46262</v>
      </c>
      <c r="B255" t="s">
        <v>65</v>
      </c>
      <c r="C255">
        <v>18</v>
      </c>
      <c r="D255">
        <v>1</v>
      </c>
      <c r="E255">
        <v>5</v>
      </c>
      <c r="F255">
        <v>3</v>
      </c>
      <c r="G255">
        <v>20</v>
      </c>
      <c r="H255">
        <v>12</v>
      </c>
      <c r="I255">
        <v>0.6</v>
      </c>
      <c r="J255">
        <v>0.6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19.571428571428573</v>
      </c>
      <c r="AM255" s="40">
        <f>AVERAGEIFS($I$2:I255, $B$2:B255, B255)</f>
        <v>0.47857142857142854</v>
      </c>
      <c r="AN255" s="40">
        <f>AVERAGEIFS($J$2:J255, $B$2:B255, B255)</f>
        <v>0.50857142857142856</v>
      </c>
      <c r="AO255" s="40">
        <f>AVERAGEIFS($D$2:D255, $B$2:B255, B255)</f>
        <v>0.5714285714285714</v>
      </c>
    </row>
    <row r="256" spans="1:41" x14ac:dyDescent="0.25">
      <c r="A256" s="39">
        <v>46262</v>
      </c>
      <c r="B256" t="s">
        <v>38</v>
      </c>
      <c r="C256">
        <v>18</v>
      </c>
      <c r="D25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19.600000000000001</v>
      </c>
      <c r="AM256" s="40">
        <f>AVERAGEIFS($I$2:I256, $B$2:B256, B256)</f>
        <v>0.56999999999999995</v>
      </c>
      <c r="AN256" s="40">
        <f>AVERAGEIFS($J$2:J256, $B$2:B256, B256)</f>
        <v>0.55000000000000004</v>
      </c>
      <c r="AO256" s="40">
        <f>AVERAGEIFS($D$2:D256, $B$2:B256, B256)</f>
        <v>0.7</v>
      </c>
    </row>
    <row r="257" spans="1:41" x14ac:dyDescent="0.25">
      <c r="A257" s="39">
        <v>46262</v>
      </c>
      <c r="B257" t="s">
        <v>248</v>
      </c>
      <c r="C257">
        <v>3</v>
      </c>
      <c r="D257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3</v>
      </c>
      <c r="AM257" s="40">
        <f>AVERAGEIFS($I$2:I257, $B$2:B257, B257)</f>
        <v>0.6</v>
      </c>
      <c r="AN257" s="40">
        <f>AVERAGEIFS($J$2:J257, $B$2:B257, B257)</f>
        <v>0.6</v>
      </c>
      <c r="AO257" s="40">
        <f>AVERAGEIFS($D$2:D257, $B$2:B257, B257)</f>
        <v>1</v>
      </c>
    </row>
    <row r="258" spans="1:41" x14ac:dyDescent="0.25">
      <c r="A258" s="39">
        <v>46262</v>
      </c>
      <c r="B258" t="s">
        <v>243</v>
      </c>
      <c r="C258">
        <v>11</v>
      </c>
      <c r="D258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8.8421052631578956</v>
      </c>
      <c r="AM258" s="40">
        <f>AVERAGEIFS($I$2:I258, $B$2:B258, B258)</f>
        <v>0.35000000000000003</v>
      </c>
      <c r="AN258" s="40">
        <f>AVERAGEIFS($J$2:J258, $B$2:B258, B258)</f>
        <v>0.41842105263157897</v>
      </c>
      <c r="AO258" s="40">
        <f>AVERAGEIFS($D$2:D258, $B$2:B258, B258)</f>
        <v>0.26315789473684209</v>
      </c>
    </row>
    <row r="259" spans="1:41" x14ac:dyDescent="0.25">
      <c r="A259" s="39">
        <v>46262</v>
      </c>
      <c r="B259" t="s">
        <v>34</v>
      </c>
      <c r="C259">
        <v>19</v>
      </c>
      <c r="D259">
        <v>0</v>
      </c>
      <c r="E259">
        <v>5</v>
      </c>
      <c r="F259">
        <v>2</v>
      </c>
      <c r="G259">
        <v>20</v>
      </c>
      <c r="H259">
        <v>8</v>
      </c>
      <c r="I259">
        <v>0.4</v>
      </c>
      <c r="J259">
        <v>0.4</v>
      </c>
      <c r="K259">
        <v>0</v>
      </c>
      <c r="L259">
        <v>1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20.333333333333332</v>
      </c>
      <c r="AM259" s="40">
        <f>AVERAGEIFS($I$2:I259, $B$2:B259, B259)</f>
        <v>0.41666666666666669</v>
      </c>
      <c r="AN259" s="40">
        <f>AVERAGEIFS($J$2:J259, $B$2:B259, B259)</f>
        <v>0.48166666666666669</v>
      </c>
      <c r="AO259" s="40">
        <f>AVERAGEIFS($D$2:D259, $B$2:B259, B259)</f>
        <v>0.33333333333333331</v>
      </c>
    </row>
    <row r="260" spans="1:41" x14ac:dyDescent="0.25">
      <c r="A260" s="39">
        <v>46262</v>
      </c>
      <c r="B260" t="s">
        <v>36</v>
      </c>
      <c r="C260">
        <v>8</v>
      </c>
      <c r="D260">
        <v>0</v>
      </c>
      <c r="E260">
        <v>5</v>
      </c>
      <c r="F260">
        <v>2</v>
      </c>
      <c r="G260">
        <v>20</v>
      </c>
      <c r="H260">
        <v>8</v>
      </c>
      <c r="I260">
        <v>0.4</v>
      </c>
      <c r="J260">
        <v>0.4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1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14.545454545454545</v>
      </c>
      <c r="AM260" s="40">
        <f>AVERAGEIFS($I$2:I260, $B$2:B260, B260)</f>
        <v>0.5</v>
      </c>
      <c r="AN260" s="40">
        <f>AVERAGEIFS($J$2:J260, $B$2:B260, B260)</f>
        <v>0.49454545454545457</v>
      </c>
      <c r="AO260" s="40">
        <f>AVERAGEIFS($D$2:D260, $B$2:B260, B260)</f>
        <v>0.54545454545454541</v>
      </c>
    </row>
    <row r="261" spans="1:41" x14ac:dyDescent="0.25">
      <c r="A261" s="39">
        <v>46262</v>
      </c>
      <c r="B261" t="s">
        <v>92</v>
      </c>
      <c r="C261">
        <v>13</v>
      </c>
      <c r="D261">
        <v>0</v>
      </c>
      <c r="E261">
        <v>5</v>
      </c>
      <c r="F261">
        <v>2</v>
      </c>
      <c r="G261">
        <v>20</v>
      </c>
      <c r="H261">
        <v>8</v>
      </c>
      <c r="I261">
        <v>0.4</v>
      </c>
      <c r="J261">
        <v>0.4</v>
      </c>
      <c r="K261">
        <v>0</v>
      </c>
      <c r="L261">
        <v>1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10.777777777777779</v>
      </c>
      <c r="AM261" s="40">
        <f>AVERAGEIFS($I$2:I261, $B$2:B261, B261)</f>
        <v>0.60555555555555562</v>
      </c>
      <c r="AN261" s="40">
        <f>AVERAGEIFS($J$2:J261, $B$2:B261, B261)</f>
        <v>0.55000000000000004</v>
      </c>
      <c r="AO261" s="40">
        <f>AVERAGEIFS($D$2:D261, $B$2:B261, B261)</f>
        <v>0.77777777777777779</v>
      </c>
    </row>
    <row r="262" spans="1:41" x14ac:dyDescent="0.25">
      <c r="A262" s="39">
        <v>46262</v>
      </c>
      <c r="B262" t="s">
        <v>119</v>
      </c>
      <c r="C262">
        <v>14</v>
      </c>
      <c r="D262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1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17.692307692307693</v>
      </c>
      <c r="AM262" s="40">
        <f>AVERAGEIFS($I$2:I262, $B$2:B262, B262)</f>
        <v>0.62307692307692319</v>
      </c>
      <c r="AN262" s="40">
        <f>AVERAGEIFS($J$2:J262, $B$2:B262, B262)</f>
        <v>0.56461538461538474</v>
      </c>
      <c r="AO262" s="40">
        <f>AVERAGEIFS($D$2:D262, $B$2:B262, B262)</f>
        <v>0.53846153846153844</v>
      </c>
    </row>
    <row r="263" spans="1:41" x14ac:dyDescent="0.25">
      <c r="A263" s="39">
        <v>46262</v>
      </c>
      <c r="B263" t="s">
        <v>182</v>
      </c>
      <c r="C263">
        <v>14</v>
      </c>
      <c r="D263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 s="40">
        <f>AVERAGEIFS($C$2:C263, $B$2:B263, B263)</f>
        <v>13.777777777777779</v>
      </c>
      <c r="AM263" s="40">
        <f>AVERAGEIFS($I$2:I263, $B$2:B263, B263)</f>
        <v>0.47500000000000003</v>
      </c>
      <c r="AN263" s="40">
        <f>AVERAGEIFS($J$2:J263, $B$2:B263, B263)</f>
        <v>0.49444444444444446</v>
      </c>
      <c r="AO263" s="40">
        <f>AVERAGEIFS($D$2:D263, $B$2:B263, B263)</f>
        <v>0.44444444444444442</v>
      </c>
    </row>
    <row r="264" spans="1:41" x14ac:dyDescent="0.25">
      <c r="A264" s="39">
        <v>46262</v>
      </c>
      <c r="B264" t="s">
        <v>4</v>
      </c>
      <c r="C264">
        <v>19</v>
      </c>
      <c r="D264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 s="40">
        <f>AVERAGEIFS($C$2:C264, $B$2:B264, B264)</f>
        <v>22.25</v>
      </c>
      <c r="AM264" s="40">
        <f>AVERAGEIFS($I$2:I264, $B$2:B264, B264)</f>
        <v>0.53749999999999998</v>
      </c>
      <c r="AN264" s="40">
        <f>AVERAGEIFS($J$2:J264, $B$2:B264, B264)</f>
        <v>0.49249999999999994</v>
      </c>
      <c r="AO264" s="40">
        <f>AVERAGEIFS($D$2:D264, $B$2:B264, B264)</f>
        <v>0.5</v>
      </c>
    </row>
    <row r="265" spans="1:41" x14ac:dyDescent="0.25">
      <c r="A265" s="39">
        <v>46264</v>
      </c>
      <c r="B265" t="s">
        <v>90</v>
      </c>
      <c r="C265">
        <v>27</v>
      </c>
      <c r="D265">
        <v>1</v>
      </c>
      <c r="E265">
        <v>5</v>
      </c>
      <c r="F265">
        <v>3</v>
      </c>
      <c r="G265">
        <v>19</v>
      </c>
      <c r="H265">
        <v>10</v>
      </c>
      <c r="I265">
        <v>0.6</v>
      </c>
      <c r="J265">
        <v>0.53</v>
      </c>
      <c r="K265">
        <v>1</v>
      </c>
      <c r="L265">
        <v>0</v>
      </c>
      <c r="M265">
        <v>1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 s="40">
        <f>AVERAGEIFS($C$2:C265, $B$2:B265, B265)</f>
        <v>24</v>
      </c>
      <c r="AM265" s="40">
        <f>AVERAGEIFS($I$2:I265, $B$2:B265, B265)</f>
        <v>0.65454545454545443</v>
      </c>
      <c r="AN265" s="40">
        <f>AVERAGEIFS($J$2:J265, $B$2:B265, B265)</f>
        <v>0.55454545454545456</v>
      </c>
      <c r="AO265" s="40">
        <f>AVERAGEIFS($D$2:D265, $B$2:B265, B265)</f>
        <v>0.81818181818181823</v>
      </c>
    </row>
    <row r="266" spans="1:41" x14ac:dyDescent="0.25">
      <c r="A266" s="39">
        <v>46264</v>
      </c>
      <c r="B266" t="s">
        <v>119</v>
      </c>
      <c r="C266">
        <v>26</v>
      </c>
      <c r="D266">
        <v>1</v>
      </c>
      <c r="E266">
        <v>5</v>
      </c>
      <c r="F266">
        <v>3</v>
      </c>
      <c r="G266">
        <v>19</v>
      </c>
      <c r="H266">
        <v>10</v>
      </c>
      <c r="I266">
        <v>0.6</v>
      </c>
      <c r="J266">
        <v>0.53</v>
      </c>
      <c r="K266">
        <v>1</v>
      </c>
      <c r="L266">
        <v>0</v>
      </c>
      <c r="M266">
        <v>1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 s="40">
        <f>AVERAGEIFS($C$2:C266, $B$2:B266, B266)</f>
        <v>18.285714285714285</v>
      </c>
      <c r="AM266" s="40">
        <f>AVERAGEIFS($I$2:I266, $B$2:B266, B266)</f>
        <v>0.62142857142857155</v>
      </c>
      <c r="AN266" s="40">
        <f>AVERAGEIFS($J$2:J266, $B$2:B266, B266)</f>
        <v>0.56214285714285728</v>
      </c>
      <c r="AO266" s="40">
        <f>AVERAGEIFS($D$2:D266, $B$2:B266, B266)</f>
        <v>0.5714285714285714</v>
      </c>
    </row>
    <row r="267" spans="1:41" x14ac:dyDescent="0.25">
      <c r="A267" s="39">
        <v>46264</v>
      </c>
      <c r="B267" t="s">
        <v>13</v>
      </c>
      <c r="C267">
        <v>14</v>
      </c>
      <c r="D267">
        <v>1</v>
      </c>
      <c r="E267">
        <v>5</v>
      </c>
      <c r="F267">
        <v>3</v>
      </c>
      <c r="G267">
        <v>19</v>
      </c>
      <c r="H267">
        <v>10</v>
      </c>
      <c r="I267">
        <v>0.6</v>
      </c>
      <c r="J267">
        <v>0.53</v>
      </c>
      <c r="K267">
        <v>1</v>
      </c>
      <c r="L267">
        <v>0</v>
      </c>
      <c r="M267">
        <v>1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 s="40">
        <f>AVERAGEIFS($C$2:C267, $B$2:B267, B267)</f>
        <v>12.666666666666666</v>
      </c>
      <c r="AM267" s="40">
        <f>AVERAGEIFS($I$2:I267, $B$2:B267, B267)</f>
        <v>0.6166666666666667</v>
      </c>
      <c r="AN267" s="40">
        <f>AVERAGEIFS($J$2:J267, $B$2:B267, B267)</f>
        <v>0.55333333333333334</v>
      </c>
      <c r="AO267" s="40">
        <f>AVERAGEIFS($D$2:D267, $B$2:B267, B267)</f>
        <v>0.66666666666666663</v>
      </c>
    </row>
    <row r="268" spans="1:41" x14ac:dyDescent="0.25">
      <c r="A268" s="39">
        <v>46264</v>
      </c>
      <c r="B268" t="s">
        <v>92</v>
      </c>
      <c r="C268">
        <v>10</v>
      </c>
      <c r="D268">
        <v>1</v>
      </c>
      <c r="E268">
        <v>5</v>
      </c>
      <c r="F268">
        <v>3</v>
      </c>
      <c r="G268">
        <v>19</v>
      </c>
      <c r="H268">
        <v>10</v>
      </c>
      <c r="I268">
        <v>0.6</v>
      </c>
      <c r="J268">
        <v>0.53</v>
      </c>
      <c r="K268">
        <v>1</v>
      </c>
      <c r="L268">
        <v>0</v>
      </c>
      <c r="M268">
        <v>1</v>
      </c>
      <c r="N268">
        <v>1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 s="40">
        <f>AVERAGEIFS($C$2:C268, $B$2:B268, B268)</f>
        <v>10.7</v>
      </c>
      <c r="AM268" s="40">
        <f>AVERAGEIFS($I$2:I268, $B$2:B268, B268)</f>
        <v>0.60499999999999998</v>
      </c>
      <c r="AN268" s="40">
        <f>AVERAGEIFS($J$2:J268, $B$2:B268, B268)</f>
        <v>0.54800000000000004</v>
      </c>
      <c r="AO268" s="40">
        <f>AVERAGEIFS($D$2:D268, $B$2:B268, B268)</f>
        <v>0.8</v>
      </c>
    </row>
    <row r="269" spans="1:41" x14ac:dyDescent="0.25">
      <c r="A269" s="39">
        <v>46264</v>
      </c>
      <c r="B269" t="s">
        <v>17</v>
      </c>
      <c r="C269">
        <v>4</v>
      </c>
      <c r="D269">
        <v>1</v>
      </c>
      <c r="E269">
        <v>5</v>
      </c>
      <c r="F269">
        <v>3</v>
      </c>
      <c r="G269">
        <v>19</v>
      </c>
      <c r="H269">
        <v>10</v>
      </c>
      <c r="I269">
        <v>0.6</v>
      </c>
      <c r="J269">
        <v>0.53</v>
      </c>
      <c r="K269">
        <v>1</v>
      </c>
      <c r="L269">
        <v>0</v>
      </c>
      <c r="M269">
        <v>1</v>
      </c>
      <c r="N269">
        <v>1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4</v>
      </c>
      <c r="AM269" s="40">
        <f>AVERAGEIFS($I$2:I269, $B$2:B269, B269)</f>
        <v>0.6</v>
      </c>
      <c r="AN269" s="40">
        <f>AVERAGEIFS($J$2:J269, $B$2:B269, B269)</f>
        <v>0.53</v>
      </c>
      <c r="AO269" s="40">
        <f>AVERAGEIFS($D$2:D269, $B$2:B269, B269)</f>
        <v>1</v>
      </c>
    </row>
    <row r="270" spans="1:41" x14ac:dyDescent="0.25">
      <c r="A270" s="39">
        <v>46264</v>
      </c>
      <c r="B270" t="s">
        <v>34</v>
      </c>
      <c r="C270">
        <v>33</v>
      </c>
      <c r="D270">
        <v>1</v>
      </c>
      <c r="E270">
        <v>5</v>
      </c>
      <c r="F270">
        <v>3</v>
      </c>
      <c r="G270">
        <v>19</v>
      </c>
      <c r="H270">
        <v>10</v>
      </c>
      <c r="I270">
        <v>0.6</v>
      </c>
      <c r="J270">
        <v>0.53</v>
      </c>
      <c r="K270">
        <v>1</v>
      </c>
      <c r="L270">
        <v>0</v>
      </c>
      <c r="M270">
        <v>1</v>
      </c>
      <c r="N270">
        <v>1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22.142857142857142</v>
      </c>
      <c r="AM270" s="40">
        <f>AVERAGEIFS($I$2:I270, $B$2:B270, B270)</f>
        <v>0.44285714285714289</v>
      </c>
      <c r="AN270" s="40">
        <f>AVERAGEIFS($J$2:J270, $B$2:B270, B270)</f>
        <v>0.48857142857142855</v>
      </c>
      <c r="AO270" s="40">
        <f>AVERAGEIFS($D$2:D270, $B$2:B270, B270)</f>
        <v>0.42857142857142855</v>
      </c>
    </row>
    <row r="271" spans="1:41" x14ac:dyDescent="0.25">
      <c r="A271" s="39">
        <v>46264</v>
      </c>
      <c r="B271" t="s">
        <v>2</v>
      </c>
      <c r="C271">
        <v>31</v>
      </c>
      <c r="D271">
        <v>0</v>
      </c>
      <c r="E271">
        <v>5</v>
      </c>
      <c r="F271">
        <v>2</v>
      </c>
      <c r="G271">
        <v>19</v>
      </c>
      <c r="H271">
        <v>9</v>
      </c>
      <c r="I271">
        <v>0.4</v>
      </c>
      <c r="J271">
        <v>0.47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22.777777777777779</v>
      </c>
      <c r="AM271" s="40">
        <f>AVERAGEIFS($I$2:I271, $B$2:B271, B271)</f>
        <v>0.40555555555555556</v>
      </c>
      <c r="AN271" s="40">
        <f>AVERAGEIFS($J$2:J271, $B$2:B271, B271)</f>
        <v>0.47999999999999993</v>
      </c>
      <c r="AO271" s="40">
        <f>AVERAGEIFS($D$2:D271, $B$2:B271, B271)</f>
        <v>0.33333333333333331</v>
      </c>
    </row>
    <row r="272" spans="1:41" x14ac:dyDescent="0.25">
      <c r="A272" s="39">
        <v>46264</v>
      </c>
      <c r="B272" t="s">
        <v>12</v>
      </c>
      <c r="C272">
        <v>25</v>
      </c>
      <c r="D272">
        <v>0</v>
      </c>
      <c r="E272">
        <v>5</v>
      </c>
      <c r="F272">
        <v>2</v>
      </c>
      <c r="G272">
        <v>19</v>
      </c>
      <c r="H272">
        <v>9</v>
      </c>
      <c r="I272">
        <v>0.4</v>
      </c>
      <c r="J272">
        <v>0.47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23</v>
      </c>
      <c r="AM272" s="40">
        <f>AVERAGEIFS($I$2:I272, $B$2:B272, B272)</f>
        <v>0.57499999999999996</v>
      </c>
      <c r="AN272" s="40">
        <f>AVERAGEIFS($J$2:J272, $B$2:B272, B272)</f>
        <v>0.52499999999999991</v>
      </c>
      <c r="AO272" s="40">
        <f>AVERAGEIFS($D$2:D272, $B$2:B272, B272)</f>
        <v>0.5</v>
      </c>
    </row>
    <row r="273" spans="1:41" x14ac:dyDescent="0.25">
      <c r="A273" s="39">
        <v>46264</v>
      </c>
      <c r="B273" t="s">
        <v>124</v>
      </c>
      <c r="C273">
        <v>22</v>
      </c>
      <c r="D273">
        <v>0</v>
      </c>
      <c r="E273">
        <v>5</v>
      </c>
      <c r="F273">
        <v>2</v>
      </c>
      <c r="G273">
        <v>19</v>
      </c>
      <c r="H273">
        <v>9</v>
      </c>
      <c r="I273">
        <v>0.4</v>
      </c>
      <c r="J273">
        <v>0.47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16.777777777777779</v>
      </c>
      <c r="AM273" s="40">
        <f>AVERAGEIFS($I$2:I273, $B$2:B273, B273)</f>
        <v>0.35</v>
      </c>
      <c r="AN273" s="40">
        <f>AVERAGEIFS($J$2:J273, $B$2:B273, B273)</f>
        <v>0.4211111111111111</v>
      </c>
      <c r="AO273" s="40">
        <f>AVERAGEIFS($D$2:D273, $B$2:B273, B273)</f>
        <v>0.22222222222222221</v>
      </c>
    </row>
    <row r="274" spans="1:41" x14ac:dyDescent="0.25">
      <c r="A274" s="39">
        <v>46264</v>
      </c>
      <c r="B274" t="s">
        <v>36</v>
      </c>
      <c r="C274">
        <v>15</v>
      </c>
      <c r="D274">
        <v>0</v>
      </c>
      <c r="E274">
        <v>5</v>
      </c>
      <c r="F274">
        <v>2</v>
      </c>
      <c r="G274">
        <v>19</v>
      </c>
      <c r="H274">
        <v>9</v>
      </c>
      <c r="I274">
        <v>0.4</v>
      </c>
      <c r="J274">
        <v>0.47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14.583333333333334</v>
      </c>
      <c r="AM274" s="40">
        <f>AVERAGEIFS($I$2:I274, $B$2:B274, B274)</f>
        <v>0.4916666666666667</v>
      </c>
      <c r="AN274" s="40">
        <f>AVERAGEIFS($J$2:J274, $B$2:B274, B274)</f>
        <v>0.49249999999999999</v>
      </c>
      <c r="AO274" s="40">
        <f>AVERAGEIFS($D$2:D274, $B$2:B274, B274)</f>
        <v>0.5</v>
      </c>
    </row>
    <row r="275" spans="1:41" x14ac:dyDescent="0.25">
      <c r="A275" s="39">
        <v>46264</v>
      </c>
      <c r="B275" t="s">
        <v>29</v>
      </c>
      <c r="C275">
        <v>15</v>
      </c>
      <c r="D275">
        <v>0</v>
      </c>
      <c r="E275">
        <v>5</v>
      </c>
      <c r="F275">
        <v>2</v>
      </c>
      <c r="G275">
        <v>19</v>
      </c>
      <c r="H275">
        <v>9</v>
      </c>
      <c r="I275">
        <v>0.4</v>
      </c>
      <c r="J275">
        <v>0.47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10.666666666666666</v>
      </c>
      <c r="AM275" s="40">
        <f>AVERAGEIFS($I$2:I275, $B$2:B275, B275)</f>
        <v>0.46666666666666662</v>
      </c>
      <c r="AN275" s="40">
        <f>AVERAGEIFS($J$2:J275, $B$2:B275, B275)</f>
        <v>0.5116666666666666</v>
      </c>
      <c r="AO275" s="40">
        <f>AVERAGEIFS($D$2:D275, $B$2:B275, B275)</f>
        <v>0.33333333333333331</v>
      </c>
    </row>
    <row r="276" spans="1:41" x14ac:dyDescent="0.25">
      <c r="A276" s="39">
        <v>46264</v>
      </c>
      <c r="B276" t="s">
        <v>243</v>
      </c>
      <c r="C276">
        <v>12</v>
      </c>
      <c r="D276">
        <v>0</v>
      </c>
      <c r="E276">
        <v>5</v>
      </c>
      <c r="F276">
        <v>2</v>
      </c>
      <c r="G276">
        <v>19</v>
      </c>
      <c r="H276">
        <v>9</v>
      </c>
      <c r="I276">
        <v>0.4</v>
      </c>
      <c r="J276">
        <v>0.47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9</v>
      </c>
      <c r="AM276" s="40">
        <f>AVERAGEIFS($I$2:I276, $B$2:B276, B276)</f>
        <v>0.35250000000000004</v>
      </c>
      <c r="AN276" s="40">
        <f>AVERAGEIFS($J$2:J276, $B$2:B276, B276)</f>
        <v>0.42099999999999999</v>
      </c>
      <c r="AO276" s="40">
        <f>AVERAGEIFS($D$2:D276, $B$2:B276, B276)</f>
        <v>0.25</v>
      </c>
    </row>
    <row r="277" spans="1:41" x14ac:dyDescent="0.25">
      <c r="A277" s="39">
        <v>46265</v>
      </c>
      <c r="B277" t="s">
        <v>65</v>
      </c>
      <c r="C277">
        <v>39</v>
      </c>
      <c r="D277">
        <v>1</v>
      </c>
      <c r="E277">
        <v>5</v>
      </c>
      <c r="F277">
        <v>3</v>
      </c>
      <c r="G277">
        <v>21</v>
      </c>
      <c r="H277">
        <v>11</v>
      </c>
      <c r="I277">
        <v>0.6</v>
      </c>
      <c r="J277">
        <v>0.52</v>
      </c>
      <c r="K277">
        <v>1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1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20.866666666666667</v>
      </c>
      <c r="AM277" s="40">
        <f>AVERAGEIFS($I$2:I277, $B$2:B277, B277)</f>
        <v>0.48666666666666658</v>
      </c>
      <c r="AN277" s="40">
        <f>AVERAGEIFS($J$2:J277, $B$2:B277, B277)</f>
        <v>0.5093333333333333</v>
      </c>
      <c r="AO277" s="40">
        <f>AVERAGEIFS($D$2:D277, $B$2:B277, B277)</f>
        <v>0.6</v>
      </c>
    </row>
    <row r="278" spans="1:41" x14ac:dyDescent="0.25">
      <c r="A278" s="39">
        <v>46265</v>
      </c>
      <c r="B278" t="s">
        <v>5</v>
      </c>
      <c r="C278">
        <v>33</v>
      </c>
      <c r="D278">
        <v>1</v>
      </c>
      <c r="E278">
        <v>5</v>
      </c>
      <c r="F278">
        <v>3</v>
      </c>
      <c r="G278">
        <v>21</v>
      </c>
      <c r="H278">
        <v>11</v>
      </c>
      <c r="I278">
        <v>0.6</v>
      </c>
      <c r="J278">
        <v>0.52</v>
      </c>
      <c r="K278">
        <v>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1</v>
      </c>
      <c r="AF278">
        <v>1</v>
      </c>
      <c r="AG278">
        <v>0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20.888888888888889</v>
      </c>
      <c r="AM278" s="40">
        <f>AVERAGEIFS($I$2:I278, $B$2:B278, B278)</f>
        <v>0.61111111111111116</v>
      </c>
      <c r="AN278" s="40">
        <f>AVERAGEIFS($J$2:J278, $B$2:B278, B278)</f>
        <v>0.57555555555555549</v>
      </c>
      <c r="AO278" s="40">
        <f>AVERAGEIFS($D$2:D278, $B$2:B278, B278)</f>
        <v>0.66666666666666663</v>
      </c>
    </row>
    <row r="279" spans="1:41" x14ac:dyDescent="0.25">
      <c r="A279" s="39">
        <v>46265</v>
      </c>
      <c r="B279" t="s">
        <v>44</v>
      </c>
      <c r="C279">
        <v>18</v>
      </c>
      <c r="D279">
        <v>1</v>
      </c>
      <c r="E279">
        <v>5</v>
      </c>
      <c r="F279">
        <v>3</v>
      </c>
      <c r="G279">
        <v>21</v>
      </c>
      <c r="H279">
        <v>11</v>
      </c>
      <c r="I279">
        <v>0.6</v>
      </c>
      <c r="J279">
        <v>0.52</v>
      </c>
      <c r="K279">
        <v>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1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14.714285714285714</v>
      </c>
      <c r="AM279" s="40">
        <f>AVERAGEIFS($I$2:I279, $B$2:B279, B279)</f>
        <v>0.44285714285714289</v>
      </c>
      <c r="AN279" s="40">
        <f>AVERAGEIFS($J$2:J279, $B$2:B279, B279)</f>
        <v>0.46142857142857141</v>
      </c>
      <c r="AO279" s="40">
        <f>AVERAGEIFS($D$2:D279, $B$2:B279, B279)</f>
        <v>0.42857142857142855</v>
      </c>
    </row>
    <row r="280" spans="1:41" x14ac:dyDescent="0.25">
      <c r="A280" s="39">
        <v>46265</v>
      </c>
      <c r="B280" t="s">
        <v>182</v>
      </c>
      <c r="C280">
        <v>13</v>
      </c>
      <c r="D280">
        <v>1</v>
      </c>
      <c r="E280">
        <v>5</v>
      </c>
      <c r="F280">
        <v>3</v>
      </c>
      <c r="G280">
        <v>21</v>
      </c>
      <c r="H280">
        <v>11</v>
      </c>
      <c r="I280">
        <v>0.6</v>
      </c>
      <c r="J280">
        <v>0.52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1</v>
      </c>
      <c r="AF280">
        <v>1</v>
      </c>
      <c r="AG280">
        <v>0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13.736842105263158</v>
      </c>
      <c r="AM280" s="40">
        <f>AVERAGEIFS($I$2:I280, $B$2:B280, B280)</f>
        <v>0.48157894736842105</v>
      </c>
      <c r="AN280" s="40">
        <f>AVERAGEIFS($J$2:J280, $B$2:B280, B280)</f>
        <v>0.4957894736842105</v>
      </c>
      <c r="AO280" s="40">
        <f>AVERAGEIFS($D$2:D280, $B$2:B280, B280)</f>
        <v>0.47368421052631576</v>
      </c>
    </row>
    <row r="281" spans="1:41" x14ac:dyDescent="0.25">
      <c r="A281" s="39">
        <v>46265</v>
      </c>
      <c r="B281" t="s">
        <v>2</v>
      </c>
      <c r="C281">
        <v>37</v>
      </c>
      <c r="D281">
        <v>1</v>
      </c>
      <c r="E281">
        <v>5</v>
      </c>
      <c r="F281">
        <v>3</v>
      </c>
      <c r="G281">
        <v>21</v>
      </c>
      <c r="H281">
        <v>11</v>
      </c>
      <c r="I281">
        <v>0.6</v>
      </c>
      <c r="J281">
        <v>0.52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1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24.2</v>
      </c>
      <c r="AM281" s="40">
        <f>AVERAGEIFS($I$2:I281, $B$2:B281, B281)</f>
        <v>0.42499999999999999</v>
      </c>
      <c r="AN281" s="40">
        <f>AVERAGEIFS($J$2:J281, $B$2:B281, B281)</f>
        <v>0.48399999999999999</v>
      </c>
      <c r="AO281" s="40">
        <f>AVERAGEIFS($D$2:D281, $B$2:B281, B281)</f>
        <v>0.4</v>
      </c>
    </row>
    <row r="282" spans="1:41" x14ac:dyDescent="0.25">
      <c r="A282" s="39">
        <v>46265</v>
      </c>
      <c r="B282" t="s">
        <v>243</v>
      </c>
      <c r="C282">
        <v>12</v>
      </c>
      <c r="D282">
        <v>1</v>
      </c>
      <c r="E282">
        <v>5</v>
      </c>
      <c r="F282">
        <v>3</v>
      </c>
      <c r="G282">
        <v>21</v>
      </c>
      <c r="H282">
        <v>11</v>
      </c>
      <c r="I282">
        <v>0.6</v>
      </c>
      <c r="J282">
        <v>0.52</v>
      </c>
      <c r="K282">
        <v>1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1</v>
      </c>
      <c r="AF282">
        <v>1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9.1428571428571423</v>
      </c>
      <c r="AM282" s="40">
        <f>AVERAGEIFS($I$2:I282, $B$2:B282, B282)</f>
        <v>0.36428571428571432</v>
      </c>
      <c r="AN282" s="40">
        <f>AVERAGEIFS($J$2:J282, $B$2:B282, B282)</f>
        <v>0.42571428571428571</v>
      </c>
      <c r="AO282" s="40">
        <f>AVERAGEIFS($D$2:D282, $B$2:B282, B282)</f>
        <v>0.2857142857142857</v>
      </c>
    </row>
    <row r="283" spans="1:41" x14ac:dyDescent="0.25">
      <c r="A283" s="39">
        <v>46265</v>
      </c>
      <c r="B283" t="s">
        <v>150</v>
      </c>
      <c r="C283">
        <v>33</v>
      </c>
      <c r="D283">
        <v>0</v>
      </c>
      <c r="E283">
        <v>5</v>
      </c>
      <c r="F283">
        <v>2</v>
      </c>
      <c r="G283">
        <v>21</v>
      </c>
      <c r="H283">
        <v>10</v>
      </c>
      <c r="I283">
        <v>0.4</v>
      </c>
      <c r="J283">
        <v>0.48</v>
      </c>
      <c r="K283">
        <v>0</v>
      </c>
      <c r="L283">
        <v>0</v>
      </c>
      <c r="M283">
        <v>0</v>
      </c>
      <c r="N283">
        <v>1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24.857142857142858</v>
      </c>
      <c r="AM283" s="40">
        <f>AVERAGEIFS($I$2:I283, $B$2:B283, B283)</f>
        <v>0.31428571428571422</v>
      </c>
      <c r="AN283" s="40">
        <f>AVERAGEIFS($J$2:J283, $B$2:B283, B283)</f>
        <v>0.41000000000000003</v>
      </c>
      <c r="AO283" s="40">
        <f>AVERAGEIFS($D$2:D283, $B$2:B283, B283)</f>
        <v>0.14285714285714285</v>
      </c>
    </row>
    <row r="284" spans="1:41" x14ac:dyDescent="0.25">
      <c r="A284" s="39">
        <v>46265</v>
      </c>
      <c r="B284" t="s">
        <v>119</v>
      </c>
      <c r="C284">
        <v>30</v>
      </c>
      <c r="D284">
        <v>0</v>
      </c>
      <c r="E284">
        <v>5</v>
      </c>
      <c r="F284">
        <v>2</v>
      </c>
      <c r="G284">
        <v>21</v>
      </c>
      <c r="H284">
        <v>10</v>
      </c>
      <c r="I284">
        <v>0.4</v>
      </c>
      <c r="J284">
        <v>0.48</v>
      </c>
      <c r="K284">
        <v>0</v>
      </c>
      <c r="L284">
        <v>0</v>
      </c>
      <c r="M284">
        <v>0</v>
      </c>
      <c r="N284">
        <v>1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19.066666666666666</v>
      </c>
      <c r="AM284" s="40">
        <f>AVERAGEIFS($I$2:I284, $B$2:B284, B284)</f>
        <v>0.6066666666666668</v>
      </c>
      <c r="AN284" s="40">
        <f>AVERAGEIFS($J$2:J284, $B$2:B284, B284)</f>
        <v>0.55666666666666675</v>
      </c>
      <c r="AO284" s="40">
        <f>AVERAGEIFS($D$2:D284, $B$2:B284, B284)</f>
        <v>0.53333333333333333</v>
      </c>
    </row>
    <row r="285" spans="1:41" x14ac:dyDescent="0.25">
      <c r="A285" s="39">
        <v>46265</v>
      </c>
      <c r="B285" t="s">
        <v>242</v>
      </c>
      <c r="C285">
        <v>27</v>
      </c>
      <c r="D285">
        <v>0</v>
      </c>
      <c r="E285">
        <v>5</v>
      </c>
      <c r="F285">
        <v>2</v>
      </c>
      <c r="G285">
        <v>21</v>
      </c>
      <c r="H285">
        <v>10</v>
      </c>
      <c r="I285">
        <v>0.4</v>
      </c>
      <c r="J285">
        <v>0.48</v>
      </c>
      <c r="K285">
        <v>0</v>
      </c>
      <c r="L285">
        <v>0</v>
      </c>
      <c r="M285">
        <v>0</v>
      </c>
      <c r="N285">
        <v>1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23</v>
      </c>
      <c r="AM285" s="40">
        <f>AVERAGEIFS($I$2:I285, $B$2:B285, B285)</f>
        <v>0.44999999999999996</v>
      </c>
      <c r="AN285" s="40">
        <f>AVERAGEIFS($J$2:J285, $B$2:B285, B285)</f>
        <v>0.45250000000000001</v>
      </c>
      <c r="AO285" s="40">
        <f>AVERAGEIFS($D$2:D285, $B$2:B285, B285)</f>
        <v>0.25</v>
      </c>
    </row>
    <row r="286" spans="1:41" x14ac:dyDescent="0.25">
      <c r="A286" s="39">
        <v>46265</v>
      </c>
      <c r="B286" t="s">
        <v>118</v>
      </c>
      <c r="C286">
        <v>15</v>
      </c>
      <c r="D286">
        <v>0</v>
      </c>
      <c r="E286">
        <v>5</v>
      </c>
      <c r="F286">
        <v>2</v>
      </c>
      <c r="G286">
        <v>21</v>
      </c>
      <c r="H286">
        <v>10</v>
      </c>
      <c r="I286">
        <v>0.4</v>
      </c>
      <c r="J286">
        <v>0.48</v>
      </c>
      <c r="K286">
        <v>0</v>
      </c>
      <c r="L286">
        <v>0</v>
      </c>
      <c r="M286">
        <v>0</v>
      </c>
      <c r="N286">
        <v>1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13.1</v>
      </c>
      <c r="AM286" s="40">
        <f>AVERAGEIFS($I$2:I286, $B$2:B286, B286)</f>
        <v>0.41500000000000004</v>
      </c>
      <c r="AN286" s="40">
        <f>AVERAGEIFS($J$2:J286, $B$2:B286, B286)</f>
        <v>0.47099999999999992</v>
      </c>
      <c r="AO286" s="40">
        <f>AVERAGEIFS($D$2:D286, $B$2:B286, B286)</f>
        <v>0.4</v>
      </c>
    </row>
    <row r="287" spans="1:41" x14ac:dyDescent="0.25">
      <c r="A287" s="39">
        <v>46265</v>
      </c>
      <c r="B287" t="s">
        <v>92</v>
      </c>
      <c r="C287">
        <v>10</v>
      </c>
      <c r="D287">
        <v>0</v>
      </c>
      <c r="E287">
        <v>5</v>
      </c>
      <c r="F287">
        <v>2</v>
      </c>
      <c r="G287">
        <v>21</v>
      </c>
      <c r="H287">
        <v>10</v>
      </c>
      <c r="I287">
        <v>0.4</v>
      </c>
      <c r="J287">
        <v>0.48</v>
      </c>
      <c r="K287">
        <v>0</v>
      </c>
      <c r="L287">
        <v>0</v>
      </c>
      <c r="M287">
        <v>0</v>
      </c>
      <c r="N287">
        <v>1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 s="40">
        <f>AVERAGEIFS($C$2:C287, $B$2:B287, B287)</f>
        <v>10.636363636363637</v>
      </c>
      <c r="AM287" s="40">
        <f>AVERAGEIFS($I$2:I287, $B$2:B287, B287)</f>
        <v>0.58636363636363642</v>
      </c>
      <c r="AN287" s="40">
        <f>AVERAGEIFS($J$2:J287, $B$2:B287, B287)</f>
        <v>0.54181818181818187</v>
      </c>
      <c r="AO287" s="40">
        <f>AVERAGEIFS($D$2:D287, $B$2:B287, B287)</f>
        <v>0.72727272727272729</v>
      </c>
    </row>
    <row r="288" spans="1:41" x14ac:dyDescent="0.25">
      <c r="A288" s="39">
        <v>46265</v>
      </c>
      <c r="B288" t="s">
        <v>124</v>
      </c>
      <c r="C288">
        <v>20</v>
      </c>
      <c r="D288">
        <v>0</v>
      </c>
      <c r="E288">
        <v>5</v>
      </c>
      <c r="F288">
        <v>2</v>
      </c>
      <c r="G288">
        <v>21</v>
      </c>
      <c r="H288">
        <v>10</v>
      </c>
      <c r="I288">
        <v>0.4</v>
      </c>
      <c r="J288">
        <v>0.48</v>
      </c>
      <c r="K288">
        <v>0</v>
      </c>
      <c r="L288">
        <v>0</v>
      </c>
      <c r="M288">
        <v>0</v>
      </c>
      <c r="N288">
        <v>1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 s="40">
        <f>AVERAGEIFS($C$2:C288, $B$2:B288, B288)</f>
        <v>17.100000000000001</v>
      </c>
      <c r="AM288" s="40">
        <f>AVERAGEIFS($I$2:I288, $B$2:B288, B288)</f>
        <v>0.35499999999999998</v>
      </c>
      <c r="AN288" s="40">
        <f>AVERAGEIFS($J$2:J288, $B$2:B288, B288)</f>
        <v>0.42699999999999994</v>
      </c>
      <c r="AO288" s="40">
        <f>AVERAGEIFS($D$2:D288, $B$2:B288, B288)</f>
        <v>0.2</v>
      </c>
    </row>
    <row r="289" spans="1:41" x14ac:dyDescent="0.25">
      <c r="A289" s="39">
        <v>46265</v>
      </c>
      <c r="B289" t="s">
        <v>36</v>
      </c>
      <c r="C289">
        <v>20</v>
      </c>
      <c r="D289">
        <v>0</v>
      </c>
      <c r="E289">
        <v>4</v>
      </c>
      <c r="F289">
        <v>1</v>
      </c>
      <c r="G289">
        <v>17</v>
      </c>
      <c r="H289">
        <v>7</v>
      </c>
      <c r="I289">
        <v>0.25</v>
      </c>
      <c r="J289">
        <v>0.41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 s="40">
        <f>AVERAGEIFS($C$2:C289, $B$2:B289, B289)</f>
        <v>15</v>
      </c>
      <c r="AM289" s="40">
        <f>AVERAGEIFS($I$2:I289, $B$2:B289, B289)</f>
        <v>0.47307692307692312</v>
      </c>
      <c r="AN289" s="40">
        <f>AVERAGEIFS($J$2:J289, $B$2:B289, B289)</f>
        <v>0.48615384615384616</v>
      </c>
      <c r="AO289" s="40">
        <f>AVERAGEIFS($D$2:D289, $B$2:B289, B289)</f>
        <v>0.46153846153846156</v>
      </c>
    </row>
    <row r="290" spans="1:41" x14ac:dyDescent="0.25">
      <c r="A290" s="39">
        <v>46265</v>
      </c>
      <c r="B290" t="s">
        <v>6</v>
      </c>
      <c r="C290">
        <v>40</v>
      </c>
      <c r="D290">
        <v>0</v>
      </c>
      <c r="E290">
        <v>4</v>
      </c>
      <c r="F290">
        <v>1</v>
      </c>
      <c r="G290">
        <v>17</v>
      </c>
      <c r="H290">
        <v>7</v>
      </c>
      <c r="I290">
        <v>0.25</v>
      </c>
      <c r="J290">
        <v>0.41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1</v>
      </c>
      <c r="AI290">
        <v>0</v>
      </c>
      <c r="AJ290">
        <v>0</v>
      </c>
      <c r="AK290">
        <v>0</v>
      </c>
      <c r="AL290" s="40">
        <f>AVERAGEIFS($C$2:C290, $B$2:B290, B290)</f>
        <v>26.714285714285715</v>
      </c>
      <c r="AM290" s="40">
        <f>AVERAGEIFS($I$2:I290, $B$2:B290, B290)</f>
        <v>0.48571428571428565</v>
      </c>
      <c r="AN290" s="40">
        <f>AVERAGEIFS($J$2:J290, $B$2:B290, B290)</f>
        <v>0.48333333333333334</v>
      </c>
      <c r="AO290" s="40">
        <f>AVERAGEIFS($D$2:D290, $B$2:B290, B290)</f>
        <v>0.47619047619047616</v>
      </c>
    </row>
    <row r="291" spans="1:41" x14ac:dyDescent="0.25">
      <c r="A291" s="39">
        <v>46265</v>
      </c>
      <c r="B291" t="s">
        <v>34</v>
      </c>
      <c r="C291">
        <v>13</v>
      </c>
      <c r="D291">
        <v>0</v>
      </c>
      <c r="E291">
        <v>4</v>
      </c>
      <c r="F291">
        <v>1</v>
      </c>
      <c r="G291">
        <v>17</v>
      </c>
      <c r="H291">
        <v>7</v>
      </c>
      <c r="I291">
        <v>0.25</v>
      </c>
      <c r="J291">
        <v>0.41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1</v>
      </c>
      <c r="AI291">
        <v>0</v>
      </c>
      <c r="AJ291">
        <v>0</v>
      </c>
      <c r="AK291">
        <v>0</v>
      </c>
      <c r="AL291" s="40">
        <f>AVERAGEIFS($C$2:C291, $B$2:B291, B291)</f>
        <v>21</v>
      </c>
      <c r="AM291" s="40">
        <f>AVERAGEIFS($I$2:I291, $B$2:B291, B291)</f>
        <v>0.41875000000000001</v>
      </c>
      <c r="AN291" s="40">
        <f>AVERAGEIFS($J$2:J291, $B$2:B291, B291)</f>
        <v>0.47875000000000001</v>
      </c>
      <c r="AO291" s="40">
        <f>AVERAGEIFS($D$2:D291, $B$2:B291, B291)</f>
        <v>0.375</v>
      </c>
    </row>
    <row r="292" spans="1:41" x14ac:dyDescent="0.25">
      <c r="A292" s="39">
        <v>46265</v>
      </c>
      <c r="B292" t="s">
        <v>242</v>
      </c>
      <c r="C292">
        <v>24</v>
      </c>
      <c r="D292">
        <v>0</v>
      </c>
      <c r="E292">
        <v>4</v>
      </c>
      <c r="F292">
        <v>1</v>
      </c>
      <c r="G292">
        <v>17</v>
      </c>
      <c r="H292">
        <v>7</v>
      </c>
      <c r="I292">
        <v>0.25</v>
      </c>
      <c r="J292">
        <v>0.41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J292">
        <v>0</v>
      </c>
      <c r="AK292">
        <v>0</v>
      </c>
      <c r="AL292" s="40">
        <f>AVERAGEIFS($C$2:C292, $B$2:B292, B292)</f>
        <v>23.2</v>
      </c>
      <c r="AM292" s="40">
        <f>AVERAGEIFS($I$2:I292, $B$2:B292, B292)</f>
        <v>0.41</v>
      </c>
      <c r="AN292" s="40">
        <f>AVERAGEIFS($J$2:J292, $B$2:B292, B292)</f>
        <v>0.44400000000000006</v>
      </c>
      <c r="AO292" s="40">
        <f>AVERAGEIFS($D$2:D292, $B$2:B292, B292)</f>
        <v>0.2</v>
      </c>
    </row>
    <row r="293" spans="1:41" x14ac:dyDescent="0.25">
      <c r="A293" s="39">
        <v>46265</v>
      </c>
      <c r="B293" t="s">
        <v>44</v>
      </c>
      <c r="C293">
        <v>17</v>
      </c>
      <c r="D293">
        <v>0</v>
      </c>
      <c r="E293">
        <v>4</v>
      </c>
      <c r="F293">
        <v>1</v>
      </c>
      <c r="G293">
        <v>17</v>
      </c>
      <c r="H293">
        <v>7</v>
      </c>
      <c r="I293">
        <v>0.25</v>
      </c>
      <c r="J293">
        <v>0.41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J293">
        <v>0</v>
      </c>
      <c r="AK293">
        <v>0</v>
      </c>
      <c r="AL293" s="40">
        <f>AVERAGEIFS($C$2:C293, $B$2:B293, B293)</f>
        <v>15</v>
      </c>
      <c r="AM293" s="40">
        <f>AVERAGEIFS($I$2:I293, $B$2:B293, B293)</f>
        <v>0.41875000000000001</v>
      </c>
      <c r="AN293" s="40">
        <f>AVERAGEIFS($J$2:J293, $B$2:B293, B293)</f>
        <v>0.45500000000000002</v>
      </c>
      <c r="AO293" s="40">
        <f>AVERAGEIFS($D$2:D293, $B$2:B293, B293)</f>
        <v>0.375</v>
      </c>
    </row>
    <row r="294" spans="1:41" x14ac:dyDescent="0.25">
      <c r="A294" s="39">
        <v>46265</v>
      </c>
      <c r="B294" t="s">
        <v>29</v>
      </c>
      <c r="C294">
        <v>6</v>
      </c>
      <c r="D294">
        <v>0</v>
      </c>
      <c r="E294">
        <v>4</v>
      </c>
      <c r="F294">
        <v>1</v>
      </c>
      <c r="G294">
        <v>17</v>
      </c>
      <c r="H294">
        <v>7</v>
      </c>
      <c r="I294">
        <v>0.25</v>
      </c>
      <c r="J294">
        <v>0.41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1</v>
      </c>
      <c r="AI294">
        <v>0</v>
      </c>
      <c r="AJ294">
        <v>0</v>
      </c>
      <c r="AK294">
        <v>0</v>
      </c>
      <c r="AL294" s="40">
        <f>AVERAGEIFS($C$2:C294, $B$2:B294, B294)</f>
        <v>10</v>
      </c>
      <c r="AM294" s="40">
        <f>AVERAGEIFS($I$2:I294, $B$2:B294, B294)</f>
        <v>0.43571428571428567</v>
      </c>
      <c r="AN294" s="40">
        <f>AVERAGEIFS($J$2:J294, $B$2:B294, B294)</f>
        <v>0.49714285714285705</v>
      </c>
      <c r="AO294" s="40">
        <f>AVERAGEIFS($D$2:D294, $B$2:B294, B294)</f>
        <v>0.2857142857142857</v>
      </c>
    </row>
    <row r="295" spans="1:41" x14ac:dyDescent="0.25">
      <c r="A295" s="39">
        <v>46265</v>
      </c>
      <c r="B295" t="s">
        <v>182</v>
      </c>
      <c r="C295">
        <v>11</v>
      </c>
      <c r="D295">
        <v>1</v>
      </c>
      <c r="E295">
        <v>4</v>
      </c>
      <c r="F295">
        <v>3</v>
      </c>
      <c r="G295">
        <v>17</v>
      </c>
      <c r="H295">
        <v>10</v>
      </c>
      <c r="I295">
        <v>0.75</v>
      </c>
      <c r="J295">
        <v>0.59</v>
      </c>
      <c r="K295">
        <v>0</v>
      </c>
      <c r="L295">
        <v>0</v>
      </c>
      <c r="M295">
        <v>1</v>
      </c>
      <c r="N295">
        <v>1</v>
      </c>
      <c r="O295">
        <v>0</v>
      </c>
      <c r="P295">
        <v>0</v>
      </c>
      <c r="Q295">
        <v>0</v>
      </c>
      <c r="R295">
        <v>1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13.6</v>
      </c>
      <c r="AM295" s="40">
        <f>AVERAGEIFS($I$2:I295, $B$2:B295, B295)</f>
        <v>0.495</v>
      </c>
      <c r="AN295" s="40">
        <f>AVERAGEIFS($J$2:J295, $B$2:B295, B295)</f>
        <v>0.50049999999999994</v>
      </c>
      <c r="AO295" s="40">
        <f>AVERAGEIFS($D$2:D295, $B$2:B295, B295)</f>
        <v>0.5</v>
      </c>
    </row>
    <row r="296" spans="1:41" x14ac:dyDescent="0.25">
      <c r="A296" s="39">
        <v>46265</v>
      </c>
      <c r="B296" t="s">
        <v>2</v>
      </c>
      <c r="C296">
        <v>31</v>
      </c>
      <c r="D296">
        <v>1</v>
      </c>
      <c r="E296">
        <v>4</v>
      </c>
      <c r="F296">
        <v>3</v>
      </c>
      <c r="G296">
        <v>17</v>
      </c>
      <c r="H296">
        <v>10</v>
      </c>
      <c r="I296">
        <v>0.75</v>
      </c>
      <c r="J296">
        <v>0.59</v>
      </c>
      <c r="K296">
        <v>0</v>
      </c>
      <c r="L296">
        <v>0</v>
      </c>
      <c r="M296">
        <v>1</v>
      </c>
      <c r="N296">
        <v>1</v>
      </c>
      <c r="O296">
        <v>0</v>
      </c>
      <c r="P296">
        <v>0</v>
      </c>
      <c r="Q296">
        <v>0</v>
      </c>
      <c r="R296">
        <v>1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24.818181818181817</v>
      </c>
      <c r="AM296" s="40">
        <f>AVERAGEIFS($I$2:I296, $B$2:B296, B296)</f>
        <v>0.45454545454545453</v>
      </c>
      <c r="AN296" s="40">
        <f>AVERAGEIFS($J$2:J296, $B$2:B296, B296)</f>
        <v>0.4936363636363636</v>
      </c>
      <c r="AO296" s="40">
        <f>AVERAGEIFS($D$2:D296, $B$2:B296, B296)</f>
        <v>0.45454545454545453</v>
      </c>
    </row>
    <row r="297" spans="1:41" x14ac:dyDescent="0.25">
      <c r="A297" s="39">
        <v>46265</v>
      </c>
      <c r="B297" t="s">
        <v>113</v>
      </c>
      <c r="C297">
        <v>22</v>
      </c>
      <c r="D297">
        <v>1</v>
      </c>
      <c r="E297">
        <v>4</v>
      </c>
      <c r="F297">
        <v>3</v>
      </c>
      <c r="G297">
        <v>17</v>
      </c>
      <c r="H297">
        <v>10</v>
      </c>
      <c r="I297">
        <v>0.75</v>
      </c>
      <c r="J297">
        <v>0.59</v>
      </c>
      <c r="K297">
        <v>0</v>
      </c>
      <c r="L297">
        <v>0</v>
      </c>
      <c r="M297">
        <v>1</v>
      </c>
      <c r="N297">
        <v>1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21</v>
      </c>
      <c r="AM297" s="40">
        <f>AVERAGEIFS($I$2:I297, $B$2:B297, B297)</f>
        <v>0.58823529411764708</v>
      </c>
      <c r="AN297" s="40">
        <f>AVERAGEIFS($J$2:J297, $B$2:B297, B297)</f>
        <v>0.53411764705882359</v>
      </c>
      <c r="AO297" s="40">
        <f>AVERAGEIFS($D$2:D297, $B$2:B297, B297)</f>
        <v>0.58823529411764708</v>
      </c>
    </row>
    <row r="298" spans="1:41" x14ac:dyDescent="0.25">
      <c r="A298" s="39">
        <v>46265</v>
      </c>
      <c r="B298" t="s">
        <v>90</v>
      </c>
      <c r="C298">
        <v>37</v>
      </c>
      <c r="D298">
        <v>1</v>
      </c>
      <c r="E298">
        <v>4</v>
      </c>
      <c r="F298">
        <v>3</v>
      </c>
      <c r="G298">
        <v>17</v>
      </c>
      <c r="H298">
        <v>10</v>
      </c>
      <c r="I298">
        <v>0.75</v>
      </c>
      <c r="J298">
        <v>0.59</v>
      </c>
      <c r="K298">
        <v>0</v>
      </c>
      <c r="L298">
        <v>0</v>
      </c>
      <c r="M298">
        <v>1</v>
      </c>
      <c r="N298">
        <v>1</v>
      </c>
      <c r="O298">
        <v>0</v>
      </c>
      <c r="P298">
        <v>0</v>
      </c>
      <c r="Q298">
        <v>0</v>
      </c>
      <c r="R298">
        <v>1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25.083333333333332</v>
      </c>
      <c r="AM298" s="40">
        <f>AVERAGEIFS($I$2:I298, $B$2:B298, B298)</f>
        <v>0.66249999999999998</v>
      </c>
      <c r="AN298" s="40">
        <f>AVERAGEIFS($J$2:J298, $B$2:B298, B298)</f>
        <v>0.5575</v>
      </c>
      <c r="AO298" s="40">
        <f>AVERAGEIFS($D$2:D298, $B$2:B298, B298)</f>
        <v>0.83333333333333337</v>
      </c>
    </row>
    <row r="299" spans="1:41" x14ac:dyDescent="0.25">
      <c r="A299" s="39">
        <v>46265</v>
      </c>
      <c r="B299" t="s">
        <v>124</v>
      </c>
      <c r="C299">
        <v>12</v>
      </c>
      <c r="D299">
        <v>1</v>
      </c>
      <c r="E299">
        <v>4</v>
      </c>
      <c r="F299">
        <v>3</v>
      </c>
      <c r="G299">
        <v>17</v>
      </c>
      <c r="H299">
        <v>10</v>
      </c>
      <c r="I299">
        <v>0.75</v>
      </c>
      <c r="J299">
        <v>0.59</v>
      </c>
      <c r="K299">
        <v>0</v>
      </c>
      <c r="L299">
        <v>0</v>
      </c>
      <c r="M299">
        <v>1</v>
      </c>
      <c r="N299">
        <v>1</v>
      </c>
      <c r="O299">
        <v>0</v>
      </c>
      <c r="P299">
        <v>0</v>
      </c>
      <c r="Q299">
        <v>0</v>
      </c>
      <c r="R299">
        <v>1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16.636363636363637</v>
      </c>
      <c r="AM299" s="40">
        <f>AVERAGEIFS($I$2:I299, $B$2:B299, B299)</f>
        <v>0.39090909090909087</v>
      </c>
      <c r="AN299" s="40">
        <f>AVERAGEIFS($J$2:J299, $B$2:B299, B299)</f>
        <v>0.44181818181818178</v>
      </c>
      <c r="AO299" s="40">
        <f>AVERAGEIFS($D$2:D299, $B$2:B299, B299)</f>
        <v>0.27272727272727271</v>
      </c>
    </row>
    <row r="300" spans="1:41" x14ac:dyDescent="0.25">
      <c r="A300" s="39">
        <v>46265</v>
      </c>
      <c r="B300" t="s">
        <v>243</v>
      </c>
      <c r="C300">
        <v>8</v>
      </c>
      <c r="D300">
        <v>1</v>
      </c>
      <c r="E300">
        <v>4</v>
      </c>
      <c r="F300">
        <v>3</v>
      </c>
      <c r="G300">
        <v>17</v>
      </c>
      <c r="H300">
        <v>10</v>
      </c>
      <c r="I300">
        <v>0.75</v>
      </c>
      <c r="J300">
        <v>0.59</v>
      </c>
      <c r="K300">
        <v>0</v>
      </c>
      <c r="L300">
        <v>0</v>
      </c>
      <c r="M300">
        <v>1</v>
      </c>
      <c r="N300">
        <v>1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9.0909090909090917</v>
      </c>
      <c r="AM300" s="40">
        <f>AVERAGEIFS($I$2:I300, $B$2:B300, B300)</f>
        <v>0.38181818181818183</v>
      </c>
      <c r="AN300" s="40">
        <f>AVERAGEIFS($J$2:J300, $B$2:B300, B300)</f>
        <v>0.43318181818181817</v>
      </c>
      <c r="AO300" s="40">
        <f>AVERAGEIFS($D$2:D300, $B$2:B300, B300)</f>
        <v>0.31818181818181818</v>
      </c>
    </row>
    <row r="301" spans="1:41" x14ac:dyDescent="0.25">
      <c r="A301" s="39">
        <v>46265</v>
      </c>
      <c r="B301" t="s">
        <v>119</v>
      </c>
      <c r="C301">
        <v>10</v>
      </c>
      <c r="D301">
        <v>1</v>
      </c>
      <c r="E301">
        <v>3</v>
      </c>
      <c r="F301">
        <v>3</v>
      </c>
      <c r="G301">
        <v>11</v>
      </c>
      <c r="H301">
        <v>9</v>
      </c>
      <c r="I301">
        <v>1</v>
      </c>
      <c r="J301">
        <v>0.82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18.5</v>
      </c>
      <c r="AM301" s="40">
        <f>AVERAGEIFS($I$2:I301, $B$2:B301, B301)</f>
        <v>0.63125000000000009</v>
      </c>
      <c r="AN301" s="40">
        <f>AVERAGEIFS($J$2:J301, $B$2:B301, B301)</f>
        <v>0.57312500000000011</v>
      </c>
      <c r="AO301" s="40">
        <f>AVERAGEIFS($D$2:D301, $B$2:B301, B301)</f>
        <v>0.5625</v>
      </c>
    </row>
    <row r="302" spans="1:41" x14ac:dyDescent="0.25">
      <c r="A302" s="39">
        <v>46265</v>
      </c>
      <c r="B302" t="s">
        <v>150</v>
      </c>
      <c r="C302">
        <v>24</v>
      </c>
      <c r="D302">
        <v>1</v>
      </c>
      <c r="E302">
        <v>3</v>
      </c>
      <c r="F302">
        <v>3</v>
      </c>
      <c r="G302">
        <v>11</v>
      </c>
      <c r="H302">
        <v>9</v>
      </c>
      <c r="I302">
        <v>1</v>
      </c>
      <c r="J302">
        <v>0.82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24.75</v>
      </c>
      <c r="AM302" s="40">
        <f>AVERAGEIFS($I$2:I302, $B$2:B302, B302)</f>
        <v>0.39999999999999997</v>
      </c>
      <c r="AN302" s="40">
        <f>AVERAGEIFS($J$2:J302, $B$2:B302, B302)</f>
        <v>0.46124999999999999</v>
      </c>
      <c r="AO302" s="40">
        <f>AVERAGEIFS($D$2:D302, $B$2:B302, B302)</f>
        <v>0.25</v>
      </c>
    </row>
    <row r="303" spans="1:41" x14ac:dyDescent="0.25">
      <c r="A303" s="39">
        <v>46265</v>
      </c>
      <c r="B303" t="s">
        <v>36</v>
      </c>
      <c r="C303">
        <v>5</v>
      </c>
      <c r="D303">
        <v>1</v>
      </c>
      <c r="E303">
        <v>3</v>
      </c>
      <c r="F303">
        <v>3</v>
      </c>
      <c r="G303">
        <v>11</v>
      </c>
      <c r="H303">
        <v>9</v>
      </c>
      <c r="I303">
        <v>1</v>
      </c>
      <c r="J303">
        <v>0.82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14.285714285714286</v>
      </c>
      <c r="AM303" s="40">
        <f>AVERAGEIFS($I$2:I303, $B$2:B303, B303)</f>
        <v>0.51071428571428579</v>
      </c>
      <c r="AN303" s="40">
        <f>AVERAGEIFS($J$2:J303, $B$2:B303, B303)</f>
        <v>0.51</v>
      </c>
      <c r="AO303" s="40">
        <f>AVERAGEIFS($D$2:D303, $B$2:B303, B303)</f>
        <v>0.5</v>
      </c>
    </row>
    <row r="304" spans="1:41" x14ac:dyDescent="0.25">
      <c r="A304" s="39">
        <v>46265</v>
      </c>
      <c r="B304" t="s">
        <v>182</v>
      </c>
      <c r="C304">
        <v>12</v>
      </c>
      <c r="D304">
        <v>1</v>
      </c>
      <c r="E304">
        <v>3</v>
      </c>
      <c r="F304">
        <v>3</v>
      </c>
      <c r="G304">
        <v>11</v>
      </c>
      <c r="H304">
        <v>9</v>
      </c>
      <c r="I304">
        <v>1</v>
      </c>
      <c r="J304">
        <v>0.82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13.523809523809524</v>
      </c>
      <c r="AM304" s="40">
        <f>AVERAGEIFS($I$2:I304, $B$2:B304, B304)</f>
        <v>0.51904761904761909</v>
      </c>
      <c r="AN304" s="40">
        <f>AVERAGEIFS($J$2:J304, $B$2:B304, B304)</f>
        <v>0.51571428571428568</v>
      </c>
      <c r="AO304" s="40">
        <f>AVERAGEIFS($D$2:D304, $B$2:B304, B304)</f>
        <v>0.52380952380952384</v>
      </c>
    </row>
    <row r="305" spans="1:41" x14ac:dyDescent="0.25">
      <c r="A305" s="39">
        <v>46265</v>
      </c>
      <c r="B305" t="s">
        <v>34</v>
      </c>
      <c r="C305">
        <v>15</v>
      </c>
      <c r="D305">
        <v>1</v>
      </c>
      <c r="E305">
        <v>3</v>
      </c>
      <c r="F305">
        <v>3</v>
      </c>
      <c r="G305">
        <v>11</v>
      </c>
      <c r="H305">
        <v>9</v>
      </c>
      <c r="I305">
        <v>1</v>
      </c>
      <c r="J305">
        <v>0.82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20.333333333333332</v>
      </c>
      <c r="AM305" s="40">
        <f>AVERAGEIFS($I$2:I305, $B$2:B305, B305)</f>
        <v>0.48333333333333328</v>
      </c>
      <c r="AN305" s="40">
        <f>AVERAGEIFS($J$2:J305, $B$2:B305, B305)</f>
        <v>0.51666666666666672</v>
      </c>
      <c r="AO305" s="40">
        <f>AVERAGEIFS($D$2:D305, $B$2:B305, B305)</f>
        <v>0.44444444444444442</v>
      </c>
    </row>
    <row r="306" spans="1:41" x14ac:dyDescent="0.25">
      <c r="A306" s="39">
        <v>46265</v>
      </c>
      <c r="B306" t="s">
        <v>6</v>
      </c>
      <c r="C306">
        <v>19</v>
      </c>
      <c r="D306">
        <v>1</v>
      </c>
      <c r="E306">
        <v>3</v>
      </c>
      <c r="F306">
        <v>3</v>
      </c>
      <c r="G306">
        <v>11</v>
      </c>
      <c r="H306">
        <v>9</v>
      </c>
      <c r="I306">
        <v>1</v>
      </c>
      <c r="J306">
        <v>0.82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 s="40">
        <f>AVERAGEIFS($C$2:C306, $B$2:B306, B306)</f>
        <v>26.363636363636363</v>
      </c>
      <c r="AM306" s="40">
        <f>AVERAGEIFS($I$2:I306, $B$2:B306, B306)</f>
        <v>0.50909090909090904</v>
      </c>
      <c r="AN306" s="40">
        <f>AVERAGEIFS($J$2:J306, $B$2:B306, B306)</f>
        <v>0.49863636363636366</v>
      </c>
      <c r="AO306" s="40">
        <f>AVERAGEIFS($D$2:D306, $B$2:B306, B306)</f>
        <v>0.5</v>
      </c>
    </row>
    <row r="307" spans="1:41" x14ac:dyDescent="0.25">
      <c r="A307" s="39">
        <v>46265</v>
      </c>
      <c r="B307" t="s">
        <v>113</v>
      </c>
      <c r="C307">
        <v>15</v>
      </c>
      <c r="D307">
        <v>0</v>
      </c>
      <c r="E307">
        <v>3</v>
      </c>
      <c r="F307">
        <v>0</v>
      </c>
      <c r="G307">
        <v>11</v>
      </c>
      <c r="H307">
        <v>2</v>
      </c>
      <c r="I307">
        <v>0</v>
      </c>
      <c r="J307">
        <v>0.18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 s="40">
        <f>AVERAGEIFS($C$2:C307, $B$2:B307, B307)</f>
        <v>20.666666666666668</v>
      </c>
      <c r="AM307" s="40">
        <f>AVERAGEIFS($I$2:I307, $B$2:B307, B307)</f>
        <v>0.55555555555555558</v>
      </c>
      <c r="AN307" s="40">
        <f>AVERAGEIFS($J$2:J307, $B$2:B307, B307)</f>
        <v>0.51444444444444448</v>
      </c>
      <c r="AO307" s="40">
        <f>AVERAGEIFS($D$2:D307, $B$2:B307, B307)</f>
        <v>0.55555555555555558</v>
      </c>
    </row>
    <row r="308" spans="1:41" x14ac:dyDescent="0.25">
      <c r="A308" s="39">
        <v>46265</v>
      </c>
      <c r="B308" t="s">
        <v>90</v>
      </c>
      <c r="C308">
        <v>9</v>
      </c>
      <c r="D308">
        <v>0</v>
      </c>
      <c r="E308">
        <v>3</v>
      </c>
      <c r="F308">
        <v>0</v>
      </c>
      <c r="G308">
        <v>11</v>
      </c>
      <c r="H308">
        <v>2</v>
      </c>
      <c r="I308">
        <v>0</v>
      </c>
      <c r="J308">
        <v>0.18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 s="40">
        <f>AVERAGEIFS($C$2:C308, $B$2:B308, B308)</f>
        <v>23.846153846153847</v>
      </c>
      <c r="AM308" s="40">
        <f>AVERAGEIFS($I$2:I308, $B$2:B308, B308)</f>
        <v>0.61153846153846148</v>
      </c>
      <c r="AN308" s="40">
        <f>AVERAGEIFS($J$2:J308, $B$2:B308, B308)</f>
        <v>0.52846153846153843</v>
      </c>
      <c r="AO308" s="40">
        <f>AVERAGEIFS($D$2:D308, $B$2:B308, B308)</f>
        <v>0.76923076923076927</v>
      </c>
    </row>
    <row r="309" spans="1:41" x14ac:dyDescent="0.25">
      <c r="A309" s="39">
        <v>46265</v>
      </c>
      <c r="B309" t="s">
        <v>124</v>
      </c>
      <c r="C309">
        <v>12</v>
      </c>
      <c r="D309">
        <v>0</v>
      </c>
      <c r="E309">
        <v>3</v>
      </c>
      <c r="F309">
        <v>0</v>
      </c>
      <c r="G309">
        <v>11</v>
      </c>
      <c r="H309">
        <v>2</v>
      </c>
      <c r="I309">
        <v>0</v>
      </c>
      <c r="J309">
        <v>0.18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 s="40">
        <f>AVERAGEIFS($C$2:C309, $B$2:B309, B309)</f>
        <v>16.25</v>
      </c>
      <c r="AM309" s="40">
        <f>AVERAGEIFS($I$2:I309, $B$2:B309, B309)</f>
        <v>0.35833333333333334</v>
      </c>
      <c r="AN309" s="40">
        <f>AVERAGEIFS($J$2:J309, $B$2:B309, B309)</f>
        <v>0.41999999999999993</v>
      </c>
      <c r="AO309" s="40">
        <f>AVERAGEIFS($D$2:D309, $B$2:B309, B309)</f>
        <v>0.25</v>
      </c>
    </row>
    <row r="310" spans="1:41" x14ac:dyDescent="0.25">
      <c r="A310" s="39">
        <v>46265</v>
      </c>
      <c r="B310" t="s">
        <v>1</v>
      </c>
      <c r="C310">
        <v>15</v>
      </c>
      <c r="D310">
        <v>0</v>
      </c>
      <c r="E310">
        <v>3</v>
      </c>
      <c r="F310">
        <v>0</v>
      </c>
      <c r="G310">
        <v>11</v>
      </c>
      <c r="H310">
        <v>2</v>
      </c>
      <c r="I310">
        <v>0</v>
      </c>
      <c r="J310">
        <v>0.18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 s="40">
        <f>AVERAGEIFS($C$2:C310, $B$2:B310, B310)</f>
        <v>23.23076923076923</v>
      </c>
      <c r="AM310" s="40">
        <f>AVERAGEIFS($I$2:I310, $B$2:B310, B310)</f>
        <v>0.48846153846153845</v>
      </c>
      <c r="AN310" s="40">
        <f>AVERAGEIFS($J$2:J310, $B$2:B310, B310)</f>
        <v>0.50307692307692309</v>
      </c>
      <c r="AO310" s="40">
        <f>AVERAGEIFS($D$2:D310, $B$2:B310, B310)</f>
        <v>0.53846153846153844</v>
      </c>
    </row>
    <row r="311" spans="1:41" x14ac:dyDescent="0.25">
      <c r="A311" s="39">
        <v>46265</v>
      </c>
      <c r="B311" t="s">
        <v>243</v>
      </c>
      <c r="C311">
        <v>6</v>
      </c>
      <c r="D311">
        <v>0</v>
      </c>
      <c r="E311">
        <v>3</v>
      </c>
      <c r="F311">
        <v>0</v>
      </c>
      <c r="G311">
        <v>11</v>
      </c>
      <c r="H311">
        <v>2</v>
      </c>
      <c r="I311">
        <v>0</v>
      </c>
      <c r="J311">
        <v>0.18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 s="40">
        <f>AVERAGEIFS($C$2:C311, $B$2:B311, B311)</f>
        <v>8.9565217391304355</v>
      </c>
      <c r="AM311" s="40">
        <f>AVERAGEIFS($I$2:I311, $B$2:B311, B311)</f>
        <v>0.36521739130434783</v>
      </c>
      <c r="AN311" s="40">
        <f>AVERAGEIFS($J$2:J311, $B$2:B311, B311)</f>
        <v>0.42217391304347823</v>
      </c>
      <c r="AO311" s="40">
        <f>AVERAGEIFS($D$2:D311, $B$2:B311, B311)</f>
        <v>0.30434782608695654</v>
      </c>
    </row>
    <row r="312" spans="1:41" x14ac:dyDescent="0.25">
      <c r="A312" s="39">
        <v>46265</v>
      </c>
      <c r="B312" t="s">
        <v>242</v>
      </c>
      <c r="C312">
        <v>1</v>
      </c>
      <c r="D312">
        <v>0</v>
      </c>
      <c r="E312">
        <v>3</v>
      </c>
      <c r="F312">
        <v>0</v>
      </c>
      <c r="G312">
        <v>11</v>
      </c>
      <c r="H312">
        <v>2</v>
      </c>
      <c r="I312">
        <v>0</v>
      </c>
      <c r="J312">
        <v>0.18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19.5</v>
      </c>
      <c r="AM312" s="40">
        <f>AVERAGEIFS($I$2:I312, $B$2:B312, B312)</f>
        <v>0.34166666666666662</v>
      </c>
      <c r="AN312" s="40">
        <f>AVERAGEIFS($J$2:J312, $B$2:B312, B312)</f>
        <v>0.40000000000000008</v>
      </c>
      <c r="AO312" s="40">
        <f>AVERAGEIFS($D$2:D312, $B$2:B312, B312)</f>
        <v>0.16666666666666666</v>
      </c>
    </row>
    <row r="313" spans="1:41" x14ac:dyDescent="0.25">
      <c r="A313" s="39">
        <v>46268</v>
      </c>
      <c r="B313" t="s">
        <v>36</v>
      </c>
      <c r="C313">
        <v>23</v>
      </c>
      <c r="D313">
        <v>1</v>
      </c>
      <c r="E313">
        <v>5</v>
      </c>
      <c r="F313">
        <v>3</v>
      </c>
      <c r="G313">
        <v>19</v>
      </c>
      <c r="H313">
        <v>9</v>
      </c>
      <c r="I313">
        <v>0.6</v>
      </c>
      <c r="J313">
        <v>0.47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14.866666666666667</v>
      </c>
      <c r="AM313" s="40">
        <f>AVERAGEIFS($I$2:I313, $B$2:B313, B313)</f>
        <v>0.51666666666666672</v>
      </c>
      <c r="AN313" s="40">
        <f>AVERAGEIFS($J$2:J313, $B$2:B313, B313)</f>
        <v>0.5073333333333333</v>
      </c>
      <c r="AO313" s="40">
        <f>AVERAGEIFS($D$2:D313, $B$2:B313, B313)</f>
        <v>0.53333333333333333</v>
      </c>
    </row>
    <row r="314" spans="1:41" x14ac:dyDescent="0.25">
      <c r="A314" s="39">
        <v>46268</v>
      </c>
      <c r="B314" t="s">
        <v>4</v>
      </c>
      <c r="C314">
        <v>7</v>
      </c>
      <c r="D314">
        <v>1</v>
      </c>
      <c r="E314">
        <v>5</v>
      </c>
      <c r="F314">
        <v>3</v>
      </c>
      <c r="G314">
        <v>19</v>
      </c>
      <c r="H314">
        <v>9</v>
      </c>
      <c r="I314">
        <v>0.6</v>
      </c>
      <c r="J314">
        <v>0.47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19.2</v>
      </c>
      <c r="AM314" s="40">
        <f>AVERAGEIFS($I$2:I314, $B$2:B314, B314)</f>
        <v>0.55000000000000004</v>
      </c>
      <c r="AN314" s="40">
        <f>AVERAGEIFS($J$2:J314, $B$2:B314, B314)</f>
        <v>0.48799999999999988</v>
      </c>
      <c r="AO314" s="40">
        <f>AVERAGEIFS($D$2:D314, $B$2:B314, B314)</f>
        <v>0.6</v>
      </c>
    </row>
    <row r="315" spans="1:41" x14ac:dyDescent="0.25">
      <c r="A315" s="39">
        <v>46268</v>
      </c>
      <c r="B315" t="s">
        <v>6</v>
      </c>
      <c r="C315">
        <v>27</v>
      </c>
      <c r="D315">
        <v>1</v>
      </c>
      <c r="E315">
        <v>5</v>
      </c>
      <c r="F315">
        <v>3</v>
      </c>
      <c r="G315">
        <v>19</v>
      </c>
      <c r="H315">
        <v>9</v>
      </c>
      <c r="I315">
        <v>0.6</v>
      </c>
      <c r="J315">
        <v>0.47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26.391304347826086</v>
      </c>
      <c r="AM315" s="40">
        <f>AVERAGEIFS($I$2:I315, $B$2:B315, B315)</f>
        <v>0.51304347826086949</v>
      </c>
      <c r="AN315" s="40">
        <f>AVERAGEIFS($J$2:J315, $B$2:B315, B315)</f>
        <v>0.49739130434782614</v>
      </c>
      <c r="AO315" s="40">
        <f>AVERAGEIFS($D$2:D315, $B$2:B315, B315)</f>
        <v>0.52173913043478259</v>
      </c>
    </row>
    <row r="316" spans="1:41" x14ac:dyDescent="0.25">
      <c r="A316" s="39">
        <v>46268</v>
      </c>
      <c r="B316" t="s">
        <v>38</v>
      </c>
      <c r="C316">
        <v>23</v>
      </c>
      <c r="D316">
        <v>1</v>
      </c>
      <c r="E316">
        <v>5</v>
      </c>
      <c r="F316">
        <v>3</v>
      </c>
      <c r="G316">
        <v>19</v>
      </c>
      <c r="H316">
        <v>9</v>
      </c>
      <c r="I316">
        <v>0.6</v>
      </c>
      <c r="J316">
        <v>0.47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19.90909090909091</v>
      </c>
      <c r="AM316" s="40">
        <f>AVERAGEIFS($I$2:I316, $B$2:B316, B316)</f>
        <v>0.57272727272727264</v>
      </c>
      <c r="AN316" s="40">
        <f>AVERAGEIFS($J$2:J316, $B$2:B316, B316)</f>
        <v>0.54272727272727272</v>
      </c>
      <c r="AO316" s="40">
        <f>AVERAGEIFS($D$2:D316, $B$2:B316, B316)</f>
        <v>0.72727272727272729</v>
      </c>
    </row>
    <row r="317" spans="1:41" x14ac:dyDescent="0.25">
      <c r="A317" s="39">
        <v>46268</v>
      </c>
      <c r="B317" t="s">
        <v>90</v>
      </c>
      <c r="C317">
        <v>20</v>
      </c>
      <c r="D317">
        <v>1</v>
      </c>
      <c r="E317">
        <v>5</v>
      </c>
      <c r="F317">
        <v>3</v>
      </c>
      <c r="G317">
        <v>19</v>
      </c>
      <c r="H317">
        <v>9</v>
      </c>
      <c r="I317">
        <v>0.6</v>
      </c>
      <c r="J317">
        <v>0.47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23.571428571428573</v>
      </c>
      <c r="AM317" s="40">
        <f>AVERAGEIFS($I$2:I317, $B$2:B317, B317)</f>
        <v>0.61071428571428565</v>
      </c>
      <c r="AN317" s="40">
        <f>AVERAGEIFS($J$2:J317, $B$2:B317, B317)</f>
        <v>0.52428571428571424</v>
      </c>
      <c r="AO317" s="40">
        <f>AVERAGEIFS($D$2:D317, $B$2:B317, B317)</f>
        <v>0.7857142857142857</v>
      </c>
    </row>
    <row r="318" spans="1:41" x14ac:dyDescent="0.25">
      <c r="A318" s="39">
        <v>46268</v>
      </c>
      <c r="B318" t="s">
        <v>65</v>
      </c>
      <c r="C318">
        <v>8</v>
      </c>
      <c r="D318">
        <v>1</v>
      </c>
      <c r="E318">
        <v>5</v>
      </c>
      <c r="F318">
        <v>3</v>
      </c>
      <c r="G318">
        <v>19</v>
      </c>
      <c r="H318">
        <v>9</v>
      </c>
      <c r="I318">
        <v>0.6</v>
      </c>
      <c r="J318">
        <v>0.47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20.0625</v>
      </c>
      <c r="AM318" s="40">
        <f>AVERAGEIFS($I$2:I318, $B$2:B318, B318)</f>
        <v>0.49374999999999991</v>
      </c>
      <c r="AN318" s="40">
        <f>AVERAGEIFS($J$2:J318, $B$2:B318, B318)</f>
        <v>0.50687499999999996</v>
      </c>
      <c r="AO318" s="40">
        <f>AVERAGEIFS($D$2:D318, $B$2:B318, B318)</f>
        <v>0.625</v>
      </c>
    </row>
    <row r="319" spans="1:41" x14ac:dyDescent="0.25">
      <c r="A319" s="39">
        <v>46268</v>
      </c>
      <c r="B319" t="s">
        <v>92</v>
      </c>
      <c r="C319">
        <v>15</v>
      </c>
      <c r="D319">
        <v>1</v>
      </c>
      <c r="E319">
        <v>5</v>
      </c>
      <c r="F319">
        <v>3</v>
      </c>
      <c r="G319">
        <v>19</v>
      </c>
      <c r="H319">
        <v>9</v>
      </c>
      <c r="I319">
        <v>0.6</v>
      </c>
      <c r="J319">
        <v>0.47</v>
      </c>
      <c r="K319">
        <v>1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1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11</v>
      </c>
      <c r="AM319" s="40">
        <f>AVERAGEIFS($I$2:I319, $B$2:B319, B319)</f>
        <v>0.58750000000000002</v>
      </c>
      <c r="AN319" s="40">
        <f>AVERAGEIFS($J$2:J319, $B$2:B319, B319)</f>
        <v>0.53583333333333338</v>
      </c>
      <c r="AO319" s="40">
        <f>AVERAGEIFS($D$2:D319, $B$2:B319, B319)</f>
        <v>0.75</v>
      </c>
    </row>
    <row r="320" spans="1:41" x14ac:dyDescent="0.25">
      <c r="A320" s="39">
        <v>46268</v>
      </c>
      <c r="B320" t="s">
        <v>182</v>
      </c>
      <c r="C320">
        <v>15</v>
      </c>
      <c r="D320">
        <v>0</v>
      </c>
      <c r="E320">
        <v>5</v>
      </c>
      <c r="F320">
        <v>2</v>
      </c>
      <c r="G320">
        <v>19</v>
      </c>
      <c r="H320">
        <v>10</v>
      </c>
      <c r="I320">
        <v>0.4</v>
      </c>
      <c r="J320">
        <v>0.53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1</v>
      </c>
      <c r="AI320">
        <v>1</v>
      </c>
      <c r="AJ320">
        <v>0</v>
      </c>
      <c r="AK320">
        <v>0</v>
      </c>
      <c r="AL320" s="40">
        <f>AVERAGEIFS($C$2:C320, $B$2:B320, B320)</f>
        <v>13.590909090909092</v>
      </c>
      <c r="AM320" s="40">
        <f>AVERAGEIFS($I$2:I320, $B$2:B320, B320)</f>
        <v>0.51363636363636367</v>
      </c>
      <c r="AN320" s="40">
        <f>AVERAGEIFS($J$2:J320, $B$2:B320, B320)</f>
        <v>0.51636363636363636</v>
      </c>
      <c r="AO320" s="40">
        <f>AVERAGEIFS($D$2:D320, $B$2:B320, B320)</f>
        <v>0.5</v>
      </c>
    </row>
    <row r="321" spans="1:41" x14ac:dyDescent="0.25">
      <c r="A321" s="39">
        <v>46268</v>
      </c>
      <c r="B321" t="s">
        <v>1</v>
      </c>
      <c r="C321">
        <v>37</v>
      </c>
      <c r="D321">
        <v>0</v>
      </c>
      <c r="E321">
        <v>5</v>
      </c>
      <c r="F321">
        <v>2</v>
      </c>
      <c r="G321">
        <v>19</v>
      </c>
      <c r="H321">
        <v>10</v>
      </c>
      <c r="I321">
        <v>0.4</v>
      </c>
      <c r="J321">
        <v>0.53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1</v>
      </c>
      <c r="AJ321">
        <v>0</v>
      </c>
      <c r="AK321">
        <v>0</v>
      </c>
      <c r="AL321" s="40">
        <f>AVERAGEIFS($C$2:C321, $B$2:B321, B321)</f>
        <v>24.214285714285715</v>
      </c>
      <c r="AM321" s="40">
        <f>AVERAGEIFS($I$2:I321, $B$2:B321, B321)</f>
        <v>0.48214285714285715</v>
      </c>
      <c r="AN321" s="40">
        <f>AVERAGEIFS($J$2:J321, $B$2:B321, B321)</f>
        <v>0.505</v>
      </c>
      <c r="AO321" s="40">
        <f>AVERAGEIFS($D$2:D321, $B$2:B321, B321)</f>
        <v>0.5</v>
      </c>
    </row>
    <row r="322" spans="1:41" x14ac:dyDescent="0.25">
      <c r="A322" s="39">
        <v>46268</v>
      </c>
      <c r="B322" t="s">
        <v>34</v>
      </c>
      <c r="C322">
        <v>16</v>
      </c>
      <c r="D322">
        <v>0</v>
      </c>
      <c r="E322">
        <v>5</v>
      </c>
      <c r="F322">
        <v>2</v>
      </c>
      <c r="G322">
        <v>19</v>
      </c>
      <c r="H322">
        <v>10</v>
      </c>
      <c r="I322">
        <v>0.4</v>
      </c>
      <c r="J322">
        <v>0.53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1</v>
      </c>
      <c r="AJ322">
        <v>0</v>
      </c>
      <c r="AK322">
        <v>0</v>
      </c>
      <c r="AL322" s="40">
        <f>AVERAGEIFS($C$2:C322, $B$2:B322, B322)</f>
        <v>19.899999999999999</v>
      </c>
      <c r="AM322" s="40">
        <f>AVERAGEIFS($I$2:I322, $B$2:B322, B322)</f>
        <v>0.47499999999999998</v>
      </c>
      <c r="AN322" s="40">
        <f>AVERAGEIFS($J$2:J322, $B$2:B322, B322)</f>
        <v>0.51800000000000002</v>
      </c>
      <c r="AO322" s="40">
        <f>AVERAGEIFS($D$2:D322, $B$2:B322, B322)</f>
        <v>0.4</v>
      </c>
    </row>
    <row r="323" spans="1:41" x14ac:dyDescent="0.25">
      <c r="A323" s="39">
        <v>46268</v>
      </c>
      <c r="B323" t="s">
        <v>113</v>
      </c>
      <c r="C323">
        <v>32</v>
      </c>
      <c r="D323">
        <v>0</v>
      </c>
      <c r="E323">
        <v>5</v>
      </c>
      <c r="F323">
        <v>2</v>
      </c>
      <c r="G323">
        <v>19</v>
      </c>
      <c r="H323">
        <v>10</v>
      </c>
      <c r="I323">
        <v>0.4</v>
      </c>
      <c r="J323">
        <v>0.53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1</v>
      </c>
      <c r="AJ323">
        <v>0</v>
      </c>
      <c r="AK323">
        <v>0</v>
      </c>
      <c r="AL323" s="40">
        <f>AVERAGEIFS($C$2:C323, $B$2:B323, B323)</f>
        <v>21.263157894736842</v>
      </c>
      <c r="AM323" s="40">
        <f>AVERAGEIFS($I$2:I323, $B$2:B323, B323)</f>
        <v>0.54736842105263162</v>
      </c>
      <c r="AN323" s="40">
        <f>AVERAGEIFS($J$2:J323, $B$2:B323, B323)</f>
        <v>0.51526315789473676</v>
      </c>
      <c r="AO323" s="40">
        <f>AVERAGEIFS($D$2:D323, $B$2:B323, B323)</f>
        <v>0.52631578947368418</v>
      </c>
    </row>
    <row r="324" spans="1:41" x14ac:dyDescent="0.25">
      <c r="A324" s="39">
        <v>46268</v>
      </c>
      <c r="B324" t="s">
        <v>3</v>
      </c>
      <c r="C324">
        <v>17</v>
      </c>
      <c r="D324">
        <v>0</v>
      </c>
      <c r="E324">
        <v>5</v>
      </c>
      <c r="F324">
        <v>2</v>
      </c>
      <c r="G324">
        <v>19</v>
      </c>
      <c r="H324">
        <v>10</v>
      </c>
      <c r="I324">
        <v>0.4</v>
      </c>
      <c r="J324">
        <v>0.53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1</v>
      </c>
      <c r="AJ324">
        <v>0</v>
      </c>
      <c r="AK324">
        <v>0</v>
      </c>
      <c r="AL324" s="40">
        <f>AVERAGEIFS($C$2:C324, $B$2:B324, B324)</f>
        <v>21.5</v>
      </c>
      <c r="AM324" s="40">
        <f>AVERAGEIFS($I$2:I324, $B$2:B324, B324)</f>
        <v>0.5</v>
      </c>
      <c r="AN324" s="40">
        <f>AVERAGEIFS($J$2:J324, $B$2:B324, B324)</f>
        <v>0.51249999999999996</v>
      </c>
      <c r="AO324" s="40">
        <f>AVERAGEIFS($D$2:D324, $B$2:B324, B324)</f>
        <v>0.5</v>
      </c>
    </row>
    <row r="325" spans="1:41" x14ac:dyDescent="0.25">
      <c r="A325" s="39">
        <v>46268</v>
      </c>
      <c r="B325" t="s">
        <v>88</v>
      </c>
      <c r="C325">
        <v>21</v>
      </c>
      <c r="D325">
        <v>0</v>
      </c>
      <c r="E325">
        <v>5</v>
      </c>
      <c r="F325">
        <v>2</v>
      </c>
      <c r="G325">
        <v>19</v>
      </c>
      <c r="H325">
        <v>10</v>
      </c>
      <c r="I325">
        <v>0.4</v>
      </c>
      <c r="J325">
        <v>0.53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  <c r="AI325">
        <v>1</v>
      </c>
      <c r="AJ325">
        <v>0</v>
      </c>
      <c r="AK325">
        <v>0</v>
      </c>
      <c r="AL325" s="40">
        <f>AVERAGEIFS($C$2:C325, $B$2:B325, B325)</f>
        <v>13.6</v>
      </c>
      <c r="AM325" s="40">
        <f>AVERAGEIFS($I$2:I325, $B$2:B325, B325)</f>
        <v>0.48</v>
      </c>
      <c r="AN325" s="40">
        <f>AVERAGEIFS($J$2:J325, $B$2:B325, B325)</f>
        <v>0.47200000000000009</v>
      </c>
      <c r="AO325" s="40">
        <f>AVERAGEIFS($D$2:D325, $B$2:B325, B325)</f>
        <v>0.4</v>
      </c>
    </row>
    <row r="326" spans="1:41" x14ac:dyDescent="0.25">
      <c r="A326" s="39">
        <v>46271</v>
      </c>
      <c r="B326" t="s">
        <v>118</v>
      </c>
      <c r="C326">
        <v>23</v>
      </c>
      <c r="D326">
        <v>1</v>
      </c>
      <c r="E326">
        <v>5</v>
      </c>
      <c r="F326">
        <v>3</v>
      </c>
      <c r="G326">
        <v>21</v>
      </c>
      <c r="H326">
        <v>12</v>
      </c>
      <c r="I326">
        <v>0.6</v>
      </c>
      <c r="J326">
        <v>0.56999999999999995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1</v>
      </c>
      <c r="AH326">
        <v>0</v>
      </c>
      <c r="AI326">
        <v>0</v>
      </c>
      <c r="AJ326">
        <v>0</v>
      </c>
      <c r="AK326">
        <v>0</v>
      </c>
      <c r="AL326" s="40">
        <f>AVERAGEIFS($C$2:C326, $B$2:B326, B326)</f>
        <v>14</v>
      </c>
      <c r="AM326" s="40">
        <f>AVERAGEIFS($I$2:I326, $B$2:B326, B326)</f>
        <v>0.43181818181818182</v>
      </c>
      <c r="AN326" s="40">
        <f>AVERAGEIFS($J$2:J326, $B$2:B326, B326)</f>
        <v>0.47999999999999993</v>
      </c>
      <c r="AO326" s="40">
        <f>AVERAGEIFS($D$2:D326, $B$2:B326, B326)</f>
        <v>0.45454545454545453</v>
      </c>
    </row>
    <row r="327" spans="1:41" x14ac:dyDescent="0.25">
      <c r="A327" s="39">
        <v>46271</v>
      </c>
      <c r="B327" t="s">
        <v>92</v>
      </c>
      <c r="C327">
        <v>11</v>
      </c>
      <c r="D327">
        <v>1</v>
      </c>
      <c r="E327">
        <v>5</v>
      </c>
      <c r="F327">
        <v>3</v>
      </c>
      <c r="G327">
        <v>21</v>
      </c>
      <c r="H327">
        <v>12</v>
      </c>
      <c r="I327">
        <v>0.6</v>
      </c>
      <c r="J327">
        <v>0.56999999999999995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 s="40">
        <f>AVERAGEIFS($C$2:C327, $B$2:B327, B327)</f>
        <v>11</v>
      </c>
      <c r="AM327" s="40">
        <f>AVERAGEIFS($I$2:I327, $B$2:B327, B327)</f>
        <v>0.58846153846153837</v>
      </c>
      <c r="AN327" s="40">
        <f>AVERAGEIFS($J$2:J327, $B$2:B327, B327)</f>
        <v>0.53846153846153855</v>
      </c>
      <c r="AO327" s="40">
        <f>AVERAGEIFS($D$2:D327, $B$2:B327, B327)</f>
        <v>0.76923076923076927</v>
      </c>
    </row>
    <row r="328" spans="1:41" x14ac:dyDescent="0.25">
      <c r="A328" s="39">
        <v>46271</v>
      </c>
      <c r="B328" t="s">
        <v>124</v>
      </c>
      <c r="C328">
        <v>27</v>
      </c>
      <c r="D328">
        <v>1</v>
      </c>
      <c r="E328">
        <v>5</v>
      </c>
      <c r="F328">
        <v>3</v>
      </c>
      <c r="G328">
        <v>21</v>
      </c>
      <c r="H328">
        <v>12</v>
      </c>
      <c r="I328">
        <v>0.6</v>
      </c>
      <c r="J328">
        <v>0.56999999999999995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 s="40">
        <f>AVERAGEIFS($C$2:C328, $B$2:B328, B328)</f>
        <v>17.076923076923077</v>
      </c>
      <c r="AM328" s="40">
        <f>AVERAGEIFS($I$2:I328, $B$2:B328, B328)</f>
        <v>0.37692307692307686</v>
      </c>
      <c r="AN328" s="40">
        <f>AVERAGEIFS($J$2:J328, $B$2:B328, B328)</f>
        <v>0.43153846153846148</v>
      </c>
      <c r="AO328" s="40">
        <f>AVERAGEIFS($D$2:D328, $B$2:B328, B328)</f>
        <v>0.30769230769230771</v>
      </c>
    </row>
    <row r="329" spans="1:41" x14ac:dyDescent="0.25">
      <c r="A329" s="39">
        <v>46271</v>
      </c>
      <c r="B329" t="s">
        <v>65</v>
      </c>
      <c r="C329">
        <v>35</v>
      </c>
      <c r="D329">
        <v>1</v>
      </c>
      <c r="E329">
        <v>5</v>
      </c>
      <c r="F329">
        <v>3</v>
      </c>
      <c r="G329">
        <v>21</v>
      </c>
      <c r="H329">
        <v>12</v>
      </c>
      <c r="I329">
        <v>0.6</v>
      </c>
      <c r="J329">
        <v>0.56999999999999995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1</v>
      </c>
      <c r="AH329">
        <v>0</v>
      </c>
      <c r="AI329">
        <v>0</v>
      </c>
      <c r="AJ329">
        <v>0</v>
      </c>
      <c r="AK329">
        <v>0</v>
      </c>
      <c r="AL329" s="40">
        <f>AVERAGEIFS($C$2:C329, $B$2:B329, B329)</f>
        <v>20.941176470588236</v>
      </c>
      <c r="AM329" s="40">
        <f>AVERAGEIFS($I$2:I329, $B$2:B329, B329)</f>
        <v>0.49999999999999989</v>
      </c>
      <c r="AN329" s="40">
        <f>AVERAGEIFS($J$2:J329, $B$2:B329, B329)</f>
        <v>0.51058823529411768</v>
      </c>
      <c r="AO329" s="40">
        <f>AVERAGEIFS($D$2:D329, $B$2:B329, B329)</f>
        <v>0.6470588235294118</v>
      </c>
    </row>
    <row r="330" spans="1:41" x14ac:dyDescent="0.25">
      <c r="A330" s="39">
        <v>46271</v>
      </c>
      <c r="B330" t="s">
        <v>38</v>
      </c>
      <c r="C330">
        <v>29</v>
      </c>
      <c r="D330">
        <v>1</v>
      </c>
      <c r="E330">
        <v>5</v>
      </c>
      <c r="F330">
        <v>3</v>
      </c>
      <c r="G330">
        <v>21</v>
      </c>
      <c r="H330">
        <v>12</v>
      </c>
      <c r="I330">
        <v>0.6</v>
      </c>
      <c r="J330">
        <v>0.56999999999999995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 s="40">
        <f>AVERAGEIFS($C$2:C330, $B$2:B330, B330)</f>
        <v>20.666666666666668</v>
      </c>
      <c r="AM330" s="40">
        <f>AVERAGEIFS($I$2:I330, $B$2:B330, B330)</f>
        <v>0.57499999999999984</v>
      </c>
      <c r="AN330" s="40">
        <f>AVERAGEIFS($J$2:J330, $B$2:B330, B330)</f>
        <v>0.54500000000000004</v>
      </c>
      <c r="AO330" s="40">
        <f>AVERAGEIFS($D$2:D330, $B$2:B330, B330)</f>
        <v>0.75</v>
      </c>
    </row>
    <row r="331" spans="1:41" x14ac:dyDescent="0.25">
      <c r="A331" s="39">
        <v>46271</v>
      </c>
      <c r="B331" t="s">
        <v>34</v>
      </c>
      <c r="C331">
        <v>34</v>
      </c>
      <c r="D331">
        <v>1</v>
      </c>
      <c r="E331">
        <v>5</v>
      </c>
      <c r="F331">
        <v>3</v>
      </c>
      <c r="G331">
        <v>21</v>
      </c>
      <c r="H331">
        <v>12</v>
      </c>
      <c r="I331">
        <v>0.6</v>
      </c>
      <c r="J331">
        <v>0.56999999999999995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 s="40">
        <f>AVERAGEIFS($C$2:C331, $B$2:B331, B331)</f>
        <v>21.181818181818183</v>
      </c>
      <c r="AM331" s="40">
        <f>AVERAGEIFS($I$2:I331, $B$2:B331, B331)</f>
        <v>0.48636363636363633</v>
      </c>
      <c r="AN331" s="40">
        <f>AVERAGEIFS($J$2:J331, $B$2:B331, B331)</f>
        <v>0.52272727272727282</v>
      </c>
      <c r="AO331" s="40">
        <f>AVERAGEIFS($D$2:D331, $B$2:B331, B331)</f>
        <v>0.45454545454545453</v>
      </c>
    </row>
    <row r="332" spans="1:41" x14ac:dyDescent="0.25">
      <c r="A332" s="39">
        <v>46271</v>
      </c>
      <c r="B332" t="s">
        <v>6</v>
      </c>
      <c r="C332">
        <v>46</v>
      </c>
      <c r="D332">
        <v>1</v>
      </c>
      <c r="E332">
        <v>5</v>
      </c>
      <c r="F332">
        <v>3</v>
      </c>
      <c r="G332">
        <v>21</v>
      </c>
      <c r="H332">
        <v>12</v>
      </c>
      <c r="I332">
        <v>0.6</v>
      </c>
      <c r="J332">
        <v>0.56999999999999995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27.208333333333332</v>
      </c>
      <c r="AM332" s="40">
        <f>AVERAGEIFS($I$2:I332, $B$2:B332, B332)</f>
        <v>0.51666666666666661</v>
      </c>
      <c r="AN332" s="40">
        <f>AVERAGEIFS($J$2:J332, $B$2:B332, B332)</f>
        <v>0.50041666666666673</v>
      </c>
      <c r="AO332" s="40">
        <f>AVERAGEIFS($D$2:D332, $B$2:B332, B332)</f>
        <v>0.54166666666666663</v>
      </c>
    </row>
    <row r="333" spans="1:41" x14ac:dyDescent="0.25">
      <c r="A333" s="39">
        <v>46271</v>
      </c>
      <c r="B333" t="s">
        <v>36</v>
      </c>
      <c r="C333">
        <v>31</v>
      </c>
      <c r="D333">
        <v>0</v>
      </c>
      <c r="E333">
        <v>5</v>
      </c>
      <c r="F333">
        <v>2</v>
      </c>
      <c r="G333">
        <v>21</v>
      </c>
      <c r="H333">
        <v>9</v>
      </c>
      <c r="I333">
        <v>0.4</v>
      </c>
      <c r="J333">
        <v>0.43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15.875</v>
      </c>
      <c r="AM333" s="40">
        <f>AVERAGEIFS($I$2:I333, $B$2:B333, B333)</f>
        <v>0.50937500000000002</v>
      </c>
      <c r="AN333" s="40">
        <f>AVERAGEIFS($J$2:J333, $B$2:B333, B333)</f>
        <v>0.50250000000000006</v>
      </c>
      <c r="AO333" s="40">
        <f>AVERAGEIFS($D$2:D333, $B$2:B333, B333)</f>
        <v>0.5</v>
      </c>
    </row>
    <row r="334" spans="1:41" x14ac:dyDescent="0.25">
      <c r="A334" s="39">
        <v>46271</v>
      </c>
      <c r="B334" t="s">
        <v>150</v>
      </c>
      <c r="C334">
        <v>41</v>
      </c>
      <c r="D334">
        <v>0</v>
      </c>
      <c r="E334">
        <v>5</v>
      </c>
      <c r="F334">
        <v>2</v>
      </c>
      <c r="G334">
        <v>21</v>
      </c>
      <c r="H334">
        <v>9</v>
      </c>
      <c r="I334">
        <v>0.4</v>
      </c>
      <c r="J334">
        <v>0.43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26.555555555555557</v>
      </c>
      <c r="AM334" s="40">
        <f>AVERAGEIFS($I$2:I334, $B$2:B334, B334)</f>
        <v>0.39999999999999997</v>
      </c>
      <c r="AN334" s="40">
        <f>AVERAGEIFS($J$2:J334, $B$2:B334, B334)</f>
        <v>0.45777777777777778</v>
      </c>
      <c r="AO334" s="40">
        <f>AVERAGEIFS($D$2:D334, $B$2:B334, B334)</f>
        <v>0.22222222222222221</v>
      </c>
    </row>
    <row r="335" spans="1:41" x14ac:dyDescent="0.25">
      <c r="A335" s="39">
        <v>46271</v>
      </c>
      <c r="B335" t="s">
        <v>113</v>
      </c>
      <c r="C335">
        <v>45</v>
      </c>
      <c r="D335">
        <v>0</v>
      </c>
      <c r="E335">
        <v>5</v>
      </c>
      <c r="F335">
        <v>2</v>
      </c>
      <c r="G335">
        <v>21</v>
      </c>
      <c r="H335">
        <v>9</v>
      </c>
      <c r="I335">
        <v>0.4</v>
      </c>
      <c r="J335">
        <v>0.43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22.45</v>
      </c>
      <c r="AM335" s="40">
        <f>AVERAGEIFS($I$2:I335, $B$2:B335, B335)</f>
        <v>0.54</v>
      </c>
      <c r="AN335" s="40">
        <f>AVERAGEIFS($J$2:J335, $B$2:B335, B335)</f>
        <v>0.5109999999999999</v>
      </c>
      <c r="AO335" s="40">
        <f>AVERAGEIFS($D$2:D335, $B$2:B335, B335)</f>
        <v>0.5</v>
      </c>
    </row>
    <row r="336" spans="1:41" x14ac:dyDescent="0.25">
      <c r="A336" s="39">
        <v>46271</v>
      </c>
      <c r="B336" t="s">
        <v>3</v>
      </c>
      <c r="C336">
        <v>18</v>
      </c>
      <c r="D336">
        <v>0</v>
      </c>
      <c r="E336">
        <v>5</v>
      </c>
      <c r="F336">
        <v>2</v>
      </c>
      <c r="G336">
        <v>21</v>
      </c>
      <c r="H336">
        <v>9</v>
      </c>
      <c r="I336">
        <v>0.4</v>
      </c>
      <c r="J336">
        <v>0.43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20.8</v>
      </c>
      <c r="AM336" s="40">
        <f>AVERAGEIFS($I$2:I336, $B$2:B336, B336)</f>
        <v>0.48</v>
      </c>
      <c r="AN336" s="40">
        <f>AVERAGEIFS($J$2:J336, $B$2:B336, B336)</f>
        <v>0.496</v>
      </c>
      <c r="AO336" s="40">
        <f>AVERAGEIFS($D$2:D336, $B$2:B336, B336)</f>
        <v>0.4</v>
      </c>
    </row>
    <row r="337" spans="1:41" x14ac:dyDescent="0.25">
      <c r="A337" s="39">
        <v>46271</v>
      </c>
      <c r="B337" t="s">
        <v>29</v>
      </c>
      <c r="C337">
        <v>21</v>
      </c>
      <c r="D337">
        <v>0</v>
      </c>
      <c r="E337">
        <v>5</v>
      </c>
      <c r="F337">
        <v>2</v>
      </c>
      <c r="G337">
        <v>21</v>
      </c>
      <c r="H337">
        <v>9</v>
      </c>
      <c r="I337">
        <v>0.4</v>
      </c>
      <c r="J337">
        <v>0.43</v>
      </c>
      <c r="K337">
        <v>0</v>
      </c>
      <c r="L337">
        <v>0</v>
      </c>
      <c r="M337">
        <v>1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11.375</v>
      </c>
      <c r="AM337" s="40">
        <f>AVERAGEIFS($I$2:I337, $B$2:B337, B337)</f>
        <v>0.43124999999999997</v>
      </c>
      <c r="AN337" s="40">
        <f>AVERAGEIFS($J$2:J337, $B$2:B337, B337)</f>
        <v>0.48874999999999996</v>
      </c>
      <c r="AO337" s="40">
        <f>AVERAGEIFS($D$2:D337, $B$2:B337, B337)</f>
        <v>0.25</v>
      </c>
    </row>
    <row r="338" spans="1:41" x14ac:dyDescent="0.25">
      <c r="A338" s="39">
        <v>46271</v>
      </c>
      <c r="B338" t="s">
        <v>243</v>
      </c>
      <c r="C338">
        <v>14</v>
      </c>
      <c r="D338">
        <v>0</v>
      </c>
      <c r="E338">
        <v>5</v>
      </c>
      <c r="F338">
        <v>2</v>
      </c>
      <c r="G338">
        <v>21</v>
      </c>
      <c r="H338">
        <v>9</v>
      </c>
      <c r="I338">
        <v>0.4</v>
      </c>
      <c r="J338">
        <v>0.43</v>
      </c>
      <c r="K338">
        <v>0</v>
      </c>
      <c r="L338">
        <v>0</v>
      </c>
      <c r="M338">
        <v>1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 s="40">
        <f>AVERAGEIFS($C$2:C338, $B$2:B338, B338)</f>
        <v>9.1666666666666661</v>
      </c>
      <c r="AM338" s="40">
        <f>AVERAGEIFS($I$2:I338, $B$2:B338, B338)</f>
        <v>0.3666666666666667</v>
      </c>
      <c r="AN338" s="40">
        <f>AVERAGEIFS($J$2:J338, $B$2:B338, B338)</f>
        <v>0.42249999999999993</v>
      </c>
      <c r="AO338" s="40">
        <f>AVERAGEIFS($D$2:D338, $B$2:B338, B338)</f>
        <v>0.29166666666666669</v>
      </c>
    </row>
    <row r="339" spans="1:41" x14ac:dyDescent="0.25">
      <c r="A339" s="39">
        <v>46271</v>
      </c>
      <c r="B339" t="s">
        <v>16</v>
      </c>
      <c r="C339">
        <v>17</v>
      </c>
      <c r="D339">
        <v>0</v>
      </c>
      <c r="E339">
        <v>5</v>
      </c>
      <c r="F339">
        <v>2</v>
      </c>
      <c r="G339">
        <v>21</v>
      </c>
      <c r="H339">
        <v>9</v>
      </c>
      <c r="I339">
        <v>0.4</v>
      </c>
      <c r="J339">
        <v>0.43</v>
      </c>
      <c r="K339">
        <v>0</v>
      </c>
      <c r="L339">
        <v>0</v>
      </c>
      <c r="M339">
        <v>1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 s="40">
        <f>AVERAGEIFS($C$2:C339, $B$2:B339, B339)</f>
        <v>14.333333333333334</v>
      </c>
      <c r="AM339" s="40">
        <f>AVERAGEIFS($I$2:I339, $B$2:B339, B339)</f>
        <v>0.46666666666666662</v>
      </c>
      <c r="AN339" s="40">
        <f>AVERAGEIFS($J$2:J339, $B$2:B339, B339)</f>
        <v>0.53333333333333333</v>
      </c>
      <c r="AO339" s="40">
        <f>AVERAGEIFS($D$2:D339, $B$2:B339, B339)</f>
        <v>0.33333333333333331</v>
      </c>
    </row>
    <row r="340" spans="1:41" x14ac:dyDescent="0.25">
      <c r="A340" s="39">
        <v>46275</v>
      </c>
      <c r="B340" t="s">
        <v>113</v>
      </c>
      <c r="C340">
        <v>24</v>
      </c>
      <c r="D340">
        <v>1</v>
      </c>
      <c r="E340">
        <v>4</v>
      </c>
      <c r="F340">
        <v>3</v>
      </c>
      <c r="G340">
        <v>17</v>
      </c>
      <c r="H340">
        <v>11</v>
      </c>
      <c r="I340">
        <v>0.75</v>
      </c>
      <c r="J340">
        <v>0.65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1</v>
      </c>
      <c r="AH340">
        <v>1</v>
      </c>
      <c r="AI340">
        <v>0</v>
      </c>
      <c r="AJ340">
        <v>0</v>
      </c>
      <c r="AK340">
        <v>0</v>
      </c>
      <c r="AL340" s="40">
        <f>AVERAGEIFS($C$2:C340, $B$2:B340, B340)</f>
        <v>22.523809523809526</v>
      </c>
      <c r="AM340" s="40">
        <f>AVERAGEIFS($I$2:I340, $B$2:B340, B340)</f>
        <v>0.55000000000000004</v>
      </c>
      <c r="AN340" s="40">
        <f>AVERAGEIFS($J$2:J340, $B$2:B340, B340)</f>
        <v>0.51761904761904753</v>
      </c>
      <c r="AO340" s="40">
        <f>AVERAGEIFS($D$2:D340, $B$2:B340, B340)</f>
        <v>0.52380952380952384</v>
      </c>
    </row>
    <row r="341" spans="1:41" x14ac:dyDescent="0.25">
      <c r="A341" s="39">
        <v>46275</v>
      </c>
      <c r="B341" t="s">
        <v>6</v>
      </c>
      <c r="C341">
        <v>37</v>
      </c>
      <c r="D341">
        <v>1</v>
      </c>
      <c r="E341">
        <v>4</v>
      </c>
      <c r="F341">
        <v>3</v>
      </c>
      <c r="G341">
        <v>17</v>
      </c>
      <c r="H341">
        <v>11</v>
      </c>
      <c r="I341">
        <v>0.75</v>
      </c>
      <c r="J341">
        <v>0.65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1</v>
      </c>
      <c r="AH341">
        <v>1</v>
      </c>
      <c r="AI341">
        <v>0</v>
      </c>
      <c r="AJ341">
        <v>0</v>
      </c>
      <c r="AK341">
        <v>0</v>
      </c>
      <c r="AL341" s="40">
        <f>AVERAGEIFS($C$2:C341, $B$2:B341, B341)</f>
        <v>27.6</v>
      </c>
      <c r="AM341" s="40">
        <f>AVERAGEIFS($I$2:I341, $B$2:B341, B341)</f>
        <v>0.52599999999999991</v>
      </c>
      <c r="AN341" s="40">
        <f>AVERAGEIFS($J$2:J341, $B$2:B341, B341)</f>
        <v>0.50640000000000007</v>
      </c>
      <c r="AO341" s="40">
        <f>AVERAGEIFS($D$2:D341, $B$2:B341, B341)</f>
        <v>0.56000000000000005</v>
      </c>
    </row>
    <row r="342" spans="1:41" x14ac:dyDescent="0.25">
      <c r="A342" s="39">
        <v>46275</v>
      </c>
      <c r="B342" t="s">
        <v>15</v>
      </c>
      <c r="C342">
        <v>12</v>
      </c>
      <c r="D342">
        <v>1</v>
      </c>
      <c r="E342">
        <v>4</v>
      </c>
      <c r="F342">
        <v>3</v>
      </c>
      <c r="G342">
        <v>17</v>
      </c>
      <c r="H342">
        <v>11</v>
      </c>
      <c r="I342">
        <v>0.75</v>
      </c>
      <c r="J342">
        <v>0.65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1</v>
      </c>
      <c r="AI342">
        <v>0</v>
      </c>
      <c r="AJ342">
        <v>0</v>
      </c>
      <c r="AK342">
        <v>0</v>
      </c>
      <c r="AL342" s="40">
        <f>AVERAGEIFS($C$2:C342, $B$2:B342, B342)</f>
        <v>18.25</v>
      </c>
      <c r="AM342" s="40">
        <f>AVERAGEIFS($I$2:I342, $B$2:B342, B342)</f>
        <v>0.625</v>
      </c>
      <c r="AN342" s="40">
        <f>AVERAGEIFS($J$2:J342, $B$2:B342, B342)</f>
        <v>0.54749999999999999</v>
      </c>
      <c r="AO342" s="40">
        <f>AVERAGEIFS($D$2:D342, $B$2:B342, B342)</f>
        <v>0.75</v>
      </c>
    </row>
    <row r="343" spans="1:41" x14ac:dyDescent="0.25">
      <c r="A343" s="39">
        <v>46275</v>
      </c>
      <c r="B343" t="s">
        <v>12</v>
      </c>
      <c r="C343">
        <v>14</v>
      </c>
      <c r="D343">
        <v>1</v>
      </c>
      <c r="E343">
        <v>4</v>
      </c>
      <c r="F343">
        <v>3</v>
      </c>
      <c r="G343">
        <v>17</v>
      </c>
      <c r="H343">
        <v>11</v>
      </c>
      <c r="I343">
        <v>0.75</v>
      </c>
      <c r="J343">
        <v>0.65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1</v>
      </c>
      <c r="AI343">
        <v>0</v>
      </c>
      <c r="AJ343">
        <v>0</v>
      </c>
      <c r="AK343">
        <v>0</v>
      </c>
      <c r="AL343" s="40">
        <f>AVERAGEIFS($C$2:C343, $B$2:B343, B343)</f>
        <v>20</v>
      </c>
      <c r="AM343" s="40">
        <f>AVERAGEIFS($I$2:I343, $B$2:B343, B343)</f>
        <v>0.6333333333333333</v>
      </c>
      <c r="AN343" s="40">
        <f>AVERAGEIFS($J$2:J343, $B$2:B343, B343)</f>
        <v>0.56666666666666654</v>
      </c>
      <c r="AO343" s="40">
        <f>AVERAGEIFS($D$2:D343, $B$2:B343, B343)</f>
        <v>0.66666666666666663</v>
      </c>
    </row>
    <row r="344" spans="1:41" x14ac:dyDescent="0.25">
      <c r="A344" s="39">
        <v>46275</v>
      </c>
      <c r="B344" t="s">
        <v>38</v>
      </c>
      <c r="C344">
        <v>16</v>
      </c>
      <c r="D344">
        <v>1</v>
      </c>
      <c r="E344">
        <v>4</v>
      </c>
      <c r="F344">
        <v>3</v>
      </c>
      <c r="G344">
        <v>17</v>
      </c>
      <c r="H344">
        <v>11</v>
      </c>
      <c r="I344">
        <v>0.75</v>
      </c>
      <c r="J344">
        <v>0.65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1</v>
      </c>
      <c r="AI344">
        <v>0</v>
      </c>
      <c r="AJ344">
        <v>0</v>
      </c>
      <c r="AK344">
        <v>0</v>
      </c>
      <c r="AL344" s="40">
        <f>AVERAGEIFS($C$2:C344, $B$2:B344, B344)</f>
        <v>20.307692307692307</v>
      </c>
      <c r="AM344" s="40">
        <f>AVERAGEIFS($I$2:I344, $B$2:B344, B344)</f>
        <v>0.58846153846153837</v>
      </c>
      <c r="AN344" s="40">
        <f>AVERAGEIFS($J$2:J344, $B$2:B344, B344)</f>
        <v>0.55307692307692313</v>
      </c>
      <c r="AO344" s="40">
        <f>AVERAGEIFS($D$2:D344, $B$2:B344, B344)</f>
        <v>0.76923076923076927</v>
      </c>
    </row>
    <row r="345" spans="1:41" x14ac:dyDescent="0.25">
      <c r="A345" s="39">
        <v>46275</v>
      </c>
      <c r="B345" t="s">
        <v>182</v>
      </c>
      <c r="C345">
        <v>24</v>
      </c>
      <c r="D345">
        <v>1</v>
      </c>
      <c r="E345">
        <v>4</v>
      </c>
      <c r="F345">
        <v>3</v>
      </c>
      <c r="G345">
        <v>17</v>
      </c>
      <c r="H345">
        <v>11</v>
      </c>
      <c r="I345">
        <v>0.75</v>
      </c>
      <c r="J345">
        <v>0.65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1</v>
      </c>
      <c r="AI345">
        <v>0</v>
      </c>
      <c r="AJ345">
        <v>0</v>
      </c>
      <c r="AK345">
        <v>0</v>
      </c>
      <c r="AL345" s="40">
        <f>AVERAGEIFS($C$2:C345, $B$2:B345, B345)</f>
        <v>14.043478260869565</v>
      </c>
      <c r="AM345" s="40">
        <f>AVERAGEIFS($I$2:I345, $B$2:B345, B345)</f>
        <v>0.52391304347826095</v>
      </c>
      <c r="AN345" s="40">
        <f>AVERAGEIFS($J$2:J345, $B$2:B345, B345)</f>
        <v>0.52217391304347827</v>
      </c>
      <c r="AO345" s="40">
        <f>AVERAGEIFS($D$2:D345, $B$2:B345, B345)</f>
        <v>0.52173913043478259</v>
      </c>
    </row>
    <row r="346" spans="1:41" x14ac:dyDescent="0.25">
      <c r="A346" s="39">
        <v>46275</v>
      </c>
      <c r="B346" t="s">
        <v>17</v>
      </c>
      <c r="C346">
        <v>4</v>
      </c>
      <c r="D346">
        <v>1</v>
      </c>
      <c r="E346">
        <v>4</v>
      </c>
      <c r="F346">
        <v>3</v>
      </c>
      <c r="G346">
        <v>17</v>
      </c>
      <c r="H346">
        <v>11</v>
      </c>
      <c r="I346">
        <v>0.75</v>
      </c>
      <c r="J346">
        <v>0.65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1</v>
      </c>
      <c r="AH346">
        <v>1</v>
      </c>
      <c r="AI346">
        <v>0</v>
      </c>
      <c r="AJ346">
        <v>0</v>
      </c>
      <c r="AK346">
        <v>0</v>
      </c>
      <c r="AL346" s="40">
        <f>AVERAGEIFS($C$2:C346, $B$2:B346, B346)</f>
        <v>4</v>
      </c>
      <c r="AM346" s="40">
        <f>AVERAGEIFS($I$2:I346, $B$2:B346, B346)</f>
        <v>0.67500000000000004</v>
      </c>
      <c r="AN346" s="40">
        <f>AVERAGEIFS($J$2:J346, $B$2:B346, B346)</f>
        <v>0.59000000000000008</v>
      </c>
      <c r="AO346" s="40">
        <f>AVERAGEIFS($D$2:D346, $B$2:B346, B346)</f>
        <v>1</v>
      </c>
    </row>
    <row r="347" spans="1:41" x14ac:dyDescent="0.25">
      <c r="A347" s="39">
        <v>46275</v>
      </c>
      <c r="B347" t="s">
        <v>90</v>
      </c>
      <c r="C347">
        <v>22</v>
      </c>
      <c r="D347">
        <v>0</v>
      </c>
      <c r="E347">
        <v>4</v>
      </c>
      <c r="F347">
        <v>1</v>
      </c>
      <c r="G347">
        <v>17</v>
      </c>
      <c r="H347">
        <v>6</v>
      </c>
      <c r="I347">
        <v>0.25</v>
      </c>
      <c r="J347">
        <v>0.35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23.466666666666665</v>
      </c>
      <c r="AM347" s="40">
        <f>AVERAGEIFS($I$2:I347, $B$2:B347, B347)</f>
        <v>0.58666666666666656</v>
      </c>
      <c r="AN347" s="40">
        <f>AVERAGEIFS($J$2:J347, $B$2:B347, B347)</f>
        <v>0.5126666666666666</v>
      </c>
      <c r="AO347" s="40">
        <f>AVERAGEIFS($D$2:D347, $B$2:B347, B347)</f>
        <v>0.73333333333333328</v>
      </c>
    </row>
    <row r="348" spans="1:41" x14ac:dyDescent="0.25">
      <c r="A348" s="39">
        <v>46275</v>
      </c>
      <c r="B348" t="s">
        <v>3</v>
      </c>
      <c r="C348">
        <v>22</v>
      </c>
      <c r="D348">
        <v>0</v>
      </c>
      <c r="E348">
        <v>4</v>
      </c>
      <c r="F348">
        <v>1</v>
      </c>
      <c r="G348">
        <v>17</v>
      </c>
      <c r="H348">
        <v>6</v>
      </c>
      <c r="I348">
        <v>0.25</v>
      </c>
      <c r="J348">
        <v>0.35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21</v>
      </c>
      <c r="AM348" s="40">
        <f>AVERAGEIFS($I$2:I348, $B$2:B348, B348)</f>
        <v>0.44166666666666665</v>
      </c>
      <c r="AN348" s="40">
        <f>AVERAGEIFS($J$2:J348, $B$2:B348, B348)</f>
        <v>0.47166666666666668</v>
      </c>
      <c r="AO348" s="40">
        <f>AVERAGEIFS($D$2:D348, $B$2:B348, B348)</f>
        <v>0.33333333333333331</v>
      </c>
    </row>
    <row r="349" spans="1:41" x14ac:dyDescent="0.25">
      <c r="A349" s="39">
        <v>46275</v>
      </c>
      <c r="B349" t="s">
        <v>34</v>
      </c>
      <c r="C349">
        <v>21</v>
      </c>
      <c r="D349">
        <v>0</v>
      </c>
      <c r="E349">
        <v>4</v>
      </c>
      <c r="F349">
        <v>1</v>
      </c>
      <c r="G349">
        <v>17</v>
      </c>
      <c r="H349">
        <v>6</v>
      </c>
      <c r="I349">
        <v>0.25</v>
      </c>
      <c r="J349">
        <v>0.35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21.166666666666668</v>
      </c>
      <c r="AM349" s="40">
        <f>AVERAGEIFS($I$2:I349, $B$2:B349, B349)</f>
        <v>0.46666666666666662</v>
      </c>
      <c r="AN349" s="40">
        <f>AVERAGEIFS($J$2:J349, $B$2:B349, B349)</f>
        <v>0.50833333333333341</v>
      </c>
      <c r="AO349" s="40">
        <f>AVERAGEIFS($D$2:D349, $B$2:B349, B349)</f>
        <v>0.41666666666666669</v>
      </c>
    </row>
    <row r="350" spans="1:41" x14ac:dyDescent="0.25">
      <c r="A350" s="39">
        <v>46275</v>
      </c>
      <c r="B350" t="s">
        <v>92</v>
      </c>
      <c r="C350">
        <v>11</v>
      </c>
      <c r="D350">
        <v>0</v>
      </c>
      <c r="E350">
        <v>4</v>
      </c>
      <c r="F350">
        <v>1</v>
      </c>
      <c r="G350">
        <v>17</v>
      </c>
      <c r="H350">
        <v>6</v>
      </c>
      <c r="I350">
        <v>0.25</v>
      </c>
      <c r="J350">
        <v>0.35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 s="40">
        <f>AVERAGEIFS($C$2:C350, $B$2:B350, B350)</f>
        <v>11</v>
      </c>
      <c r="AM350" s="40">
        <f>AVERAGEIFS($I$2:I350, $B$2:B350, B350)</f>
        <v>0.56428571428571428</v>
      </c>
      <c r="AN350" s="40">
        <f>AVERAGEIFS($J$2:J350, $B$2:B350, B350)</f>
        <v>0.52500000000000002</v>
      </c>
      <c r="AO350" s="40">
        <f>AVERAGEIFS($D$2:D350, $B$2:B350, B350)</f>
        <v>0.7142857142857143</v>
      </c>
    </row>
    <row r="351" spans="1:41" x14ac:dyDescent="0.25">
      <c r="A351" s="39">
        <v>46275</v>
      </c>
      <c r="B351" t="s">
        <v>29</v>
      </c>
      <c r="C351">
        <v>8</v>
      </c>
      <c r="D351">
        <v>0</v>
      </c>
      <c r="E351">
        <v>4</v>
      </c>
      <c r="F351">
        <v>1</v>
      </c>
      <c r="G351">
        <v>17</v>
      </c>
      <c r="H351">
        <v>6</v>
      </c>
      <c r="I351">
        <v>0.25</v>
      </c>
      <c r="J351">
        <v>0.35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 s="40">
        <f>AVERAGEIFS($C$2:C351, $B$2:B351, B351)</f>
        <v>11</v>
      </c>
      <c r="AM351" s="40">
        <f>AVERAGEIFS($I$2:I351, $B$2:B351, B351)</f>
        <v>0.41111111111111109</v>
      </c>
      <c r="AN351" s="40">
        <f>AVERAGEIFS($J$2:J351, $B$2:B351, B351)</f>
        <v>0.47333333333333333</v>
      </c>
      <c r="AO351" s="40">
        <f>AVERAGEIFS($D$2:D351, $B$2:B351, B351)</f>
        <v>0.22222222222222221</v>
      </c>
    </row>
    <row r="352" spans="1:41" x14ac:dyDescent="0.25">
      <c r="A352" s="39">
        <v>46275</v>
      </c>
      <c r="B352" t="s">
        <v>1</v>
      </c>
      <c r="C352">
        <v>11</v>
      </c>
      <c r="D352">
        <v>0</v>
      </c>
      <c r="E352">
        <v>4</v>
      </c>
      <c r="F352">
        <v>1</v>
      </c>
      <c r="G352">
        <v>17</v>
      </c>
      <c r="H352">
        <v>6</v>
      </c>
      <c r="I352">
        <v>0.25</v>
      </c>
      <c r="J352">
        <v>0.35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 s="40">
        <f>AVERAGEIFS($C$2:C352, $B$2:B352, B352)</f>
        <v>23.333333333333332</v>
      </c>
      <c r="AM352" s="40">
        <f>AVERAGEIFS($I$2:I352, $B$2:B352, B352)</f>
        <v>0.46666666666666667</v>
      </c>
      <c r="AN352" s="40">
        <f>AVERAGEIFS($J$2:J352, $B$2:B352, B352)</f>
        <v>0.49466666666666664</v>
      </c>
      <c r="AO352" s="40">
        <f>AVERAGEIFS($D$2:D352, $B$2:B352, B352)</f>
        <v>0.46666666666666667</v>
      </c>
    </row>
    <row r="353" spans="1:41" x14ac:dyDescent="0.25">
      <c r="A353" s="39">
        <v>46275</v>
      </c>
      <c r="B353" t="s">
        <v>119</v>
      </c>
      <c r="C353">
        <v>17</v>
      </c>
      <c r="D353">
        <v>0</v>
      </c>
      <c r="E353">
        <v>4</v>
      </c>
      <c r="F353">
        <v>1</v>
      </c>
      <c r="G353">
        <v>17</v>
      </c>
      <c r="H353">
        <v>6</v>
      </c>
      <c r="I353">
        <v>0.25</v>
      </c>
      <c r="J353">
        <v>0.35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 s="40">
        <f>AVERAGEIFS($C$2:C353, $B$2:B353, B353)</f>
        <v>18.411764705882351</v>
      </c>
      <c r="AM353" s="40">
        <f>AVERAGEIFS($I$2:I353, $B$2:B353, B353)</f>
        <v>0.60882352941176476</v>
      </c>
      <c r="AN353" s="40">
        <f>AVERAGEIFS($J$2:J353, $B$2:B353, B353)</f>
        <v>0.56000000000000005</v>
      </c>
      <c r="AO353" s="40">
        <f>AVERAGEIFS($D$2:D353, $B$2:B353, B353)</f>
        <v>0.52941176470588236</v>
      </c>
    </row>
    <row r="354" spans="1:41" x14ac:dyDescent="0.25">
      <c r="A354" s="39">
        <v>46287</v>
      </c>
      <c r="B354" t="s">
        <v>1</v>
      </c>
      <c r="C354">
        <v>27</v>
      </c>
      <c r="D354">
        <v>0</v>
      </c>
      <c r="E354">
        <v>4</v>
      </c>
      <c r="F354">
        <v>1</v>
      </c>
      <c r="G354">
        <v>16</v>
      </c>
      <c r="H354">
        <v>6</v>
      </c>
      <c r="I354">
        <v>0.25</v>
      </c>
      <c r="J354">
        <v>0.38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 s="40">
        <f>AVERAGEIFS($C$2:C354, $B$2:B354, B354)</f>
        <v>23.5625</v>
      </c>
      <c r="AM354" s="40">
        <f>AVERAGEIFS($I$2:I354, $B$2:B354, B354)</f>
        <v>0.453125</v>
      </c>
      <c r="AN354" s="40">
        <f>AVERAGEIFS($J$2:J354, $B$2:B354, B354)</f>
        <v>0.48749999999999999</v>
      </c>
      <c r="AO354" s="40">
        <f>AVERAGEIFS($D$2:D354, $B$2:B354, B354)</f>
        <v>0.4375</v>
      </c>
    </row>
    <row r="355" spans="1:41" x14ac:dyDescent="0.25">
      <c r="A355" s="39">
        <v>46287</v>
      </c>
      <c r="B355" t="s">
        <v>133</v>
      </c>
      <c r="C355">
        <v>10</v>
      </c>
      <c r="D355">
        <v>0</v>
      </c>
      <c r="E355">
        <v>4</v>
      </c>
      <c r="F355">
        <v>1</v>
      </c>
      <c r="G355">
        <v>16</v>
      </c>
      <c r="H355">
        <v>6</v>
      </c>
      <c r="I355">
        <v>0.25</v>
      </c>
      <c r="J355">
        <v>0.38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12.818181818181818</v>
      </c>
      <c r="AM355" s="40">
        <f>AVERAGEIFS($I$2:I355, $B$2:B355, B355)</f>
        <v>0.61818181818181805</v>
      </c>
      <c r="AN355" s="40">
        <f>AVERAGEIFS($J$2:J355, $B$2:B355, B355)</f>
        <v>0.54090909090909089</v>
      </c>
      <c r="AO355" s="40">
        <f>AVERAGEIFS($D$2:D355, $B$2:B355, B355)</f>
        <v>0.72727272727272729</v>
      </c>
    </row>
    <row r="356" spans="1:41" x14ac:dyDescent="0.25">
      <c r="A356" s="39">
        <v>46287</v>
      </c>
      <c r="B356" t="s">
        <v>124</v>
      </c>
      <c r="C356">
        <v>14</v>
      </c>
      <c r="D356">
        <v>0</v>
      </c>
      <c r="E356">
        <v>4</v>
      </c>
      <c r="F356">
        <v>1</v>
      </c>
      <c r="G356">
        <v>16</v>
      </c>
      <c r="H356">
        <v>6</v>
      </c>
      <c r="I356">
        <v>0.25</v>
      </c>
      <c r="J356">
        <v>0.38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16.857142857142858</v>
      </c>
      <c r="AM356" s="40">
        <f>AVERAGEIFS($I$2:I356, $B$2:B356, B356)</f>
        <v>0.36785714285714283</v>
      </c>
      <c r="AN356" s="40">
        <f>AVERAGEIFS($J$2:J356, $B$2:B356, B356)</f>
        <v>0.42785714285714282</v>
      </c>
      <c r="AO356" s="40">
        <f>AVERAGEIFS($D$2:D356, $B$2:B356, B356)</f>
        <v>0.2857142857142857</v>
      </c>
    </row>
    <row r="357" spans="1:41" x14ac:dyDescent="0.25">
      <c r="A357" s="39">
        <v>46287</v>
      </c>
      <c r="B357" t="s">
        <v>119</v>
      </c>
      <c r="C357">
        <v>15</v>
      </c>
      <c r="D357">
        <v>0</v>
      </c>
      <c r="E357">
        <v>4</v>
      </c>
      <c r="F357">
        <v>1</v>
      </c>
      <c r="G357">
        <v>16</v>
      </c>
      <c r="H357">
        <v>6</v>
      </c>
      <c r="I357">
        <v>0.25</v>
      </c>
      <c r="J357">
        <v>0.38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18.222222222222221</v>
      </c>
      <c r="AM357" s="40">
        <f>AVERAGEIFS($I$2:I357, $B$2:B357, B357)</f>
        <v>0.58888888888888902</v>
      </c>
      <c r="AN357" s="40">
        <f>AVERAGEIFS($J$2:J357, $B$2:B357, B357)</f>
        <v>0.55000000000000016</v>
      </c>
      <c r="AO357" s="40">
        <f>AVERAGEIFS($D$2:D357, $B$2:B357, B357)</f>
        <v>0.5</v>
      </c>
    </row>
    <row r="358" spans="1:41" x14ac:dyDescent="0.25">
      <c r="A358" s="39">
        <v>46287</v>
      </c>
      <c r="B358" t="s">
        <v>110</v>
      </c>
      <c r="C358">
        <v>5</v>
      </c>
      <c r="D358">
        <v>0</v>
      </c>
      <c r="E358">
        <v>4</v>
      </c>
      <c r="F358">
        <v>1</v>
      </c>
      <c r="G358">
        <v>16</v>
      </c>
      <c r="H358">
        <v>6</v>
      </c>
      <c r="I358">
        <v>0.25</v>
      </c>
      <c r="J358">
        <v>0.38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5</v>
      </c>
      <c r="AM358" s="40">
        <f>AVERAGEIFS($I$2:I358, $B$2:B358, B358)</f>
        <v>0.32500000000000001</v>
      </c>
      <c r="AN358" s="40">
        <f>AVERAGEIFS($J$2:J358, $B$2:B358, B358)</f>
        <v>0.39</v>
      </c>
      <c r="AO358" s="40">
        <f>AVERAGEIFS($D$2:D358, $B$2:B358, B358)</f>
        <v>0</v>
      </c>
    </row>
    <row r="359" spans="1:41" x14ac:dyDescent="0.25">
      <c r="A359" s="39">
        <v>46287</v>
      </c>
      <c r="B359" t="s">
        <v>3</v>
      </c>
      <c r="C359">
        <v>12</v>
      </c>
      <c r="D359">
        <v>0</v>
      </c>
      <c r="E359">
        <v>4</v>
      </c>
      <c r="F359">
        <v>1</v>
      </c>
      <c r="G359">
        <v>16</v>
      </c>
      <c r="H359">
        <v>6</v>
      </c>
      <c r="I359">
        <v>0.25</v>
      </c>
      <c r="J359">
        <v>0.38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19.714285714285715</v>
      </c>
      <c r="AM359" s="40">
        <f>AVERAGEIFS($I$2:I359, $B$2:B359, B359)</f>
        <v>0.41428571428571426</v>
      </c>
      <c r="AN359" s="40">
        <f>AVERAGEIFS($J$2:J359, $B$2:B359, B359)</f>
        <v>0.45857142857142857</v>
      </c>
      <c r="AO359" s="40">
        <f>AVERAGEIFS($D$2:D359, $B$2:B359, B359)</f>
        <v>0.2857142857142857</v>
      </c>
    </row>
    <row r="360" spans="1:41" x14ac:dyDescent="0.25">
      <c r="A360" s="39">
        <v>46287</v>
      </c>
      <c r="B360" t="s">
        <v>242</v>
      </c>
      <c r="C360">
        <v>7</v>
      </c>
      <c r="D360">
        <v>0</v>
      </c>
      <c r="E360">
        <v>4</v>
      </c>
      <c r="F360">
        <v>1</v>
      </c>
      <c r="G360">
        <v>16</v>
      </c>
      <c r="H360">
        <v>6</v>
      </c>
      <c r="I360">
        <v>0.25</v>
      </c>
      <c r="J360">
        <v>0.38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 s="40">
        <f>AVERAGEIFS($C$2:C360, $B$2:B360, B360)</f>
        <v>17.714285714285715</v>
      </c>
      <c r="AM360" s="40">
        <f>AVERAGEIFS($I$2:I360, $B$2:B360, B360)</f>
        <v>0.32857142857142857</v>
      </c>
      <c r="AN360" s="40">
        <f>AVERAGEIFS($J$2:J360, $B$2:B360, B360)</f>
        <v>0.39714285714285719</v>
      </c>
      <c r="AO360" s="40">
        <f>AVERAGEIFS($D$2:D360, $B$2:B360, B360)</f>
        <v>0.14285714285714285</v>
      </c>
    </row>
    <row r="361" spans="1:41" x14ac:dyDescent="0.25">
      <c r="A361" s="39">
        <v>46287</v>
      </c>
      <c r="B361" t="s">
        <v>113</v>
      </c>
      <c r="C361">
        <v>24</v>
      </c>
      <c r="D361">
        <v>1</v>
      </c>
      <c r="E361">
        <v>4</v>
      </c>
      <c r="F361">
        <v>3</v>
      </c>
      <c r="G361">
        <v>16</v>
      </c>
      <c r="H361">
        <v>10</v>
      </c>
      <c r="I361">
        <v>0.75</v>
      </c>
      <c r="J361">
        <v>0.63</v>
      </c>
      <c r="K361">
        <v>0</v>
      </c>
      <c r="L361">
        <v>1</v>
      </c>
      <c r="M361">
        <v>1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 s="40">
        <f>AVERAGEIFS($C$2:C361, $B$2:B361, B361)</f>
        <v>22.59090909090909</v>
      </c>
      <c r="AM361" s="40">
        <f>AVERAGEIFS($I$2:I361, $B$2:B361, B361)</f>
        <v>0.55909090909090908</v>
      </c>
      <c r="AN361" s="40">
        <f>AVERAGEIFS($J$2:J361, $B$2:B361, B361)</f>
        <v>0.52272727272727271</v>
      </c>
      <c r="AO361" s="40">
        <f>AVERAGEIFS($D$2:D361, $B$2:B361, B361)</f>
        <v>0.54545454545454541</v>
      </c>
    </row>
    <row r="362" spans="1:41" x14ac:dyDescent="0.25">
      <c r="A362" s="39">
        <v>46287</v>
      </c>
      <c r="B362" t="s">
        <v>182</v>
      </c>
      <c r="C362">
        <v>14</v>
      </c>
      <c r="D362">
        <v>1</v>
      </c>
      <c r="E362">
        <v>4</v>
      </c>
      <c r="F362">
        <v>3</v>
      </c>
      <c r="G362">
        <v>16</v>
      </c>
      <c r="H362">
        <v>10</v>
      </c>
      <c r="I362">
        <v>0.75</v>
      </c>
      <c r="J362">
        <v>0.63</v>
      </c>
      <c r="K362">
        <v>0</v>
      </c>
      <c r="L362">
        <v>1</v>
      </c>
      <c r="M362">
        <v>1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 s="40">
        <f>AVERAGEIFS($C$2:C362, $B$2:B362, B362)</f>
        <v>14.041666666666666</v>
      </c>
      <c r="AM362" s="40">
        <f>AVERAGEIFS($I$2:I362, $B$2:B362, B362)</f>
        <v>0.53333333333333333</v>
      </c>
      <c r="AN362" s="40">
        <f>AVERAGEIFS($J$2:J362, $B$2:B362, B362)</f>
        <v>0.52666666666666673</v>
      </c>
      <c r="AO362" s="40">
        <f>AVERAGEIFS($D$2:D362, $B$2:B362, B362)</f>
        <v>0.54166666666666663</v>
      </c>
    </row>
    <row r="363" spans="1:41" x14ac:dyDescent="0.25">
      <c r="A363" s="39">
        <v>46287</v>
      </c>
      <c r="B363" t="s">
        <v>118</v>
      </c>
      <c r="C363">
        <v>13</v>
      </c>
      <c r="D363">
        <v>1</v>
      </c>
      <c r="E363">
        <v>4</v>
      </c>
      <c r="F363">
        <v>3</v>
      </c>
      <c r="G363">
        <v>16</v>
      </c>
      <c r="H363">
        <v>10</v>
      </c>
      <c r="I363">
        <v>0.75</v>
      </c>
      <c r="J363">
        <v>0.63</v>
      </c>
      <c r="K363">
        <v>0</v>
      </c>
      <c r="L363">
        <v>1</v>
      </c>
      <c r="M363">
        <v>1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 s="40">
        <f>AVERAGEIFS($C$2:C363, $B$2:B363, B363)</f>
        <v>13.916666666666666</v>
      </c>
      <c r="AM363" s="40">
        <f>AVERAGEIFS($I$2:I363, $B$2:B363, B363)</f>
        <v>0.45833333333333331</v>
      </c>
      <c r="AN363" s="40">
        <f>AVERAGEIFS($J$2:J363, $B$2:B363, B363)</f>
        <v>0.49249999999999994</v>
      </c>
      <c r="AO363" s="40">
        <f>AVERAGEIFS($D$2:D363, $B$2:B363, B363)</f>
        <v>0.5</v>
      </c>
    </row>
    <row r="364" spans="1:41" x14ac:dyDescent="0.25">
      <c r="A364" s="39">
        <v>46287</v>
      </c>
      <c r="B364" t="s">
        <v>17</v>
      </c>
      <c r="C364">
        <v>10</v>
      </c>
      <c r="D364">
        <v>1</v>
      </c>
      <c r="E364">
        <v>4</v>
      </c>
      <c r="F364">
        <v>3</v>
      </c>
      <c r="G364">
        <v>16</v>
      </c>
      <c r="H364">
        <v>10</v>
      </c>
      <c r="I364">
        <v>0.75</v>
      </c>
      <c r="J364">
        <v>0.63</v>
      </c>
      <c r="K364">
        <v>0</v>
      </c>
      <c r="L364">
        <v>1</v>
      </c>
      <c r="M364">
        <v>1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 s="40">
        <f>AVERAGEIFS($C$2:C364, $B$2:B364, B364)</f>
        <v>6</v>
      </c>
      <c r="AM364" s="40">
        <f>AVERAGEIFS($I$2:I364, $B$2:B364, B364)</f>
        <v>0.70000000000000007</v>
      </c>
      <c r="AN364" s="40">
        <f>AVERAGEIFS($J$2:J364, $B$2:B364, B364)</f>
        <v>0.60333333333333339</v>
      </c>
      <c r="AO364" s="40">
        <f>AVERAGEIFS($D$2:D364, $B$2:B364, B364)</f>
        <v>1</v>
      </c>
    </row>
    <row r="365" spans="1:41" x14ac:dyDescent="0.25">
      <c r="A365" s="39">
        <v>46287</v>
      </c>
      <c r="B365" t="s">
        <v>5</v>
      </c>
      <c r="C365">
        <v>11</v>
      </c>
      <c r="D365">
        <v>1</v>
      </c>
      <c r="E365">
        <v>4</v>
      </c>
      <c r="F365">
        <v>3</v>
      </c>
      <c r="G365">
        <v>16</v>
      </c>
      <c r="H365">
        <v>10</v>
      </c>
      <c r="I365">
        <v>0.75</v>
      </c>
      <c r="J365">
        <v>0.63</v>
      </c>
      <c r="K365">
        <v>0</v>
      </c>
      <c r="L365">
        <v>1</v>
      </c>
      <c r="M365">
        <v>1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 s="40">
        <f>AVERAGEIFS($C$2:C365, $B$2:B365, B365)</f>
        <v>19.899999999999999</v>
      </c>
      <c r="AM365" s="40">
        <f>AVERAGEIFS($I$2:I365, $B$2:B365, B365)</f>
        <v>0.625</v>
      </c>
      <c r="AN365" s="40">
        <f>AVERAGEIFS($J$2:J365, $B$2:B365, B365)</f>
        <v>0.58099999999999996</v>
      </c>
      <c r="AO365" s="40">
        <f>AVERAGEIFS($D$2:D365, $B$2:B365, B365)</f>
        <v>0.7</v>
      </c>
    </row>
    <row r="366" spans="1:41" x14ac:dyDescent="0.25">
      <c r="A366" s="39">
        <v>46287</v>
      </c>
      <c r="B366" t="s">
        <v>88</v>
      </c>
      <c r="C366">
        <v>23</v>
      </c>
      <c r="D366">
        <v>1</v>
      </c>
      <c r="E366">
        <v>4</v>
      </c>
      <c r="F366">
        <v>3</v>
      </c>
      <c r="G366">
        <v>16</v>
      </c>
      <c r="H366">
        <v>10</v>
      </c>
      <c r="I366">
        <v>0.75</v>
      </c>
      <c r="J366">
        <v>0.63</v>
      </c>
      <c r="K366">
        <v>0</v>
      </c>
      <c r="L366">
        <v>1</v>
      </c>
      <c r="M366">
        <v>1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 s="40">
        <f>AVERAGEIFS($C$2:C366, $B$2:B366, B366)</f>
        <v>15.166666666666666</v>
      </c>
      <c r="AM366" s="40">
        <f>AVERAGEIFS($I$2:I366, $B$2:B366, B366)</f>
        <v>0.52500000000000002</v>
      </c>
      <c r="AN366" s="40">
        <f>AVERAGEIFS($J$2:J366, $B$2:B366, B366)</f>
        <v>0.49833333333333335</v>
      </c>
      <c r="AO366" s="40">
        <f>AVERAGEIFS($D$2:D366, $B$2:B366, B366)</f>
        <v>0.5</v>
      </c>
    </row>
    <row r="367" spans="1:41" x14ac:dyDescent="0.25">
      <c r="A367" s="39">
        <v>46294</v>
      </c>
      <c r="B367" t="s">
        <v>150</v>
      </c>
      <c r="C367">
        <v>18</v>
      </c>
      <c r="D367">
        <v>1</v>
      </c>
      <c r="E367">
        <v>4</v>
      </c>
      <c r="F367">
        <v>3</v>
      </c>
      <c r="G367">
        <v>16</v>
      </c>
      <c r="H367">
        <v>10</v>
      </c>
      <c r="I367">
        <v>0.75</v>
      </c>
      <c r="J367">
        <v>0.63</v>
      </c>
      <c r="K367">
        <v>0</v>
      </c>
      <c r="L367">
        <v>1</v>
      </c>
      <c r="M367">
        <v>0</v>
      </c>
      <c r="N367">
        <v>0</v>
      </c>
      <c r="O367">
        <v>1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1</v>
      </c>
      <c r="AJ367">
        <v>0</v>
      </c>
      <c r="AK367">
        <v>0</v>
      </c>
      <c r="AL367" s="40">
        <f>AVERAGEIFS($C$2:C367, $B$2:B367, B367)</f>
        <v>25.7</v>
      </c>
      <c r="AM367" s="40">
        <f>AVERAGEIFS($I$2:I367, $B$2:B367, B367)</f>
        <v>0.43499999999999994</v>
      </c>
      <c r="AN367" s="40">
        <f>AVERAGEIFS($J$2:J367, $B$2:B367, B367)</f>
        <v>0.47499999999999998</v>
      </c>
      <c r="AO367" s="40">
        <f>AVERAGEIFS($D$2:D367, $B$2:B367, B367)</f>
        <v>0.3</v>
      </c>
    </row>
    <row r="368" spans="1:41" x14ac:dyDescent="0.25">
      <c r="A368" s="39">
        <v>46294</v>
      </c>
      <c r="B368" t="s">
        <v>17</v>
      </c>
      <c r="C368">
        <v>7</v>
      </c>
      <c r="D368">
        <v>1</v>
      </c>
      <c r="E368">
        <v>4</v>
      </c>
      <c r="F368">
        <v>3</v>
      </c>
      <c r="G368">
        <v>16</v>
      </c>
      <c r="H368">
        <v>10</v>
      </c>
      <c r="I368">
        <v>0.75</v>
      </c>
      <c r="J368">
        <v>0.63</v>
      </c>
      <c r="K368">
        <v>0</v>
      </c>
      <c r="L368">
        <v>1</v>
      </c>
      <c r="M368">
        <v>0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1</v>
      </c>
      <c r="AJ368">
        <v>0</v>
      </c>
      <c r="AK368">
        <v>0</v>
      </c>
      <c r="AL368" s="40">
        <f>AVERAGEIFS($C$2:C368, $B$2:B368, B368)</f>
        <v>6.25</v>
      </c>
      <c r="AM368" s="40">
        <f>AVERAGEIFS($I$2:I368, $B$2:B368, B368)</f>
        <v>0.71250000000000002</v>
      </c>
      <c r="AN368" s="40">
        <f>AVERAGEIFS($J$2:J368, $B$2:B368, B368)</f>
        <v>0.61</v>
      </c>
      <c r="AO368" s="40">
        <f>AVERAGEIFS($D$2:D368, $B$2:B368, B368)</f>
        <v>1</v>
      </c>
    </row>
    <row r="369" spans="1:41" x14ac:dyDescent="0.25">
      <c r="A369" s="39">
        <v>46294</v>
      </c>
      <c r="B369" t="s">
        <v>124</v>
      </c>
      <c r="C369">
        <v>9</v>
      </c>
      <c r="D369">
        <v>1</v>
      </c>
      <c r="E369">
        <v>4</v>
      </c>
      <c r="F369">
        <v>3</v>
      </c>
      <c r="G369">
        <v>16</v>
      </c>
      <c r="H369">
        <v>10</v>
      </c>
      <c r="I369">
        <v>0.75</v>
      </c>
      <c r="J369">
        <v>0.63</v>
      </c>
      <c r="K369">
        <v>0</v>
      </c>
      <c r="L369">
        <v>1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1</v>
      </c>
      <c r="AJ369">
        <v>0</v>
      </c>
      <c r="AK369">
        <v>0</v>
      </c>
      <c r="AL369" s="40">
        <f>AVERAGEIFS($C$2:C369, $B$2:B369, B369)</f>
        <v>16.333333333333332</v>
      </c>
      <c r="AM369" s="40">
        <f>AVERAGEIFS($I$2:I369, $B$2:B369, B369)</f>
        <v>0.39333333333333331</v>
      </c>
      <c r="AN369" s="40">
        <f>AVERAGEIFS($J$2:J369, $B$2:B369, B369)</f>
        <v>0.4413333333333333</v>
      </c>
      <c r="AO369" s="40">
        <f>AVERAGEIFS($D$2:D369, $B$2:B369, B369)</f>
        <v>0.33333333333333331</v>
      </c>
    </row>
    <row r="370" spans="1:41" x14ac:dyDescent="0.25">
      <c r="A370" s="39">
        <v>46294</v>
      </c>
      <c r="B370" t="s">
        <v>44</v>
      </c>
      <c r="C370">
        <v>14</v>
      </c>
      <c r="D370">
        <v>1</v>
      </c>
      <c r="E370">
        <v>4</v>
      </c>
      <c r="F370">
        <v>3</v>
      </c>
      <c r="G370">
        <v>16</v>
      </c>
      <c r="H370">
        <v>10</v>
      </c>
      <c r="I370">
        <v>0.75</v>
      </c>
      <c r="J370">
        <v>0.63</v>
      </c>
      <c r="K370">
        <v>0</v>
      </c>
      <c r="L370">
        <v>1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1</v>
      </c>
      <c r="AJ370">
        <v>0</v>
      </c>
      <c r="AK370">
        <v>0</v>
      </c>
      <c r="AL370" s="40">
        <f>AVERAGEIFS($C$2:C370, $B$2:B370, B370)</f>
        <v>14.888888888888889</v>
      </c>
      <c r="AM370" s="40">
        <f>AVERAGEIFS($I$2:I370, $B$2:B370, B370)</f>
        <v>0.45555555555555549</v>
      </c>
      <c r="AN370" s="40">
        <f>AVERAGEIFS($J$2:J370, $B$2:B370, B370)</f>
        <v>0.4744444444444445</v>
      </c>
      <c r="AO370" s="40">
        <f>AVERAGEIFS($D$2:D370, $B$2:B370, B370)</f>
        <v>0.44444444444444442</v>
      </c>
    </row>
    <row r="371" spans="1:41" x14ac:dyDescent="0.25">
      <c r="A371" s="39">
        <v>46294</v>
      </c>
      <c r="B371" t="s">
        <v>3</v>
      </c>
      <c r="C371">
        <v>9</v>
      </c>
      <c r="D371">
        <v>1</v>
      </c>
      <c r="E371">
        <v>4</v>
      </c>
      <c r="F371">
        <v>3</v>
      </c>
      <c r="G371">
        <v>16</v>
      </c>
      <c r="H371">
        <v>10</v>
      </c>
      <c r="I371">
        <v>0.75</v>
      </c>
      <c r="J371">
        <v>0.63</v>
      </c>
      <c r="K371">
        <v>0</v>
      </c>
      <c r="L371">
        <v>1</v>
      </c>
      <c r="M371">
        <v>0</v>
      </c>
      <c r="N371">
        <v>0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1</v>
      </c>
      <c r="AJ371">
        <v>0</v>
      </c>
      <c r="AK371">
        <v>0</v>
      </c>
      <c r="AL371" s="40">
        <f>AVERAGEIFS($C$2:C371, $B$2:B371, B371)</f>
        <v>18.375</v>
      </c>
      <c r="AM371" s="40">
        <f>AVERAGEIFS($I$2:I371, $B$2:B371, B371)</f>
        <v>0.45624999999999999</v>
      </c>
      <c r="AN371" s="40">
        <f>AVERAGEIFS($J$2:J371, $B$2:B371, B371)</f>
        <v>0.48</v>
      </c>
      <c r="AO371" s="40">
        <f>AVERAGEIFS($D$2:D371, $B$2:B371, B371)</f>
        <v>0.375</v>
      </c>
    </row>
    <row r="372" spans="1:41" x14ac:dyDescent="0.25">
      <c r="A372" s="39">
        <v>46294</v>
      </c>
      <c r="B372" t="s">
        <v>113</v>
      </c>
      <c r="C372">
        <v>17</v>
      </c>
      <c r="D372">
        <v>1</v>
      </c>
      <c r="E372">
        <v>4</v>
      </c>
      <c r="F372">
        <v>3</v>
      </c>
      <c r="G372">
        <v>16</v>
      </c>
      <c r="H372">
        <v>10</v>
      </c>
      <c r="I372">
        <v>0.75</v>
      </c>
      <c r="J372">
        <v>0.63</v>
      </c>
      <c r="K372">
        <v>0</v>
      </c>
      <c r="L372">
        <v>1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1</v>
      </c>
      <c r="AJ372">
        <v>0</v>
      </c>
      <c r="AK372">
        <v>0</v>
      </c>
      <c r="AL372" s="40">
        <f>AVERAGEIFS($C$2:C372, $B$2:B372, B372)</f>
        <v>22.347826086956523</v>
      </c>
      <c r="AM372" s="40">
        <f>AVERAGEIFS($I$2:I372, $B$2:B372, B372)</f>
        <v>0.56739130434782614</v>
      </c>
      <c r="AN372" s="40">
        <f>AVERAGEIFS($J$2:J372, $B$2:B372, B372)</f>
        <v>0.52739130434782611</v>
      </c>
      <c r="AO372" s="40">
        <f>AVERAGEIFS($D$2:D372, $B$2:B372, B372)</f>
        <v>0.56521739130434778</v>
      </c>
    </row>
    <row r="373" spans="1:41" x14ac:dyDescent="0.25">
      <c r="A373" s="39">
        <v>46294</v>
      </c>
      <c r="B373" t="s">
        <v>242</v>
      </c>
      <c r="C373">
        <v>21</v>
      </c>
      <c r="D373">
        <v>1</v>
      </c>
      <c r="E373">
        <v>4</v>
      </c>
      <c r="F373">
        <v>3</v>
      </c>
      <c r="G373">
        <v>16</v>
      </c>
      <c r="H373">
        <v>10</v>
      </c>
      <c r="I373">
        <v>0.75</v>
      </c>
      <c r="J373">
        <v>0.63</v>
      </c>
      <c r="K373">
        <v>0</v>
      </c>
      <c r="L373">
        <v>1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1</v>
      </c>
      <c r="AJ373">
        <v>0</v>
      </c>
      <c r="AK373">
        <v>0</v>
      </c>
      <c r="AL373" s="40">
        <f>AVERAGEIFS($C$2:C373, $B$2:B373, B373)</f>
        <v>18.125</v>
      </c>
      <c r="AM373" s="40">
        <f>AVERAGEIFS($I$2:I373, $B$2:B373, B373)</f>
        <v>0.38124999999999998</v>
      </c>
      <c r="AN373" s="40">
        <f>AVERAGEIFS($J$2:J373, $B$2:B373, B373)</f>
        <v>0.42625000000000002</v>
      </c>
      <c r="AO373" s="40">
        <f>AVERAGEIFS($D$2:D373, $B$2:B373, B373)</f>
        <v>0.25</v>
      </c>
    </row>
    <row r="374" spans="1:41" x14ac:dyDescent="0.25">
      <c r="A374" s="39">
        <v>46294</v>
      </c>
      <c r="B374" t="s">
        <v>31</v>
      </c>
      <c r="C374">
        <v>17</v>
      </c>
      <c r="D374">
        <v>0</v>
      </c>
      <c r="E374">
        <v>4</v>
      </c>
      <c r="F374">
        <v>1</v>
      </c>
      <c r="G374">
        <v>16</v>
      </c>
      <c r="H374">
        <v>6</v>
      </c>
      <c r="I374">
        <v>0.25</v>
      </c>
      <c r="J374">
        <v>0.38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13</v>
      </c>
      <c r="AM374" s="40">
        <f>AVERAGEIFS($I$2:I374, $B$2:B374, B374)</f>
        <v>0.25</v>
      </c>
      <c r="AN374" s="40">
        <f>AVERAGEIFS($J$2:J374, $B$2:B374, B374)</f>
        <v>0.39</v>
      </c>
      <c r="AO374" s="40">
        <f>AVERAGEIFS($D$2:D374, $B$2:B374, B374)</f>
        <v>0</v>
      </c>
    </row>
    <row r="375" spans="1:41" x14ac:dyDescent="0.25">
      <c r="A375" s="39">
        <v>46294</v>
      </c>
      <c r="B375" t="s">
        <v>182</v>
      </c>
      <c r="C375">
        <v>8</v>
      </c>
      <c r="D375">
        <v>0</v>
      </c>
      <c r="E375">
        <v>4</v>
      </c>
      <c r="F375">
        <v>1</v>
      </c>
      <c r="G375">
        <v>16</v>
      </c>
      <c r="H375">
        <v>6</v>
      </c>
      <c r="I375">
        <v>0.25</v>
      </c>
      <c r="J375">
        <v>0.38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13.8</v>
      </c>
      <c r="AM375" s="40">
        <f>AVERAGEIFS($I$2:I375, $B$2:B375, B375)</f>
        <v>0.52200000000000002</v>
      </c>
      <c r="AN375" s="40">
        <f>AVERAGEIFS($J$2:J375, $B$2:B375, B375)</f>
        <v>0.52080000000000004</v>
      </c>
      <c r="AO375" s="40">
        <f>AVERAGEIFS($D$2:D375, $B$2:B375, B375)</f>
        <v>0.52</v>
      </c>
    </row>
    <row r="376" spans="1:41" x14ac:dyDescent="0.25">
      <c r="A376" s="39">
        <v>46294</v>
      </c>
      <c r="B376" t="s">
        <v>1</v>
      </c>
      <c r="C376">
        <v>21</v>
      </c>
      <c r="D376">
        <v>0</v>
      </c>
      <c r="E376">
        <v>4</v>
      </c>
      <c r="F376">
        <v>1</v>
      </c>
      <c r="G376">
        <v>16</v>
      </c>
      <c r="H376">
        <v>6</v>
      </c>
      <c r="I376">
        <v>0.25</v>
      </c>
      <c r="J376">
        <v>0.38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23.411764705882351</v>
      </c>
      <c r="AM376" s="40">
        <f>AVERAGEIFS($I$2:I376, $B$2:B376, B376)</f>
        <v>0.44117647058823528</v>
      </c>
      <c r="AN376" s="40">
        <f>AVERAGEIFS($J$2:J376, $B$2:B376, B376)</f>
        <v>0.48117647058823526</v>
      </c>
      <c r="AO376" s="40">
        <f>AVERAGEIFS($D$2:D376, $B$2:B376, B376)</f>
        <v>0.41176470588235292</v>
      </c>
    </row>
    <row r="377" spans="1:41" x14ac:dyDescent="0.25">
      <c r="A377" s="39">
        <v>46294</v>
      </c>
      <c r="B377" t="s">
        <v>120</v>
      </c>
      <c r="C377">
        <v>2</v>
      </c>
      <c r="D377">
        <v>0</v>
      </c>
      <c r="E377">
        <v>4</v>
      </c>
      <c r="F377">
        <v>1</v>
      </c>
      <c r="G377">
        <v>16</v>
      </c>
      <c r="H377">
        <v>6</v>
      </c>
      <c r="I377">
        <v>0.25</v>
      </c>
      <c r="J377">
        <v>0.38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4.5</v>
      </c>
      <c r="AM377" s="40">
        <f>AVERAGEIFS($I$2:I377, $B$2:B377, B377)</f>
        <v>0.1875</v>
      </c>
      <c r="AN377" s="40">
        <f>AVERAGEIFS($J$2:J377, $B$2:B377, B377)</f>
        <v>0.34250000000000003</v>
      </c>
      <c r="AO377" s="40">
        <f>AVERAGEIFS($D$2:D377, $B$2:B377, B377)</f>
        <v>0</v>
      </c>
    </row>
    <row r="378" spans="1:41" x14ac:dyDescent="0.25">
      <c r="A378" s="39">
        <v>46294</v>
      </c>
      <c r="B378" t="s">
        <v>34</v>
      </c>
      <c r="C378">
        <v>16</v>
      </c>
      <c r="D378">
        <v>0</v>
      </c>
      <c r="E378">
        <v>4</v>
      </c>
      <c r="F378">
        <v>1</v>
      </c>
      <c r="G378">
        <v>16</v>
      </c>
      <c r="H378">
        <v>6</v>
      </c>
      <c r="I378">
        <v>0.25</v>
      </c>
      <c r="J378">
        <v>0.38</v>
      </c>
      <c r="K378">
        <v>0</v>
      </c>
      <c r="L378">
        <v>0</v>
      </c>
      <c r="M378">
        <v>0</v>
      </c>
      <c r="N378">
        <v>1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20.76923076923077</v>
      </c>
      <c r="AM378" s="40">
        <f>AVERAGEIFS($I$2:I378, $B$2:B378, B378)</f>
        <v>0.44999999999999996</v>
      </c>
      <c r="AN378" s="40">
        <f>AVERAGEIFS($J$2:J378, $B$2:B378, B378)</f>
        <v>0.49846153846153851</v>
      </c>
      <c r="AO378" s="40">
        <f>AVERAGEIFS($D$2:D378, $B$2:B378, B378)</f>
        <v>0.38461538461538464</v>
      </c>
    </row>
    <row r="379" spans="1:41" x14ac:dyDescent="0.25">
      <c r="A379" s="39">
        <v>46294</v>
      </c>
      <c r="B379" t="s">
        <v>119</v>
      </c>
      <c r="C379">
        <v>10</v>
      </c>
      <c r="D379">
        <v>0</v>
      </c>
      <c r="E379">
        <v>4</v>
      </c>
      <c r="F379">
        <v>1</v>
      </c>
      <c r="G379">
        <v>16</v>
      </c>
      <c r="H379">
        <v>6</v>
      </c>
      <c r="I379">
        <v>0.25</v>
      </c>
      <c r="J379">
        <v>0.38</v>
      </c>
      <c r="K379">
        <v>0</v>
      </c>
      <c r="L379">
        <v>0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17.789473684210527</v>
      </c>
      <c r="AM379" s="40">
        <f>AVERAGEIFS($I$2:I379, $B$2:B379, B379)</f>
        <v>0.57105263157894748</v>
      </c>
      <c r="AN379" s="40">
        <f>AVERAGEIFS($J$2:J379, $B$2:B379, B379)</f>
        <v>0.54105263157894756</v>
      </c>
      <c r="AO379" s="40">
        <f>AVERAGEIFS($D$2:D379, $B$2:B379, B379)</f>
        <v>0.47368421052631576</v>
      </c>
    </row>
    <row r="380" spans="1:41" x14ac:dyDescent="0.25">
      <c r="A380" s="39">
        <v>46294</v>
      </c>
      <c r="B380" t="s">
        <v>90</v>
      </c>
      <c r="C380">
        <v>13</v>
      </c>
      <c r="D380">
        <v>0</v>
      </c>
      <c r="E380">
        <v>4</v>
      </c>
      <c r="F380">
        <v>1</v>
      </c>
      <c r="G380">
        <v>16</v>
      </c>
      <c r="H380">
        <v>6</v>
      </c>
      <c r="I380">
        <v>0.25</v>
      </c>
      <c r="J380">
        <v>0.38</v>
      </c>
      <c r="K380">
        <v>0</v>
      </c>
      <c r="L380">
        <v>0</v>
      </c>
      <c r="M380">
        <v>0</v>
      </c>
      <c r="N380">
        <v>1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22.8125</v>
      </c>
      <c r="AM380" s="40">
        <f>AVERAGEIFS($I$2:I380, $B$2:B380, B380)</f>
        <v>0.56562499999999993</v>
      </c>
      <c r="AN380" s="40">
        <f>AVERAGEIFS($J$2:J380, $B$2:B380, B380)</f>
        <v>0.50437499999999991</v>
      </c>
      <c r="AO380" s="40">
        <f>AVERAGEIFS($D$2:D380, $B$2:B380, B380)</f>
        <v>0.6875</v>
      </c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186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150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182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222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191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149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186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149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149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150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150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150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150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182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150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191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150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150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150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150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182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182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150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191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182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150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182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150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182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150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150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150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150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182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150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150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182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150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182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150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150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150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150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182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150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182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150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182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150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234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186</v>
      </c>
      <c r="AC1" s="31" t="s">
        <v>50</v>
      </c>
      <c r="AD1" s="31" t="s">
        <v>235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236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150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182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242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150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182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150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182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242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150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182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234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186</v>
      </c>
      <c r="AH1" s="31" t="s">
        <v>50</v>
      </c>
      <c r="AI1" s="31" t="s">
        <v>235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236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150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182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222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242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43"/>
  <sheetViews>
    <sheetView topLeftCell="A7" workbookViewId="0">
      <selection activeCell="B49" sqref="B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151</v>
      </c>
      <c r="B1" s="52" t="s">
        <v>152</v>
      </c>
      <c r="C1" s="52" t="s">
        <v>154</v>
      </c>
      <c r="D1" s="52" t="s">
        <v>153</v>
      </c>
    </row>
    <row r="2" spans="1:4" x14ac:dyDescent="0.25">
      <c r="A2" t="s">
        <v>158</v>
      </c>
      <c r="B2" s="53" t="s">
        <v>157</v>
      </c>
      <c r="C2" t="s">
        <v>161</v>
      </c>
      <c r="D2" t="s">
        <v>156</v>
      </c>
    </row>
    <row r="3" spans="1:4" x14ac:dyDescent="0.25">
      <c r="A3" t="s">
        <v>159</v>
      </c>
      <c r="B3" s="53" t="s">
        <v>160</v>
      </c>
      <c r="C3" t="s">
        <v>161</v>
      </c>
      <c r="D3" t="s">
        <v>162</v>
      </c>
    </row>
    <row r="4" spans="1:4" x14ac:dyDescent="0.25">
      <c r="A4" t="s">
        <v>158</v>
      </c>
      <c r="B4" s="53" t="s">
        <v>163</v>
      </c>
      <c r="C4" t="s">
        <v>161</v>
      </c>
      <c r="D4" t="s">
        <v>156</v>
      </c>
    </row>
    <row r="5" spans="1:4" x14ac:dyDescent="0.25">
      <c r="A5" t="s">
        <v>159</v>
      </c>
      <c r="B5" s="53" t="s">
        <v>164</v>
      </c>
      <c r="C5" t="s">
        <v>161</v>
      </c>
      <c r="D5" t="s">
        <v>162</v>
      </c>
    </row>
    <row r="6" spans="1:4" x14ac:dyDescent="0.25">
      <c r="A6" t="s">
        <v>158</v>
      </c>
      <c r="B6" s="53" t="s">
        <v>165</v>
      </c>
      <c r="C6" t="s">
        <v>161</v>
      </c>
      <c r="D6" t="s">
        <v>156</v>
      </c>
    </row>
    <row r="7" spans="1:4" x14ac:dyDescent="0.25">
      <c r="A7" t="s">
        <v>159</v>
      </c>
      <c r="B7" s="53" t="s">
        <v>166</v>
      </c>
      <c r="C7" t="s">
        <v>161</v>
      </c>
      <c r="D7" t="s">
        <v>162</v>
      </c>
    </row>
    <row r="8" spans="1:4" x14ac:dyDescent="0.25">
      <c r="A8" t="s">
        <v>158</v>
      </c>
      <c r="B8" s="53" t="s">
        <v>169</v>
      </c>
      <c r="C8" t="s">
        <v>161</v>
      </c>
      <c r="D8" t="s">
        <v>156</v>
      </c>
    </row>
    <row r="9" spans="1:4" x14ac:dyDescent="0.25">
      <c r="A9" t="s">
        <v>159</v>
      </c>
      <c r="B9" s="53" t="s">
        <v>170</v>
      </c>
      <c r="C9" t="s">
        <v>161</v>
      </c>
      <c r="D9" t="s">
        <v>162</v>
      </c>
    </row>
    <row r="10" spans="1:4" x14ac:dyDescent="0.25">
      <c r="A10" t="s">
        <v>158</v>
      </c>
      <c r="B10" s="53" t="s">
        <v>171</v>
      </c>
      <c r="C10" t="s">
        <v>161</v>
      </c>
      <c r="D10" t="s">
        <v>156</v>
      </c>
    </row>
    <row r="11" spans="1:4" x14ac:dyDescent="0.25">
      <c r="A11" t="s">
        <v>159</v>
      </c>
      <c r="B11" s="53" t="s">
        <v>172</v>
      </c>
      <c r="C11" t="s">
        <v>161</v>
      </c>
      <c r="D11" t="s">
        <v>162</v>
      </c>
    </row>
    <row r="12" spans="1:4" x14ac:dyDescent="0.25">
      <c r="A12" t="s">
        <v>174</v>
      </c>
      <c r="B12" s="53" t="s">
        <v>176</v>
      </c>
      <c r="C12" t="s">
        <v>175</v>
      </c>
      <c r="D12" t="s">
        <v>155</v>
      </c>
    </row>
    <row r="13" spans="1:4" x14ac:dyDescent="0.25">
      <c r="A13" t="s">
        <v>195</v>
      </c>
      <c r="B13" s="53" t="s">
        <v>196</v>
      </c>
      <c r="C13" t="s">
        <v>197</v>
      </c>
      <c r="D13" t="s">
        <v>155</v>
      </c>
    </row>
    <row r="14" spans="1:4" x14ac:dyDescent="0.25">
      <c r="A14" t="s">
        <v>193</v>
      </c>
      <c r="B14" s="53" t="s">
        <v>169</v>
      </c>
      <c r="C14" t="s">
        <v>194</v>
      </c>
      <c r="D14" t="s">
        <v>155</v>
      </c>
    </row>
    <row r="15" spans="1:4" x14ac:dyDescent="0.25">
      <c r="A15" t="s">
        <v>267</v>
      </c>
      <c r="B15" s="53" t="s">
        <v>167</v>
      </c>
      <c r="C15" t="s">
        <v>168</v>
      </c>
      <c r="D15" t="s">
        <v>173</v>
      </c>
    </row>
    <row r="16" spans="1:4" x14ac:dyDescent="0.25">
      <c r="A16" t="s">
        <v>177</v>
      </c>
      <c r="B16" s="53" t="s">
        <v>178</v>
      </c>
      <c r="C16" t="s">
        <v>179</v>
      </c>
      <c r="D16" t="s">
        <v>155</v>
      </c>
    </row>
    <row r="17" spans="1:4" x14ac:dyDescent="0.25">
      <c r="A17" t="s">
        <v>268</v>
      </c>
      <c r="B17" s="53" t="s">
        <v>189</v>
      </c>
      <c r="C17" t="s">
        <v>190</v>
      </c>
      <c r="D17" t="s">
        <v>173</v>
      </c>
    </row>
    <row r="18" spans="1:4" x14ac:dyDescent="0.25">
      <c r="A18" t="s">
        <v>269</v>
      </c>
      <c r="B18" s="53" t="s">
        <v>170</v>
      </c>
      <c r="C18" t="s">
        <v>179</v>
      </c>
      <c r="D18" t="s">
        <v>173</v>
      </c>
    </row>
    <row r="19" spans="1:4" x14ac:dyDescent="0.25">
      <c r="A19" t="s">
        <v>270</v>
      </c>
      <c r="B19" s="53" t="s">
        <v>171</v>
      </c>
      <c r="C19" t="s">
        <v>206</v>
      </c>
      <c r="D19" t="s">
        <v>173</v>
      </c>
    </row>
    <row r="20" spans="1:4" x14ac:dyDescent="0.25">
      <c r="A20" t="s">
        <v>208</v>
      </c>
      <c r="B20" s="53" t="s">
        <v>209</v>
      </c>
      <c r="C20" t="s">
        <v>197</v>
      </c>
      <c r="D20" t="s">
        <v>155</v>
      </c>
    </row>
    <row r="21" spans="1:4" x14ac:dyDescent="0.25">
      <c r="A21" t="s">
        <v>271</v>
      </c>
      <c r="B21" s="53" t="s">
        <v>210</v>
      </c>
      <c r="C21" t="s">
        <v>197</v>
      </c>
      <c r="D21" t="s">
        <v>173</v>
      </c>
    </row>
    <row r="22" spans="1:4" x14ac:dyDescent="0.25">
      <c r="A22" t="s">
        <v>212</v>
      </c>
      <c r="B22" s="53" t="s">
        <v>213</v>
      </c>
      <c r="C22" t="s">
        <v>179</v>
      </c>
      <c r="D22" t="s">
        <v>155</v>
      </c>
    </row>
    <row r="23" spans="1:4" x14ac:dyDescent="0.25">
      <c r="A23" t="s">
        <v>214</v>
      </c>
      <c r="B23" s="53" t="s">
        <v>215</v>
      </c>
      <c r="C23" t="s">
        <v>197</v>
      </c>
      <c r="D23" t="s">
        <v>155</v>
      </c>
    </row>
    <row r="24" spans="1:4" x14ac:dyDescent="0.25">
      <c r="A24" t="s">
        <v>272</v>
      </c>
      <c r="B24" s="53" t="s">
        <v>216</v>
      </c>
      <c r="C24" t="s">
        <v>179</v>
      </c>
      <c r="D24" t="s">
        <v>173</v>
      </c>
    </row>
    <row r="25" spans="1:4" x14ac:dyDescent="0.25">
      <c r="A25" t="s">
        <v>212</v>
      </c>
      <c r="B25" s="53" t="s">
        <v>217</v>
      </c>
      <c r="C25" t="s">
        <v>179</v>
      </c>
      <c r="D25" t="s">
        <v>155</v>
      </c>
    </row>
    <row r="26" spans="1:4" x14ac:dyDescent="0.25">
      <c r="A26" t="s">
        <v>273</v>
      </c>
      <c r="B26" s="53" t="s">
        <v>221</v>
      </c>
      <c r="C26" t="s">
        <v>179</v>
      </c>
      <c r="D26" t="s">
        <v>173</v>
      </c>
    </row>
    <row r="27" spans="1:4" x14ac:dyDescent="0.25">
      <c r="A27" t="s">
        <v>158</v>
      </c>
      <c r="B27" s="53" t="s">
        <v>223</v>
      </c>
      <c r="C27" t="s">
        <v>161</v>
      </c>
      <c r="D27" t="s">
        <v>156</v>
      </c>
    </row>
    <row r="28" spans="1:4" x14ac:dyDescent="0.25">
      <c r="A28" t="s">
        <v>159</v>
      </c>
      <c r="B28" s="53" t="s">
        <v>224</v>
      </c>
      <c r="C28" t="s">
        <v>161</v>
      </c>
      <c r="D28" t="s">
        <v>162</v>
      </c>
    </row>
    <row r="29" spans="1:4" x14ac:dyDescent="0.25">
      <c r="A29" t="s">
        <v>227</v>
      </c>
      <c r="B29" s="53" t="s">
        <v>228</v>
      </c>
      <c r="C29" s="55" t="s">
        <v>168</v>
      </c>
      <c r="D29" t="s">
        <v>229</v>
      </c>
    </row>
    <row r="30" spans="1:4" x14ac:dyDescent="0.25">
      <c r="A30" t="s">
        <v>158</v>
      </c>
      <c r="B30" s="53" t="s">
        <v>225</v>
      </c>
      <c r="C30" t="s">
        <v>161</v>
      </c>
      <c r="D30" t="s">
        <v>156</v>
      </c>
    </row>
    <row r="31" spans="1:4" x14ac:dyDescent="0.25">
      <c r="A31" t="s">
        <v>159</v>
      </c>
      <c r="B31" s="53" t="s">
        <v>226</v>
      </c>
      <c r="C31" t="s">
        <v>161</v>
      </c>
      <c r="D31" t="s">
        <v>162</v>
      </c>
    </row>
    <row r="32" spans="1:4" x14ac:dyDescent="0.25">
      <c r="A32" t="s">
        <v>158</v>
      </c>
      <c r="B32" s="53" t="s">
        <v>230</v>
      </c>
      <c r="C32" t="s">
        <v>161</v>
      </c>
      <c r="D32" t="s">
        <v>156</v>
      </c>
    </row>
    <row r="33" spans="1:4" x14ac:dyDescent="0.25">
      <c r="A33" t="s">
        <v>159</v>
      </c>
      <c r="B33" s="53" t="s">
        <v>231</v>
      </c>
      <c r="C33" t="s">
        <v>161</v>
      </c>
      <c r="D33" t="s">
        <v>162</v>
      </c>
    </row>
    <row r="34" spans="1:4" x14ac:dyDescent="0.25">
      <c r="A34" t="s">
        <v>260</v>
      </c>
      <c r="B34" s="53" t="s">
        <v>232</v>
      </c>
      <c r="C34" t="s">
        <v>161</v>
      </c>
      <c r="D34" t="s">
        <v>156</v>
      </c>
    </row>
    <row r="35" spans="1:4" x14ac:dyDescent="0.25">
      <c r="A35" t="s">
        <v>159</v>
      </c>
      <c r="B35" s="53" t="s">
        <v>233</v>
      </c>
      <c r="C35" t="s">
        <v>161</v>
      </c>
      <c r="D35" t="s">
        <v>162</v>
      </c>
    </row>
    <row r="36" spans="1:4" x14ac:dyDescent="0.25">
      <c r="A36" t="s">
        <v>260</v>
      </c>
      <c r="B36" s="53" t="s">
        <v>261</v>
      </c>
      <c r="C36" t="s">
        <v>168</v>
      </c>
      <c r="D36" t="s">
        <v>156</v>
      </c>
    </row>
    <row r="37" spans="1:4" x14ac:dyDescent="0.25">
      <c r="A37" t="s">
        <v>159</v>
      </c>
      <c r="B37" s="53" t="s">
        <v>262</v>
      </c>
      <c r="C37" t="s">
        <v>168</v>
      </c>
      <c r="D37" t="s">
        <v>162</v>
      </c>
    </row>
    <row r="38" spans="1:4" x14ac:dyDescent="0.25">
      <c r="A38" t="s">
        <v>260</v>
      </c>
      <c r="B38" s="53" t="s">
        <v>263</v>
      </c>
      <c r="C38" t="s">
        <v>168</v>
      </c>
      <c r="D38" t="s">
        <v>156</v>
      </c>
    </row>
    <row r="39" spans="1:4" x14ac:dyDescent="0.25">
      <c r="A39" t="s">
        <v>159</v>
      </c>
      <c r="B39" s="53" t="s">
        <v>264</v>
      </c>
      <c r="C39" t="s">
        <v>168</v>
      </c>
      <c r="D39" t="s">
        <v>162</v>
      </c>
    </row>
    <row r="40" spans="1:4" x14ac:dyDescent="0.25">
      <c r="A40" t="s">
        <v>260</v>
      </c>
      <c r="B40" s="53" t="s">
        <v>265</v>
      </c>
      <c r="C40" t="s">
        <v>168</v>
      </c>
      <c r="D40" t="s">
        <v>156</v>
      </c>
    </row>
    <row r="41" spans="1:4" x14ac:dyDescent="0.25">
      <c r="A41" t="s">
        <v>159</v>
      </c>
      <c r="B41" s="53" t="s">
        <v>266</v>
      </c>
      <c r="C41" t="s">
        <v>168</v>
      </c>
      <c r="D41" t="s">
        <v>162</v>
      </c>
    </row>
    <row r="42" spans="1:4" x14ac:dyDescent="0.25">
      <c r="A42" t="s">
        <v>274</v>
      </c>
      <c r="B42" s="53" t="s">
        <v>263</v>
      </c>
      <c r="C42" t="s">
        <v>168</v>
      </c>
      <c r="D42" t="s">
        <v>155</v>
      </c>
    </row>
    <row r="43" spans="1:4" x14ac:dyDescent="0.25">
      <c r="A43" t="s">
        <v>275</v>
      </c>
      <c r="B43" s="53" t="s">
        <v>276</v>
      </c>
      <c r="C43" t="s">
        <v>168</v>
      </c>
      <c r="D43" t="s">
        <v>155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2</v>
      </c>
      <c r="B2" s="4">
        <f>'Old Bow v2'!J48</f>
        <v>28.5</v>
      </c>
      <c r="C2" s="1" t="s">
        <v>202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28.5</v>
      </c>
    </row>
    <row r="3" spans="1:5" x14ac:dyDescent="0.25">
      <c r="A3" s="2" t="s">
        <v>16</v>
      </c>
      <c r="B3" s="4">
        <f>'Old Bow v2'!J66</f>
        <v>24</v>
      </c>
      <c r="C3" s="1" t="s">
        <v>202</v>
      </c>
      <c r="D3" s="1">
        <f t="shared" si="0"/>
        <v>1</v>
      </c>
      <c r="E3" s="54">
        <f t="shared" ref="E3:E57" si="1">(0.75*B3)+(0.25*B3*D3)</f>
        <v>24</v>
      </c>
    </row>
    <row r="4" spans="1:5" x14ac:dyDescent="0.25">
      <c r="A4" s="2" t="s">
        <v>15</v>
      </c>
      <c r="B4" s="4">
        <f>'Old Bow v2'!J58</f>
        <v>23</v>
      </c>
      <c r="C4" s="1" t="s">
        <v>202</v>
      </c>
      <c r="D4" s="1">
        <f t="shared" si="0"/>
        <v>1</v>
      </c>
      <c r="E4" s="54">
        <f t="shared" si="1"/>
        <v>23</v>
      </c>
    </row>
    <row r="5" spans="1:5" x14ac:dyDescent="0.25">
      <c r="A5" s="2" t="s">
        <v>64</v>
      </c>
      <c r="B5" s="4">
        <f>'Old Bow v2'!J70</f>
        <v>16</v>
      </c>
      <c r="C5" s="1" t="s">
        <v>202</v>
      </c>
      <c r="D5" s="1">
        <f t="shared" si="0"/>
        <v>1</v>
      </c>
      <c r="E5" s="54">
        <f t="shared" si="1"/>
        <v>16</v>
      </c>
    </row>
    <row r="6" spans="1:5" x14ac:dyDescent="0.25">
      <c r="A6" s="2" t="s">
        <v>46</v>
      </c>
      <c r="B6" s="4">
        <f>'Old Bow v2'!J26</f>
        <v>10.5</v>
      </c>
      <c r="C6" s="1" t="s">
        <v>202</v>
      </c>
      <c r="D6" s="1">
        <f t="shared" si="0"/>
        <v>1</v>
      </c>
      <c r="E6" s="54">
        <f t="shared" si="1"/>
        <v>10.5</v>
      </c>
    </row>
    <row r="7" spans="1:5" x14ac:dyDescent="0.25">
      <c r="A7" s="2" t="s">
        <v>4</v>
      </c>
      <c r="B7" s="4">
        <f>'Old Bow v2'!J71</f>
        <v>22</v>
      </c>
      <c r="C7" s="1" t="s">
        <v>202</v>
      </c>
      <c r="D7" s="1">
        <f t="shared" si="0"/>
        <v>1</v>
      </c>
      <c r="E7" s="54">
        <f t="shared" si="1"/>
        <v>22</v>
      </c>
    </row>
    <row r="8" spans="1:5" x14ac:dyDescent="0.25">
      <c r="A8" s="2" t="s">
        <v>31</v>
      </c>
      <c r="B8" s="4">
        <f>'Old Bow v2'!J5</f>
        <v>18</v>
      </c>
      <c r="C8" s="1" t="s">
        <v>202</v>
      </c>
      <c r="D8" s="1">
        <f t="shared" si="0"/>
        <v>1</v>
      </c>
      <c r="E8" s="54">
        <f t="shared" si="1"/>
        <v>18</v>
      </c>
    </row>
    <row r="9" spans="1:5" x14ac:dyDescent="0.25">
      <c r="A9" s="2" t="s">
        <v>1</v>
      </c>
      <c r="B9" s="4">
        <f>'Old Bow v2'!J28</f>
        <v>27</v>
      </c>
      <c r="C9" s="1" t="s">
        <v>201</v>
      </c>
      <c r="D9" s="1">
        <f t="shared" si="0"/>
        <v>0.5</v>
      </c>
      <c r="E9" s="54">
        <f t="shared" si="1"/>
        <v>23.625</v>
      </c>
    </row>
    <row r="10" spans="1:5" x14ac:dyDescent="0.25">
      <c r="A10" s="2" t="s">
        <v>40</v>
      </c>
      <c r="B10" s="4">
        <f>'Old Bow v2'!J32</f>
        <v>17.5</v>
      </c>
      <c r="C10" s="1" t="s">
        <v>202</v>
      </c>
      <c r="D10" s="1">
        <f t="shared" si="0"/>
        <v>1</v>
      </c>
      <c r="E10" s="54">
        <f t="shared" si="1"/>
        <v>17.5</v>
      </c>
    </row>
    <row r="11" spans="1:5" x14ac:dyDescent="0.25">
      <c r="A11" s="2" t="s">
        <v>48</v>
      </c>
      <c r="B11" s="4">
        <f>'Old Bow v2'!J49</f>
        <v>14</v>
      </c>
      <c r="C11" s="1" t="s">
        <v>202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v2'!J15</f>
        <v>17</v>
      </c>
      <c r="C12" s="1" t="s">
        <v>202</v>
      </c>
      <c r="D12" s="1">
        <f t="shared" si="0"/>
        <v>1</v>
      </c>
      <c r="E12" s="54">
        <f t="shared" si="1"/>
        <v>17</v>
      </c>
    </row>
    <row r="13" spans="1:5" x14ac:dyDescent="0.25">
      <c r="A13" s="2" t="s">
        <v>14</v>
      </c>
      <c r="B13" s="4">
        <f>'Old Bow v2'!J43</f>
        <v>23</v>
      </c>
      <c r="C13" s="1" t="s">
        <v>201</v>
      </c>
      <c r="D13" s="1">
        <f t="shared" si="0"/>
        <v>0.5</v>
      </c>
      <c r="E13" s="54">
        <f t="shared" si="1"/>
        <v>20.125</v>
      </c>
    </row>
    <row r="14" spans="1:5" x14ac:dyDescent="0.25">
      <c r="A14" s="2" t="s">
        <v>124</v>
      </c>
      <c r="B14" s="4">
        <f>'Old Bow v2'!J21</f>
        <v>15.5</v>
      </c>
      <c r="C14" s="1" t="s">
        <v>202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v2'!J53</f>
        <v>20</v>
      </c>
      <c r="C15" s="1" t="s">
        <v>202</v>
      </c>
      <c r="D15" s="1">
        <f t="shared" si="0"/>
        <v>1</v>
      </c>
      <c r="E15" s="54">
        <f t="shared" si="1"/>
        <v>20</v>
      </c>
    </row>
    <row r="16" spans="1:5" x14ac:dyDescent="0.25">
      <c r="A16" s="2" t="s">
        <v>3</v>
      </c>
      <c r="B16" s="4">
        <f>'Old Bow v2'!J41</f>
        <v>21</v>
      </c>
      <c r="C16" s="1" t="s">
        <v>201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v2'!J57</f>
        <v>14.5</v>
      </c>
      <c r="C17" s="1" t="s">
        <v>202</v>
      </c>
      <c r="D17" s="1">
        <f t="shared" si="0"/>
        <v>1</v>
      </c>
      <c r="E17" s="54">
        <f t="shared" si="1"/>
        <v>14.5</v>
      </c>
    </row>
    <row r="18" spans="1:5" x14ac:dyDescent="0.25">
      <c r="A18" s="2" t="s">
        <v>13</v>
      </c>
      <c r="B18" s="4">
        <f>'Old Bow v2'!J69</f>
        <v>21</v>
      </c>
      <c r="C18" s="1" t="s">
        <v>201</v>
      </c>
      <c r="D18" s="1">
        <f t="shared" si="0"/>
        <v>0.5</v>
      </c>
      <c r="E18" s="54">
        <f t="shared" si="1"/>
        <v>18.375</v>
      </c>
    </row>
    <row r="19" spans="1:5" x14ac:dyDescent="0.25">
      <c r="A19" s="2" t="s">
        <v>12</v>
      </c>
      <c r="B19" s="4">
        <f>'Old Bow v2'!J47</f>
        <v>24</v>
      </c>
      <c r="C19" s="1" t="s">
        <v>200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150</v>
      </c>
      <c r="B20" s="4">
        <f>'Old Bow v2'!J13</f>
        <v>16</v>
      </c>
      <c r="C20" s="1" t="s">
        <v>202</v>
      </c>
      <c r="D20" s="1">
        <f t="shared" si="0"/>
        <v>1</v>
      </c>
      <c r="E20" s="54">
        <f t="shared" si="1"/>
        <v>16</v>
      </c>
    </row>
    <row r="21" spans="1:5" x14ac:dyDescent="0.25">
      <c r="A21" s="2" t="s">
        <v>45</v>
      </c>
      <c r="B21" s="4">
        <f>'Old Bow v2'!J36</f>
        <v>14</v>
      </c>
      <c r="C21" s="1" t="s">
        <v>202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v2'!J29</f>
        <v>20</v>
      </c>
      <c r="C22" s="1" t="s">
        <v>201</v>
      </c>
      <c r="D22" s="1">
        <f t="shared" si="0"/>
        <v>0.5</v>
      </c>
      <c r="E22" s="54">
        <f t="shared" si="1"/>
        <v>17.5</v>
      </c>
    </row>
    <row r="23" spans="1:5" x14ac:dyDescent="0.25">
      <c r="A23" s="2" t="s">
        <v>22</v>
      </c>
      <c r="B23" s="4">
        <f>'Old Bow v2'!J34</f>
        <v>15</v>
      </c>
      <c r="C23" s="1" t="s">
        <v>202</v>
      </c>
      <c r="D23" s="1">
        <f t="shared" si="0"/>
        <v>1</v>
      </c>
      <c r="E23" s="54">
        <f t="shared" si="1"/>
        <v>15</v>
      </c>
    </row>
    <row r="24" spans="1:5" x14ac:dyDescent="0.25">
      <c r="A24" s="2" t="s">
        <v>5</v>
      </c>
      <c r="B24" s="4">
        <f>'Old Bow v2'!J50</f>
        <v>21</v>
      </c>
      <c r="C24" s="1" t="s">
        <v>200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v2'!J55</f>
        <v>19</v>
      </c>
      <c r="C25" s="1" t="s">
        <v>201</v>
      </c>
      <c r="D25" s="1">
        <f t="shared" si="0"/>
        <v>0.5</v>
      </c>
      <c r="E25" s="54">
        <f t="shared" si="1"/>
        <v>16.625</v>
      </c>
    </row>
    <row r="26" spans="1:5" x14ac:dyDescent="0.25">
      <c r="A26" s="1" t="s">
        <v>38</v>
      </c>
      <c r="B26" s="4">
        <f>'Old Bow v2'!J27</f>
        <v>16.5</v>
      </c>
      <c r="C26" s="1" t="s">
        <v>202</v>
      </c>
      <c r="D26" s="1">
        <f t="shared" si="0"/>
        <v>1</v>
      </c>
      <c r="E26" s="54">
        <f t="shared" si="1"/>
        <v>16.5</v>
      </c>
    </row>
    <row r="27" spans="1:5" x14ac:dyDescent="0.25">
      <c r="A27" s="2" t="s">
        <v>127</v>
      </c>
      <c r="B27" s="4">
        <f>'Old Bow v2'!J64</f>
        <v>20</v>
      </c>
      <c r="C27" s="1" t="s">
        <v>201</v>
      </c>
      <c r="D27" s="1">
        <f t="shared" si="0"/>
        <v>0.5</v>
      </c>
      <c r="E27" s="54">
        <f t="shared" si="1"/>
        <v>17.5</v>
      </c>
    </row>
    <row r="28" spans="1:5" x14ac:dyDescent="0.25">
      <c r="A28" s="2" t="s">
        <v>90</v>
      </c>
      <c r="B28" s="4">
        <f>'Old Bow v2'!J67</f>
        <v>22.5</v>
      </c>
      <c r="C28" s="1" t="s">
        <v>201</v>
      </c>
      <c r="D28" s="1">
        <f t="shared" si="0"/>
        <v>0.5</v>
      </c>
      <c r="E28" s="54">
        <f t="shared" si="1"/>
        <v>19.6875</v>
      </c>
    </row>
    <row r="29" spans="1:5" x14ac:dyDescent="0.25">
      <c r="A29" s="2" t="s">
        <v>6</v>
      </c>
      <c r="B29" s="4">
        <f>'Old Bow v2'!J65</f>
        <v>23.5</v>
      </c>
      <c r="C29" s="1" t="s">
        <v>200</v>
      </c>
      <c r="D29" s="1">
        <f t="shared" si="0"/>
        <v>0.25</v>
      </c>
      <c r="E29" s="54">
        <f t="shared" si="1"/>
        <v>19.09375</v>
      </c>
    </row>
    <row r="30" spans="1:5" x14ac:dyDescent="0.25">
      <c r="A30" s="2" t="s">
        <v>133</v>
      </c>
      <c r="B30" s="4">
        <f>'Old Bow v2'!J45</f>
        <v>14.5</v>
      </c>
      <c r="C30" s="1" t="s">
        <v>200</v>
      </c>
      <c r="D30" s="1">
        <f t="shared" si="0"/>
        <v>0.25</v>
      </c>
      <c r="E30" s="54">
        <f t="shared" si="1"/>
        <v>11.78125</v>
      </c>
    </row>
    <row r="31" spans="1:5" x14ac:dyDescent="0.25">
      <c r="A31" s="1" t="s">
        <v>39</v>
      </c>
      <c r="B31" s="4">
        <f>'Old Bow v2'!J24</f>
        <v>12.5</v>
      </c>
      <c r="C31" s="1" t="s">
        <v>201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v2'!J25</f>
        <v>12.5</v>
      </c>
      <c r="C32" s="1" t="s">
        <v>200</v>
      </c>
      <c r="D32" s="1">
        <f t="shared" si="0"/>
        <v>0.25</v>
      </c>
      <c r="E32" s="54">
        <f t="shared" si="1"/>
        <v>10.15625</v>
      </c>
    </row>
    <row r="33" spans="1:5" x14ac:dyDescent="0.25">
      <c r="A33" s="2" t="s">
        <v>18</v>
      </c>
      <c r="B33" s="4">
        <f>'Old Bow v2'!J37</f>
        <v>15</v>
      </c>
      <c r="C33" s="1" t="s">
        <v>200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v2'!J11</f>
        <v>11</v>
      </c>
      <c r="C34" s="1" t="s">
        <v>201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v2'!J18</f>
        <v>15</v>
      </c>
      <c r="C35" s="1" t="s">
        <v>200</v>
      </c>
      <c r="D35" s="1">
        <f t="shared" si="2"/>
        <v>0.25</v>
      </c>
      <c r="E35" s="54">
        <f t="shared" si="1"/>
        <v>12.1875</v>
      </c>
    </row>
    <row r="36" spans="1:5" x14ac:dyDescent="0.25">
      <c r="A36" s="2" t="s">
        <v>29</v>
      </c>
      <c r="B36" s="4">
        <f>'Old Bow v2'!J10</f>
        <v>12</v>
      </c>
      <c r="C36" s="1" t="s">
        <v>200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v2'!J17</f>
        <v>13</v>
      </c>
      <c r="C37" s="1" t="s">
        <v>200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v2'!J19</f>
        <v>13</v>
      </c>
      <c r="C38" s="1" t="s">
        <v>200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v2'!J35</f>
        <v>12</v>
      </c>
      <c r="C39" s="1" t="s">
        <v>200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v2'!J42</f>
        <v>13</v>
      </c>
      <c r="C40" s="1" t="s">
        <v>200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v2'!J30</f>
        <v>12</v>
      </c>
      <c r="C41" s="1" t="s">
        <v>200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v2'!J33</f>
        <v>13</v>
      </c>
      <c r="C42" s="1" t="s">
        <v>200</v>
      </c>
      <c r="D42" s="1">
        <f t="shared" si="2"/>
        <v>0.25</v>
      </c>
      <c r="E42" s="54">
        <f t="shared" si="1"/>
        <v>10.5625</v>
      </c>
    </row>
    <row r="43" spans="1:5" x14ac:dyDescent="0.25">
      <c r="A43" s="2" t="s">
        <v>68</v>
      </c>
      <c r="B43" s="4">
        <f>'Old Bow v2'!J20</f>
        <v>10</v>
      </c>
      <c r="C43" s="1" t="s">
        <v>200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v2'!J73</f>
        <v>10</v>
      </c>
      <c r="C44" s="1" t="s">
        <v>200</v>
      </c>
      <c r="D44" s="1">
        <f t="shared" si="2"/>
        <v>0.25</v>
      </c>
      <c r="E44" s="54">
        <f t="shared" si="1"/>
        <v>8.125</v>
      </c>
    </row>
    <row r="45" spans="1:5" x14ac:dyDescent="0.25">
      <c r="A45" s="1" t="s">
        <v>41</v>
      </c>
      <c r="B45" s="4">
        <f>'Old Bow v2'!J40</f>
        <v>8.5</v>
      </c>
      <c r="C45" s="1" t="s">
        <v>200</v>
      </c>
      <c r="D45" s="1">
        <f t="shared" si="2"/>
        <v>0.25</v>
      </c>
      <c r="E45" s="54">
        <f t="shared" si="1"/>
        <v>6.90625</v>
      </c>
    </row>
    <row r="46" spans="1:5" x14ac:dyDescent="0.25">
      <c r="A46" s="2" t="s">
        <v>126</v>
      </c>
      <c r="B46" s="4">
        <f>'Old Bow v2'!J3</f>
        <v>11</v>
      </c>
      <c r="C46" s="1" t="s">
        <v>203</v>
      </c>
      <c r="D46" s="1">
        <f t="shared" si="2"/>
        <v>0.1</v>
      </c>
      <c r="E46" s="54">
        <f t="shared" si="1"/>
        <v>8.5250000000000004</v>
      </c>
    </row>
    <row r="47" spans="1:5" x14ac:dyDescent="0.25">
      <c r="A47" s="2" t="s">
        <v>28</v>
      </c>
      <c r="B47" s="4">
        <f>'Old Bow v2'!J9</f>
        <v>10</v>
      </c>
      <c r="C47" s="1" t="s">
        <v>200</v>
      </c>
      <c r="D47" s="1">
        <f t="shared" si="2"/>
        <v>0.25</v>
      </c>
      <c r="E47" s="54">
        <f t="shared" si="1"/>
        <v>8.125</v>
      </c>
    </row>
    <row r="48" spans="1:5" x14ac:dyDescent="0.25">
      <c r="A48" s="1" t="s">
        <v>36</v>
      </c>
      <c r="B48" s="4">
        <f>'Old Bow v2'!J12</f>
        <v>13</v>
      </c>
      <c r="C48" s="1" t="s">
        <v>200</v>
      </c>
      <c r="D48" s="1">
        <f t="shared" si="2"/>
        <v>0.25</v>
      </c>
      <c r="E48" s="54">
        <f t="shared" si="1"/>
        <v>10.5625</v>
      </c>
    </row>
    <row r="49" spans="1:5" x14ac:dyDescent="0.25">
      <c r="A49" s="2" t="s">
        <v>32</v>
      </c>
      <c r="B49" s="4">
        <f>'Old Bow v2'!J51</f>
        <v>11</v>
      </c>
      <c r="C49" s="1" t="s">
        <v>201</v>
      </c>
      <c r="D49" s="1">
        <f t="shared" si="2"/>
        <v>0.5</v>
      </c>
      <c r="E49" s="54">
        <f t="shared" si="1"/>
        <v>9.625</v>
      </c>
    </row>
    <row r="50" spans="1:5" x14ac:dyDescent="0.25">
      <c r="A50" s="2" t="s">
        <v>112</v>
      </c>
      <c r="B50" s="4">
        <f>'Old Bow v2'!J4</f>
        <v>11</v>
      </c>
      <c r="C50" s="1" t="s">
        <v>200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v2'!J8</f>
        <v>19</v>
      </c>
      <c r="C51" s="1" t="s">
        <v>203</v>
      </c>
      <c r="D51" s="1">
        <f t="shared" si="2"/>
        <v>0.1</v>
      </c>
      <c r="E51" s="54">
        <f t="shared" si="1"/>
        <v>14.725</v>
      </c>
    </row>
    <row r="52" spans="1:5" x14ac:dyDescent="0.25">
      <c r="A52" s="1" t="s">
        <v>182</v>
      </c>
      <c r="B52" s="4">
        <f>'Old Bow v2'!J14</f>
        <v>15</v>
      </c>
      <c r="C52" s="1" t="s">
        <v>200</v>
      </c>
      <c r="D52" s="1">
        <f t="shared" si="2"/>
        <v>0.25</v>
      </c>
      <c r="E52" s="54">
        <f t="shared" si="1"/>
        <v>12.1875</v>
      </c>
    </row>
    <row r="53" spans="1:5" x14ac:dyDescent="0.25">
      <c r="A53" s="1" t="s">
        <v>37</v>
      </c>
      <c r="B53" s="4">
        <f>'Old Bow v2'!J46</f>
        <v>4</v>
      </c>
      <c r="C53" s="1" t="s">
        <v>203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v2'!J54</f>
        <v>4</v>
      </c>
      <c r="C54" s="1" t="s">
        <v>203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203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v2'!J68</f>
        <v>2</v>
      </c>
      <c r="C56" s="1" t="s">
        <v>203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181</v>
      </c>
      <c r="B57" s="4">
        <f>'Old Bow v2'!J22</f>
        <v>0</v>
      </c>
      <c r="C57" s="1" t="s">
        <v>203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198</v>
      </c>
      <c r="C1" s="26" t="s">
        <v>199</v>
      </c>
      <c r="D1" s="26" t="s">
        <v>204</v>
      </c>
      <c r="E1" s="26" t="s">
        <v>205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202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16</v>
      </c>
      <c r="D5" s="1">
        <f t="shared" si="0"/>
        <v>0</v>
      </c>
      <c r="E5" s="54">
        <f t="shared" si="1"/>
        <v>12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150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182</v>
      </c>
      <c r="B11" s="4">
        <f>LOOKUP(A11,'BA v2'!A:A,'BA v2'!I:I)</f>
        <v>12</v>
      </c>
      <c r="D11" s="1">
        <f t="shared" si="0"/>
        <v>0</v>
      </c>
      <c r="E11" s="54">
        <f t="shared" si="1"/>
        <v>9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11</v>
      </c>
      <c r="D13" s="1">
        <f t="shared" si="0"/>
        <v>0</v>
      </c>
      <c r="E13" s="54">
        <f t="shared" si="1"/>
        <v>8.25</v>
      </c>
    </row>
    <row r="14" spans="1:5" x14ac:dyDescent="0.25">
      <c r="A14" s="2" t="s">
        <v>118</v>
      </c>
      <c r="B14" s="4">
        <f>LOOKUP(A14,'BA v2'!A:A,'BA v2'!I:I)</f>
        <v>13</v>
      </c>
      <c r="D14" s="1">
        <f t="shared" si="0"/>
        <v>0</v>
      </c>
      <c r="E14" s="54">
        <f t="shared" si="1"/>
        <v>9.75</v>
      </c>
    </row>
    <row r="15" spans="1:5" x14ac:dyDescent="0.25">
      <c r="A15" s="2" t="s">
        <v>21</v>
      </c>
      <c r="B15" s="4">
        <f>LOOKUP(A15,'BA v2'!A:A,'BA v2'!I:I)</f>
        <v>14</v>
      </c>
      <c r="D15" s="1">
        <f t="shared" si="0"/>
        <v>0</v>
      </c>
      <c r="E15" s="54">
        <f t="shared" si="1"/>
        <v>10.5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14.5</v>
      </c>
      <c r="D17" s="1">
        <f t="shared" si="0"/>
        <v>0</v>
      </c>
      <c r="E17" s="54">
        <f t="shared" si="1"/>
        <v>10.875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18</v>
      </c>
      <c r="D20" s="1">
        <f t="shared" si="0"/>
        <v>0</v>
      </c>
      <c r="E20" s="54">
        <f t="shared" si="1"/>
        <v>13.5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25</v>
      </c>
      <c r="D24" s="1">
        <f t="shared" si="0"/>
        <v>0</v>
      </c>
      <c r="E24" s="54">
        <f t="shared" si="1"/>
        <v>18.75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7</v>
      </c>
      <c r="D26" s="1">
        <f t="shared" si="0"/>
        <v>0</v>
      </c>
      <c r="E26" s="54">
        <f t="shared" si="1"/>
        <v>5.25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13</v>
      </c>
      <c r="D28" s="1">
        <f t="shared" si="0"/>
        <v>0</v>
      </c>
      <c r="E28" s="54">
        <f t="shared" si="1"/>
        <v>9.75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4</v>
      </c>
      <c r="D42" s="1">
        <f t="shared" si="0"/>
        <v>0</v>
      </c>
      <c r="E42" s="54">
        <f t="shared" si="1"/>
        <v>3</v>
      </c>
    </row>
    <row r="43" spans="1:5" x14ac:dyDescent="0.25">
      <c r="A43" s="2" t="s">
        <v>191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19</v>
      </c>
      <c r="D44" s="1">
        <f t="shared" si="0"/>
        <v>0</v>
      </c>
      <c r="E44" s="54">
        <f t="shared" si="1"/>
        <v>14.25</v>
      </c>
    </row>
    <row r="45" spans="1:5" x14ac:dyDescent="0.25">
      <c r="A45" s="2" t="s">
        <v>125</v>
      </c>
      <c r="B45" s="4">
        <f>LOOKUP(A45,'BA v2'!A:A,'BA v2'!I:I)</f>
        <v>20</v>
      </c>
      <c r="D45" s="1">
        <f t="shared" si="0"/>
        <v>0</v>
      </c>
      <c r="E45" s="54">
        <f t="shared" si="1"/>
        <v>15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23.5</v>
      </c>
      <c r="D53" s="1">
        <f t="shared" si="0"/>
        <v>0</v>
      </c>
      <c r="E53" s="54">
        <f t="shared" si="1"/>
        <v>17.625</v>
      </c>
    </row>
    <row r="54" spans="1:5" x14ac:dyDescent="0.25">
      <c r="A54" s="2" t="s">
        <v>16</v>
      </c>
      <c r="B54" s="4">
        <f>LOOKUP(A54,'BA v2'!A:A,'BA v2'!I:I)</f>
        <v>17.5</v>
      </c>
      <c r="D54" s="1">
        <f t="shared" si="0"/>
        <v>0</v>
      </c>
      <c r="E54" s="54">
        <f t="shared" si="1"/>
        <v>13.125</v>
      </c>
    </row>
    <row r="55" spans="1:5" x14ac:dyDescent="0.25">
      <c r="A55" s="2" t="s">
        <v>149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18</v>
      </c>
      <c r="D56" s="1">
        <f t="shared" si="0"/>
        <v>0</v>
      </c>
      <c r="E56" s="54">
        <f t="shared" si="1"/>
        <v>13.5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Tourney Stats</vt:lpstr>
      <vt:lpstr>OB Season 2</vt:lpstr>
      <vt:lpstr>OB History S2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2026-10-03T23:15:27Z</dcterms:modified>
</cp:coreProperties>
</file>