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EA22D955-57DB-416B-B190-4E2E7511A28D}" xr6:coauthVersionLast="47" xr6:coauthVersionMax="47" xr10:uidLastSave="{00000000-0000-0000-0000-000000000000}"/>
  <bookViews>
    <workbookView xWindow="-120" yWindow="-120" windowWidth="38640" windowHeight="21120" activeTab="12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TG BA" sheetId="25" r:id="rId19"/>
    <sheet name="BA comments" sheetId="6" state="hidden" r:id="rId20"/>
    <sheet name="Match Analyzer BA" sheetId="8" state="hidden" r:id="rId21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S2'!$A$1:$AK$780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2'!$A$1:$AI$54</definedName>
    <definedName name="_xlnm._FilterDatabase" localSheetId="4" hidden="1">'Old Bow'!$A$1:$AD$37</definedName>
    <definedName name="_xlnm._FilterDatabase" localSheetId="0" hidden="1">'Old Bow v2'!$A$1:$AJ$59</definedName>
    <definedName name="_xlnm._FilterDatabase" localSheetId="18" hidden="1">'TG BA'!$A$1:$E$1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Stats'!$A$1:$AE$45</definedName>
    <definedName name="_xlnm._FilterDatabase" localSheetId="15" hidden="1">'Tourney Stats BA'!$A$1:$AL$37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H781" i="17" l="1"/>
  <c r="AI781" i="17"/>
  <c r="AJ781" i="17"/>
  <c r="AK781" i="17"/>
  <c r="AH782" i="17"/>
  <c r="AI782" i="17"/>
  <c r="AJ782" i="17"/>
  <c r="AK782" i="17"/>
  <c r="AH783" i="17"/>
  <c r="AI783" i="17"/>
  <c r="AJ783" i="17"/>
  <c r="AK783" i="17"/>
  <c r="AH784" i="17"/>
  <c r="AI784" i="17"/>
  <c r="AJ784" i="17"/>
  <c r="AK784" i="17"/>
  <c r="AH785" i="17"/>
  <c r="AI785" i="17"/>
  <c r="AJ785" i="17"/>
  <c r="AK785" i="17"/>
  <c r="AH786" i="17"/>
  <c r="AI786" i="17"/>
  <c r="AJ786" i="17"/>
  <c r="AK786" i="17"/>
  <c r="AH787" i="17"/>
  <c r="AI787" i="17"/>
  <c r="AJ787" i="17"/>
  <c r="AK787" i="17"/>
  <c r="AH788" i="17"/>
  <c r="AI788" i="17"/>
  <c r="AJ788" i="17"/>
  <c r="AK788" i="17"/>
  <c r="AH789" i="17"/>
  <c r="AI789" i="17"/>
  <c r="AJ789" i="17"/>
  <c r="AK789" i="17"/>
  <c r="AH790" i="17"/>
  <c r="AI790" i="17"/>
  <c r="AJ790" i="17"/>
  <c r="AK790" i="17"/>
  <c r="AH791" i="17"/>
  <c r="AI791" i="17"/>
  <c r="AJ791" i="17"/>
  <c r="AK791" i="17"/>
  <c r="AH792" i="17"/>
  <c r="AI792" i="17"/>
  <c r="AJ792" i="17"/>
  <c r="AK792" i="17"/>
  <c r="AH1485" i="9"/>
  <c r="AI1485" i="9"/>
  <c r="AJ1485" i="9"/>
  <c r="AK1485" i="9"/>
  <c r="AH1486" i="9"/>
  <c r="AI1486" i="9"/>
  <c r="AJ1486" i="9"/>
  <c r="AK1486" i="9"/>
  <c r="AH1487" i="9"/>
  <c r="AI1487" i="9"/>
  <c r="AJ1487" i="9"/>
  <c r="AK1487" i="9"/>
  <c r="AH1488" i="9"/>
  <c r="AI1488" i="9"/>
  <c r="AJ1488" i="9"/>
  <c r="AK1488" i="9"/>
  <c r="AH1489" i="9"/>
  <c r="AI1489" i="9"/>
  <c r="AJ1489" i="9"/>
  <c r="AK1489" i="9"/>
  <c r="AH1490" i="9"/>
  <c r="AI1490" i="9"/>
  <c r="AJ1490" i="9"/>
  <c r="AK1490" i="9"/>
  <c r="AH1491" i="9"/>
  <c r="AI1491" i="9"/>
  <c r="AJ1491" i="9"/>
  <c r="AK1491" i="9"/>
  <c r="AH1492" i="9"/>
  <c r="AI1492" i="9"/>
  <c r="AJ1492" i="9"/>
  <c r="AK1492" i="9"/>
  <c r="AH1493" i="9"/>
  <c r="AI1493" i="9"/>
  <c r="AJ1493" i="9"/>
  <c r="AK1493" i="9"/>
  <c r="AH1494" i="9"/>
  <c r="AI1494" i="9"/>
  <c r="AJ1494" i="9"/>
  <c r="AK1494" i="9"/>
  <c r="AH1495" i="9"/>
  <c r="AI1495" i="9"/>
  <c r="AJ1495" i="9"/>
  <c r="AK1495" i="9"/>
  <c r="AH1496" i="9"/>
  <c r="AI1496" i="9"/>
  <c r="AJ1496" i="9"/>
  <c r="AK1496" i="9"/>
  <c r="AA844" i="15"/>
  <c r="AB844" i="15"/>
  <c r="AC844" i="15"/>
  <c r="AD844" i="15"/>
  <c r="AA845" i="15"/>
  <c r="AB845" i="15"/>
  <c r="AC845" i="15"/>
  <c r="AD845" i="15"/>
  <c r="AA846" i="15"/>
  <c r="AB846" i="15"/>
  <c r="AC846" i="15"/>
  <c r="AD846" i="15"/>
  <c r="AA847" i="15"/>
  <c r="AB847" i="15"/>
  <c r="AC847" i="15"/>
  <c r="AD847" i="15"/>
  <c r="AA848" i="15"/>
  <c r="AB848" i="15"/>
  <c r="AC848" i="15"/>
  <c r="AD848" i="15"/>
  <c r="AA849" i="15"/>
  <c r="AB849" i="15"/>
  <c r="AC849" i="15"/>
  <c r="AD849" i="15"/>
  <c r="AA850" i="15"/>
  <c r="AB850" i="15"/>
  <c r="AC850" i="15"/>
  <c r="AD850" i="15"/>
  <c r="AA851" i="15"/>
  <c r="AB851" i="15"/>
  <c r="AC851" i="15"/>
  <c r="AD851" i="15"/>
  <c r="AA852" i="15"/>
  <c r="AB852" i="15"/>
  <c r="AC852" i="15"/>
  <c r="AD852" i="15"/>
  <c r="AA853" i="15"/>
  <c r="AB853" i="15"/>
  <c r="AC853" i="15"/>
  <c r="AD853" i="15"/>
  <c r="AA854" i="15"/>
  <c r="AB854" i="15"/>
  <c r="AC854" i="15"/>
  <c r="AD854" i="15"/>
  <c r="AA855" i="15"/>
  <c r="AB855" i="15"/>
  <c r="AC855" i="15"/>
  <c r="AD855" i="15"/>
  <c r="AA268" i="18"/>
  <c r="AB268" i="18"/>
  <c r="AC268" i="18"/>
  <c r="AD268" i="18"/>
  <c r="AA269" i="18"/>
  <c r="AB269" i="18"/>
  <c r="AC269" i="18"/>
  <c r="AD269" i="18"/>
  <c r="AA270" i="18"/>
  <c r="AB270" i="18"/>
  <c r="AC270" i="18"/>
  <c r="AD270" i="18"/>
  <c r="AA271" i="18"/>
  <c r="AB271" i="18"/>
  <c r="AC271" i="18"/>
  <c r="AD271" i="18"/>
  <c r="AA272" i="18"/>
  <c r="AB272" i="18"/>
  <c r="AC272" i="18"/>
  <c r="AD272" i="18"/>
  <c r="AA273" i="18"/>
  <c r="AB273" i="18"/>
  <c r="AC273" i="18"/>
  <c r="AD273" i="18"/>
  <c r="AA274" i="18"/>
  <c r="AB274" i="18"/>
  <c r="AC274" i="18"/>
  <c r="AD274" i="18"/>
  <c r="AA275" i="18"/>
  <c r="AB275" i="18"/>
  <c r="AC275" i="18"/>
  <c r="AD275" i="18"/>
  <c r="AA276" i="18"/>
  <c r="AB276" i="18"/>
  <c r="AC276" i="18"/>
  <c r="AD276" i="18"/>
  <c r="AA277" i="18"/>
  <c r="AB277" i="18"/>
  <c r="AC277" i="18"/>
  <c r="AD277" i="18"/>
  <c r="AA278" i="18"/>
  <c r="AB278" i="18"/>
  <c r="AC278" i="18"/>
  <c r="AD278" i="18"/>
  <c r="AA279" i="18"/>
  <c r="AB279" i="18"/>
  <c r="AC279" i="18"/>
  <c r="AD279" i="18"/>
  <c r="AA1332" i="10"/>
  <c r="AB1332" i="10"/>
  <c r="AC1332" i="10"/>
  <c r="AD1332" i="10"/>
  <c r="AA1333" i="10"/>
  <c r="AB1333" i="10"/>
  <c r="AC1333" i="10"/>
  <c r="AD1333" i="10"/>
  <c r="AA1334" i="10"/>
  <c r="AB1334" i="10"/>
  <c r="AC1334" i="10"/>
  <c r="AD1334" i="10"/>
  <c r="AA1335" i="10"/>
  <c r="AB1335" i="10"/>
  <c r="AC1335" i="10"/>
  <c r="AD1335" i="10"/>
  <c r="AA1336" i="10"/>
  <c r="AB1336" i="10"/>
  <c r="AC1336" i="10"/>
  <c r="AD1336" i="10"/>
  <c r="AA1337" i="10"/>
  <c r="AB1337" i="10"/>
  <c r="AC1337" i="10"/>
  <c r="AD1337" i="10"/>
  <c r="AA1338" i="10"/>
  <c r="AB1338" i="10"/>
  <c r="AC1338" i="10"/>
  <c r="AD1338" i="10"/>
  <c r="AA1339" i="10"/>
  <c r="AB1339" i="10"/>
  <c r="AC1339" i="10"/>
  <c r="AD1339" i="10"/>
  <c r="AA1340" i="10"/>
  <c r="AB1340" i="10"/>
  <c r="AC1340" i="10"/>
  <c r="AD1340" i="10"/>
  <c r="AA1341" i="10"/>
  <c r="AB1341" i="10"/>
  <c r="AC1341" i="10"/>
  <c r="AD1341" i="10"/>
  <c r="AA1342" i="10"/>
  <c r="AB1342" i="10"/>
  <c r="AC1342" i="10"/>
  <c r="AD1342" i="10"/>
  <c r="AA1343" i="10"/>
  <c r="AB1343" i="10"/>
  <c r="AC1343" i="10"/>
  <c r="AD1343" i="10"/>
  <c r="AA834" i="15" l="1"/>
  <c r="AB834" i="15"/>
  <c r="AC834" i="15"/>
  <c r="AD834" i="15"/>
  <c r="AA835" i="15"/>
  <c r="AB835" i="15"/>
  <c r="AC835" i="15"/>
  <c r="AD835" i="15"/>
  <c r="AA836" i="15"/>
  <c r="AB836" i="15"/>
  <c r="AC836" i="15"/>
  <c r="AD836" i="15"/>
  <c r="AA837" i="15"/>
  <c r="AB837" i="15"/>
  <c r="AC837" i="15"/>
  <c r="AD837" i="15"/>
  <c r="AA838" i="15"/>
  <c r="AB838" i="15"/>
  <c r="AC838" i="15"/>
  <c r="AD838" i="15"/>
  <c r="AA839" i="15"/>
  <c r="AB839" i="15"/>
  <c r="AC839" i="15"/>
  <c r="AD839" i="15"/>
  <c r="AA840" i="15"/>
  <c r="AB840" i="15"/>
  <c r="AC840" i="15"/>
  <c r="AD840" i="15"/>
  <c r="AA841" i="15"/>
  <c r="AB841" i="15"/>
  <c r="AC841" i="15"/>
  <c r="AD841" i="15"/>
  <c r="AA842" i="15"/>
  <c r="AB842" i="15"/>
  <c r="AC842" i="15"/>
  <c r="AD842" i="15"/>
  <c r="AA843" i="15"/>
  <c r="AB843" i="15"/>
  <c r="AC843" i="15"/>
  <c r="AD843" i="15"/>
  <c r="AA1322" i="10"/>
  <c r="AB1322" i="10"/>
  <c r="AC1322" i="10"/>
  <c r="AD1322" i="10"/>
  <c r="AA1323" i="10"/>
  <c r="AB1323" i="10"/>
  <c r="AC1323" i="10"/>
  <c r="AD1323" i="10"/>
  <c r="AA1324" i="10"/>
  <c r="AB1324" i="10"/>
  <c r="AC1324" i="10"/>
  <c r="AD1324" i="10"/>
  <c r="AA1325" i="10"/>
  <c r="AB1325" i="10"/>
  <c r="AC1325" i="10"/>
  <c r="AD1325" i="10"/>
  <c r="AA1326" i="10"/>
  <c r="AB1326" i="10"/>
  <c r="AC1326" i="10"/>
  <c r="AD1326" i="10"/>
  <c r="AA1327" i="10"/>
  <c r="AB1327" i="10"/>
  <c r="AC1327" i="10"/>
  <c r="AD1327" i="10"/>
  <c r="AA1328" i="10"/>
  <c r="AB1328" i="10"/>
  <c r="AC1328" i="10"/>
  <c r="AD1328" i="10"/>
  <c r="AA1329" i="10"/>
  <c r="AB1329" i="10"/>
  <c r="AC1329" i="10"/>
  <c r="AD1329" i="10"/>
  <c r="AA1330" i="10"/>
  <c r="AB1330" i="10"/>
  <c r="AC1330" i="10"/>
  <c r="AD1330" i="10"/>
  <c r="AA1331" i="10"/>
  <c r="AB1331" i="10"/>
  <c r="AC1331" i="10"/>
  <c r="AD1331" i="10"/>
  <c r="AA822" i="15"/>
  <c r="AB822" i="15"/>
  <c r="AC822" i="15"/>
  <c r="AD822" i="15"/>
  <c r="AA823" i="15"/>
  <c r="AB823" i="15"/>
  <c r="AC823" i="15"/>
  <c r="AD823" i="15"/>
  <c r="AA824" i="15"/>
  <c r="AB824" i="15"/>
  <c r="AC824" i="15"/>
  <c r="AD824" i="15"/>
  <c r="AA825" i="15"/>
  <c r="AB825" i="15"/>
  <c r="AC825" i="15"/>
  <c r="AD825" i="15"/>
  <c r="AA826" i="15"/>
  <c r="AB826" i="15"/>
  <c r="AC826" i="15"/>
  <c r="AD826" i="15"/>
  <c r="AA827" i="15"/>
  <c r="AB827" i="15"/>
  <c r="AC827" i="15"/>
  <c r="AD827" i="15"/>
  <c r="AA828" i="15"/>
  <c r="AB828" i="15"/>
  <c r="AC828" i="15"/>
  <c r="AD828" i="15"/>
  <c r="AA829" i="15"/>
  <c r="AB829" i="15"/>
  <c r="AC829" i="15"/>
  <c r="AD829" i="15"/>
  <c r="AA830" i="15"/>
  <c r="AB830" i="15"/>
  <c r="AC830" i="15"/>
  <c r="AD830" i="15"/>
  <c r="AA831" i="15"/>
  <c r="AB831" i="15"/>
  <c r="AC831" i="15"/>
  <c r="AD831" i="15"/>
  <c r="AA832" i="15"/>
  <c r="AB832" i="15"/>
  <c r="AC832" i="15"/>
  <c r="AD832" i="15"/>
  <c r="AA833" i="15"/>
  <c r="AB833" i="15"/>
  <c r="AC833" i="15"/>
  <c r="AD833" i="15"/>
  <c r="AA1310" i="10"/>
  <c r="AB1310" i="10"/>
  <c r="AC1310" i="10"/>
  <c r="AD1310" i="10"/>
  <c r="AA1311" i="10"/>
  <c r="AB1311" i="10"/>
  <c r="AC1311" i="10"/>
  <c r="AD1311" i="10"/>
  <c r="AA1312" i="10"/>
  <c r="AB1312" i="10"/>
  <c r="AC1312" i="10"/>
  <c r="AD1312" i="10"/>
  <c r="AA1313" i="10"/>
  <c r="AB1313" i="10"/>
  <c r="AC1313" i="10"/>
  <c r="AD1313" i="10"/>
  <c r="AA1314" i="10"/>
  <c r="AB1314" i="10"/>
  <c r="AC1314" i="10"/>
  <c r="AD1314" i="10"/>
  <c r="AA1315" i="10"/>
  <c r="AB1315" i="10"/>
  <c r="AC1315" i="10"/>
  <c r="AD1315" i="10"/>
  <c r="AA1316" i="10"/>
  <c r="AB1316" i="10"/>
  <c r="AC1316" i="10"/>
  <c r="AD1316" i="10"/>
  <c r="AA1317" i="10"/>
  <c r="AB1317" i="10"/>
  <c r="AC1317" i="10"/>
  <c r="AD1317" i="10"/>
  <c r="AA1318" i="10"/>
  <c r="AB1318" i="10"/>
  <c r="AC1318" i="10"/>
  <c r="AD1318" i="10"/>
  <c r="AA1319" i="10"/>
  <c r="AB1319" i="10"/>
  <c r="AC1319" i="10"/>
  <c r="AD1319" i="10"/>
  <c r="AA1320" i="10"/>
  <c r="AB1320" i="10"/>
  <c r="AC1320" i="10"/>
  <c r="AD1320" i="10"/>
  <c r="AA1321" i="10"/>
  <c r="AB1321" i="10"/>
  <c r="AC1321" i="10"/>
  <c r="AD1321" i="10"/>
  <c r="Q5" i="19"/>
  <c r="R5" i="19"/>
  <c r="S5" i="19"/>
  <c r="T5" i="19"/>
  <c r="U5" i="19"/>
  <c r="V5" i="19"/>
  <c r="W5" i="19"/>
  <c r="X5" i="19"/>
  <c r="Y5" i="19"/>
  <c r="Z5" i="19"/>
  <c r="AA5" i="19"/>
  <c r="AB5" i="19"/>
  <c r="AC5" i="19"/>
  <c r="AD5" i="19"/>
  <c r="AE5" i="19"/>
  <c r="P5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AA244" i="18"/>
  <c r="AB244" i="18"/>
  <c r="AC244" i="18"/>
  <c r="AD244" i="18"/>
  <c r="AA245" i="18"/>
  <c r="AB245" i="18"/>
  <c r="AC245" i="18"/>
  <c r="AD245" i="18"/>
  <c r="AA246" i="18"/>
  <c r="AB246" i="18"/>
  <c r="AC246" i="18"/>
  <c r="AD246" i="18"/>
  <c r="AA247" i="18"/>
  <c r="AB247" i="18"/>
  <c r="AC247" i="18"/>
  <c r="AD247" i="18"/>
  <c r="AA248" i="18"/>
  <c r="AB248" i="18"/>
  <c r="AC248" i="18"/>
  <c r="AD248" i="18"/>
  <c r="AA249" i="18"/>
  <c r="AB249" i="18"/>
  <c r="AC249" i="18"/>
  <c r="AD249" i="18"/>
  <c r="AA250" i="18"/>
  <c r="AB250" i="18"/>
  <c r="AC250" i="18"/>
  <c r="AD250" i="18"/>
  <c r="AA251" i="18"/>
  <c r="AB251" i="18"/>
  <c r="AC251" i="18"/>
  <c r="AD251" i="18"/>
  <c r="AA252" i="18"/>
  <c r="AB252" i="18"/>
  <c r="AC252" i="18"/>
  <c r="AD252" i="18"/>
  <c r="AA253" i="18"/>
  <c r="AB253" i="18"/>
  <c r="AC253" i="18"/>
  <c r="AD253" i="18"/>
  <c r="AA254" i="18"/>
  <c r="AB254" i="18"/>
  <c r="AC254" i="18"/>
  <c r="AD254" i="18"/>
  <c r="AA255" i="18"/>
  <c r="AB255" i="18"/>
  <c r="AC255" i="18"/>
  <c r="AD255" i="18"/>
  <c r="AA256" i="18"/>
  <c r="AB256" i="18"/>
  <c r="AC256" i="18"/>
  <c r="AD256" i="18"/>
  <c r="AA257" i="18"/>
  <c r="AB257" i="18"/>
  <c r="AC257" i="18"/>
  <c r="AD257" i="18"/>
  <c r="AA258" i="18"/>
  <c r="AB258" i="18"/>
  <c r="AC258" i="18"/>
  <c r="AD258" i="18"/>
  <c r="AA259" i="18"/>
  <c r="AB259" i="18"/>
  <c r="AC259" i="18"/>
  <c r="AD259" i="18"/>
  <c r="AA260" i="18"/>
  <c r="AB260" i="18"/>
  <c r="AC260" i="18"/>
  <c r="AD260" i="18"/>
  <c r="AA261" i="18"/>
  <c r="AB261" i="18"/>
  <c r="AC261" i="18"/>
  <c r="AD261" i="18"/>
  <c r="AA262" i="18"/>
  <c r="AB262" i="18"/>
  <c r="AC262" i="18"/>
  <c r="AD262" i="18"/>
  <c r="AA263" i="18"/>
  <c r="AB263" i="18"/>
  <c r="AC263" i="18"/>
  <c r="AD263" i="18"/>
  <c r="AA264" i="18"/>
  <c r="AB264" i="18"/>
  <c r="AC264" i="18"/>
  <c r="AD264" i="18"/>
  <c r="AA265" i="18"/>
  <c r="AB265" i="18"/>
  <c r="AC265" i="18"/>
  <c r="AD265" i="18"/>
  <c r="AA266" i="18"/>
  <c r="AB266" i="18"/>
  <c r="AC266" i="18"/>
  <c r="AD266" i="18"/>
  <c r="AA267" i="18"/>
  <c r="AB267" i="18"/>
  <c r="AC267" i="18"/>
  <c r="AD267" i="18"/>
  <c r="AA810" i="15"/>
  <c r="AB810" i="15"/>
  <c r="AC810" i="15"/>
  <c r="AD810" i="15"/>
  <c r="AA811" i="15"/>
  <c r="AB811" i="15"/>
  <c r="AC811" i="15"/>
  <c r="AD811" i="15"/>
  <c r="AA812" i="15"/>
  <c r="AB812" i="15"/>
  <c r="AC812" i="15"/>
  <c r="AD812" i="15"/>
  <c r="AA813" i="15"/>
  <c r="AB813" i="15"/>
  <c r="AC813" i="15"/>
  <c r="AD813" i="15"/>
  <c r="AA814" i="15"/>
  <c r="AB814" i="15"/>
  <c r="AC814" i="15"/>
  <c r="AD814" i="15"/>
  <c r="AA815" i="15"/>
  <c r="AB815" i="15"/>
  <c r="AC815" i="15"/>
  <c r="AD815" i="15"/>
  <c r="AA816" i="15"/>
  <c r="AB816" i="15"/>
  <c r="AC816" i="15"/>
  <c r="AD816" i="15"/>
  <c r="AA817" i="15"/>
  <c r="AB817" i="15"/>
  <c r="AC817" i="15"/>
  <c r="AD817" i="15"/>
  <c r="AA818" i="15"/>
  <c r="AB818" i="15"/>
  <c r="AC818" i="15"/>
  <c r="AD818" i="15"/>
  <c r="AA819" i="15"/>
  <c r="AB819" i="15"/>
  <c r="AC819" i="15"/>
  <c r="AD819" i="15"/>
  <c r="AA820" i="15"/>
  <c r="AB820" i="15"/>
  <c r="AC820" i="15"/>
  <c r="AD820" i="15"/>
  <c r="AA821" i="15"/>
  <c r="AB821" i="15"/>
  <c r="AC821" i="15"/>
  <c r="AD821" i="15"/>
  <c r="AA1298" i="10"/>
  <c r="AB1298" i="10"/>
  <c r="AC1298" i="10"/>
  <c r="AD1298" i="10"/>
  <c r="AA1299" i="10"/>
  <c r="AB1299" i="10"/>
  <c r="AC1299" i="10"/>
  <c r="AD1299" i="10"/>
  <c r="AA1300" i="10"/>
  <c r="AB1300" i="10"/>
  <c r="AC1300" i="10"/>
  <c r="AD1300" i="10"/>
  <c r="AA1301" i="10"/>
  <c r="AB1301" i="10"/>
  <c r="AC1301" i="10"/>
  <c r="AD1301" i="10"/>
  <c r="AA1302" i="10"/>
  <c r="AB1302" i="10"/>
  <c r="AC1302" i="10"/>
  <c r="AD1302" i="10"/>
  <c r="AA1303" i="10"/>
  <c r="AB1303" i="10"/>
  <c r="AC1303" i="10"/>
  <c r="AD1303" i="10"/>
  <c r="AA1304" i="10"/>
  <c r="AB1304" i="10"/>
  <c r="AC1304" i="10"/>
  <c r="AD1304" i="10"/>
  <c r="AA1305" i="10"/>
  <c r="AB1305" i="10"/>
  <c r="AC1305" i="10"/>
  <c r="AD1305" i="10"/>
  <c r="AA1306" i="10"/>
  <c r="AB1306" i="10"/>
  <c r="AC1306" i="10"/>
  <c r="AD1306" i="10"/>
  <c r="AA1307" i="10"/>
  <c r="AB1307" i="10"/>
  <c r="AC1307" i="10"/>
  <c r="AD1307" i="10"/>
  <c r="AA1308" i="10"/>
  <c r="AB1308" i="10"/>
  <c r="AC1308" i="10"/>
  <c r="AD1308" i="10"/>
  <c r="AA1309" i="10"/>
  <c r="AB1309" i="10"/>
  <c r="AC1309" i="10"/>
  <c r="AD1309" i="10"/>
  <c r="AH38" i="23"/>
  <c r="AI38" i="23"/>
  <c r="AJ38" i="23"/>
  <c r="AK38" i="23"/>
  <c r="AH39" i="23"/>
  <c r="AI39" i="23"/>
  <c r="AJ39" i="23"/>
  <c r="AK39" i="23"/>
  <c r="AH40" i="23"/>
  <c r="AI40" i="23"/>
  <c r="AJ40" i="23"/>
  <c r="AK40" i="23"/>
  <c r="AH41" i="23"/>
  <c r="AI41" i="23"/>
  <c r="AJ41" i="23"/>
  <c r="AK41" i="23"/>
  <c r="AH42" i="23"/>
  <c r="AI42" i="23"/>
  <c r="AJ42" i="23"/>
  <c r="AK42" i="23"/>
  <c r="AH43" i="23"/>
  <c r="AI43" i="23"/>
  <c r="AJ43" i="23"/>
  <c r="AK43" i="23"/>
  <c r="AH44" i="23"/>
  <c r="AI44" i="23"/>
  <c r="AJ44" i="23"/>
  <c r="AK44" i="23"/>
  <c r="AH45" i="23"/>
  <c r="AI45" i="23"/>
  <c r="AJ45" i="23"/>
  <c r="AK45" i="23"/>
  <c r="AH46" i="23"/>
  <c r="AI46" i="23"/>
  <c r="AJ46" i="23"/>
  <c r="AK46" i="23"/>
  <c r="AH47" i="23"/>
  <c r="AI47" i="23"/>
  <c r="AJ47" i="23"/>
  <c r="AK47" i="23"/>
  <c r="AH48" i="23"/>
  <c r="AI48" i="23"/>
  <c r="AJ48" i="23"/>
  <c r="AK48" i="23"/>
  <c r="AH49" i="23"/>
  <c r="AI49" i="23"/>
  <c r="AJ49" i="23"/>
  <c r="AK49" i="23"/>
  <c r="AH1473" i="9"/>
  <c r="AI1473" i="9"/>
  <c r="AJ1473" i="9"/>
  <c r="AK1473" i="9"/>
  <c r="AH1474" i="9"/>
  <c r="AI1474" i="9"/>
  <c r="AJ1474" i="9"/>
  <c r="AK1474" i="9"/>
  <c r="AH1475" i="9"/>
  <c r="AI1475" i="9"/>
  <c r="AJ1475" i="9"/>
  <c r="AK1475" i="9"/>
  <c r="AH1476" i="9"/>
  <c r="AI1476" i="9"/>
  <c r="AJ1476" i="9"/>
  <c r="AK1476" i="9"/>
  <c r="AH1477" i="9"/>
  <c r="AI1477" i="9"/>
  <c r="AJ1477" i="9"/>
  <c r="AK1477" i="9"/>
  <c r="AH1478" i="9"/>
  <c r="AI1478" i="9"/>
  <c r="AJ1478" i="9"/>
  <c r="AK1478" i="9"/>
  <c r="AH1479" i="9"/>
  <c r="AI1479" i="9"/>
  <c r="AJ1479" i="9"/>
  <c r="AK1479" i="9"/>
  <c r="AH1480" i="9"/>
  <c r="AI1480" i="9"/>
  <c r="AJ1480" i="9"/>
  <c r="AK1480" i="9"/>
  <c r="AH1481" i="9"/>
  <c r="AI1481" i="9"/>
  <c r="AJ1481" i="9"/>
  <c r="AK1481" i="9"/>
  <c r="AH1482" i="9"/>
  <c r="AI1482" i="9"/>
  <c r="AJ1482" i="9"/>
  <c r="AK1482" i="9"/>
  <c r="AH1483" i="9"/>
  <c r="AI1483" i="9"/>
  <c r="AJ1483" i="9"/>
  <c r="AK1483" i="9"/>
  <c r="AH1484" i="9"/>
  <c r="AI1484" i="9"/>
  <c r="AJ1484" i="9"/>
  <c r="AK1484" i="9"/>
  <c r="AH769" i="17"/>
  <c r="AI769" i="17"/>
  <c r="AJ769" i="17"/>
  <c r="AK769" i="17"/>
  <c r="AH770" i="17"/>
  <c r="AI770" i="17"/>
  <c r="AJ770" i="17"/>
  <c r="AK770" i="17"/>
  <c r="AH771" i="17"/>
  <c r="AI771" i="17"/>
  <c r="AJ771" i="17"/>
  <c r="AK771" i="17"/>
  <c r="AH772" i="17"/>
  <c r="AI772" i="17"/>
  <c r="AJ772" i="17"/>
  <c r="AK772" i="17"/>
  <c r="AH773" i="17"/>
  <c r="AI773" i="17"/>
  <c r="AJ773" i="17"/>
  <c r="AK773" i="17"/>
  <c r="AH774" i="17"/>
  <c r="AI774" i="17"/>
  <c r="AJ774" i="17"/>
  <c r="AK774" i="17"/>
  <c r="AH775" i="17"/>
  <c r="AI775" i="17"/>
  <c r="AJ775" i="17"/>
  <c r="AK775" i="17"/>
  <c r="AH776" i="17"/>
  <c r="AI776" i="17"/>
  <c r="AJ776" i="17"/>
  <c r="AK776" i="17"/>
  <c r="AH777" i="17"/>
  <c r="AI777" i="17"/>
  <c r="AJ777" i="17"/>
  <c r="AK777" i="17"/>
  <c r="AH778" i="17"/>
  <c r="AI778" i="17"/>
  <c r="AJ778" i="17"/>
  <c r="AK778" i="17"/>
  <c r="AH779" i="17"/>
  <c r="AI779" i="17"/>
  <c r="AJ779" i="17"/>
  <c r="AK779" i="17"/>
  <c r="AH780" i="17"/>
  <c r="AI780" i="17"/>
  <c r="AJ780" i="17"/>
  <c r="AK780" i="17"/>
  <c r="U31" i="13"/>
  <c r="V31" i="13"/>
  <c r="W31" i="13"/>
  <c r="X31" i="13"/>
  <c r="Y31" i="13"/>
  <c r="Z31" i="13"/>
  <c r="AA31" i="13"/>
  <c r="AB31" i="13"/>
  <c r="AC31" i="13"/>
  <c r="AD31" i="13"/>
  <c r="AE31" i="13"/>
  <c r="AF31" i="13"/>
  <c r="AG31" i="13"/>
  <c r="AH31" i="13"/>
  <c r="AI31" i="13"/>
  <c r="T31" i="13"/>
  <c r="H31" i="13"/>
  <c r="I31" i="13"/>
  <c r="J31" i="13" a="1"/>
  <c r="J31" i="13" s="1"/>
  <c r="K31" i="13"/>
  <c r="L31" i="13"/>
  <c r="M31" i="13"/>
  <c r="N31" i="13"/>
  <c r="O31" i="13" s="1"/>
  <c r="P31" i="13"/>
  <c r="Q31" i="13"/>
  <c r="R31" i="13" s="1"/>
  <c r="S31" i="13"/>
  <c r="V33" i="11"/>
  <c r="W33" i="11"/>
  <c r="X33" i="11"/>
  <c r="Y33" i="11"/>
  <c r="Z33" i="11"/>
  <c r="AA33" i="11"/>
  <c r="AB33" i="11"/>
  <c r="AC33" i="11"/>
  <c r="AD33" i="11"/>
  <c r="AE33" i="11"/>
  <c r="AF33" i="11"/>
  <c r="AG33" i="11"/>
  <c r="AH33" i="11"/>
  <c r="AI33" i="11"/>
  <c r="AJ33" i="11"/>
  <c r="U33" i="11"/>
  <c r="H33" i="11"/>
  <c r="I33" i="11"/>
  <c r="J33" i="11" a="1"/>
  <c r="J33" i="11" s="1"/>
  <c r="K33" i="11" a="1"/>
  <c r="K33" i="11" s="1"/>
  <c r="L33" i="11"/>
  <c r="M33" i="11"/>
  <c r="N33" i="11"/>
  <c r="O33" i="11"/>
  <c r="P33" i="11" s="1"/>
  <c r="Q33" i="11"/>
  <c r="R33" i="11"/>
  <c r="S33" i="11" s="1"/>
  <c r="T33" i="11"/>
  <c r="AA1286" i="10"/>
  <c r="AB1286" i="10"/>
  <c r="AC1286" i="10"/>
  <c r="AD1286" i="10"/>
  <c r="AA1287" i="10"/>
  <c r="AB1287" i="10"/>
  <c r="AC1287" i="10"/>
  <c r="AD1287" i="10"/>
  <c r="AA1288" i="10"/>
  <c r="AB1288" i="10"/>
  <c r="AC1288" i="10"/>
  <c r="AD1288" i="10"/>
  <c r="AA1289" i="10"/>
  <c r="AB1289" i="10"/>
  <c r="AC1289" i="10"/>
  <c r="AD1289" i="10"/>
  <c r="AA1290" i="10"/>
  <c r="AB1290" i="10"/>
  <c r="AC1290" i="10"/>
  <c r="AD1290" i="10"/>
  <c r="AA1291" i="10"/>
  <c r="AB1291" i="10"/>
  <c r="AC1291" i="10"/>
  <c r="AD1291" i="10"/>
  <c r="AA1292" i="10"/>
  <c r="AB1292" i="10"/>
  <c r="AC1292" i="10"/>
  <c r="AD1292" i="10"/>
  <c r="AA1293" i="10"/>
  <c r="AB1293" i="10"/>
  <c r="AC1293" i="10"/>
  <c r="AD1293" i="10"/>
  <c r="AA1294" i="10"/>
  <c r="AB1294" i="10"/>
  <c r="AC1294" i="10"/>
  <c r="AD1294" i="10"/>
  <c r="AA1295" i="10"/>
  <c r="AB1295" i="10"/>
  <c r="AC1295" i="10"/>
  <c r="AD1295" i="10"/>
  <c r="AA1296" i="10"/>
  <c r="AB1296" i="10"/>
  <c r="AC1296" i="10"/>
  <c r="AD1296" i="10"/>
  <c r="AA1297" i="10"/>
  <c r="AB1297" i="10"/>
  <c r="AC1297" i="10"/>
  <c r="AD1297" i="10"/>
  <c r="AA798" i="15"/>
  <c r="AB798" i="15"/>
  <c r="AC798" i="15"/>
  <c r="AD798" i="15"/>
  <c r="AA799" i="15"/>
  <c r="AB799" i="15"/>
  <c r="AC799" i="15"/>
  <c r="AD799" i="15"/>
  <c r="AA800" i="15"/>
  <c r="AB800" i="15"/>
  <c r="AC800" i="15"/>
  <c r="AD800" i="15"/>
  <c r="AA801" i="15"/>
  <c r="AB801" i="15"/>
  <c r="AC801" i="15"/>
  <c r="AD801" i="15"/>
  <c r="AA802" i="15"/>
  <c r="AB802" i="15"/>
  <c r="AC802" i="15"/>
  <c r="AD802" i="15"/>
  <c r="AA803" i="15"/>
  <c r="AB803" i="15"/>
  <c r="AC803" i="15"/>
  <c r="AD803" i="15"/>
  <c r="AA804" i="15"/>
  <c r="AB804" i="15"/>
  <c r="AC804" i="15"/>
  <c r="AD804" i="15"/>
  <c r="AA805" i="15"/>
  <c r="AB805" i="15"/>
  <c r="AC805" i="15"/>
  <c r="AD805" i="15"/>
  <c r="AA806" i="15"/>
  <c r="AB806" i="15"/>
  <c r="AC806" i="15"/>
  <c r="AD806" i="15"/>
  <c r="AA807" i="15"/>
  <c r="AB807" i="15"/>
  <c r="AC807" i="15"/>
  <c r="AD807" i="15"/>
  <c r="AA808" i="15"/>
  <c r="AB808" i="15"/>
  <c r="AC808" i="15"/>
  <c r="AD808" i="15"/>
  <c r="AA809" i="15"/>
  <c r="AB809" i="15"/>
  <c r="AC809" i="15"/>
  <c r="AD809" i="15"/>
  <c r="AA784" i="15"/>
  <c r="AB784" i="15"/>
  <c r="AC784" i="15"/>
  <c r="AD784" i="15"/>
  <c r="AA785" i="15"/>
  <c r="AB785" i="15"/>
  <c r="AC785" i="15"/>
  <c r="AD785" i="15"/>
  <c r="AA786" i="15"/>
  <c r="AB786" i="15"/>
  <c r="AC786" i="15"/>
  <c r="AD786" i="15"/>
  <c r="AA787" i="15"/>
  <c r="AB787" i="15"/>
  <c r="AC787" i="15"/>
  <c r="AD787" i="15"/>
  <c r="AA788" i="15"/>
  <c r="AB788" i="15"/>
  <c r="AC788" i="15"/>
  <c r="AD788" i="15"/>
  <c r="AA789" i="15"/>
  <c r="AB789" i="15"/>
  <c r="AC789" i="15"/>
  <c r="AD789" i="15"/>
  <c r="AA790" i="15"/>
  <c r="AB790" i="15"/>
  <c r="AC790" i="15"/>
  <c r="AD790" i="15"/>
  <c r="AA791" i="15"/>
  <c r="AB791" i="15"/>
  <c r="AC791" i="15"/>
  <c r="AD791" i="15"/>
  <c r="AA792" i="15"/>
  <c r="AB792" i="15"/>
  <c r="AC792" i="15"/>
  <c r="AD792" i="15"/>
  <c r="AA793" i="15"/>
  <c r="AB793" i="15"/>
  <c r="AC793" i="15"/>
  <c r="AD793" i="15"/>
  <c r="AA794" i="15"/>
  <c r="AB794" i="15"/>
  <c r="AC794" i="15"/>
  <c r="AD794" i="15"/>
  <c r="AA795" i="15"/>
  <c r="AB795" i="15"/>
  <c r="AC795" i="15"/>
  <c r="AD795" i="15"/>
  <c r="AA796" i="15"/>
  <c r="AB796" i="15"/>
  <c r="AC796" i="15"/>
  <c r="AD796" i="15"/>
  <c r="AA797" i="15"/>
  <c r="AB797" i="15"/>
  <c r="AC797" i="15"/>
  <c r="AD797" i="15"/>
  <c r="AA1272" i="10"/>
  <c r="AB1272" i="10"/>
  <c r="AC1272" i="10"/>
  <c r="AD1272" i="10"/>
  <c r="AA1273" i="10"/>
  <c r="AB1273" i="10"/>
  <c r="AC1273" i="10"/>
  <c r="AD1273" i="10"/>
  <c r="AA1274" i="10"/>
  <c r="AB1274" i="10"/>
  <c r="AC1274" i="10"/>
  <c r="AD1274" i="10"/>
  <c r="AA1275" i="10"/>
  <c r="AB1275" i="10"/>
  <c r="AC1275" i="10"/>
  <c r="AD1275" i="10"/>
  <c r="AA1276" i="10"/>
  <c r="AB1276" i="10"/>
  <c r="AC1276" i="10"/>
  <c r="AD1276" i="10"/>
  <c r="AA1277" i="10"/>
  <c r="AB1277" i="10"/>
  <c r="AC1277" i="10"/>
  <c r="AD1277" i="10"/>
  <c r="AA1278" i="10"/>
  <c r="AB1278" i="10"/>
  <c r="AC1278" i="10"/>
  <c r="AD1278" i="10"/>
  <c r="AA1279" i="10"/>
  <c r="AB1279" i="10"/>
  <c r="AC1279" i="10"/>
  <c r="AD1279" i="10"/>
  <c r="AA1280" i="10"/>
  <c r="AB1280" i="10"/>
  <c r="AC1280" i="10"/>
  <c r="AD1280" i="10"/>
  <c r="AA1281" i="10"/>
  <c r="AB1281" i="10"/>
  <c r="AC1281" i="10"/>
  <c r="AD1281" i="10"/>
  <c r="AA1282" i="10"/>
  <c r="AB1282" i="10"/>
  <c r="AC1282" i="10"/>
  <c r="AD1282" i="10"/>
  <c r="AA1283" i="10"/>
  <c r="AB1283" i="10"/>
  <c r="AC1283" i="10"/>
  <c r="AD1283" i="10"/>
  <c r="AA1284" i="10"/>
  <c r="AB1284" i="10"/>
  <c r="AC1284" i="10"/>
  <c r="AD1284" i="10"/>
  <c r="AA1285" i="10"/>
  <c r="AB1285" i="10"/>
  <c r="AC1285" i="10"/>
  <c r="AD1285" i="10"/>
  <c r="AH757" i="17"/>
  <c r="AI757" i="17"/>
  <c r="AJ757" i="17"/>
  <c r="AK757" i="17"/>
  <c r="AH758" i="17"/>
  <c r="AI758" i="17"/>
  <c r="AJ758" i="17"/>
  <c r="AK758" i="17"/>
  <c r="AH759" i="17"/>
  <c r="AI759" i="17"/>
  <c r="AJ759" i="17"/>
  <c r="AK759" i="17"/>
  <c r="AH760" i="17"/>
  <c r="AI760" i="17"/>
  <c r="AJ760" i="17"/>
  <c r="AK760" i="17"/>
  <c r="AH761" i="17"/>
  <c r="AI761" i="17"/>
  <c r="AJ761" i="17"/>
  <c r="AK761" i="17"/>
  <c r="AH762" i="17"/>
  <c r="AI762" i="17"/>
  <c r="AJ762" i="17"/>
  <c r="AK762" i="17"/>
  <c r="AH763" i="17"/>
  <c r="AI763" i="17"/>
  <c r="AJ763" i="17"/>
  <c r="AK763" i="17"/>
  <c r="AH764" i="17"/>
  <c r="AI764" i="17"/>
  <c r="AJ764" i="17"/>
  <c r="AK764" i="17"/>
  <c r="AH765" i="17"/>
  <c r="AI765" i="17"/>
  <c r="AJ765" i="17"/>
  <c r="AK765" i="17"/>
  <c r="AH766" i="17"/>
  <c r="AI766" i="17"/>
  <c r="AJ766" i="17"/>
  <c r="AK766" i="17"/>
  <c r="AH767" i="17"/>
  <c r="AI767" i="17"/>
  <c r="AJ767" i="17"/>
  <c r="AK767" i="17"/>
  <c r="AH768" i="17"/>
  <c r="AI768" i="17"/>
  <c r="AJ768" i="17"/>
  <c r="AK768" i="17"/>
  <c r="AH1461" i="9"/>
  <c r="AI1461" i="9"/>
  <c r="AJ1461" i="9"/>
  <c r="AK1461" i="9"/>
  <c r="AH1462" i="9"/>
  <c r="AI1462" i="9"/>
  <c r="AJ1462" i="9"/>
  <c r="AK1462" i="9"/>
  <c r="AH1463" i="9"/>
  <c r="AI1463" i="9"/>
  <c r="AJ1463" i="9"/>
  <c r="AK1463" i="9"/>
  <c r="AH1464" i="9"/>
  <c r="AI1464" i="9"/>
  <c r="AJ1464" i="9"/>
  <c r="AK1464" i="9"/>
  <c r="AH1465" i="9"/>
  <c r="AI1465" i="9"/>
  <c r="AJ1465" i="9"/>
  <c r="AK1465" i="9"/>
  <c r="AH1466" i="9"/>
  <c r="AI1466" i="9"/>
  <c r="AJ1466" i="9"/>
  <c r="AK1466" i="9"/>
  <c r="AH1467" i="9"/>
  <c r="AI1467" i="9"/>
  <c r="AJ1467" i="9"/>
  <c r="AK1467" i="9"/>
  <c r="AH1468" i="9"/>
  <c r="AI1468" i="9"/>
  <c r="AJ1468" i="9"/>
  <c r="AK1468" i="9"/>
  <c r="AH1469" i="9"/>
  <c r="AI1469" i="9"/>
  <c r="AJ1469" i="9"/>
  <c r="AK1469" i="9"/>
  <c r="AH1470" i="9"/>
  <c r="AI1470" i="9"/>
  <c r="AJ1470" i="9"/>
  <c r="AK1470" i="9"/>
  <c r="AH1471" i="9"/>
  <c r="AI1471" i="9"/>
  <c r="AJ1471" i="9"/>
  <c r="AK1471" i="9"/>
  <c r="AH1472" i="9"/>
  <c r="AI1472" i="9"/>
  <c r="AJ1472" i="9"/>
  <c r="AK1472" i="9"/>
  <c r="AA772" i="15"/>
  <c r="AB772" i="15"/>
  <c r="AC772" i="15"/>
  <c r="AD772" i="15"/>
  <c r="AA773" i="15"/>
  <c r="AB773" i="15"/>
  <c r="AC773" i="15"/>
  <c r="AD773" i="15"/>
  <c r="AA774" i="15"/>
  <c r="AB774" i="15"/>
  <c r="AC774" i="15"/>
  <c r="AD774" i="15"/>
  <c r="AA775" i="15"/>
  <c r="AB775" i="15"/>
  <c r="AC775" i="15"/>
  <c r="AD775" i="15"/>
  <c r="AA776" i="15"/>
  <c r="AB776" i="15"/>
  <c r="AC776" i="15"/>
  <c r="AD776" i="15"/>
  <c r="AA777" i="15"/>
  <c r="AB777" i="15"/>
  <c r="AC777" i="15"/>
  <c r="AD777" i="15"/>
  <c r="AA778" i="15"/>
  <c r="AB778" i="15"/>
  <c r="AC778" i="15"/>
  <c r="AD778" i="15"/>
  <c r="AA779" i="15"/>
  <c r="AB779" i="15"/>
  <c r="AC779" i="15"/>
  <c r="AD779" i="15"/>
  <c r="AA780" i="15"/>
  <c r="AB780" i="15"/>
  <c r="AC780" i="15"/>
  <c r="AD780" i="15"/>
  <c r="AA781" i="15"/>
  <c r="AB781" i="15"/>
  <c r="AC781" i="15"/>
  <c r="AD781" i="15"/>
  <c r="AA782" i="15"/>
  <c r="AB782" i="15"/>
  <c r="AC782" i="15"/>
  <c r="AD782" i="15"/>
  <c r="AA783" i="15"/>
  <c r="AB783" i="15"/>
  <c r="AC783" i="15"/>
  <c r="AD783" i="15"/>
  <c r="AA1260" i="10"/>
  <c r="AB1260" i="10"/>
  <c r="AC1260" i="10"/>
  <c r="AD1260" i="10"/>
  <c r="AA1261" i="10"/>
  <c r="AB1261" i="10"/>
  <c r="AC1261" i="10"/>
  <c r="AD1261" i="10"/>
  <c r="AA1262" i="10"/>
  <c r="AB1262" i="10"/>
  <c r="AC1262" i="10"/>
  <c r="AD1262" i="10"/>
  <c r="AA1263" i="10"/>
  <c r="AB1263" i="10"/>
  <c r="AC1263" i="10"/>
  <c r="AD1263" i="10"/>
  <c r="AA1264" i="10"/>
  <c r="AB1264" i="10"/>
  <c r="AC1264" i="10"/>
  <c r="AD1264" i="10"/>
  <c r="AA1265" i="10"/>
  <c r="AB1265" i="10"/>
  <c r="AC1265" i="10"/>
  <c r="AD1265" i="10"/>
  <c r="AA1266" i="10"/>
  <c r="AB1266" i="10"/>
  <c r="AC1266" i="10"/>
  <c r="AD1266" i="10"/>
  <c r="AA1267" i="10"/>
  <c r="AB1267" i="10"/>
  <c r="AC1267" i="10"/>
  <c r="AD1267" i="10"/>
  <c r="AA1268" i="10"/>
  <c r="AB1268" i="10"/>
  <c r="AC1268" i="10"/>
  <c r="AD1268" i="10"/>
  <c r="AA1269" i="10"/>
  <c r="AB1269" i="10"/>
  <c r="AC1269" i="10"/>
  <c r="AD1269" i="10"/>
  <c r="AA1270" i="10"/>
  <c r="AB1270" i="10"/>
  <c r="AC1270" i="10"/>
  <c r="AD1270" i="10"/>
  <c r="AA1271" i="10"/>
  <c r="AB1271" i="10"/>
  <c r="AC1271" i="10"/>
  <c r="AD1271" i="10"/>
  <c r="AA1259" i="10"/>
  <c r="AB1259" i="10"/>
  <c r="AC1259" i="10"/>
  <c r="AD1259" i="10"/>
  <c r="AH1449" i="9"/>
  <c r="AI1449" i="9"/>
  <c r="AJ1449" i="9"/>
  <c r="AK1449" i="9"/>
  <c r="AH1450" i="9"/>
  <c r="AI1450" i="9"/>
  <c r="AJ1450" i="9"/>
  <c r="AK1450" i="9"/>
  <c r="AH1451" i="9"/>
  <c r="AI1451" i="9"/>
  <c r="AJ1451" i="9"/>
  <c r="AK1451" i="9"/>
  <c r="AH1452" i="9"/>
  <c r="AI1452" i="9"/>
  <c r="AJ1452" i="9"/>
  <c r="AK1452" i="9"/>
  <c r="AH1453" i="9"/>
  <c r="AI1453" i="9"/>
  <c r="AJ1453" i="9"/>
  <c r="AK1453" i="9"/>
  <c r="AH1454" i="9"/>
  <c r="AI1454" i="9"/>
  <c r="AJ1454" i="9"/>
  <c r="AK1454" i="9"/>
  <c r="AH1455" i="9"/>
  <c r="AI1455" i="9"/>
  <c r="AJ1455" i="9"/>
  <c r="AK1455" i="9"/>
  <c r="AH1456" i="9"/>
  <c r="AI1456" i="9"/>
  <c r="AJ1456" i="9"/>
  <c r="AK1456" i="9"/>
  <c r="AH1457" i="9"/>
  <c r="AI1457" i="9"/>
  <c r="AJ1457" i="9"/>
  <c r="AK1457" i="9"/>
  <c r="AH1458" i="9"/>
  <c r="AI1458" i="9"/>
  <c r="AJ1458" i="9"/>
  <c r="AK1458" i="9"/>
  <c r="AH1459" i="9"/>
  <c r="AI1459" i="9"/>
  <c r="AJ1459" i="9"/>
  <c r="AK1459" i="9"/>
  <c r="AH1460" i="9"/>
  <c r="AI1460" i="9"/>
  <c r="AJ1460" i="9"/>
  <c r="AK1460" i="9"/>
  <c r="AH745" i="17"/>
  <c r="AI745" i="17"/>
  <c r="AJ745" i="17"/>
  <c r="AK745" i="17"/>
  <c r="AH746" i="17"/>
  <c r="AI746" i="17"/>
  <c r="AJ746" i="17"/>
  <c r="AK746" i="17"/>
  <c r="AH747" i="17"/>
  <c r="AI747" i="17"/>
  <c r="AJ747" i="17"/>
  <c r="AK747" i="17"/>
  <c r="AH748" i="17"/>
  <c r="AI748" i="17"/>
  <c r="AJ748" i="17"/>
  <c r="AK748" i="17"/>
  <c r="AH749" i="17"/>
  <c r="AI749" i="17"/>
  <c r="AJ749" i="17"/>
  <c r="AK749" i="17"/>
  <c r="AH750" i="17"/>
  <c r="AI750" i="17"/>
  <c r="AJ750" i="17"/>
  <c r="AK750" i="17"/>
  <c r="AH751" i="17"/>
  <c r="AI751" i="17"/>
  <c r="AJ751" i="17"/>
  <c r="AK751" i="17"/>
  <c r="AH752" i="17"/>
  <c r="AI752" i="17"/>
  <c r="AJ752" i="17"/>
  <c r="AK752" i="17"/>
  <c r="AH753" i="17"/>
  <c r="AI753" i="17"/>
  <c r="AJ753" i="17"/>
  <c r="AK753" i="17"/>
  <c r="AH754" i="17"/>
  <c r="AI754" i="17"/>
  <c r="AJ754" i="17"/>
  <c r="AK754" i="17"/>
  <c r="AH755" i="17"/>
  <c r="AI755" i="17"/>
  <c r="AJ755" i="17"/>
  <c r="AK755" i="17"/>
  <c r="AH756" i="17"/>
  <c r="AI756" i="17"/>
  <c r="AJ756" i="17"/>
  <c r="AK756" i="17"/>
  <c r="AH731" i="17"/>
  <c r="AI731" i="17"/>
  <c r="AJ731" i="17"/>
  <c r="AK731" i="17"/>
  <c r="AH732" i="17"/>
  <c r="AI732" i="17"/>
  <c r="AJ732" i="17"/>
  <c r="AK732" i="17"/>
  <c r="AH733" i="17"/>
  <c r="AI733" i="17"/>
  <c r="AJ733" i="17"/>
  <c r="AK733" i="17"/>
  <c r="AH734" i="17"/>
  <c r="AI734" i="17"/>
  <c r="AJ734" i="17"/>
  <c r="AK734" i="17"/>
  <c r="AH735" i="17"/>
  <c r="AI735" i="17"/>
  <c r="AJ735" i="17"/>
  <c r="AK735" i="17"/>
  <c r="AH736" i="17"/>
  <c r="AI736" i="17"/>
  <c r="AJ736" i="17"/>
  <c r="AK736" i="17"/>
  <c r="AH737" i="17"/>
  <c r="AI737" i="17"/>
  <c r="AJ737" i="17"/>
  <c r="AK737" i="17"/>
  <c r="AH738" i="17"/>
  <c r="AI738" i="17"/>
  <c r="AJ738" i="17"/>
  <c r="AK738" i="17"/>
  <c r="AH739" i="17"/>
  <c r="AI739" i="17"/>
  <c r="AJ739" i="17"/>
  <c r="AK739" i="17"/>
  <c r="AH740" i="17"/>
  <c r="AI740" i="17"/>
  <c r="AJ740" i="17"/>
  <c r="AK740" i="17"/>
  <c r="AH741" i="17"/>
  <c r="AI741" i="17"/>
  <c r="AJ741" i="17"/>
  <c r="AK741" i="17"/>
  <c r="AH742" i="17"/>
  <c r="AI742" i="17"/>
  <c r="AJ742" i="17"/>
  <c r="AK742" i="17"/>
  <c r="AH743" i="17"/>
  <c r="AI743" i="17"/>
  <c r="AJ743" i="17"/>
  <c r="AK743" i="17"/>
  <c r="AH744" i="17"/>
  <c r="AI744" i="17"/>
  <c r="AJ744" i="17"/>
  <c r="AK744" i="17"/>
  <c r="AH1435" i="9"/>
  <c r="AI1435" i="9"/>
  <c r="AJ1435" i="9"/>
  <c r="AK1435" i="9"/>
  <c r="AH1436" i="9"/>
  <c r="AI1436" i="9"/>
  <c r="AJ1436" i="9"/>
  <c r="AK1436" i="9"/>
  <c r="AH1437" i="9"/>
  <c r="AI1437" i="9"/>
  <c r="AJ1437" i="9"/>
  <c r="AK1437" i="9"/>
  <c r="AH1438" i="9"/>
  <c r="AI1438" i="9"/>
  <c r="AJ1438" i="9"/>
  <c r="AK1438" i="9"/>
  <c r="AH1439" i="9"/>
  <c r="AI1439" i="9"/>
  <c r="AJ1439" i="9"/>
  <c r="AK1439" i="9"/>
  <c r="AH1440" i="9"/>
  <c r="AI1440" i="9"/>
  <c r="AJ1440" i="9"/>
  <c r="AK1440" i="9"/>
  <c r="AH1441" i="9"/>
  <c r="AI1441" i="9"/>
  <c r="AJ1441" i="9"/>
  <c r="AK1441" i="9"/>
  <c r="AH1442" i="9"/>
  <c r="AI1442" i="9"/>
  <c r="AJ1442" i="9"/>
  <c r="AK1442" i="9"/>
  <c r="AH1443" i="9"/>
  <c r="AI1443" i="9"/>
  <c r="AJ1443" i="9"/>
  <c r="AK1443" i="9"/>
  <c r="AH1444" i="9"/>
  <c r="AI1444" i="9"/>
  <c r="AJ1444" i="9"/>
  <c r="AK1444" i="9"/>
  <c r="AH1445" i="9"/>
  <c r="AI1445" i="9"/>
  <c r="AJ1445" i="9"/>
  <c r="AK1445" i="9"/>
  <c r="AH1446" i="9"/>
  <c r="AI1446" i="9"/>
  <c r="AJ1446" i="9"/>
  <c r="AK1446" i="9"/>
  <c r="AH1447" i="9"/>
  <c r="AI1447" i="9"/>
  <c r="AJ1447" i="9"/>
  <c r="AK1447" i="9"/>
  <c r="AH1448" i="9"/>
  <c r="AI1448" i="9"/>
  <c r="AJ1448" i="9"/>
  <c r="AK1448" i="9"/>
  <c r="AA756" i="15"/>
  <c r="AB756" i="15"/>
  <c r="AC756" i="15"/>
  <c r="AD756" i="15"/>
  <c r="AA757" i="15"/>
  <c r="AB757" i="15"/>
  <c r="AC757" i="15"/>
  <c r="AD757" i="15"/>
  <c r="AA758" i="15"/>
  <c r="AB758" i="15"/>
  <c r="AC758" i="15"/>
  <c r="AD758" i="15"/>
  <c r="AA759" i="15"/>
  <c r="AB759" i="15"/>
  <c r="AC759" i="15"/>
  <c r="AD759" i="15"/>
  <c r="AA760" i="15"/>
  <c r="AB760" i="15"/>
  <c r="AC760" i="15"/>
  <c r="AD760" i="15"/>
  <c r="AA761" i="15"/>
  <c r="AB761" i="15"/>
  <c r="AC761" i="15"/>
  <c r="AD761" i="15"/>
  <c r="AA762" i="15"/>
  <c r="AB762" i="15"/>
  <c r="AC762" i="15"/>
  <c r="AD762" i="15"/>
  <c r="AA763" i="15"/>
  <c r="AB763" i="15"/>
  <c r="AC763" i="15"/>
  <c r="AD763" i="15"/>
  <c r="AA764" i="15"/>
  <c r="AB764" i="15"/>
  <c r="AC764" i="15"/>
  <c r="AD764" i="15"/>
  <c r="AA765" i="15"/>
  <c r="AB765" i="15"/>
  <c r="AC765" i="15"/>
  <c r="AD765" i="15"/>
  <c r="AA766" i="15"/>
  <c r="AB766" i="15"/>
  <c r="AC766" i="15"/>
  <c r="AD766" i="15"/>
  <c r="AA767" i="15"/>
  <c r="AB767" i="15"/>
  <c r="AC767" i="15"/>
  <c r="AD767" i="15"/>
  <c r="AA768" i="15"/>
  <c r="AB768" i="15"/>
  <c r="AC768" i="15"/>
  <c r="AD768" i="15"/>
  <c r="AA769" i="15"/>
  <c r="AB769" i="15"/>
  <c r="AC769" i="15"/>
  <c r="AD769" i="15"/>
  <c r="AA770" i="15"/>
  <c r="AB770" i="15"/>
  <c r="AC770" i="15"/>
  <c r="AD770" i="15"/>
  <c r="AA771" i="15"/>
  <c r="AB771" i="15"/>
  <c r="AC771" i="15"/>
  <c r="AD771" i="15"/>
  <c r="AA1244" i="10"/>
  <c r="AB1244" i="10"/>
  <c r="AC1244" i="10"/>
  <c r="AD1244" i="10"/>
  <c r="AA1245" i="10"/>
  <c r="AB1245" i="10"/>
  <c r="AC1245" i="10"/>
  <c r="AD1245" i="10"/>
  <c r="AA1246" i="10"/>
  <c r="AB1246" i="10"/>
  <c r="AC1246" i="10"/>
  <c r="AD1246" i="10"/>
  <c r="AA1247" i="10"/>
  <c r="AB1247" i="10"/>
  <c r="AC1247" i="10"/>
  <c r="AD1247" i="10"/>
  <c r="AA1248" i="10"/>
  <c r="AB1248" i="10"/>
  <c r="AC1248" i="10"/>
  <c r="AD1248" i="10"/>
  <c r="AA1249" i="10"/>
  <c r="AB1249" i="10"/>
  <c r="AC1249" i="10"/>
  <c r="AD1249" i="10"/>
  <c r="AA1250" i="10"/>
  <c r="AB1250" i="10"/>
  <c r="AC1250" i="10"/>
  <c r="AD1250" i="10"/>
  <c r="AA1251" i="10"/>
  <c r="AB1251" i="10"/>
  <c r="AC1251" i="10"/>
  <c r="AD1251" i="10"/>
  <c r="AA1252" i="10"/>
  <c r="AB1252" i="10"/>
  <c r="AC1252" i="10"/>
  <c r="AD1252" i="10"/>
  <c r="AA1253" i="10"/>
  <c r="AB1253" i="10"/>
  <c r="AC1253" i="10"/>
  <c r="AD1253" i="10"/>
  <c r="AA1254" i="10"/>
  <c r="AB1254" i="10"/>
  <c r="AC1254" i="10"/>
  <c r="AD1254" i="10"/>
  <c r="AA1255" i="10"/>
  <c r="AB1255" i="10"/>
  <c r="AC1255" i="10"/>
  <c r="AD1255" i="10"/>
  <c r="AA1256" i="10"/>
  <c r="AB1256" i="10"/>
  <c r="AC1256" i="10"/>
  <c r="AD1256" i="10"/>
  <c r="AA1257" i="10"/>
  <c r="AB1257" i="10"/>
  <c r="AC1257" i="10"/>
  <c r="AD1257" i="10"/>
  <c r="AA1258" i="10"/>
  <c r="AB1258" i="10"/>
  <c r="AC1258" i="10"/>
  <c r="AD1258" i="10"/>
  <c r="AA1230" i="10"/>
  <c r="AB1230" i="10"/>
  <c r="AC1230" i="10"/>
  <c r="AD1230" i="10"/>
  <c r="AA1231" i="10"/>
  <c r="AB1231" i="10"/>
  <c r="AC1231" i="10"/>
  <c r="AD1231" i="10"/>
  <c r="AA1232" i="10"/>
  <c r="AB1232" i="10"/>
  <c r="AC1232" i="10"/>
  <c r="AD1232" i="10"/>
  <c r="AA1233" i="10"/>
  <c r="AB1233" i="10"/>
  <c r="AC1233" i="10"/>
  <c r="AD1233" i="10"/>
  <c r="AA1234" i="10"/>
  <c r="AB1234" i="10"/>
  <c r="AC1234" i="10"/>
  <c r="AD1234" i="10"/>
  <c r="AA1235" i="10"/>
  <c r="AB1235" i="10"/>
  <c r="AC1235" i="10"/>
  <c r="AD1235" i="10"/>
  <c r="AA1236" i="10"/>
  <c r="AB1236" i="10"/>
  <c r="AC1236" i="10"/>
  <c r="AD1236" i="10"/>
  <c r="AA1237" i="10"/>
  <c r="AB1237" i="10"/>
  <c r="AC1237" i="10"/>
  <c r="AD1237" i="10"/>
  <c r="AA1238" i="10"/>
  <c r="AB1238" i="10"/>
  <c r="AC1238" i="10"/>
  <c r="AD1238" i="10"/>
  <c r="AA1239" i="10"/>
  <c r="AB1239" i="10"/>
  <c r="AC1239" i="10"/>
  <c r="AD1239" i="10"/>
  <c r="AA1240" i="10"/>
  <c r="AB1240" i="10"/>
  <c r="AC1240" i="10"/>
  <c r="AD1240" i="10"/>
  <c r="AA1241" i="10"/>
  <c r="AB1241" i="10"/>
  <c r="AC1241" i="10"/>
  <c r="AD1241" i="10"/>
  <c r="AA1242" i="10"/>
  <c r="AB1242" i="10"/>
  <c r="AC1242" i="10"/>
  <c r="AD1242" i="10"/>
  <c r="AA1243" i="10"/>
  <c r="AB1243" i="10"/>
  <c r="AC1243" i="10"/>
  <c r="AD1243" i="10"/>
  <c r="AA742" i="15"/>
  <c r="AB742" i="15"/>
  <c r="AC742" i="15"/>
  <c r="AD742" i="15"/>
  <c r="AA743" i="15"/>
  <c r="AB743" i="15"/>
  <c r="AC743" i="15"/>
  <c r="AD743" i="15"/>
  <c r="AA744" i="15"/>
  <c r="AB744" i="15"/>
  <c r="AC744" i="15"/>
  <c r="AD744" i="15"/>
  <c r="AA745" i="15"/>
  <c r="AB745" i="15"/>
  <c r="AC745" i="15"/>
  <c r="AD745" i="15"/>
  <c r="AA746" i="15"/>
  <c r="AB746" i="15"/>
  <c r="AC746" i="15"/>
  <c r="AD746" i="15"/>
  <c r="AA747" i="15"/>
  <c r="AB747" i="15"/>
  <c r="AC747" i="15"/>
  <c r="AD747" i="15"/>
  <c r="AA748" i="15"/>
  <c r="AB748" i="15"/>
  <c r="AC748" i="15"/>
  <c r="AD748" i="15"/>
  <c r="AA749" i="15"/>
  <c r="AB749" i="15"/>
  <c r="AC749" i="15"/>
  <c r="AD749" i="15"/>
  <c r="AA750" i="15"/>
  <c r="AB750" i="15"/>
  <c r="AC750" i="15"/>
  <c r="AD750" i="15"/>
  <c r="AA751" i="15"/>
  <c r="AB751" i="15"/>
  <c r="AC751" i="15"/>
  <c r="AD751" i="15"/>
  <c r="AA752" i="15"/>
  <c r="AB752" i="15"/>
  <c r="AC752" i="15"/>
  <c r="AD752" i="15"/>
  <c r="AA753" i="15"/>
  <c r="AB753" i="15"/>
  <c r="AC753" i="15"/>
  <c r="AD753" i="15"/>
  <c r="AA754" i="15"/>
  <c r="AB754" i="15"/>
  <c r="AC754" i="15"/>
  <c r="AD754" i="15"/>
  <c r="AA755" i="15"/>
  <c r="AB755" i="15"/>
  <c r="AC755" i="15"/>
  <c r="AD755" i="15"/>
  <c r="AA726" i="15"/>
  <c r="AB726" i="15"/>
  <c r="AC726" i="15"/>
  <c r="AD726" i="15"/>
  <c r="AA727" i="15"/>
  <c r="AB727" i="15"/>
  <c r="AC727" i="15"/>
  <c r="AD727" i="15"/>
  <c r="AA728" i="15"/>
  <c r="AB728" i="15"/>
  <c r="AC728" i="15"/>
  <c r="AD728" i="15"/>
  <c r="AA729" i="15"/>
  <c r="AB729" i="15"/>
  <c r="AC729" i="15"/>
  <c r="AD729" i="15"/>
  <c r="AA730" i="15"/>
  <c r="AB730" i="15"/>
  <c r="AC730" i="15"/>
  <c r="AD730" i="15"/>
  <c r="AA731" i="15"/>
  <c r="AB731" i="15"/>
  <c r="AC731" i="15"/>
  <c r="AD731" i="15"/>
  <c r="AA732" i="15"/>
  <c r="AB732" i="15"/>
  <c r="AC732" i="15"/>
  <c r="AD732" i="15"/>
  <c r="AA733" i="15"/>
  <c r="AB733" i="15"/>
  <c r="AC733" i="15"/>
  <c r="AD733" i="15"/>
  <c r="AA734" i="15"/>
  <c r="AB734" i="15"/>
  <c r="AC734" i="15"/>
  <c r="AD734" i="15"/>
  <c r="AA735" i="15"/>
  <c r="AB735" i="15"/>
  <c r="AC735" i="15"/>
  <c r="AD735" i="15"/>
  <c r="AA736" i="15"/>
  <c r="AB736" i="15"/>
  <c r="AC736" i="15"/>
  <c r="AD736" i="15"/>
  <c r="AA737" i="15"/>
  <c r="AB737" i="15"/>
  <c r="AC737" i="15"/>
  <c r="AD737" i="15"/>
  <c r="AA738" i="15"/>
  <c r="AB738" i="15"/>
  <c r="AC738" i="15"/>
  <c r="AD738" i="15"/>
  <c r="AA739" i="15"/>
  <c r="AB739" i="15"/>
  <c r="AC739" i="15"/>
  <c r="AD739" i="15"/>
  <c r="AA740" i="15"/>
  <c r="AB740" i="15"/>
  <c r="AC740" i="15"/>
  <c r="AD740" i="15"/>
  <c r="AA741" i="15"/>
  <c r="AB741" i="15"/>
  <c r="AC741" i="15"/>
  <c r="AD741" i="15"/>
  <c r="AA1214" i="10"/>
  <c r="AB1214" i="10"/>
  <c r="AC1214" i="10"/>
  <c r="AD1214" i="10"/>
  <c r="AA1215" i="10"/>
  <c r="AB1215" i="10"/>
  <c r="AC1215" i="10"/>
  <c r="AD1215" i="10"/>
  <c r="AA1216" i="10"/>
  <c r="AB1216" i="10"/>
  <c r="AC1216" i="10"/>
  <c r="AD1216" i="10"/>
  <c r="AA1217" i="10"/>
  <c r="AB1217" i="10"/>
  <c r="AC1217" i="10"/>
  <c r="AD1217" i="10"/>
  <c r="AA1218" i="10"/>
  <c r="AB1218" i="10"/>
  <c r="AC1218" i="10"/>
  <c r="AD1218" i="10"/>
  <c r="AA1219" i="10"/>
  <c r="AB1219" i="10"/>
  <c r="AC1219" i="10"/>
  <c r="AD1219" i="10"/>
  <c r="AA1220" i="10"/>
  <c r="AB1220" i="10"/>
  <c r="AC1220" i="10"/>
  <c r="AD1220" i="10"/>
  <c r="AA1221" i="10"/>
  <c r="AB1221" i="10"/>
  <c r="AC1221" i="10"/>
  <c r="AD1221" i="10"/>
  <c r="AA1222" i="10"/>
  <c r="AB1222" i="10"/>
  <c r="AC1222" i="10"/>
  <c r="AD1222" i="10"/>
  <c r="AA1223" i="10"/>
  <c r="AB1223" i="10"/>
  <c r="AC1223" i="10"/>
  <c r="AD1223" i="10"/>
  <c r="AA1224" i="10"/>
  <c r="AB1224" i="10"/>
  <c r="AC1224" i="10"/>
  <c r="AD1224" i="10"/>
  <c r="AA1225" i="10"/>
  <c r="AB1225" i="10"/>
  <c r="AC1225" i="10"/>
  <c r="AD1225" i="10"/>
  <c r="AA1226" i="10"/>
  <c r="AB1226" i="10"/>
  <c r="AC1226" i="10"/>
  <c r="AD1226" i="10"/>
  <c r="AA1227" i="10"/>
  <c r="AB1227" i="10"/>
  <c r="AC1227" i="10"/>
  <c r="AD1227" i="10"/>
  <c r="AA1228" i="10"/>
  <c r="AB1228" i="10"/>
  <c r="AC1228" i="10"/>
  <c r="AD1228" i="10"/>
  <c r="AA1229" i="10"/>
  <c r="AB1229" i="10"/>
  <c r="AC1229" i="10"/>
  <c r="AD1229" i="10"/>
  <c r="Q30" i="24"/>
  <c r="R30" i="24"/>
  <c r="S30" i="24"/>
  <c r="T30" i="24"/>
  <c r="U30" i="24"/>
  <c r="V30" i="24"/>
  <c r="W30" i="24"/>
  <c r="X30" i="24"/>
  <c r="Y30" i="24"/>
  <c r="Z30" i="24"/>
  <c r="AA30" i="24"/>
  <c r="AB30" i="24"/>
  <c r="AC30" i="24"/>
  <c r="AD30" i="24"/>
  <c r="AE30" i="24"/>
  <c r="AF30" i="24"/>
  <c r="AG30" i="24"/>
  <c r="AH30" i="24"/>
  <c r="AI30" i="24"/>
  <c r="AJ30" i="24"/>
  <c r="AK30" i="24"/>
  <c r="AL30" i="24"/>
  <c r="P30" i="24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6" i="24"/>
  <c r="R26" i="24"/>
  <c r="S26" i="24"/>
  <c r="T26" i="24"/>
  <c r="U26" i="24"/>
  <c r="V26" i="24"/>
  <c r="W26" i="24"/>
  <c r="X26" i="24"/>
  <c r="Y26" i="24"/>
  <c r="Z26" i="24"/>
  <c r="AA26" i="24"/>
  <c r="AB26" i="24"/>
  <c r="AC26" i="24"/>
  <c r="AD26" i="24"/>
  <c r="AE26" i="24"/>
  <c r="AF26" i="24"/>
  <c r="AG26" i="24"/>
  <c r="AH26" i="24"/>
  <c r="AI26" i="24"/>
  <c r="AJ26" i="24"/>
  <c r="AK26" i="24"/>
  <c r="AL26" i="24"/>
  <c r="Q27" i="24"/>
  <c r="R27" i="24"/>
  <c r="S27" i="24"/>
  <c r="T27" i="24"/>
  <c r="U27" i="24"/>
  <c r="V27" i="24"/>
  <c r="W27" i="24"/>
  <c r="X27" i="24"/>
  <c r="Y27" i="24"/>
  <c r="Z27" i="24"/>
  <c r="AA27" i="24"/>
  <c r="AB27" i="24"/>
  <c r="AC27" i="24"/>
  <c r="AD27" i="24"/>
  <c r="AE27" i="24"/>
  <c r="AF27" i="24"/>
  <c r="AG27" i="24"/>
  <c r="AH27" i="24"/>
  <c r="AI27" i="24"/>
  <c r="AJ27" i="24"/>
  <c r="AK27" i="24"/>
  <c r="AL27" i="24"/>
  <c r="P27" i="24"/>
  <c r="P26" i="24"/>
  <c r="P25" i="24"/>
  <c r="P24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9" i="24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P18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P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P10" i="24"/>
  <c r="P9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D10" i="24"/>
  <c r="E10" i="24"/>
  <c r="F10" i="24" a="1"/>
  <c r="F10" i="24" s="1"/>
  <c r="G10" i="24"/>
  <c r="H10" i="24"/>
  <c r="I10" i="24"/>
  <c r="J10" i="24"/>
  <c r="K10" i="24" s="1"/>
  <c r="L10" i="24"/>
  <c r="M10" i="24"/>
  <c r="N10" i="24" s="1"/>
  <c r="O10" i="24"/>
  <c r="D11" i="24"/>
  <c r="E11" i="24"/>
  <c r="F11" i="24" a="1"/>
  <c r="F11" i="24" s="1"/>
  <c r="G11" i="24"/>
  <c r="H11" i="24"/>
  <c r="I11" i="24"/>
  <c r="J11" i="24"/>
  <c r="K11" i="24"/>
  <c r="L11" i="24"/>
  <c r="M11" i="24"/>
  <c r="N11" i="24" s="1"/>
  <c r="O11" i="24"/>
  <c r="D12" i="24"/>
  <c r="E12" i="24"/>
  <c r="F12" i="24" a="1"/>
  <c r="F12" i="24" s="1"/>
  <c r="G12" i="24"/>
  <c r="H12" i="24"/>
  <c r="I12" i="24"/>
  <c r="J12" i="24"/>
  <c r="K12" i="24"/>
  <c r="L12" i="24"/>
  <c r="M12" i="24"/>
  <c r="N12" i="24"/>
  <c r="O12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4" i="24"/>
  <c r="E14" i="24"/>
  <c r="F14" i="24" a="1"/>
  <c r="F14" i="24" s="1"/>
  <c r="G14" i="24"/>
  <c r="H14" i="24"/>
  <c r="I14" i="24"/>
  <c r="J14" i="24"/>
  <c r="K14" i="24"/>
  <c r="L14" i="24"/>
  <c r="M14" i="24"/>
  <c r="N14" i="24"/>
  <c r="O14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D16" i="24"/>
  <c r="E16" i="24"/>
  <c r="F16" i="24" a="1"/>
  <c r="F16" i="24" s="1"/>
  <c r="G16" i="24"/>
  <c r="H16" i="24"/>
  <c r="I16" i="24"/>
  <c r="J16" i="24"/>
  <c r="K16" i="24" s="1"/>
  <c r="L16" i="24"/>
  <c r="M16" i="24"/>
  <c r="N16" i="24" s="1"/>
  <c r="O16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 s="1"/>
  <c r="L19" i="24"/>
  <c r="M19" i="24"/>
  <c r="N19" i="24" s="1"/>
  <c r="O19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D23" i="24"/>
  <c r="E23" i="24"/>
  <c r="F23" i="24" a="1"/>
  <c r="F23" i="24" s="1"/>
  <c r="G23" i="24"/>
  <c r="H23" i="24"/>
  <c r="I23" i="24"/>
  <c r="J23" i="24"/>
  <c r="K23" i="24" s="1"/>
  <c r="L23" i="24"/>
  <c r="M23" i="24"/>
  <c r="N23" i="24"/>
  <c r="O23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D25" i="24"/>
  <c r="E25" i="24"/>
  <c r="F25" i="24" a="1"/>
  <c r="F25" i="24" s="1"/>
  <c r="G25" i="24"/>
  <c r="H25" i="24"/>
  <c r="I25" i="24"/>
  <c r="J25" i="24"/>
  <c r="K25" i="24" s="1"/>
  <c r="L25" i="24"/>
  <c r="M25" i="24"/>
  <c r="N25" i="24" s="1"/>
  <c r="O25" i="24"/>
  <c r="D26" i="24"/>
  <c r="E26" i="24"/>
  <c r="F26" i="24" a="1"/>
  <c r="F26" i="24" s="1"/>
  <c r="G26" i="24"/>
  <c r="H26" i="24"/>
  <c r="I26" i="24"/>
  <c r="J26" i="24"/>
  <c r="K26" i="24"/>
  <c r="L26" i="24"/>
  <c r="M26" i="24"/>
  <c r="N26" i="24" s="1"/>
  <c r="O26" i="24"/>
  <c r="D27" i="24"/>
  <c r="E27" i="24"/>
  <c r="F27" i="24" a="1"/>
  <c r="F27" i="24" s="1"/>
  <c r="G27" i="24"/>
  <c r="H27" i="24"/>
  <c r="I27" i="24"/>
  <c r="J27" i="24"/>
  <c r="K27" i="24"/>
  <c r="L27" i="24"/>
  <c r="M27" i="24"/>
  <c r="N27" i="24"/>
  <c r="O27" i="24"/>
  <c r="D28" i="24"/>
  <c r="E28" i="24"/>
  <c r="F28" i="24" a="1"/>
  <c r="F28" i="24" s="1"/>
  <c r="G28" i="24"/>
  <c r="H28" i="24"/>
  <c r="I28" i="24"/>
  <c r="J28" i="24"/>
  <c r="K28" i="24" s="1"/>
  <c r="L28" i="24"/>
  <c r="M28" i="24"/>
  <c r="N28" i="24" s="1"/>
  <c r="O28" i="24"/>
  <c r="D29" i="24"/>
  <c r="E29" i="24"/>
  <c r="F29" i="24" a="1"/>
  <c r="F29" i="24" s="1"/>
  <c r="G29" i="24"/>
  <c r="H29" i="24"/>
  <c r="I29" i="24"/>
  <c r="J29" i="24"/>
  <c r="K29" i="24"/>
  <c r="L29" i="24"/>
  <c r="M29" i="24"/>
  <c r="N29" i="24" s="1"/>
  <c r="O29" i="24"/>
  <c r="D30" i="24"/>
  <c r="E30" i="24"/>
  <c r="F30" i="24" a="1"/>
  <c r="F30" i="24" s="1"/>
  <c r="G30" i="24"/>
  <c r="H30" i="24"/>
  <c r="I30" i="24"/>
  <c r="J30" i="24"/>
  <c r="K30" i="24" s="1"/>
  <c r="L30" i="24"/>
  <c r="M30" i="24"/>
  <c r="N30" i="24" s="1"/>
  <c r="O30" i="24"/>
  <c r="D31" i="24"/>
  <c r="E31" i="24"/>
  <c r="F31" i="24" a="1"/>
  <c r="F31" i="24" s="1"/>
  <c r="G31" i="24"/>
  <c r="H31" i="24"/>
  <c r="I31" i="24"/>
  <c r="J31" i="24"/>
  <c r="K31" i="24"/>
  <c r="L31" i="24"/>
  <c r="M31" i="24"/>
  <c r="N31" i="24"/>
  <c r="O31" i="24"/>
  <c r="D2" i="24"/>
  <c r="E2" i="24"/>
  <c r="F2" i="24" a="1"/>
  <c r="F2" i="24" s="1"/>
  <c r="G2" i="24"/>
  <c r="H2" i="24"/>
  <c r="I2" i="24"/>
  <c r="J2" i="24"/>
  <c r="K2" i="24" s="1"/>
  <c r="L2" i="24"/>
  <c r="M2" i="24"/>
  <c r="N2" i="24" s="1"/>
  <c r="O2" i="24"/>
  <c r="AH26" i="23"/>
  <c r="AI26" i="23"/>
  <c r="AJ26" i="23"/>
  <c r="AK26" i="23"/>
  <c r="AH27" i="23"/>
  <c r="AI27" i="23"/>
  <c r="AJ27" i="23"/>
  <c r="AK27" i="23"/>
  <c r="AH28" i="23"/>
  <c r="AI28" i="23"/>
  <c r="AJ28" i="23"/>
  <c r="AK28" i="23"/>
  <c r="AH29" i="23"/>
  <c r="AI29" i="23"/>
  <c r="AJ29" i="23"/>
  <c r="AK29" i="23"/>
  <c r="AH30" i="23"/>
  <c r="AI30" i="23"/>
  <c r="AJ30" i="23"/>
  <c r="AK30" i="23"/>
  <c r="AH31" i="23"/>
  <c r="AI31" i="23"/>
  <c r="AJ31" i="23"/>
  <c r="AK31" i="23"/>
  <c r="AH32" i="23"/>
  <c r="AI32" i="23"/>
  <c r="AJ32" i="23"/>
  <c r="AK32" i="23"/>
  <c r="AH33" i="23"/>
  <c r="AI33" i="23"/>
  <c r="AJ33" i="23"/>
  <c r="AK33" i="23"/>
  <c r="AH34" i="23"/>
  <c r="AI34" i="23"/>
  <c r="AJ34" i="23"/>
  <c r="AK34" i="23"/>
  <c r="AH35" i="23"/>
  <c r="AI35" i="23"/>
  <c r="AJ35" i="23"/>
  <c r="AK35" i="23"/>
  <c r="AH36" i="23"/>
  <c r="AI36" i="23"/>
  <c r="AJ36" i="23"/>
  <c r="AK36" i="23"/>
  <c r="AH37" i="23"/>
  <c r="AI37" i="23"/>
  <c r="AJ37" i="23"/>
  <c r="AK37" i="23"/>
  <c r="AH719" i="17"/>
  <c r="AI719" i="17"/>
  <c r="AJ719" i="17"/>
  <c r="AK719" i="17"/>
  <c r="AH720" i="17"/>
  <c r="AI720" i="17"/>
  <c r="AJ720" i="17"/>
  <c r="AK720" i="17"/>
  <c r="AH721" i="17"/>
  <c r="AI721" i="17"/>
  <c r="AJ721" i="17"/>
  <c r="AK721" i="17"/>
  <c r="AH722" i="17"/>
  <c r="AI722" i="17"/>
  <c r="AJ722" i="17"/>
  <c r="AK722" i="17"/>
  <c r="AH723" i="17"/>
  <c r="AI723" i="17"/>
  <c r="AJ723" i="17"/>
  <c r="AK723" i="17"/>
  <c r="AH724" i="17"/>
  <c r="AI724" i="17"/>
  <c r="AJ724" i="17"/>
  <c r="AK724" i="17"/>
  <c r="AH725" i="17"/>
  <c r="AI725" i="17"/>
  <c r="AJ725" i="17"/>
  <c r="AK725" i="17"/>
  <c r="AH726" i="17"/>
  <c r="AI726" i="17"/>
  <c r="AJ726" i="17"/>
  <c r="AK726" i="17"/>
  <c r="AH727" i="17"/>
  <c r="AI727" i="17"/>
  <c r="AJ727" i="17"/>
  <c r="AK727" i="17"/>
  <c r="AH728" i="17"/>
  <c r="AI728" i="17"/>
  <c r="AJ728" i="17"/>
  <c r="AK728" i="17"/>
  <c r="AH729" i="17"/>
  <c r="AI729" i="17"/>
  <c r="AJ729" i="17"/>
  <c r="AK729" i="17"/>
  <c r="AH730" i="17"/>
  <c r="AI730" i="17"/>
  <c r="AJ730" i="17"/>
  <c r="AK730" i="17"/>
  <c r="AH1423" i="9"/>
  <c r="AI1423" i="9"/>
  <c r="AJ1423" i="9"/>
  <c r="AK1423" i="9"/>
  <c r="AH1424" i="9"/>
  <c r="AI1424" i="9"/>
  <c r="AJ1424" i="9"/>
  <c r="AK1424" i="9"/>
  <c r="AH1425" i="9"/>
  <c r="AI1425" i="9"/>
  <c r="AJ1425" i="9"/>
  <c r="AK1425" i="9"/>
  <c r="AH1426" i="9"/>
  <c r="AI1426" i="9"/>
  <c r="AJ1426" i="9"/>
  <c r="AK1426" i="9"/>
  <c r="AH1427" i="9"/>
  <c r="AI1427" i="9"/>
  <c r="AJ1427" i="9"/>
  <c r="AK1427" i="9"/>
  <c r="AH1428" i="9"/>
  <c r="AI1428" i="9"/>
  <c r="AJ1428" i="9"/>
  <c r="AK1428" i="9"/>
  <c r="AH1429" i="9"/>
  <c r="AI1429" i="9"/>
  <c r="AJ1429" i="9"/>
  <c r="AK1429" i="9"/>
  <c r="AH1430" i="9"/>
  <c r="AI1430" i="9"/>
  <c r="AJ1430" i="9"/>
  <c r="AK1430" i="9"/>
  <c r="AH1431" i="9"/>
  <c r="AI1431" i="9"/>
  <c r="AJ1431" i="9"/>
  <c r="AK1431" i="9"/>
  <c r="AH1432" i="9"/>
  <c r="AI1432" i="9"/>
  <c r="AJ1432" i="9"/>
  <c r="AK1432" i="9"/>
  <c r="AH1433" i="9"/>
  <c r="AI1433" i="9"/>
  <c r="AJ1433" i="9"/>
  <c r="AK1433" i="9"/>
  <c r="AH1434" i="9"/>
  <c r="AI1434" i="9"/>
  <c r="AJ1434" i="9"/>
  <c r="AK1434" i="9"/>
  <c r="AH707" i="17"/>
  <c r="AI707" i="17"/>
  <c r="AJ707" i="17"/>
  <c r="AK707" i="17"/>
  <c r="AH708" i="17"/>
  <c r="AI708" i="17"/>
  <c r="AJ708" i="17"/>
  <c r="AK708" i="17"/>
  <c r="AH709" i="17"/>
  <c r="AI709" i="17"/>
  <c r="AJ709" i="17"/>
  <c r="AK709" i="17"/>
  <c r="AH710" i="17"/>
  <c r="AI710" i="17"/>
  <c r="AJ710" i="17"/>
  <c r="AK710" i="17"/>
  <c r="AH711" i="17"/>
  <c r="AI711" i="17"/>
  <c r="AJ711" i="17"/>
  <c r="AK711" i="17"/>
  <c r="AH712" i="17"/>
  <c r="AI712" i="17"/>
  <c r="AJ712" i="17"/>
  <c r="AK712" i="17"/>
  <c r="AH713" i="17"/>
  <c r="AI713" i="17"/>
  <c r="AJ713" i="17"/>
  <c r="AK713" i="17"/>
  <c r="AH714" i="17"/>
  <c r="AI714" i="17"/>
  <c r="AJ714" i="17"/>
  <c r="AK714" i="17"/>
  <c r="AH715" i="17"/>
  <c r="AI715" i="17"/>
  <c r="AJ715" i="17"/>
  <c r="AK715" i="17"/>
  <c r="AH716" i="17"/>
  <c r="AI716" i="17"/>
  <c r="AJ716" i="17"/>
  <c r="AK716" i="17"/>
  <c r="AH717" i="17"/>
  <c r="AI717" i="17"/>
  <c r="AJ717" i="17"/>
  <c r="AK717" i="17"/>
  <c r="AH718" i="17"/>
  <c r="AI718" i="17"/>
  <c r="AJ718" i="17"/>
  <c r="AK718" i="17"/>
  <c r="AH1411" i="9"/>
  <c r="AI1411" i="9"/>
  <c r="AJ1411" i="9"/>
  <c r="AK1411" i="9"/>
  <c r="AH1412" i="9"/>
  <c r="AI1412" i="9"/>
  <c r="AJ1412" i="9"/>
  <c r="AK1412" i="9"/>
  <c r="AH1413" i="9"/>
  <c r="AI1413" i="9"/>
  <c r="AJ1413" i="9"/>
  <c r="AK1413" i="9"/>
  <c r="AH1414" i="9"/>
  <c r="AI1414" i="9"/>
  <c r="AJ1414" i="9"/>
  <c r="AK1414" i="9"/>
  <c r="AH1415" i="9"/>
  <c r="AI1415" i="9"/>
  <c r="AJ1415" i="9"/>
  <c r="AK1415" i="9"/>
  <c r="AH1416" i="9"/>
  <c r="AI1416" i="9"/>
  <c r="AJ1416" i="9"/>
  <c r="AK1416" i="9"/>
  <c r="AH1417" i="9"/>
  <c r="AI1417" i="9"/>
  <c r="AJ1417" i="9"/>
  <c r="AK1417" i="9"/>
  <c r="AH1418" i="9"/>
  <c r="AI1418" i="9"/>
  <c r="AJ1418" i="9"/>
  <c r="AK1418" i="9"/>
  <c r="AH1419" i="9"/>
  <c r="AI1419" i="9"/>
  <c r="AJ1419" i="9"/>
  <c r="AK1419" i="9"/>
  <c r="AH1420" i="9"/>
  <c r="AI1420" i="9"/>
  <c r="AJ1420" i="9"/>
  <c r="AK1420" i="9"/>
  <c r="AH1421" i="9"/>
  <c r="AI1421" i="9"/>
  <c r="AJ1421" i="9"/>
  <c r="AK1421" i="9"/>
  <c r="AH1422" i="9"/>
  <c r="AI1422" i="9"/>
  <c r="AJ1422" i="9"/>
  <c r="AK1422" i="9"/>
  <c r="AH1399" i="9"/>
  <c r="AI1399" i="9"/>
  <c r="AJ1399" i="9"/>
  <c r="AK1399" i="9"/>
  <c r="AH1400" i="9"/>
  <c r="AI1400" i="9"/>
  <c r="AJ1400" i="9"/>
  <c r="AK1400" i="9"/>
  <c r="AH1401" i="9"/>
  <c r="AI1401" i="9"/>
  <c r="AJ1401" i="9"/>
  <c r="AK1401" i="9"/>
  <c r="AH1402" i="9"/>
  <c r="AI1402" i="9"/>
  <c r="AJ1402" i="9"/>
  <c r="AK1402" i="9"/>
  <c r="AH1403" i="9"/>
  <c r="AI1403" i="9"/>
  <c r="AJ1403" i="9"/>
  <c r="AK1403" i="9"/>
  <c r="AH1404" i="9"/>
  <c r="AI1404" i="9"/>
  <c r="AJ1404" i="9"/>
  <c r="AK1404" i="9"/>
  <c r="AH1405" i="9"/>
  <c r="AI1405" i="9"/>
  <c r="AJ1405" i="9"/>
  <c r="AK1405" i="9"/>
  <c r="AH1406" i="9"/>
  <c r="AI1406" i="9"/>
  <c r="AJ1406" i="9"/>
  <c r="AK1406" i="9"/>
  <c r="AH1407" i="9"/>
  <c r="AI1407" i="9"/>
  <c r="AJ1407" i="9"/>
  <c r="AK1407" i="9"/>
  <c r="AH1408" i="9"/>
  <c r="AI1408" i="9"/>
  <c r="AJ1408" i="9"/>
  <c r="AK1408" i="9"/>
  <c r="AH1409" i="9"/>
  <c r="AI1409" i="9"/>
  <c r="AJ1409" i="9"/>
  <c r="AK1409" i="9"/>
  <c r="AH1410" i="9"/>
  <c r="AI1410" i="9"/>
  <c r="AJ1410" i="9"/>
  <c r="AK1410" i="9"/>
  <c r="AH695" i="17"/>
  <c r="AI695" i="17"/>
  <c r="AJ695" i="17"/>
  <c r="AK695" i="17"/>
  <c r="AH696" i="17"/>
  <c r="AI696" i="17"/>
  <c r="AJ696" i="17"/>
  <c r="AK696" i="17"/>
  <c r="AH697" i="17"/>
  <c r="AI697" i="17"/>
  <c r="AJ697" i="17"/>
  <c r="AK697" i="17"/>
  <c r="AH698" i="17"/>
  <c r="AI698" i="17"/>
  <c r="AJ698" i="17"/>
  <c r="AK698" i="17"/>
  <c r="AH699" i="17"/>
  <c r="AI699" i="17"/>
  <c r="AJ699" i="17"/>
  <c r="AK699" i="17"/>
  <c r="AH700" i="17"/>
  <c r="AI700" i="17"/>
  <c r="AJ700" i="17"/>
  <c r="AK700" i="17"/>
  <c r="AH701" i="17"/>
  <c r="AI701" i="17"/>
  <c r="AJ701" i="17"/>
  <c r="AK701" i="17"/>
  <c r="AH702" i="17"/>
  <c r="AI702" i="17"/>
  <c r="AJ702" i="17"/>
  <c r="AK702" i="17"/>
  <c r="AH703" i="17"/>
  <c r="AI703" i="17"/>
  <c r="AJ703" i="17"/>
  <c r="AK703" i="17"/>
  <c r="AH704" i="17"/>
  <c r="AI704" i="17"/>
  <c r="AJ704" i="17"/>
  <c r="AK704" i="17"/>
  <c r="AH705" i="17"/>
  <c r="AI705" i="17"/>
  <c r="AJ705" i="17"/>
  <c r="AK705" i="17"/>
  <c r="AH706" i="17"/>
  <c r="AI706" i="17"/>
  <c r="AJ706" i="17"/>
  <c r="AK706" i="17"/>
  <c r="AH683" i="17"/>
  <c r="AI683" i="17"/>
  <c r="AJ683" i="17"/>
  <c r="AK683" i="17"/>
  <c r="AH684" i="17"/>
  <c r="AI684" i="17"/>
  <c r="AJ684" i="17"/>
  <c r="AK684" i="17"/>
  <c r="AH685" i="17"/>
  <c r="AI685" i="17"/>
  <c r="AJ685" i="17"/>
  <c r="AK685" i="17"/>
  <c r="AH686" i="17"/>
  <c r="AI686" i="17"/>
  <c r="AJ686" i="17"/>
  <c r="AK686" i="17"/>
  <c r="AH687" i="17"/>
  <c r="AI687" i="17"/>
  <c r="AJ687" i="17"/>
  <c r="AK687" i="17"/>
  <c r="AH688" i="17"/>
  <c r="AI688" i="17"/>
  <c r="AJ688" i="17"/>
  <c r="AK688" i="17"/>
  <c r="AH689" i="17"/>
  <c r="AI689" i="17"/>
  <c r="AJ689" i="17"/>
  <c r="AK689" i="17"/>
  <c r="AH690" i="17"/>
  <c r="AI690" i="17"/>
  <c r="AJ690" i="17"/>
  <c r="AK690" i="17"/>
  <c r="AH691" i="17"/>
  <c r="AI691" i="17"/>
  <c r="AJ691" i="17"/>
  <c r="AK691" i="17"/>
  <c r="AH692" i="17"/>
  <c r="AI692" i="17"/>
  <c r="AJ692" i="17"/>
  <c r="AK692" i="17"/>
  <c r="AH693" i="17"/>
  <c r="AI693" i="17"/>
  <c r="AJ693" i="17"/>
  <c r="AK693" i="17"/>
  <c r="AH694" i="17"/>
  <c r="AI694" i="17"/>
  <c r="AJ694" i="17"/>
  <c r="AK694" i="17"/>
  <c r="AH1387" i="9"/>
  <c r="AI1387" i="9"/>
  <c r="AJ1387" i="9"/>
  <c r="AK1387" i="9"/>
  <c r="AH1388" i="9"/>
  <c r="AI1388" i="9"/>
  <c r="AJ1388" i="9"/>
  <c r="AK1388" i="9"/>
  <c r="AH1389" i="9"/>
  <c r="AI1389" i="9"/>
  <c r="AJ1389" i="9"/>
  <c r="AK1389" i="9"/>
  <c r="AH1390" i="9"/>
  <c r="AI1390" i="9"/>
  <c r="AJ1390" i="9"/>
  <c r="AK1390" i="9"/>
  <c r="AH1391" i="9"/>
  <c r="AI1391" i="9"/>
  <c r="AJ1391" i="9"/>
  <c r="AK1391" i="9"/>
  <c r="AH1392" i="9"/>
  <c r="AI1392" i="9"/>
  <c r="AJ1392" i="9"/>
  <c r="AK1392" i="9"/>
  <c r="AH1393" i="9"/>
  <c r="AI1393" i="9"/>
  <c r="AJ1393" i="9"/>
  <c r="AK1393" i="9"/>
  <c r="AH1394" i="9"/>
  <c r="AI1394" i="9"/>
  <c r="AJ1394" i="9"/>
  <c r="AK1394" i="9"/>
  <c r="AH1395" i="9"/>
  <c r="AI1395" i="9"/>
  <c r="AJ1395" i="9"/>
  <c r="AK1395" i="9"/>
  <c r="AH1396" i="9"/>
  <c r="AI1396" i="9"/>
  <c r="AJ1396" i="9"/>
  <c r="AK1396" i="9"/>
  <c r="AH1397" i="9"/>
  <c r="AI1397" i="9"/>
  <c r="AJ1397" i="9"/>
  <c r="AK1397" i="9"/>
  <c r="AH1398" i="9"/>
  <c r="AI1398" i="9"/>
  <c r="AJ1398" i="9"/>
  <c r="AK1398" i="9"/>
  <c r="D36" i="8" l="1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K25" i="8"/>
  <c r="H25" i="8"/>
  <c r="D25" i="8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AH11" i="8"/>
  <c r="AG11" i="8"/>
  <c r="AF11" i="8"/>
  <c r="AE11" i="8"/>
  <c r="AD11" i="8"/>
  <c r="AC11" i="8"/>
  <c r="AB11" i="8"/>
  <c r="AA11" i="8"/>
  <c r="Z11" i="8"/>
  <c r="Y11" i="8"/>
  <c r="X11" i="8"/>
  <c r="W11" i="8"/>
  <c r="V11" i="8"/>
  <c r="U11" i="8"/>
  <c r="T11" i="8"/>
  <c r="S11" i="8"/>
  <c r="R11" i="8"/>
  <c r="Q11" i="8"/>
  <c r="P11" i="8"/>
  <c r="O11" i="8"/>
  <c r="N11" i="8"/>
  <c r="K11" i="8"/>
  <c r="H11" i="8"/>
  <c r="D11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D62" i="25"/>
  <c r="D61" i="25"/>
  <c r="D60" i="25"/>
  <c r="D59" i="25"/>
  <c r="D58" i="25"/>
  <c r="D57" i="25"/>
  <c r="D56" i="25"/>
  <c r="D55" i="25"/>
  <c r="D54" i="25"/>
  <c r="D53" i="25"/>
  <c r="D52" i="25"/>
  <c r="D51" i="25"/>
  <c r="D50" i="25"/>
  <c r="D49" i="25"/>
  <c r="D48" i="25"/>
  <c r="D47" i="25"/>
  <c r="D46" i="25"/>
  <c r="D45" i="25"/>
  <c r="D44" i="25"/>
  <c r="D43" i="25"/>
  <c r="D42" i="25"/>
  <c r="D41" i="25"/>
  <c r="D40" i="25"/>
  <c r="D39" i="25"/>
  <c r="D38" i="25"/>
  <c r="D37" i="25"/>
  <c r="D36" i="25"/>
  <c r="D35" i="25"/>
  <c r="D34" i="25"/>
  <c r="D33" i="25"/>
  <c r="D32" i="25"/>
  <c r="D31" i="25"/>
  <c r="D30" i="25"/>
  <c r="D29" i="25"/>
  <c r="D28" i="25"/>
  <c r="D27" i="25"/>
  <c r="D26" i="25"/>
  <c r="D25" i="25"/>
  <c r="D24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D2" i="25"/>
  <c r="D57" i="22"/>
  <c r="D56" i="22"/>
  <c r="D55" i="22"/>
  <c r="D54" i="22"/>
  <c r="D53" i="22"/>
  <c r="D52" i="22"/>
  <c r="D51" i="22"/>
  <c r="D50" i="22"/>
  <c r="D49" i="22"/>
  <c r="D48" i="22"/>
  <c r="D47" i="22"/>
  <c r="D46" i="22"/>
  <c r="D45" i="22"/>
  <c r="D44" i="22"/>
  <c r="D43" i="22"/>
  <c r="D42" i="22"/>
  <c r="D41" i="22"/>
  <c r="D40" i="22"/>
  <c r="D39" i="22"/>
  <c r="D38" i="22"/>
  <c r="D37" i="22"/>
  <c r="D36" i="22"/>
  <c r="D35" i="22"/>
  <c r="D34" i="22"/>
  <c r="D33" i="22"/>
  <c r="D32" i="22"/>
  <c r="D31" i="22"/>
  <c r="D30" i="22"/>
  <c r="D29" i="22"/>
  <c r="D28" i="22"/>
  <c r="D27" i="22"/>
  <c r="D26" i="22"/>
  <c r="D25" i="22"/>
  <c r="D24" i="22"/>
  <c r="D23" i="22"/>
  <c r="D22" i="22"/>
  <c r="D21" i="22"/>
  <c r="D20" i="22"/>
  <c r="D19" i="22"/>
  <c r="D18" i="22"/>
  <c r="D17" i="22"/>
  <c r="D16" i="22"/>
  <c r="D15" i="22"/>
  <c r="D14" i="22"/>
  <c r="D13" i="22"/>
  <c r="D12" i="22"/>
  <c r="D11" i="22"/>
  <c r="D10" i="22"/>
  <c r="D9" i="22"/>
  <c r="D8" i="22"/>
  <c r="D7" i="22"/>
  <c r="D6" i="22"/>
  <c r="D5" i="22"/>
  <c r="D4" i="22"/>
  <c r="D3" i="22"/>
  <c r="D2" i="22"/>
  <c r="AL37" i="24"/>
  <c r="AK37" i="24"/>
  <c r="AJ37" i="24"/>
  <c r="AI37" i="24"/>
  <c r="AH37" i="24"/>
  <c r="AG37" i="24"/>
  <c r="AF37" i="24"/>
  <c r="AE37" i="24"/>
  <c r="AD37" i="24"/>
  <c r="AC37" i="24"/>
  <c r="AB37" i="24"/>
  <c r="AA37" i="24"/>
  <c r="Z37" i="24"/>
  <c r="Y37" i="24"/>
  <c r="X37" i="24"/>
  <c r="W37" i="24"/>
  <c r="V37" i="24"/>
  <c r="U37" i="24"/>
  <c r="T37" i="24"/>
  <c r="S37" i="24"/>
  <c r="R37" i="24"/>
  <c r="Q37" i="24"/>
  <c r="P37" i="24"/>
  <c r="O37" i="24"/>
  <c r="M37" i="24"/>
  <c r="N37" i="24" s="1"/>
  <c r="L37" i="24"/>
  <c r="J37" i="24"/>
  <c r="K37" i="24" s="1"/>
  <c r="I37" i="24"/>
  <c r="H37" i="24"/>
  <c r="G37" i="24"/>
  <c r="F37" i="24" a="1"/>
  <c r="F37" i="24" s="1"/>
  <c r="E37" i="24"/>
  <c r="D37" i="24"/>
  <c r="AL36" i="24"/>
  <c r="AK36" i="24"/>
  <c r="AJ36" i="24"/>
  <c r="AI36" i="24"/>
  <c r="AH36" i="24"/>
  <c r="AG36" i="24"/>
  <c r="AF36" i="24"/>
  <c r="AE36" i="24"/>
  <c r="AD36" i="24"/>
  <c r="AC36" i="24"/>
  <c r="AB36" i="24"/>
  <c r="AA36" i="24"/>
  <c r="Z36" i="24"/>
  <c r="Y36" i="24"/>
  <c r="X36" i="24"/>
  <c r="W36" i="24"/>
  <c r="V36" i="24"/>
  <c r="U36" i="24"/>
  <c r="T36" i="24"/>
  <c r="S36" i="24"/>
  <c r="R36" i="24"/>
  <c r="Q36" i="24"/>
  <c r="P36" i="24"/>
  <c r="O36" i="24"/>
  <c r="M36" i="24"/>
  <c r="N36" i="24" s="1"/>
  <c r="L36" i="24"/>
  <c r="K36" i="24"/>
  <c r="J36" i="24"/>
  <c r="I36" i="24"/>
  <c r="H36" i="24"/>
  <c r="G36" i="24"/>
  <c r="F36" i="24" a="1"/>
  <c r="F36" i="24" s="1"/>
  <c r="E36" i="24"/>
  <c r="D36" i="24"/>
  <c r="AL35" i="24"/>
  <c r="AK35" i="24"/>
  <c r="AJ35" i="24"/>
  <c r="AI35" i="24"/>
  <c r="AH35" i="24"/>
  <c r="AG35" i="24"/>
  <c r="AF35" i="24"/>
  <c r="AE35" i="24"/>
  <c r="AD35" i="24"/>
  <c r="AC35" i="24"/>
  <c r="AB35" i="24"/>
  <c r="AA35" i="24"/>
  <c r="Z35" i="24"/>
  <c r="Y35" i="24"/>
  <c r="X35" i="24"/>
  <c r="W35" i="24"/>
  <c r="V35" i="24"/>
  <c r="U35" i="24"/>
  <c r="T35" i="24"/>
  <c r="S35" i="24"/>
  <c r="R35" i="24"/>
  <c r="Q35" i="24"/>
  <c r="P35" i="24"/>
  <c r="O35" i="24"/>
  <c r="M35" i="24"/>
  <c r="N35" i="24" s="1"/>
  <c r="L35" i="24"/>
  <c r="K35" i="24"/>
  <c r="J35" i="24"/>
  <c r="I35" i="24"/>
  <c r="H35" i="24"/>
  <c r="G35" i="24"/>
  <c r="F35" i="24" a="1"/>
  <c r="F35" i="24" s="1"/>
  <c r="E35" i="24"/>
  <c r="D35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M34" i="24"/>
  <c r="N34" i="24" s="1"/>
  <c r="L34" i="24"/>
  <c r="K34" i="24"/>
  <c r="J34" i="24"/>
  <c r="I34" i="24"/>
  <c r="H34" i="24"/>
  <c r="G34" i="24"/>
  <c r="F34" i="24" a="1"/>
  <c r="F34" i="24" s="1"/>
  <c r="E34" i="24"/>
  <c r="D34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M33" i="24"/>
  <c r="N33" i="24" s="1"/>
  <c r="L33" i="24"/>
  <c r="K33" i="24"/>
  <c r="J33" i="24"/>
  <c r="I33" i="24"/>
  <c r="H33" i="24"/>
  <c r="G33" i="24"/>
  <c r="F33" i="24" a="1"/>
  <c r="F33" i="24" s="1"/>
  <c r="E33" i="24"/>
  <c r="D33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M32" i="24"/>
  <c r="N32" i="24" s="1"/>
  <c r="L32" i="24"/>
  <c r="K32" i="24"/>
  <c r="J32" i="24"/>
  <c r="I32" i="24"/>
  <c r="H32" i="24"/>
  <c r="G32" i="24"/>
  <c r="F32" i="24" a="1"/>
  <c r="F32" i="24" s="1"/>
  <c r="E32" i="24"/>
  <c r="D32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AL24" i="24"/>
  <c r="AK24" i="24"/>
  <c r="AJ24" i="24"/>
  <c r="AI24" i="24"/>
  <c r="AH24" i="24"/>
  <c r="AG24" i="24"/>
  <c r="AF24" i="24"/>
  <c r="AE24" i="24"/>
  <c r="AD24" i="24"/>
  <c r="AC24" i="24"/>
  <c r="AB24" i="24"/>
  <c r="AA24" i="24"/>
  <c r="Z24" i="24"/>
  <c r="Y24" i="24"/>
  <c r="X24" i="24"/>
  <c r="W24" i="24"/>
  <c r="V24" i="24"/>
  <c r="U24" i="24"/>
  <c r="T24" i="24"/>
  <c r="S24" i="24"/>
  <c r="R24" i="24"/>
  <c r="Q24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AL14" i="24"/>
  <c r="AK14" i="24"/>
  <c r="AJ14" i="24"/>
  <c r="AI14" i="24"/>
  <c r="AH14" i="24"/>
  <c r="AG14" i="24"/>
  <c r="AF14" i="24"/>
  <c r="AE14" i="24"/>
  <c r="AD14" i="24"/>
  <c r="AC14" i="24"/>
  <c r="AB14" i="24"/>
  <c r="AA14" i="24"/>
  <c r="Z14" i="24"/>
  <c r="Y14" i="24"/>
  <c r="X14" i="24"/>
  <c r="W14" i="24"/>
  <c r="V14" i="24"/>
  <c r="U14" i="24"/>
  <c r="T14" i="24"/>
  <c r="S14" i="24"/>
  <c r="R14" i="24"/>
  <c r="Q14" i="24"/>
  <c r="P14" i="24"/>
  <c r="AL13" i="24"/>
  <c r="AK13" i="24"/>
  <c r="AJ13" i="24"/>
  <c r="AI13" i="24"/>
  <c r="AH13" i="24"/>
  <c r="AG13" i="24"/>
  <c r="AF13" i="24"/>
  <c r="AE13" i="24"/>
  <c r="AD13" i="24"/>
  <c r="AC13" i="24"/>
  <c r="AB13" i="24"/>
  <c r="AA13" i="24"/>
  <c r="Z13" i="24"/>
  <c r="Y13" i="24"/>
  <c r="X13" i="24"/>
  <c r="W13" i="24"/>
  <c r="V13" i="24"/>
  <c r="U13" i="24"/>
  <c r="T13" i="24"/>
  <c r="S13" i="24"/>
  <c r="R13" i="24"/>
  <c r="Q13" i="24"/>
  <c r="P13" i="24"/>
  <c r="AL9" i="24"/>
  <c r="AK9" i="24"/>
  <c r="AJ9" i="24"/>
  <c r="AI9" i="24"/>
  <c r="AH9" i="24"/>
  <c r="AG9" i="24"/>
  <c r="AF9" i="24"/>
  <c r="AE9" i="24"/>
  <c r="AD9" i="24"/>
  <c r="AC9" i="24"/>
  <c r="AB9" i="24"/>
  <c r="AA9" i="24"/>
  <c r="Z9" i="24"/>
  <c r="Y9" i="24"/>
  <c r="X9" i="24"/>
  <c r="W9" i="24"/>
  <c r="V9" i="24"/>
  <c r="U9" i="24"/>
  <c r="T9" i="24"/>
  <c r="S9" i="24"/>
  <c r="R9" i="24"/>
  <c r="Q9" i="24"/>
  <c r="O9" i="24"/>
  <c r="M9" i="24"/>
  <c r="N9" i="24" s="1"/>
  <c r="L9" i="24"/>
  <c r="J9" i="24"/>
  <c r="K9" i="24" s="1"/>
  <c r="I9" i="24"/>
  <c r="H9" i="24"/>
  <c r="G9" i="24"/>
  <c r="F9" i="24" a="1"/>
  <c r="F9" i="24" s="1"/>
  <c r="E9" i="24"/>
  <c r="D9" i="24"/>
  <c r="AL8" i="24"/>
  <c r="AK8" i="24"/>
  <c r="AJ8" i="24"/>
  <c r="AI8" i="24"/>
  <c r="AH8" i="24"/>
  <c r="AG8" i="24"/>
  <c r="AF8" i="24"/>
  <c r="AE8" i="24"/>
  <c r="AD8" i="24"/>
  <c r="AC8" i="24"/>
  <c r="AB8" i="24"/>
  <c r="AA8" i="24"/>
  <c r="Z8" i="24"/>
  <c r="Y8" i="24"/>
  <c r="X8" i="24"/>
  <c r="W8" i="24"/>
  <c r="V8" i="24"/>
  <c r="U8" i="24"/>
  <c r="T8" i="24"/>
  <c r="S8" i="24"/>
  <c r="R8" i="24"/>
  <c r="Q8" i="24"/>
  <c r="P8" i="24"/>
  <c r="O8" i="24"/>
  <c r="M8" i="24"/>
  <c r="N8" i="24" s="1"/>
  <c r="L8" i="24"/>
  <c r="J8" i="24"/>
  <c r="K8" i="24" s="1"/>
  <c r="I8" i="24"/>
  <c r="H8" i="24"/>
  <c r="G8" i="24"/>
  <c r="F8" i="24" a="1"/>
  <c r="F8" i="24" s="1"/>
  <c r="E8" i="24"/>
  <c r="D8" i="24"/>
  <c r="AL7" i="24"/>
  <c r="AK7" i="24"/>
  <c r="AJ7" i="24"/>
  <c r="AI7" i="24"/>
  <c r="AH7" i="24"/>
  <c r="AG7" i="24"/>
  <c r="AF7" i="24"/>
  <c r="AE7" i="24"/>
  <c r="AD7" i="24"/>
  <c r="AC7" i="24"/>
  <c r="AB7" i="24"/>
  <c r="AA7" i="24"/>
  <c r="Z7" i="24"/>
  <c r="Y7" i="24"/>
  <c r="X7" i="24"/>
  <c r="W7" i="24"/>
  <c r="V7" i="24"/>
  <c r="U7" i="24"/>
  <c r="T7" i="24"/>
  <c r="S7" i="24"/>
  <c r="R7" i="24"/>
  <c r="Q7" i="24"/>
  <c r="P7" i="24"/>
  <c r="O7" i="24"/>
  <c r="M7" i="24"/>
  <c r="N7" i="24" s="1"/>
  <c r="L7" i="24"/>
  <c r="J7" i="24"/>
  <c r="K7" i="24" s="1"/>
  <c r="I7" i="24"/>
  <c r="H7" i="24"/>
  <c r="G7" i="24"/>
  <c r="F7" i="24" a="1"/>
  <c r="F7" i="24" s="1"/>
  <c r="E7" i="24"/>
  <c r="D7" i="24"/>
  <c r="AL6" i="24"/>
  <c r="AK6" i="24"/>
  <c r="AJ6" i="24"/>
  <c r="AI6" i="24"/>
  <c r="AH6" i="24"/>
  <c r="AG6" i="24"/>
  <c r="AF6" i="24"/>
  <c r="AE6" i="24"/>
  <c r="AD6" i="24"/>
  <c r="AC6" i="24"/>
  <c r="AB6" i="24"/>
  <c r="AA6" i="24"/>
  <c r="Z6" i="24"/>
  <c r="Y6" i="24"/>
  <c r="X6" i="24"/>
  <c r="W6" i="24"/>
  <c r="V6" i="24"/>
  <c r="U6" i="24"/>
  <c r="T6" i="24"/>
  <c r="S6" i="24"/>
  <c r="R6" i="24"/>
  <c r="Q6" i="24"/>
  <c r="P6" i="24"/>
  <c r="O6" i="24"/>
  <c r="M6" i="24"/>
  <c r="N6" i="24" s="1"/>
  <c r="L6" i="24"/>
  <c r="J6" i="24"/>
  <c r="K6" i="24" s="1"/>
  <c r="I6" i="24"/>
  <c r="H6" i="24"/>
  <c r="G6" i="24"/>
  <c r="F6" i="24" a="1"/>
  <c r="F6" i="24" s="1"/>
  <c r="E6" i="24"/>
  <c r="D6" i="24"/>
  <c r="AL5" i="24"/>
  <c r="AK5" i="24"/>
  <c r="AJ5" i="24"/>
  <c r="AI5" i="24"/>
  <c r="AH5" i="24"/>
  <c r="AG5" i="24"/>
  <c r="AF5" i="24"/>
  <c r="AE5" i="24"/>
  <c r="AD5" i="24"/>
  <c r="AC5" i="24"/>
  <c r="AB5" i="24"/>
  <c r="AA5" i="24"/>
  <c r="Z5" i="24"/>
  <c r="Y5" i="24"/>
  <c r="X5" i="24"/>
  <c r="W5" i="24"/>
  <c r="V5" i="24"/>
  <c r="U5" i="24"/>
  <c r="T5" i="24"/>
  <c r="S5" i="24"/>
  <c r="R5" i="24"/>
  <c r="Q5" i="24"/>
  <c r="P5" i="24"/>
  <c r="O5" i="24"/>
  <c r="M5" i="24"/>
  <c r="N5" i="24" s="1"/>
  <c r="L5" i="24"/>
  <c r="J5" i="24"/>
  <c r="K5" i="24" s="1"/>
  <c r="I5" i="24"/>
  <c r="H5" i="24"/>
  <c r="G5" i="24"/>
  <c r="F5" i="24" a="1"/>
  <c r="F5" i="24" s="1"/>
  <c r="E5" i="24"/>
  <c r="D5" i="24"/>
  <c r="AL4" i="24"/>
  <c r="AK4" i="24"/>
  <c r="AJ4" i="24"/>
  <c r="AI4" i="24"/>
  <c r="AH4" i="24"/>
  <c r="AG4" i="24"/>
  <c r="AF4" i="24"/>
  <c r="AE4" i="24"/>
  <c r="AD4" i="24"/>
  <c r="AC4" i="24"/>
  <c r="AB4" i="24"/>
  <c r="AA4" i="24"/>
  <c r="Z4" i="24"/>
  <c r="Y4" i="24"/>
  <c r="X4" i="24"/>
  <c r="W4" i="24"/>
  <c r="V4" i="24"/>
  <c r="U4" i="24"/>
  <c r="T4" i="24"/>
  <c r="S4" i="24"/>
  <c r="R4" i="24"/>
  <c r="Q4" i="24"/>
  <c r="P4" i="24"/>
  <c r="O4" i="24"/>
  <c r="M4" i="24"/>
  <c r="N4" i="24" s="1"/>
  <c r="L4" i="24"/>
  <c r="J4" i="24"/>
  <c r="K4" i="24" s="1"/>
  <c r="I4" i="24"/>
  <c r="H4" i="24"/>
  <c r="G4" i="24"/>
  <c r="F4" i="24" a="1"/>
  <c r="F4" i="24" s="1"/>
  <c r="E4" i="24"/>
  <c r="D4" i="24"/>
  <c r="AL3" i="24"/>
  <c r="AK3" i="24"/>
  <c r="AJ3" i="24"/>
  <c r="AI3" i="24"/>
  <c r="AH3" i="24"/>
  <c r="AG3" i="24"/>
  <c r="AF3" i="24"/>
  <c r="AE3" i="24"/>
  <c r="AD3" i="24"/>
  <c r="AC3" i="24"/>
  <c r="AB3" i="24"/>
  <c r="AA3" i="24"/>
  <c r="Z3" i="24"/>
  <c r="Y3" i="24"/>
  <c r="X3" i="24"/>
  <c r="W3" i="24"/>
  <c r="V3" i="24"/>
  <c r="U3" i="24"/>
  <c r="T3" i="24"/>
  <c r="S3" i="24"/>
  <c r="R3" i="24"/>
  <c r="Q3" i="24"/>
  <c r="P3" i="24"/>
  <c r="O3" i="24"/>
  <c r="M3" i="24"/>
  <c r="N3" i="24" s="1"/>
  <c r="L3" i="24"/>
  <c r="J3" i="24"/>
  <c r="K3" i="24" s="1"/>
  <c r="I3" i="24"/>
  <c r="H3" i="24"/>
  <c r="G3" i="24"/>
  <c r="F3" i="24" a="1"/>
  <c r="F3" i="24" s="1"/>
  <c r="E3" i="24"/>
  <c r="D3" i="24"/>
  <c r="AK25" i="23"/>
  <c r="AJ25" i="23"/>
  <c r="AI25" i="23"/>
  <c r="AH25" i="23"/>
  <c r="AK24" i="23"/>
  <c r="AJ24" i="23"/>
  <c r="AI24" i="23"/>
  <c r="AH24" i="23"/>
  <c r="AK23" i="23"/>
  <c r="AJ23" i="23"/>
  <c r="AI23" i="23"/>
  <c r="AH23" i="23"/>
  <c r="AK22" i="23"/>
  <c r="AJ22" i="23"/>
  <c r="AI22" i="23"/>
  <c r="AH22" i="23"/>
  <c r="AK21" i="23"/>
  <c r="AJ21" i="23"/>
  <c r="AI21" i="23"/>
  <c r="AH21" i="23"/>
  <c r="AK20" i="23"/>
  <c r="AJ20" i="23"/>
  <c r="AI20" i="23"/>
  <c r="AH20" i="23"/>
  <c r="AK19" i="23"/>
  <c r="AJ19" i="23"/>
  <c r="AI19" i="23"/>
  <c r="AH19" i="23"/>
  <c r="AK18" i="23"/>
  <c r="AJ18" i="23"/>
  <c r="AI18" i="23"/>
  <c r="AH18" i="23"/>
  <c r="AK17" i="23"/>
  <c r="AJ17" i="23"/>
  <c r="AI17" i="23"/>
  <c r="AH17" i="23"/>
  <c r="AK16" i="23"/>
  <c r="AJ16" i="23"/>
  <c r="AI16" i="23"/>
  <c r="AH16" i="23"/>
  <c r="AK15" i="23"/>
  <c r="AJ15" i="23"/>
  <c r="AI15" i="23"/>
  <c r="AH15" i="23"/>
  <c r="AK14" i="23"/>
  <c r="AJ14" i="23"/>
  <c r="AI14" i="23"/>
  <c r="AH14" i="23"/>
  <c r="AK13" i="23"/>
  <c r="AJ13" i="23"/>
  <c r="AI13" i="23"/>
  <c r="AH13" i="23"/>
  <c r="AK12" i="23"/>
  <c r="AJ12" i="23"/>
  <c r="AI12" i="23"/>
  <c r="AH12" i="23"/>
  <c r="AK11" i="23"/>
  <c r="AJ11" i="23"/>
  <c r="AI11" i="23"/>
  <c r="AH11" i="23"/>
  <c r="AK10" i="23"/>
  <c r="AJ10" i="23"/>
  <c r="AI10" i="23"/>
  <c r="AH10" i="23"/>
  <c r="AK9" i="23"/>
  <c r="AJ9" i="23"/>
  <c r="AI9" i="23"/>
  <c r="AH9" i="23"/>
  <c r="AK8" i="23"/>
  <c r="AJ8" i="23"/>
  <c r="AI8" i="23"/>
  <c r="AH8" i="23"/>
  <c r="AK7" i="23"/>
  <c r="AJ7" i="23"/>
  <c r="AI7" i="23"/>
  <c r="AH7" i="23"/>
  <c r="AK6" i="23"/>
  <c r="AJ6" i="23"/>
  <c r="AI6" i="23"/>
  <c r="AH6" i="23"/>
  <c r="AK5" i="23"/>
  <c r="AJ5" i="23"/>
  <c r="AI5" i="23"/>
  <c r="AH5" i="23"/>
  <c r="AK4" i="23"/>
  <c r="AJ4" i="23"/>
  <c r="AI4" i="23"/>
  <c r="AH4" i="23"/>
  <c r="AK3" i="23"/>
  <c r="AJ3" i="23"/>
  <c r="AI3" i="23"/>
  <c r="AH3" i="23"/>
  <c r="AK2" i="23"/>
  <c r="AJ2" i="23"/>
  <c r="AI2" i="23"/>
  <c r="AH2" i="23"/>
  <c r="AK682" i="17"/>
  <c r="AJ682" i="17"/>
  <c r="AI682" i="17"/>
  <c r="AH682" i="17"/>
  <c r="AK681" i="17"/>
  <c r="AJ681" i="17"/>
  <c r="AI681" i="17"/>
  <c r="AH681" i="17"/>
  <c r="AK680" i="17"/>
  <c r="AJ680" i="17"/>
  <c r="AI680" i="17"/>
  <c r="AH680" i="17"/>
  <c r="AK679" i="17"/>
  <c r="AJ679" i="17"/>
  <c r="AI679" i="17"/>
  <c r="AH679" i="17"/>
  <c r="AK678" i="17"/>
  <c r="AJ678" i="17"/>
  <c r="AI678" i="17"/>
  <c r="AH678" i="17"/>
  <c r="AK677" i="17"/>
  <c r="AJ677" i="17"/>
  <c r="AI677" i="17"/>
  <c r="AH677" i="17"/>
  <c r="AK676" i="17"/>
  <c r="AJ676" i="17"/>
  <c r="AI676" i="17"/>
  <c r="AH676" i="17"/>
  <c r="AK675" i="17"/>
  <c r="AJ675" i="17"/>
  <c r="AI675" i="17"/>
  <c r="AH675" i="17"/>
  <c r="AK674" i="17"/>
  <c r="AJ674" i="17"/>
  <c r="AI674" i="17"/>
  <c r="AH674" i="17"/>
  <c r="AK673" i="17"/>
  <c r="AJ673" i="17"/>
  <c r="AI673" i="17"/>
  <c r="AH673" i="17"/>
  <c r="AK672" i="17"/>
  <c r="AJ672" i="17"/>
  <c r="AI672" i="17"/>
  <c r="AH672" i="17"/>
  <c r="AK671" i="17"/>
  <c r="AJ671" i="17"/>
  <c r="AI671" i="17"/>
  <c r="AH671" i="17"/>
  <c r="AK670" i="17"/>
  <c r="AJ670" i="17"/>
  <c r="AI670" i="17"/>
  <c r="AH670" i="17"/>
  <c r="AK669" i="17"/>
  <c r="AJ669" i="17"/>
  <c r="AI669" i="17"/>
  <c r="AH669" i="17"/>
  <c r="AK668" i="17"/>
  <c r="AJ668" i="17"/>
  <c r="AI668" i="17"/>
  <c r="AH668" i="17"/>
  <c r="AK667" i="17"/>
  <c r="AJ667" i="17"/>
  <c r="AI667" i="17"/>
  <c r="AH667" i="17"/>
  <c r="AK666" i="17"/>
  <c r="AJ666" i="17"/>
  <c r="AI666" i="17"/>
  <c r="AH666" i="17"/>
  <c r="AK665" i="17"/>
  <c r="AJ665" i="17"/>
  <c r="AI665" i="17"/>
  <c r="AH665" i="17"/>
  <c r="AK664" i="17"/>
  <c r="AJ664" i="17"/>
  <c r="AI664" i="17"/>
  <c r="AH664" i="17"/>
  <c r="AK663" i="17"/>
  <c r="AJ663" i="17"/>
  <c r="AI663" i="17"/>
  <c r="AH663" i="17"/>
  <c r="AK662" i="17"/>
  <c r="AJ662" i="17"/>
  <c r="AI662" i="17"/>
  <c r="AH662" i="17"/>
  <c r="AK661" i="17"/>
  <c r="AJ661" i="17"/>
  <c r="AI661" i="17"/>
  <c r="AH661" i="17"/>
  <c r="AK660" i="17"/>
  <c r="AJ660" i="17"/>
  <c r="AI660" i="17"/>
  <c r="AH660" i="17"/>
  <c r="AK659" i="17"/>
  <c r="AJ659" i="17"/>
  <c r="AI659" i="17"/>
  <c r="AH659" i="17"/>
  <c r="AK658" i="17"/>
  <c r="AJ658" i="17"/>
  <c r="AI658" i="17"/>
  <c r="AH658" i="17"/>
  <c r="AK657" i="17"/>
  <c r="AJ657" i="17"/>
  <c r="AI657" i="17"/>
  <c r="AH657" i="17"/>
  <c r="AK656" i="17"/>
  <c r="AJ656" i="17"/>
  <c r="AI656" i="17"/>
  <c r="AH656" i="17"/>
  <c r="AK655" i="17"/>
  <c r="AJ655" i="17"/>
  <c r="AI655" i="17"/>
  <c r="AH655" i="17"/>
  <c r="AK654" i="17"/>
  <c r="AJ654" i="17"/>
  <c r="AI654" i="17"/>
  <c r="AH654" i="17"/>
  <c r="AK653" i="17"/>
  <c r="AJ653" i="17"/>
  <c r="AI653" i="17"/>
  <c r="AH653" i="17"/>
  <c r="AK652" i="17"/>
  <c r="AJ652" i="17"/>
  <c r="AI652" i="17"/>
  <c r="AH652" i="17"/>
  <c r="AK651" i="17"/>
  <c r="AJ651" i="17"/>
  <c r="AI651" i="17"/>
  <c r="AH651" i="17"/>
  <c r="AK650" i="17"/>
  <c r="AJ650" i="17"/>
  <c r="AI650" i="17"/>
  <c r="AH650" i="17"/>
  <c r="AK649" i="17"/>
  <c r="AJ649" i="17"/>
  <c r="AI649" i="17"/>
  <c r="AH649" i="17"/>
  <c r="AK648" i="17"/>
  <c r="AJ648" i="17"/>
  <c r="AI648" i="17"/>
  <c r="AH648" i="17"/>
  <c r="AK647" i="17"/>
  <c r="AJ647" i="17"/>
  <c r="AI647" i="17"/>
  <c r="AH647" i="17"/>
  <c r="AK646" i="17"/>
  <c r="AJ646" i="17"/>
  <c r="AI646" i="17"/>
  <c r="AH646" i="17"/>
  <c r="AK645" i="17"/>
  <c r="AJ645" i="17"/>
  <c r="AI645" i="17"/>
  <c r="AH645" i="17"/>
  <c r="AK644" i="17"/>
  <c r="AJ644" i="17"/>
  <c r="AI644" i="17"/>
  <c r="AH644" i="17"/>
  <c r="AK643" i="17"/>
  <c r="AJ643" i="17"/>
  <c r="AI643" i="17"/>
  <c r="AH643" i="17"/>
  <c r="AK642" i="17"/>
  <c r="AJ642" i="17"/>
  <c r="AI642" i="17"/>
  <c r="AH642" i="17"/>
  <c r="AK641" i="17"/>
  <c r="AJ641" i="17"/>
  <c r="AI641" i="17"/>
  <c r="AH641" i="17"/>
  <c r="AK640" i="17"/>
  <c r="AJ640" i="17"/>
  <c r="AI640" i="17"/>
  <c r="AH640" i="17"/>
  <c r="AK639" i="17"/>
  <c r="AJ639" i="17"/>
  <c r="AI639" i="17"/>
  <c r="AH639" i="17"/>
  <c r="AK638" i="17"/>
  <c r="AJ638" i="17"/>
  <c r="AI638" i="17"/>
  <c r="AH638" i="17"/>
  <c r="AK637" i="17"/>
  <c r="AJ637" i="17"/>
  <c r="AI637" i="17"/>
  <c r="AH637" i="17"/>
  <c r="AK636" i="17"/>
  <c r="AJ636" i="17"/>
  <c r="AI636" i="17"/>
  <c r="AH636" i="17"/>
  <c r="AK635" i="17"/>
  <c r="AJ635" i="17"/>
  <c r="AI635" i="17"/>
  <c r="AH635" i="17"/>
  <c r="AK634" i="17"/>
  <c r="AJ634" i="17"/>
  <c r="AI634" i="17"/>
  <c r="AH634" i="17"/>
  <c r="AK633" i="17"/>
  <c r="AJ633" i="17"/>
  <c r="AI633" i="17"/>
  <c r="AH633" i="17"/>
  <c r="AK632" i="17"/>
  <c r="AJ632" i="17"/>
  <c r="AI632" i="17"/>
  <c r="AH632" i="17"/>
  <c r="AK631" i="17"/>
  <c r="AJ631" i="17"/>
  <c r="AI631" i="17"/>
  <c r="AH631" i="17"/>
  <c r="AK630" i="17"/>
  <c r="AJ630" i="17"/>
  <c r="AI630" i="17"/>
  <c r="AH630" i="17"/>
  <c r="AK629" i="17"/>
  <c r="AJ629" i="17"/>
  <c r="AI629" i="17"/>
  <c r="AH629" i="17"/>
  <c r="AK628" i="17"/>
  <c r="AJ628" i="17"/>
  <c r="AI628" i="17"/>
  <c r="AH628" i="17"/>
  <c r="AK627" i="17"/>
  <c r="AJ627" i="17"/>
  <c r="AI627" i="17"/>
  <c r="AH627" i="17"/>
  <c r="AK626" i="17"/>
  <c r="AJ626" i="17"/>
  <c r="AI626" i="17"/>
  <c r="AH626" i="17"/>
  <c r="AK625" i="17"/>
  <c r="AJ625" i="17"/>
  <c r="AI625" i="17"/>
  <c r="AH625" i="17"/>
  <c r="AK624" i="17"/>
  <c r="AJ624" i="17"/>
  <c r="AI624" i="17"/>
  <c r="AH624" i="17"/>
  <c r="AK623" i="17"/>
  <c r="AJ623" i="17"/>
  <c r="AI623" i="17"/>
  <c r="AH623" i="17"/>
  <c r="AK622" i="17"/>
  <c r="AJ622" i="17"/>
  <c r="AI622" i="17"/>
  <c r="AH622" i="17"/>
  <c r="AK621" i="17"/>
  <c r="AJ621" i="17"/>
  <c r="AI621" i="17"/>
  <c r="AH621" i="17"/>
  <c r="AK620" i="17"/>
  <c r="AJ620" i="17"/>
  <c r="AI620" i="17"/>
  <c r="AH620" i="17"/>
  <c r="AK619" i="17"/>
  <c r="AJ619" i="17"/>
  <c r="AI619" i="17"/>
  <c r="AH619" i="17"/>
  <c r="AK618" i="17"/>
  <c r="AJ618" i="17"/>
  <c r="AI618" i="17"/>
  <c r="AH618" i="17"/>
  <c r="AK617" i="17"/>
  <c r="AJ617" i="17"/>
  <c r="AI617" i="17"/>
  <c r="AH617" i="17"/>
  <c r="AK616" i="17"/>
  <c r="AJ616" i="17"/>
  <c r="AI616" i="17"/>
  <c r="AH616" i="17"/>
  <c r="AK615" i="17"/>
  <c r="AJ615" i="17"/>
  <c r="AI615" i="17"/>
  <c r="AH615" i="17"/>
  <c r="AK614" i="17"/>
  <c r="AJ614" i="17"/>
  <c r="AI614" i="17"/>
  <c r="AH614" i="17"/>
  <c r="AK613" i="17"/>
  <c r="AJ613" i="17"/>
  <c r="AI613" i="17"/>
  <c r="AH613" i="17"/>
  <c r="AK612" i="17"/>
  <c r="AJ612" i="17"/>
  <c r="AI612" i="17"/>
  <c r="AH612" i="17"/>
  <c r="AK611" i="17"/>
  <c r="AJ611" i="17"/>
  <c r="AI611" i="17"/>
  <c r="AH611" i="17"/>
  <c r="AK610" i="17"/>
  <c r="AJ610" i="17"/>
  <c r="AI610" i="17"/>
  <c r="AH610" i="17"/>
  <c r="AK609" i="17"/>
  <c r="AJ609" i="17"/>
  <c r="AI609" i="17"/>
  <c r="AH609" i="17"/>
  <c r="AK608" i="17"/>
  <c r="AJ608" i="17"/>
  <c r="AI608" i="17"/>
  <c r="AH608" i="17"/>
  <c r="AK607" i="17"/>
  <c r="AJ607" i="17"/>
  <c r="AI607" i="17"/>
  <c r="AH607" i="17"/>
  <c r="AK606" i="17"/>
  <c r="AJ606" i="17"/>
  <c r="AI606" i="17"/>
  <c r="AH606" i="17"/>
  <c r="AK605" i="17"/>
  <c r="AJ605" i="17"/>
  <c r="AI605" i="17"/>
  <c r="AH605" i="17"/>
  <c r="AK604" i="17"/>
  <c r="AJ604" i="17"/>
  <c r="AI604" i="17"/>
  <c r="AH604" i="17"/>
  <c r="AK603" i="17"/>
  <c r="AJ603" i="17"/>
  <c r="AI603" i="17"/>
  <c r="AH603" i="17"/>
  <c r="AK602" i="17"/>
  <c r="AJ602" i="17"/>
  <c r="AI602" i="17"/>
  <c r="AH602" i="17"/>
  <c r="AK601" i="17"/>
  <c r="AJ601" i="17"/>
  <c r="AI601" i="17"/>
  <c r="AH601" i="17"/>
  <c r="AK600" i="17"/>
  <c r="AJ600" i="17"/>
  <c r="AI600" i="17"/>
  <c r="AH600" i="17"/>
  <c r="AK599" i="17"/>
  <c r="AJ599" i="17"/>
  <c r="AI599" i="17"/>
  <c r="AH599" i="17"/>
  <c r="AK598" i="17"/>
  <c r="AJ598" i="17"/>
  <c r="AI598" i="17"/>
  <c r="AH598" i="17"/>
  <c r="AK597" i="17"/>
  <c r="AJ597" i="17"/>
  <c r="AI597" i="17"/>
  <c r="AH597" i="17"/>
  <c r="AK596" i="17"/>
  <c r="AJ596" i="17"/>
  <c r="AI596" i="17"/>
  <c r="AH596" i="17"/>
  <c r="AK595" i="17"/>
  <c r="AJ595" i="17"/>
  <c r="AI595" i="17"/>
  <c r="AH595" i="17"/>
  <c r="AK594" i="17"/>
  <c r="AJ594" i="17"/>
  <c r="AI594" i="17"/>
  <c r="AH594" i="17"/>
  <c r="AK593" i="17"/>
  <c r="AJ593" i="17"/>
  <c r="AI593" i="17"/>
  <c r="AH593" i="17"/>
  <c r="AK592" i="17"/>
  <c r="AJ592" i="17"/>
  <c r="AI592" i="17"/>
  <c r="AH592" i="17"/>
  <c r="AK591" i="17"/>
  <c r="AJ591" i="17"/>
  <c r="AI591" i="17"/>
  <c r="AH591" i="17"/>
  <c r="AK590" i="17"/>
  <c r="AJ590" i="17"/>
  <c r="AI590" i="17"/>
  <c r="AH590" i="17"/>
  <c r="AK589" i="17"/>
  <c r="AJ589" i="17"/>
  <c r="AI589" i="17"/>
  <c r="AH589" i="17"/>
  <c r="AK588" i="17"/>
  <c r="AJ588" i="17"/>
  <c r="AI588" i="17"/>
  <c r="AH588" i="17"/>
  <c r="AK587" i="17"/>
  <c r="AJ587" i="17"/>
  <c r="AI587" i="17"/>
  <c r="AH587" i="17"/>
  <c r="AK586" i="17"/>
  <c r="AJ586" i="17"/>
  <c r="AI586" i="17"/>
  <c r="AH586" i="17"/>
  <c r="AK585" i="17"/>
  <c r="AJ585" i="17"/>
  <c r="AI585" i="17"/>
  <c r="AH585" i="17"/>
  <c r="AK584" i="17"/>
  <c r="AJ584" i="17"/>
  <c r="AI584" i="17"/>
  <c r="AH584" i="17"/>
  <c r="AK583" i="17"/>
  <c r="AJ583" i="17"/>
  <c r="AI583" i="17"/>
  <c r="AH583" i="17"/>
  <c r="AK582" i="17"/>
  <c r="AJ582" i="17"/>
  <c r="AI582" i="17"/>
  <c r="AH582" i="17"/>
  <c r="AK581" i="17"/>
  <c r="AJ581" i="17"/>
  <c r="AI581" i="17"/>
  <c r="AH581" i="17"/>
  <c r="AK580" i="17"/>
  <c r="AJ580" i="17"/>
  <c r="AI580" i="17"/>
  <c r="AH580" i="17"/>
  <c r="AK579" i="17"/>
  <c r="AJ579" i="17"/>
  <c r="AI579" i="17"/>
  <c r="AH579" i="17"/>
  <c r="AK578" i="17"/>
  <c r="AJ578" i="17"/>
  <c r="AI578" i="17"/>
  <c r="AH578" i="17"/>
  <c r="AK577" i="17"/>
  <c r="AJ577" i="17"/>
  <c r="AI577" i="17"/>
  <c r="AH577" i="17"/>
  <c r="AK576" i="17"/>
  <c r="AJ576" i="17"/>
  <c r="AI576" i="17"/>
  <c r="AH576" i="17"/>
  <c r="AK575" i="17"/>
  <c r="AJ575" i="17"/>
  <c r="AI575" i="17"/>
  <c r="AH575" i="17"/>
  <c r="AK574" i="17"/>
  <c r="AJ574" i="17"/>
  <c r="AI574" i="17"/>
  <c r="AH574" i="17"/>
  <c r="AK573" i="17"/>
  <c r="AJ573" i="17"/>
  <c r="AI573" i="17"/>
  <c r="AH573" i="17"/>
  <c r="AK572" i="17"/>
  <c r="AJ572" i="17"/>
  <c r="AI572" i="17"/>
  <c r="AH572" i="17"/>
  <c r="AK571" i="17"/>
  <c r="AJ571" i="17"/>
  <c r="AI571" i="17"/>
  <c r="AH571" i="17"/>
  <c r="AK570" i="17"/>
  <c r="AJ570" i="17"/>
  <c r="AI570" i="17"/>
  <c r="AH570" i="17"/>
  <c r="AK569" i="17"/>
  <c r="AJ569" i="17"/>
  <c r="AI569" i="17"/>
  <c r="AH569" i="17"/>
  <c r="AK568" i="17"/>
  <c r="AJ568" i="17"/>
  <c r="AI568" i="17"/>
  <c r="AH568" i="17"/>
  <c r="AK567" i="17"/>
  <c r="AJ567" i="17"/>
  <c r="AI567" i="17"/>
  <c r="AH567" i="17"/>
  <c r="AK566" i="17"/>
  <c r="AJ566" i="17"/>
  <c r="AI566" i="17"/>
  <c r="AH566" i="17"/>
  <c r="AK565" i="17"/>
  <c r="AJ565" i="17"/>
  <c r="AI565" i="17"/>
  <c r="AH565" i="17"/>
  <c r="AK564" i="17"/>
  <c r="AJ564" i="17"/>
  <c r="AI564" i="17"/>
  <c r="AH564" i="17"/>
  <c r="AK563" i="17"/>
  <c r="AJ563" i="17"/>
  <c r="AI563" i="17"/>
  <c r="AH563" i="17"/>
  <c r="AK562" i="17"/>
  <c r="AJ562" i="17"/>
  <c r="AI562" i="17"/>
  <c r="AH562" i="17"/>
  <c r="AK561" i="17"/>
  <c r="AJ561" i="17"/>
  <c r="AI561" i="17"/>
  <c r="AH561" i="17"/>
  <c r="AK560" i="17"/>
  <c r="AJ560" i="17"/>
  <c r="AI560" i="17"/>
  <c r="AH560" i="17"/>
  <c r="AK559" i="17"/>
  <c r="AJ559" i="17"/>
  <c r="AI559" i="17"/>
  <c r="AH559" i="17"/>
  <c r="AK558" i="17"/>
  <c r="AJ558" i="17"/>
  <c r="AI558" i="17"/>
  <c r="AH558" i="17"/>
  <c r="AK557" i="17"/>
  <c r="AJ557" i="17"/>
  <c r="AI557" i="17"/>
  <c r="AH557" i="17"/>
  <c r="AK556" i="17"/>
  <c r="AJ556" i="17"/>
  <c r="AI556" i="17"/>
  <c r="AH556" i="17"/>
  <c r="AK555" i="17"/>
  <c r="AJ555" i="17"/>
  <c r="AI555" i="17"/>
  <c r="AH555" i="17"/>
  <c r="AK554" i="17"/>
  <c r="AJ554" i="17"/>
  <c r="AI554" i="17"/>
  <c r="AH554" i="17"/>
  <c r="AK553" i="17"/>
  <c r="AJ553" i="17"/>
  <c r="AI553" i="17"/>
  <c r="AH553" i="17"/>
  <c r="AK552" i="17"/>
  <c r="AJ552" i="17"/>
  <c r="AI552" i="17"/>
  <c r="AH552" i="17"/>
  <c r="AK551" i="17"/>
  <c r="AJ551" i="17"/>
  <c r="AI551" i="17"/>
  <c r="AH551" i="17"/>
  <c r="AK550" i="17"/>
  <c r="AJ550" i="17"/>
  <c r="AI550" i="17"/>
  <c r="AH550" i="17"/>
  <c r="AK549" i="17"/>
  <c r="AJ549" i="17"/>
  <c r="AI549" i="17"/>
  <c r="AH549" i="17"/>
  <c r="AK548" i="17"/>
  <c r="AJ548" i="17"/>
  <c r="AI548" i="17"/>
  <c r="AH548" i="17"/>
  <c r="AK547" i="17"/>
  <c r="AJ547" i="17"/>
  <c r="AI547" i="17"/>
  <c r="AH547" i="17"/>
  <c r="AK546" i="17"/>
  <c r="AJ546" i="17"/>
  <c r="AI546" i="17"/>
  <c r="AH546" i="17"/>
  <c r="AK545" i="17"/>
  <c r="AJ545" i="17"/>
  <c r="AI545" i="17"/>
  <c r="AH545" i="17"/>
  <c r="AK544" i="17"/>
  <c r="AJ544" i="17"/>
  <c r="AI544" i="17"/>
  <c r="AH544" i="17"/>
  <c r="AK543" i="17"/>
  <c r="AJ543" i="17"/>
  <c r="AI543" i="17"/>
  <c r="AH543" i="17"/>
  <c r="AK542" i="17"/>
  <c r="AJ542" i="17"/>
  <c r="AI542" i="17"/>
  <c r="AH542" i="17"/>
  <c r="AK541" i="17"/>
  <c r="AJ541" i="17"/>
  <c r="AI541" i="17"/>
  <c r="AH541" i="17"/>
  <c r="AK540" i="17"/>
  <c r="AJ540" i="17"/>
  <c r="AI540" i="17"/>
  <c r="AH540" i="17"/>
  <c r="AK539" i="17"/>
  <c r="AJ539" i="17"/>
  <c r="AI539" i="17"/>
  <c r="AH539" i="17"/>
  <c r="AK538" i="17"/>
  <c r="AJ538" i="17"/>
  <c r="AI538" i="17"/>
  <c r="AH538" i="17"/>
  <c r="AK537" i="17"/>
  <c r="AJ537" i="17"/>
  <c r="AI537" i="17"/>
  <c r="AH537" i="17"/>
  <c r="AK536" i="17"/>
  <c r="AJ536" i="17"/>
  <c r="AI536" i="17"/>
  <c r="AH536" i="17"/>
  <c r="AK535" i="17"/>
  <c r="AJ535" i="17"/>
  <c r="AI535" i="17"/>
  <c r="AH535" i="17"/>
  <c r="AK534" i="17"/>
  <c r="AJ534" i="17"/>
  <c r="AI534" i="17"/>
  <c r="AH534" i="17"/>
  <c r="AK533" i="17"/>
  <c r="AJ533" i="17"/>
  <c r="AI533" i="17"/>
  <c r="AH533" i="17"/>
  <c r="AK532" i="17"/>
  <c r="AJ532" i="17"/>
  <c r="AI532" i="17"/>
  <c r="AH532" i="17"/>
  <c r="AK531" i="17"/>
  <c r="AJ531" i="17"/>
  <c r="AI531" i="17"/>
  <c r="AH531" i="17"/>
  <c r="AK530" i="17"/>
  <c r="AJ530" i="17"/>
  <c r="AI530" i="17"/>
  <c r="AH530" i="17"/>
  <c r="AK529" i="17"/>
  <c r="AJ529" i="17"/>
  <c r="AI529" i="17"/>
  <c r="AH529" i="17"/>
  <c r="AK528" i="17"/>
  <c r="AJ528" i="17"/>
  <c r="AI528" i="17"/>
  <c r="AH528" i="17"/>
  <c r="AK527" i="17"/>
  <c r="AJ527" i="17"/>
  <c r="AI527" i="17"/>
  <c r="AH527" i="17"/>
  <c r="AK526" i="17"/>
  <c r="AJ526" i="17"/>
  <c r="AI526" i="17"/>
  <c r="AH526" i="17"/>
  <c r="AK525" i="17"/>
  <c r="AJ525" i="17"/>
  <c r="AI525" i="17"/>
  <c r="AH525" i="17"/>
  <c r="AK524" i="17"/>
  <c r="AJ524" i="17"/>
  <c r="AI524" i="17"/>
  <c r="AH524" i="17"/>
  <c r="AK523" i="17"/>
  <c r="AJ523" i="17"/>
  <c r="AI523" i="17"/>
  <c r="AH523" i="17"/>
  <c r="AK522" i="17"/>
  <c r="AJ522" i="17"/>
  <c r="AI522" i="17"/>
  <c r="AH522" i="17"/>
  <c r="AK521" i="17"/>
  <c r="AJ521" i="17"/>
  <c r="AI521" i="17"/>
  <c r="AH521" i="17"/>
  <c r="AK520" i="17"/>
  <c r="AJ520" i="17"/>
  <c r="AI520" i="17"/>
  <c r="AH520" i="17"/>
  <c r="AK519" i="17"/>
  <c r="AJ519" i="17"/>
  <c r="AI519" i="17"/>
  <c r="AH519" i="17"/>
  <c r="AK518" i="17"/>
  <c r="AJ518" i="17"/>
  <c r="AI518" i="17"/>
  <c r="AH518" i="17"/>
  <c r="AK517" i="17"/>
  <c r="AJ517" i="17"/>
  <c r="AI517" i="17"/>
  <c r="AH517" i="17"/>
  <c r="AK516" i="17"/>
  <c r="AJ516" i="17"/>
  <c r="AI516" i="17"/>
  <c r="AH516" i="17"/>
  <c r="AK515" i="17"/>
  <c r="AJ515" i="17"/>
  <c r="AI515" i="17"/>
  <c r="AH515" i="17"/>
  <c r="AK514" i="17"/>
  <c r="AJ514" i="17"/>
  <c r="AI514" i="17"/>
  <c r="AH514" i="17"/>
  <c r="AK513" i="17"/>
  <c r="AJ513" i="17"/>
  <c r="AI513" i="17"/>
  <c r="AH513" i="17"/>
  <c r="AK512" i="17"/>
  <c r="AJ512" i="17"/>
  <c r="AI512" i="17"/>
  <c r="AH512" i="17"/>
  <c r="AK511" i="17"/>
  <c r="AJ511" i="17"/>
  <c r="AI511" i="17"/>
  <c r="AH511" i="17"/>
  <c r="AK510" i="17"/>
  <c r="AJ510" i="17"/>
  <c r="AI510" i="17"/>
  <c r="AH510" i="17"/>
  <c r="AK509" i="17"/>
  <c r="AJ509" i="17"/>
  <c r="AI509" i="17"/>
  <c r="AH509" i="17"/>
  <c r="AK508" i="17"/>
  <c r="AJ508" i="17"/>
  <c r="AI508" i="17"/>
  <c r="AH508" i="17"/>
  <c r="AK507" i="17"/>
  <c r="AJ507" i="17"/>
  <c r="AI507" i="17"/>
  <c r="AH507" i="17"/>
  <c r="AK506" i="17"/>
  <c r="AJ506" i="17"/>
  <c r="AI506" i="17"/>
  <c r="AH506" i="17"/>
  <c r="AK505" i="17"/>
  <c r="AJ505" i="17"/>
  <c r="AI505" i="17"/>
  <c r="AH505" i="17"/>
  <c r="AK504" i="17"/>
  <c r="AJ504" i="17"/>
  <c r="AI504" i="17"/>
  <c r="AH504" i="17"/>
  <c r="AK503" i="17"/>
  <c r="AJ503" i="17"/>
  <c r="AI503" i="17"/>
  <c r="AH503" i="17"/>
  <c r="AK502" i="17"/>
  <c r="AJ502" i="17"/>
  <c r="AI502" i="17"/>
  <c r="AH502" i="17"/>
  <c r="AK501" i="17"/>
  <c r="AJ501" i="17"/>
  <c r="AI501" i="17"/>
  <c r="AH501" i="17"/>
  <c r="AK500" i="17"/>
  <c r="AJ500" i="17"/>
  <c r="AI500" i="17"/>
  <c r="AH500" i="17"/>
  <c r="AK499" i="17"/>
  <c r="AJ499" i="17"/>
  <c r="AI499" i="17"/>
  <c r="AH499" i="17"/>
  <c r="AK498" i="17"/>
  <c r="AJ498" i="17"/>
  <c r="AI498" i="17"/>
  <c r="AH498" i="17"/>
  <c r="AK497" i="17"/>
  <c r="AJ497" i="17"/>
  <c r="AI497" i="17"/>
  <c r="AH497" i="17"/>
  <c r="AK496" i="17"/>
  <c r="AJ496" i="17"/>
  <c r="AI496" i="17"/>
  <c r="AH496" i="17"/>
  <c r="AK495" i="17"/>
  <c r="AJ495" i="17"/>
  <c r="AI495" i="17"/>
  <c r="AH495" i="17"/>
  <c r="AK494" i="17"/>
  <c r="AJ494" i="17"/>
  <c r="AI494" i="17"/>
  <c r="AH494" i="17"/>
  <c r="AK493" i="17"/>
  <c r="AJ493" i="17"/>
  <c r="AI493" i="17"/>
  <c r="AH493" i="17"/>
  <c r="AK492" i="17"/>
  <c r="AJ492" i="17"/>
  <c r="AI492" i="17"/>
  <c r="AH492" i="17"/>
  <c r="AK491" i="17"/>
  <c r="AJ491" i="17"/>
  <c r="AI491" i="17"/>
  <c r="AH491" i="17"/>
  <c r="AK490" i="17"/>
  <c r="AJ490" i="17"/>
  <c r="AI490" i="17"/>
  <c r="AH490" i="17"/>
  <c r="AK489" i="17"/>
  <c r="AJ489" i="17"/>
  <c r="AI489" i="17"/>
  <c r="AH489" i="17"/>
  <c r="AK488" i="17"/>
  <c r="AJ488" i="17"/>
  <c r="AI488" i="17"/>
  <c r="AH488" i="17"/>
  <c r="AK487" i="17"/>
  <c r="AJ487" i="17"/>
  <c r="AI487" i="17"/>
  <c r="AH487" i="17"/>
  <c r="AK486" i="17"/>
  <c r="AJ486" i="17"/>
  <c r="AI486" i="17"/>
  <c r="AH486" i="17"/>
  <c r="AK485" i="17"/>
  <c r="AJ485" i="17"/>
  <c r="AI485" i="17"/>
  <c r="AH485" i="17"/>
  <c r="AK484" i="17"/>
  <c r="AJ484" i="17"/>
  <c r="AI484" i="17"/>
  <c r="AH484" i="17"/>
  <c r="AK483" i="17"/>
  <c r="AJ483" i="17"/>
  <c r="AI483" i="17"/>
  <c r="AH483" i="17"/>
  <c r="AK482" i="17"/>
  <c r="AJ482" i="17"/>
  <c r="AI482" i="17"/>
  <c r="AH482" i="17"/>
  <c r="AK481" i="17"/>
  <c r="AJ481" i="17"/>
  <c r="AI481" i="17"/>
  <c r="AH481" i="17"/>
  <c r="AK480" i="17"/>
  <c r="AJ480" i="17"/>
  <c r="AI480" i="17"/>
  <c r="AH480" i="17"/>
  <c r="AK479" i="17"/>
  <c r="AJ479" i="17"/>
  <c r="AI479" i="17"/>
  <c r="AH479" i="17"/>
  <c r="AK478" i="17"/>
  <c r="AJ478" i="17"/>
  <c r="AI478" i="17"/>
  <c r="AH478" i="17"/>
  <c r="AK477" i="17"/>
  <c r="AJ477" i="17"/>
  <c r="AI477" i="17"/>
  <c r="AH477" i="17"/>
  <c r="AK476" i="17"/>
  <c r="AJ476" i="17"/>
  <c r="AI476" i="17"/>
  <c r="AH476" i="17"/>
  <c r="AK475" i="17"/>
  <c r="AJ475" i="17"/>
  <c r="AI475" i="17"/>
  <c r="AH475" i="17"/>
  <c r="AK474" i="17"/>
  <c r="AJ474" i="17"/>
  <c r="AI474" i="17"/>
  <c r="AH474" i="17"/>
  <c r="AK473" i="17"/>
  <c r="AJ473" i="17"/>
  <c r="AI473" i="17"/>
  <c r="AH473" i="17"/>
  <c r="AK472" i="17"/>
  <c r="AJ472" i="17"/>
  <c r="AI472" i="17"/>
  <c r="AH472" i="17"/>
  <c r="AK471" i="17"/>
  <c r="AJ471" i="17"/>
  <c r="AI471" i="17"/>
  <c r="AH471" i="17"/>
  <c r="AK470" i="17"/>
  <c r="AJ470" i="17"/>
  <c r="AI470" i="17"/>
  <c r="AH470" i="17"/>
  <c r="AK469" i="17"/>
  <c r="AJ469" i="17"/>
  <c r="AI469" i="17"/>
  <c r="AH469" i="17"/>
  <c r="AK468" i="17"/>
  <c r="AJ468" i="17"/>
  <c r="AI468" i="17"/>
  <c r="AH468" i="17"/>
  <c r="AK467" i="17"/>
  <c r="AJ467" i="17"/>
  <c r="AI467" i="17"/>
  <c r="AH467" i="17"/>
  <c r="AK466" i="17"/>
  <c r="AJ466" i="17"/>
  <c r="AI466" i="17"/>
  <c r="AH466" i="17"/>
  <c r="AK465" i="17"/>
  <c r="AJ465" i="17"/>
  <c r="AI465" i="17"/>
  <c r="AH465" i="17"/>
  <c r="AK464" i="17"/>
  <c r="AJ464" i="17"/>
  <c r="AI464" i="17"/>
  <c r="AH464" i="17"/>
  <c r="AK463" i="17"/>
  <c r="AJ463" i="17"/>
  <c r="AI463" i="17"/>
  <c r="AH463" i="17"/>
  <c r="AK462" i="17"/>
  <c r="AJ462" i="17"/>
  <c r="AI462" i="17"/>
  <c r="AH462" i="17"/>
  <c r="AK461" i="17"/>
  <c r="AJ461" i="17"/>
  <c r="AI461" i="17"/>
  <c r="AH461" i="17"/>
  <c r="AK460" i="17"/>
  <c r="AJ460" i="17"/>
  <c r="AI460" i="17"/>
  <c r="AH460" i="17"/>
  <c r="AK459" i="17"/>
  <c r="AJ459" i="17"/>
  <c r="AI459" i="17"/>
  <c r="AH459" i="17"/>
  <c r="AK458" i="17"/>
  <c r="AJ458" i="17"/>
  <c r="AI458" i="17"/>
  <c r="AH458" i="17"/>
  <c r="AK457" i="17"/>
  <c r="AJ457" i="17"/>
  <c r="AI457" i="17"/>
  <c r="AH457" i="17"/>
  <c r="AK456" i="17"/>
  <c r="AJ456" i="17"/>
  <c r="AI456" i="17"/>
  <c r="AH456" i="17"/>
  <c r="AK455" i="17"/>
  <c r="AJ455" i="17"/>
  <c r="AI455" i="17"/>
  <c r="AH455" i="17"/>
  <c r="AK454" i="17"/>
  <c r="AJ454" i="17"/>
  <c r="AI454" i="17"/>
  <c r="AH454" i="17"/>
  <c r="AK453" i="17"/>
  <c r="AJ453" i="17"/>
  <c r="AI453" i="17"/>
  <c r="AH453" i="17"/>
  <c r="AK452" i="17"/>
  <c r="AJ452" i="17"/>
  <c r="AI452" i="17"/>
  <c r="AH452" i="17"/>
  <c r="AK451" i="17"/>
  <c r="AJ451" i="17"/>
  <c r="AI451" i="17"/>
  <c r="AH451" i="17"/>
  <c r="AK450" i="17"/>
  <c r="AJ450" i="17"/>
  <c r="AI450" i="17"/>
  <c r="AH450" i="17"/>
  <c r="AK449" i="17"/>
  <c r="AJ449" i="17"/>
  <c r="AI449" i="17"/>
  <c r="AH449" i="17"/>
  <c r="AK448" i="17"/>
  <c r="AJ448" i="17"/>
  <c r="AI448" i="17"/>
  <c r="AH448" i="17"/>
  <c r="AK447" i="17"/>
  <c r="AJ447" i="17"/>
  <c r="AI447" i="17"/>
  <c r="AH447" i="17"/>
  <c r="AK446" i="17"/>
  <c r="AJ446" i="17"/>
  <c r="AI446" i="17"/>
  <c r="AH446" i="17"/>
  <c r="AK445" i="17"/>
  <c r="AJ445" i="17"/>
  <c r="AI445" i="17"/>
  <c r="AH445" i="17"/>
  <c r="AK444" i="17"/>
  <c r="AJ444" i="17"/>
  <c r="AI444" i="17"/>
  <c r="AH444" i="17"/>
  <c r="AK443" i="17"/>
  <c r="AJ443" i="17"/>
  <c r="AI443" i="17"/>
  <c r="AH443" i="17"/>
  <c r="AK442" i="17"/>
  <c r="AJ442" i="17"/>
  <c r="AI442" i="17"/>
  <c r="AH442" i="17"/>
  <c r="AK441" i="17"/>
  <c r="AJ441" i="17"/>
  <c r="AI441" i="17"/>
  <c r="AH441" i="17"/>
  <c r="AK440" i="17"/>
  <c r="AJ440" i="17"/>
  <c r="AI440" i="17"/>
  <c r="AH440" i="17"/>
  <c r="AK439" i="17"/>
  <c r="AJ439" i="17"/>
  <c r="AI439" i="17"/>
  <c r="AH439" i="17"/>
  <c r="AK438" i="17"/>
  <c r="AJ438" i="17"/>
  <c r="AI438" i="17"/>
  <c r="AH438" i="17"/>
  <c r="AK437" i="17"/>
  <c r="AJ437" i="17"/>
  <c r="AI437" i="17"/>
  <c r="AH437" i="17"/>
  <c r="AK436" i="17"/>
  <c r="AJ436" i="17"/>
  <c r="AI436" i="17"/>
  <c r="AH436" i="17"/>
  <c r="AK435" i="17"/>
  <c r="AJ435" i="17"/>
  <c r="AI435" i="17"/>
  <c r="AH435" i="17"/>
  <c r="AK434" i="17"/>
  <c r="AJ434" i="17"/>
  <c r="AI434" i="17"/>
  <c r="AH434" i="17"/>
  <c r="AK433" i="17"/>
  <c r="AJ433" i="17"/>
  <c r="AI433" i="17"/>
  <c r="AH433" i="17"/>
  <c r="AK432" i="17"/>
  <c r="AJ432" i="17"/>
  <c r="AI432" i="17"/>
  <c r="AH432" i="17"/>
  <c r="AK431" i="17"/>
  <c r="AJ431" i="17"/>
  <c r="AI431" i="17"/>
  <c r="AH431" i="17"/>
  <c r="AK430" i="17"/>
  <c r="AJ430" i="17"/>
  <c r="AI430" i="17"/>
  <c r="AH430" i="17"/>
  <c r="AK429" i="17"/>
  <c r="AJ429" i="17"/>
  <c r="AI429" i="17"/>
  <c r="AH429" i="17"/>
  <c r="AK428" i="17"/>
  <c r="AJ428" i="17"/>
  <c r="AI428" i="17"/>
  <c r="AH428" i="17"/>
  <c r="AK427" i="17"/>
  <c r="AJ427" i="17"/>
  <c r="AI427" i="17"/>
  <c r="AH427" i="17"/>
  <c r="AK426" i="17"/>
  <c r="AJ426" i="17"/>
  <c r="AI426" i="17"/>
  <c r="AH426" i="17"/>
  <c r="AK425" i="17"/>
  <c r="AJ425" i="17"/>
  <c r="AI425" i="17"/>
  <c r="AH425" i="17"/>
  <c r="AK424" i="17"/>
  <c r="AJ424" i="17"/>
  <c r="AI424" i="17"/>
  <c r="AH424" i="17"/>
  <c r="AK423" i="17"/>
  <c r="AJ423" i="17"/>
  <c r="AI423" i="17"/>
  <c r="AH423" i="17"/>
  <c r="AK422" i="17"/>
  <c r="AJ422" i="17"/>
  <c r="AI422" i="17"/>
  <c r="AH422" i="17"/>
  <c r="AK421" i="17"/>
  <c r="AJ421" i="17"/>
  <c r="AI421" i="17"/>
  <c r="AH421" i="17"/>
  <c r="AK420" i="17"/>
  <c r="AJ420" i="17"/>
  <c r="AI420" i="17"/>
  <c r="AH420" i="17"/>
  <c r="AK419" i="17"/>
  <c r="AJ419" i="17"/>
  <c r="AI419" i="17"/>
  <c r="AH419" i="17"/>
  <c r="AK418" i="17"/>
  <c r="AJ418" i="17"/>
  <c r="AI418" i="17"/>
  <c r="AH418" i="17"/>
  <c r="AK417" i="17"/>
  <c r="AJ417" i="17"/>
  <c r="AI417" i="17"/>
  <c r="AH417" i="17"/>
  <c r="AK416" i="17"/>
  <c r="AJ416" i="17"/>
  <c r="AI416" i="17"/>
  <c r="AH416" i="17"/>
  <c r="AK415" i="17"/>
  <c r="AJ415" i="17"/>
  <c r="AI415" i="17"/>
  <c r="AH415" i="17"/>
  <c r="AK414" i="17"/>
  <c r="AJ414" i="17"/>
  <c r="AI414" i="17"/>
  <c r="AH414" i="17"/>
  <c r="AK413" i="17"/>
  <c r="AJ413" i="17"/>
  <c r="AI413" i="17"/>
  <c r="AH413" i="17"/>
  <c r="AK412" i="17"/>
  <c r="AJ412" i="17"/>
  <c r="AI412" i="17"/>
  <c r="AH412" i="17"/>
  <c r="AK411" i="17"/>
  <c r="AJ411" i="17"/>
  <c r="AI411" i="17"/>
  <c r="AH411" i="17"/>
  <c r="AK410" i="17"/>
  <c r="AJ410" i="17"/>
  <c r="AI410" i="17"/>
  <c r="AH410" i="17"/>
  <c r="AK409" i="17"/>
  <c r="AJ409" i="17"/>
  <c r="AI409" i="17"/>
  <c r="AH409" i="17"/>
  <c r="AK408" i="17"/>
  <c r="AJ408" i="17"/>
  <c r="AI408" i="17"/>
  <c r="AH408" i="17"/>
  <c r="AK407" i="17"/>
  <c r="AJ407" i="17"/>
  <c r="AI407" i="17"/>
  <c r="AH407" i="17"/>
  <c r="AK406" i="17"/>
  <c r="AJ406" i="17"/>
  <c r="AI406" i="17"/>
  <c r="AH406" i="17"/>
  <c r="AK405" i="17"/>
  <c r="AJ405" i="17"/>
  <c r="AI405" i="17"/>
  <c r="AH405" i="17"/>
  <c r="AK404" i="17"/>
  <c r="AJ404" i="17"/>
  <c r="AI404" i="17"/>
  <c r="AH404" i="17"/>
  <c r="AK403" i="17"/>
  <c r="AJ403" i="17"/>
  <c r="AI403" i="17"/>
  <c r="AH403" i="17"/>
  <c r="AK402" i="17"/>
  <c r="AJ402" i="17"/>
  <c r="AI402" i="17"/>
  <c r="AH402" i="17"/>
  <c r="AK401" i="17"/>
  <c r="AJ401" i="17"/>
  <c r="AI401" i="17"/>
  <c r="AH401" i="17"/>
  <c r="AK400" i="17"/>
  <c r="AJ400" i="17"/>
  <c r="AI400" i="17"/>
  <c r="AH400" i="17"/>
  <c r="AK399" i="17"/>
  <c r="AJ399" i="17"/>
  <c r="AI399" i="17"/>
  <c r="AH399" i="17"/>
  <c r="AK398" i="17"/>
  <c r="AJ398" i="17"/>
  <c r="AI398" i="17"/>
  <c r="AH398" i="17"/>
  <c r="AK397" i="17"/>
  <c r="AJ397" i="17"/>
  <c r="AI397" i="17"/>
  <c r="AH397" i="17"/>
  <c r="AK396" i="17"/>
  <c r="AJ396" i="17"/>
  <c r="AI396" i="17"/>
  <c r="AH396" i="17"/>
  <c r="AK395" i="17"/>
  <c r="AJ395" i="17"/>
  <c r="AI395" i="17"/>
  <c r="AH395" i="17"/>
  <c r="AK394" i="17"/>
  <c r="AJ394" i="17"/>
  <c r="AI394" i="17"/>
  <c r="AH394" i="17"/>
  <c r="AK393" i="17"/>
  <c r="AJ393" i="17"/>
  <c r="AI393" i="17"/>
  <c r="AH393" i="17"/>
  <c r="AK392" i="17"/>
  <c r="AJ392" i="17"/>
  <c r="AI392" i="17"/>
  <c r="AH392" i="17"/>
  <c r="AK391" i="17"/>
  <c r="AJ391" i="17"/>
  <c r="AI391" i="17"/>
  <c r="AH391" i="17"/>
  <c r="AK390" i="17"/>
  <c r="AJ390" i="17"/>
  <c r="AI390" i="17"/>
  <c r="AH390" i="17"/>
  <c r="AK389" i="17"/>
  <c r="AJ389" i="17"/>
  <c r="AI389" i="17"/>
  <c r="AH389" i="17"/>
  <c r="AK388" i="17"/>
  <c r="AJ388" i="17"/>
  <c r="AI388" i="17"/>
  <c r="AH388" i="17"/>
  <c r="AK387" i="17"/>
  <c r="AJ387" i="17"/>
  <c r="AI387" i="17"/>
  <c r="AH387" i="17"/>
  <c r="AK386" i="17"/>
  <c r="AJ386" i="17"/>
  <c r="AI386" i="17"/>
  <c r="AH386" i="17"/>
  <c r="AK385" i="17"/>
  <c r="AJ385" i="17"/>
  <c r="AI385" i="17"/>
  <c r="AH385" i="17"/>
  <c r="AK384" i="17"/>
  <c r="AJ384" i="17"/>
  <c r="AI384" i="17"/>
  <c r="AH384" i="17"/>
  <c r="AK383" i="17"/>
  <c r="AJ383" i="17"/>
  <c r="AI383" i="17"/>
  <c r="AH383" i="17"/>
  <c r="AK382" i="17"/>
  <c r="AJ382" i="17"/>
  <c r="AI382" i="17"/>
  <c r="AH382" i="17"/>
  <c r="AK381" i="17"/>
  <c r="AJ381" i="17"/>
  <c r="AI381" i="17"/>
  <c r="AH381" i="17"/>
  <c r="AK380" i="17"/>
  <c r="AJ380" i="17"/>
  <c r="AI380" i="17"/>
  <c r="AH380" i="17"/>
  <c r="AK379" i="17"/>
  <c r="AJ379" i="17"/>
  <c r="AI379" i="17"/>
  <c r="AH379" i="17"/>
  <c r="AK378" i="17"/>
  <c r="AJ378" i="17"/>
  <c r="AI378" i="17"/>
  <c r="AH378" i="17"/>
  <c r="AK377" i="17"/>
  <c r="AJ377" i="17"/>
  <c r="AI377" i="17"/>
  <c r="AH377" i="17"/>
  <c r="AK376" i="17"/>
  <c r="AJ376" i="17"/>
  <c r="AI376" i="17"/>
  <c r="AH376" i="17"/>
  <c r="AK375" i="17"/>
  <c r="AJ375" i="17"/>
  <c r="AI375" i="17"/>
  <c r="AH375" i="17"/>
  <c r="AK374" i="17"/>
  <c r="AJ374" i="17"/>
  <c r="AI374" i="17"/>
  <c r="AH374" i="17"/>
  <c r="AK373" i="17"/>
  <c r="AJ373" i="17"/>
  <c r="AI373" i="17"/>
  <c r="AH373" i="17"/>
  <c r="AK372" i="17"/>
  <c r="AJ372" i="17"/>
  <c r="AI372" i="17"/>
  <c r="AH372" i="17"/>
  <c r="AK371" i="17"/>
  <c r="AJ371" i="17"/>
  <c r="AI371" i="17"/>
  <c r="AH371" i="17"/>
  <c r="AK370" i="17"/>
  <c r="AJ370" i="17"/>
  <c r="AI370" i="17"/>
  <c r="AH370" i="17"/>
  <c r="AK369" i="17"/>
  <c r="AJ369" i="17"/>
  <c r="AI369" i="17"/>
  <c r="AH369" i="17"/>
  <c r="AK368" i="17"/>
  <c r="AJ368" i="17"/>
  <c r="AI368" i="17"/>
  <c r="AH368" i="17"/>
  <c r="AK367" i="17"/>
  <c r="AJ367" i="17"/>
  <c r="AI367" i="17"/>
  <c r="AH367" i="17"/>
  <c r="AK366" i="17"/>
  <c r="AJ366" i="17"/>
  <c r="AI366" i="17"/>
  <c r="AH366" i="17"/>
  <c r="AK365" i="17"/>
  <c r="AJ365" i="17"/>
  <c r="AI365" i="17"/>
  <c r="AH365" i="17"/>
  <c r="AK364" i="17"/>
  <c r="AJ364" i="17"/>
  <c r="AI364" i="17"/>
  <c r="AH364" i="17"/>
  <c r="AK363" i="17"/>
  <c r="AJ363" i="17"/>
  <c r="AI363" i="17"/>
  <c r="AH363" i="17"/>
  <c r="AK362" i="17"/>
  <c r="AJ362" i="17"/>
  <c r="AI362" i="17"/>
  <c r="AH362" i="17"/>
  <c r="AK361" i="17"/>
  <c r="AJ361" i="17"/>
  <c r="AI361" i="17"/>
  <c r="AH361" i="17"/>
  <c r="AK360" i="17"/>
  <c r="AJ360" i="17"/>
  <c r="AI360" i="17"/>
  <c r="AH360" i="17"/>
  <c r="AK359" i="17"/>
  <c r="AJ359" i="17"/>
  <c r="AI359" i="17"/>
  <c r="AH359" i="17"/>
  <c r="AK358" i="17"/>
  <c r="AJ358" i="17"/>
  <c r="AI358" i="17"/>
  <c r="AH358" i="17"/>
  <c r="AK357" i="17"/>
  <c r="AJ357" i="17"/>
  <c r="AI357" i="17"/>
  <c r="AH357" i="17"/>
  <c r="AK356" i="17"/>
  <c r="AJ356" i="17"/>
  <c r="AI356" i="17"/>
  <c r="AH356" i="17"/>
  <c r="AK355" i="17"/>
  <c r="AJ355" i="17"/>
  <c r="AI355" i="17"/>
  <c r="AH355" i="17"/>
  <c r="AK354" i="17"/>
  <c r="AJ354" i="17"/>
  <c r="AI354" i="17"/>
  <c r="AH354" i="17"/>
  <c r="AK353" i="17"/>
  <c r="AJ353" i="17"/>
  <c r="AI353" i="17"/>
  <c r="AH353" i="17"/>
  <c r="AK352" i="17"/>
  <c r="AJ352" i="17"/>
  <c r="AI352" i="17"/>
  <c r="AH352" i="17"/>
  <c r="AK351" i="17"/>
  <c r="AJ351" i="17"/>
  <c r="AI351" i="17"/>
  <c r="AH351" i="17"/>
  <c r="AK350" i="17"/>
  <c r="AJ350" i="17"/>
  <c r="AI350" i="17"/>
  <c r="AH350" i="17"/>
  <c r="AK349" i="17"/>
  <c r="AJ349" i="17"/>
  <c r="AI349" i="17"/>
  <c r="AH349" i="17"/>
  <c r="AK348" i="17"/>
  <c r="AJ348" i="17"/>
  <c r="AI348" i="17"/>
  <c r="AH348" i="17"/>
  <c r="AK347" i="17"/>
  <c r="AJ347" i="17"/>
  <c r="AI347" i="17"/>
  <c r="AH347" i="17"/>
  <c r="AK346" i="17"/>
  <c r="AJ346" i="17"/>
  <c r="AI346" i="17"/>
  <c r="AH346" i="17"/>
  <c r="AK345" i="17"/>
  <c r="AJ345" i="17"/>
  <c r="AI345" i="17"/>
  <c r="AH345" i="17"/>
  <c r="AK344" i="17"/>
  <c r="AJ344" i="17"/>
  <c r="AI344" i="17"/>
  <c r="AH344" i="17"/>
  <c r="AK343" i="17"/>
  <c r="AJ343" i="17"/>
  <c r="AI343" i="17"/>
  <c r="AH343" i="17"/>
  <c r="AK342" i="17"/>
  <c r="AJ342" i="17"/>
  <c r="AI342" i="17"/>
  <c r="AH342" i="17"/>
  <c r="AK341" i="17"/>
  <c r="AJ341" i="17"/>
  <c r="AI341" i="17"/>
  <c r="AH341" i="17"/>
  <c r="AK340" i="17"/>
  <c r="AJ340" i="17"/>
  <c r="AI340" i="17"/>
  <c r="AH340" i="17"/>
  <c r="AK339" i="17"/>
  <c r="AJ339" i="17"/>
  <c r="AI339" i="17"/>
  <c r="AH339" i="17"/>
  <c r="AK338" i="17"/>
  <c r="AJ338" i="17"/>
  <c r="AI338" i="17"/>
  <c r="AH338" i="17"/>
  <c r="AK337" i="17"/>
  <c r="AJ337" i="17"/>
  <c r="AI337" i="17"/>
  <c r="AH337" i="17"/>
  <c r="AK336" i="17"/>
  <c r="AJ336" i="17"/>
  <c r="AI336" i="17"/>
  <c r="AH336" i="17"/>
  <c r="AK335" i="17"/>
  <c r="AJ335" i="17"/>
  <c r="AI335" i="17"/>
  <c r="AH335" i="17"/>
  <c r="AK334" i="17"/>
  <c r="AJ334" i="17"/>
  <c r="AI334" i="17"/>
  <c r="AH334" i="17"/>
  <c r="AK333" i="17"/>
  <c r="AJ333" i="17"/>
  <c r="AI333" i="17"/>
  <c r="AH333" i="17"/>
  <c r="AK332" i="17"/>
  <c r="AJ332" i="17"/>
  <c r="AI332" i="17"/>
  <c r="AH332" i="17"/>
  <c r="AK331" i="17"/>
  <c r="AJ331" i="17"/>
  <c r="AI331" i="17"/>
  <c r="AH331" i="17"/>
  <c r="AK330" i="17"/>
  <c r="AJ330" i="17"/>
  <c r="AI330" i="17"/>
  <c r="AH330" i="17"/>
  <c r="AK329" i="17"/>
  <c r="AJ329" i="17"/>
  <c r="AI329" i="17"/>
  <c r="AH329" i="17"/>
  <c r="AK328" i="17"/>
  <c r="AJ328" i="17"/>
  <c r="AI328" i="17"/>
  <c r="AH328" i="17"/>
  <c r="AK327" i="17"/>
  <c r="AJ327" i="17"/>
  <c r="AI327" i="17"/>
  <c r="AH327" i="17"/>
  <c r="AK326" i="17"/>
  <c r="AJ326" i="17"/>
  <c r="AI326" i="17"/>
  <c r="AH326" i="17"/>
  <c r="AK325" i="17"/>
  <c r="AJ325" i="17"/>
  <c r="AI325" i="17"/>
  <c r="AH325" i="17"/>
  <c r="AK324" i="17"/>
  <c r="AJ324" i="17"/>
  <c r="AI324" i="17"/>
  <c r="AH324" i="17"/>
  <c r="AK323" i="17"/>
  <c r="AJ323" i="17"/>
  <c r="AI323" i="17"/>
  <c r="AH323" i="17"/>
  <c r="AK322" i="17"/>
  <c r="AJ322" i="17"/>
  <c r="AI322" i="17"/>
  <c r="AH322" i="17"/>
  <c r="AK321" i="17"/>
  <c r="AJ321" i="17"/>
  <c r="AI321" i="17"/>
  <c r="AH321" i="17"/>
  <c r="AK320" i="17"/>
  <c r="AJ320" i="17"/>
  <c r="AI320" i="17"/>
  <c r="AH320" i="17"/>
  <c r="AK319" i="17"/>
  <c r="AJ319" i="17"/>
  <c r="AI319" i="17"/>
  <c r="AH319" i="17"/>
  <c r="AK318" i="17"/>
  <c r="AJ318" i="17"/>
  <c r="AI318" i="17"/>
  <c r="AH318" i="17"/>
  <c r="AK317" i="17"/>
  <c r="AJ317" i="17"/>
  <c r="AI317" i="17"/>
  <c r="AH317" i="17"/>
  <c r="AK316" i="17"/>
  <c r="AJ316" i="17"/>
  <c r="AI316" i="17"/>
  <c r="AH316" i="17"/>
  <c r="AK315" i="17"/>
  <c r="AJ315" i="17"/>
  <c r="AI315" i="17"/>
  <c r="AH315" i="17"/>
  <c r="AK314" i="17"/>
  <c r="AJ314" i="17"/>
  <c r="AI314" i="17"/>
  <c r="AH314" i="17"/>
  <c r="AK313" i="17"/>
  <c r="AJ313" i="17"/>
  <c r="AI313" i="17"/>
  <c r="AH313" i="17"/>
  <c r="AK312" i="17"/>
  <c r="AJ312" i="17"/>
  <c r="AI312" i="17"/>
  <c r="AH312" i="17"/>
  <c r="AK311" i="17"/>
  <c r="AJ311" i="17"/>
  <c r="AI311" i="17"/>
  <c r="AH311" i="17"/>
  <c r="AK310" i="17"/>
  <c r="AJ310" i="17"/>
  <c r="AI310" i="17"/>
  <c r="AH310" i="17"/>
  <c r="AK309" i="17"/>
  <c r="AJ309" i="17"/>
  <c r="AI309" i="17"/>
  <c r="AH309" i="17"/>
  <c r="AK308" i="17"/>
  <c r="AJ308" i="17"/>
  <c r="AI308" i="17"/>
  <c r="AH308" i="17"/>
  <c r="AK307" i="17"/>
  <c r="AJ307" i="17"/>
  <c r="AI307" i="17"/>
  <c r="AH307" i="17"/>
  <c r="AK306" i="17"/>
  <c r="AJ306" i="17"/>
  <c r="AI306" i="17"/>
  <c r="AH306" i="17"/>
  <c r="AK305" i="17"/>
  <c r="AJ305" i="17"/>
  <c r="AI305" i="17"/>
  <c r="AH305" i="17"/>
  <c r="AK304" i="17"/>
  <c r="AJ304" i="17"/>
  <c r="AI304" i="17"/>
  <c r="AH304" i="17"/>
  <c r="AK303" i="17"/>
  <c r="AJ303" i="17"/>
  <c r="AI303" i="17"/>
  <c r="AH303" i="17"/>
  <c r="AK302" i="17"/>
  <c r="AJ302" i="17"/>
  <c r="AI302" i="17"/>
  <c r="AH302" i="17"/>
  <c r="AK301" i="17"/>
  <c r="AJ301" i="17"/>
  <c r="AI301" i="17"/>
  <c r="AH301" i="17"/>
  <c r="AK300" i="17"/>
  <c r="AJ300" i="17"/>
  <c r="AI300" i="17"/>
  <c r="AH300" i="17"/>
  <c r="AK299" i="17"/>
  <c r="AJ299" i="17"/>
  <c r="AI299" i="17"/>
  <c r="AH299" i="17"/>
  <c r="AK298" i="17"/>
  <c r="AJ298" i="17"/>
  <c r="AI298" i="17"/>
  <c r="AH298" i="17"/>
  <c r="AK297" i="17"/>
  <c r="AJ297" i="17"/>
  <c r="AI297" i="17"/>
  <c r="AH297" i="17"/>
  <c r="AK296" i="17"/>
  <c r="AJ296" i="17"/>
  <c r="AI296" i="17"/>
  <c r="AH296" i="17"/>
  <c r="AK295" i="17"/>
  <c r="AJ295" i="17"/>
  <c r="AI295" i="17"/>
  <c r="AH295" i="17"/>
  <c r="AK294" i="17"/>
  <c r="AJ294" i="17"/>
  <c r="AI294" i="17"/>
  <c r="AH294" i="17"/>
  <c r="AK293" i="17"/>
  <c r="AJ293" i="17"/>
  <c r="AI293" i="17"/>
  <c r="AH293" i="17"/>
  <c r="AK292" i="17"/>
  <c r="AJ292" i="17"/>
  <c r="AI292" i="17"/>
  <c r="AH292" i="17"/>
  <c r="AK291" i="17"/>
  <c r="AJ291" i="17"/>
  <c r="AI291" i="17"/>
  <c r="AH291" i="17"/>
  <c r="AK290" i="17"/>
  <c r="AJ290" i="17"/>
  <c r="AI290" i="17"/>
  <c r="AH290" i="17"/>
  <c r="AK289" i="17"/>
  <c r="AJ289" i="17"/>
  <c r="AI289" i="17"/>
  <c r="AH289" i="17"/>
  <c r="AK288" i="17"/>
  <c r="AJ288" i="17"/>
  <c r="AI288" i="17"/>
  <c r="AH288" i="17"/>
  <c r="AK287" i="17"/>
  <c r="AJ287" i="17"/>
  <c r="AI287" i="17"/>
  <c r="AH287" i="17"/>
  <c r="AK286" i="17"/>
  <c r="AJ286" i="17"/>
  <c r="AI286" i="17"/>
  <c r="AH286" i="17"/>
  <c r="AK285" i="17"/>
  <c r="AJ285" i="17"/>
  <c r="AI285" i="17"/>
  <c r="AH285" i="17"/>
  <c r="AK284" i="17"/>
  <c r="AJ284" i="17"/>
  <c r="AI284" i="17"/>
  <c r="AH284" i="17"/>
  <c r="AK283" i="17"/>
  <c r="AJ283" i="17"/>
  <c r="AI283" i="17"/>
  <c r="AH283" i="17"/>
  <c r="AK282" i="17"/>
  <c r="AJ282" i="17"/>
  <c r="AI282" i="17"/>
  <c r="AH282" i="17"/>
  <c r="AK281" i="17"/>
  <c r="AJ281" i="17"/>
  <c r="AI281" i="17"/>
  <c r="AH281" i="17"/>
  <c r="AK280" i="17"/>
  <c r="AJ280" i="17"/>
  <c r="AI280" i="17"/>
  <c r="AH280" i="17"/>
  <c r="AK279" i="17"/>
  <c r="AJ279" i="17"/>
  <c r="AI279" i="17"/>
  <c r="AH279" i="17"/>
  <c r="AK278" i="17"/>
  <c r="AJ278" i="17"/>
  <c r="AI278" i="17"/>
  <c r="AH278" i="17"/>
  <c r="AK277" i="17"/>
  <c r="AJ277" i="17"/>
  <c r="AI277" i="17"/>
  <c r="AH277" i="17"/>
  <c r="AK276" i="17"/>
  <c r="AJ276" i="17"/>
  <c r="AI276" i="17"/>
  <c r="AH276" i="17"/>
  <c r="AK275" i="17"/>
  <c r="AJ275" i="17"/>
  <c r="AI275" i="17"/>
  <c r="AH275" i="17"/>
  <c r="AK274" i="17"/>
  <c r="AJ274" i="17"/>
  <c r="AI274" i="17"/>
  <c r="AH274" i="17"/>
  <c r="AK273" i="17"/>
  <c r="AJ273" i="17"/>
  <c r="AI273" i="17"/>
  <c r="AH273" i="17"/>
  <c r="AK272" i="17"/>
  <c r="AJ272" i="17"/>
  <c r="AI272" i="17"/>
  <c r="AH272" i="17"/>
  <c r="AK271" i="17"/>
  <c r="AJ271" i="17"/>
  <c r="AI271" i="17"/>
  <c r="AH271" i="17"/>
  <c r="AK270" i="17"/>
  <c r="AJ270" i="17"/>
  <c r="AI270" i="17"/>
  <c r="AH270" i="17"/>
  <c r="AK269" i="17"/>
  <c r="AJ269" i="17"/>
  <c r="AI269" i="17"/>
  <c r="AH269" i="17"/>
  <c r="AK268" i="17"/>
  <c r="AJ268" i="17"/>
  <c r="AI268" i="17"/>
  <c r="AH268" i="17"/>
  <c r="AK267" i="17"/>
  <c r="AJ267" i="17"/>
  <c r="AI267" i="17"/>
  <c r="AH267" i="17"/>
  <c r="AK266" i="17"/>
  <c r="AJ266" i="17"/>
  <c r="AI266" i="17"/>
  <c r="AH266" i="17"/>
  <c r="AK265" i="17"/>
  <c r="AJ265" i="17"/>
  <c r="AI265" i="17"/>
  <c r="AH265" i="17"/>
  <c r="AK264" i="17"/>
  <c r="AJ264" i="17"/>
  <c r="AI264" i="17"/>
  <c r="AH264" i="17"/>
  <c r="AK263" i="17"/>
  <c r="AJ263" i="17"/>
  <c r="AI263" i="17"/>
  <c r="AH263" i="17"/>
  <c r="AK262" i="17"/>
  <c r="AJ262" i="17"/>
  <c r="AI262" i="17"/>
  <c r="AH262" i="17"/>
  <c r="AK261" i="17"/>
  <c r="AJ261" i="17"/>
  <c r="AI261" i="17"/>
  <c r="AH261" i="17"/>
  <c r="AK260" i="17"/>
  <c r="AJ260" i="17"/>
  <c r="AI260" i="17"/>
  <c r="AH260" i="17"/>
  <c r="AK259" i="17"/>
  <c r="AJ259" i="17"/>
  <c r="AI259" i="17"/>
  <c r="AH259" i="17"/>
  <c r="AK258" i="17"/>
  <c r="AJ258" i="17"/>
  <c r="AI258" i="17"/>
  <c r="AH258" i="17"/>
  <c r="AK257" i="17"/>
  <c r="AJ257" i="17"/>
  <c r="AI257" i="17"/>
  <c r="AH257" i="17"/>
  <c r="AK256" i="17"/>
  <c r="AJ256" i="17"/>
  <c r="AI256" i="17"/>
  <c r="AH256" i="17"/>
  <c r="AK255" i="17"/>
  <c r="AJ255" i="17"/>
  <c r="AI255" i="17"/>
  <c r="AH255" i="17"/>
  <c r="AK254" i="17"/>
  <c r="AJ254" i="17"/>
  <c r="AI254" i="17"/>
  <c r="AH254" i="17"/>
  <c r="AK253" i="17"/>
  <c r="AJ253" i="17"/>
  <c r="AI253" i="17"/>
  <c r="AH253" i="17"/>
  <c r="AK252" i="17"/>
  <c r="AJ252" i="17"/>
  <c r="AI252" i="17"/>
  <c r="AH252" i="17"/>
  <c r="AK251" i="17"/>
  <c r="AJ251" i="17"/>
  <c r="AI251" i="17"/>
  <c r="AH251" i="17"/>
  <c r="AK250" i="17"/>
  <c r="AJ250" i="17"/>
  <c r="AI250" i="17"/>
  <c r="AH250" i="17"/>
  <c r="AK249" i="17"/>
  <c r="AJ249" i="17"/>
  <c r="AI249" i="17"/>
  <c r="AH249" i="17"/>
  <c r="AK248" i="17"/>
  <c r="AJ248" i="17"/>
  <c r="AI248" i="17"/>
  <c r="AH248" i="17"/>
  <c r="AK247" i="17"/>
  <c r="AJ247" i="17"/>
  <c r="AI247" i="17"/>
  <c r="AH247" i="17"/>
  <c r="AK246" i="17"/>
  <c r="AJ246" i="17"/>
  <c r="AI246" i="17"/>
  <c r="AH246" i="17"/>
  <c r="AK245" i="17"/>
  <c r="AJ245" i="17"/>
  <c r="AI245" i="17"/>
  <c r="AH245" i="17"/>
  <c r="AK244" i="17"/>
  <c r="AJ244" i="17"/>
  <c r="AI244" i="17"/>
  <c r="AH244" i="17"/>
  <c r="AK243" i="17"/>
  <c r="AJ243" i="17"/>
  <c r="AI243" i="17"/>
  <c r="AH243" i="17"/>
  <c r="AK242" i="17"/>
  <c r="AJ242" i="17"/>
  <c r="AI242" i="17"/>
  <c r="AH242" i="17"/>
  <c r="AK241" i="17"/>
  <c r="AJ241" i="17"/>
  <c r="AI241" i="17"/>
  <c r="AH241" i="17"/>
  <c r="AK240" i="17"/>
  <c r="AJ240" i="17"/>
  <c r="AI240" i="17"/>
  <c r="AH240" i="17"/>
  <c r="AK239" i="17"/>
  <c r="AJ239" i="17"/>
  <c r="AI239" i="17"/>
  <c r="AH239" i="17"/>
  <c r="AK238" i="17"/>
  <c r="AJ238" i="17"/>
  <c r="AI238" i="17"/>
  <c r="AH238" i="17"/>
  <c r="AK237" i="17"/>
  <c r="AJ237" i="17"/>
  <c r="AI237" i="17"/>
  <c r="AH237" i="17"/>
  <c r="AK236" i="17"/>
  <c r="AJ236" i="17"/>
  <c r="AI236" i="17"/>
  <c r="AH236" i="17"/>
  <c r="AK235" i="17"/>
  <c r="AJ235" i="17"/>
  <c r="AI235" i="17"/>
  <c r="AH235" i="17"/>
  <c r="AK234" i="17"/>
  <c r="AJ234" i="17"/>
  <c r="AI234" i="17"/>
  <c r="AH234" i="17"/>
  <c r="AK233" i="17"/>
  <c r="AJ233" i="17"/>
  <c r="AI233" i="17"/>
  <c r="AH233" i="17"/>
  <c r="AK232" i="17"/>
  <c r="AJ232" i="17"/>
  <c r="AI232" i="17"/>
  <c r="AH232" i="17"/>
  <c r="AK231" i="17"/>
  <c r="AJ231" i="17"/>
  <c r="AI231" i="17"/>
  <c r="AH231" i="17"/>
  <c r="AK230" i="17"/>
  <c r="AJ230" i="17"/>
  <c r="AI230" i="17"/>
  <c r="AH230" i="17"/>
  <c r="AK229" i="17"/>
  <c r="AJ229" i="17"/>
  <c r="AI229" i="17"/>
  <c r="AH229" i="17"/>
  <c r="AK228" i="17"/>
  <c r="AJ228" i="17"/>
  <c r="AI228" i="17"/>
  <c r="AH228" i="17"/>
  <c r="AK227" i="17"/>
  <c r="AJ227" i="17"/>
  <c r="AI227" i="17"/>
  <c r="AH227" i="17"/>
  <c r="AK226" i="17"/>
  <c r="AJ226" i="17"/>
  <c r="AI226" i="17"/>
  <c r="AH226" i="17"/>
  <c r="AK225" i="17"/>
  <c r="AJ225" i="17"/>
  <c r="AI225" i="17"/>
  <c r="AH225" i="17"/>
  <c r="AK224" i="17"/>
  <c r="AJ224" i="17"/>
  <c r="AI224" i="17"/>
  <c r="AH224" i="17"/>
  <c r="AK223" i="17"/>
  <c r="AJ223" i="17"/>
  <c r="AI223" i="17"/>
  <c r="AH223" i="17"/>
  <c r="AK222" i="17"/>
  <c r="AJ222" i="17"/>
  <c r="AI222" i="17"/>
  <c r="AH222" i="17"/>
  <c r="AK221" i="17"/>
  <c r="AJ221" i="17"/>
  <c r="AI221" i="17"/>
  <c r="AH221" i="17"/>
  <c r="AK220" i="17"/>
  <c r="AJ220" i="17"/>
  <c r="AI220" i="17"/>
  <c r="AH220" i="17"/>
  <c r="AK219" i="17"/>
  <c r="AJ219" i="17"/>
  <c r="AI219" i="17"/>
  <c r="AH219" i="17"/>
  <c r="AK218" i="17"/>
  <c r="AJ218" i="17"/>
  <c r="AI218" i="17"/>
  <c r="AH218" i="17"/>
  <c r="AK217" i="17"/>
  <c r="AJ217" i="17"/>
  <c r="AI217" i="17"/>
  <c r="AH217" i="17"/>
  <c r="AK216" i="17"/>
  <c r="AJ216" i="17"/>
  <c r="AI216" i="17"/>
  <c r="AH216" i="17"/>
  <c r="AK215" i="17"/>
  <c r="AJ215" i="17"/>
  <c r="AI215" i="17"/>
  <c r="AH215" i="17"/>
  <c r="AK214" i="17"/>
  <c r="AJ214" i="17"/>
  <c r="AI214" i="17"/>
  <c r="AH214" i="17"/>
  <c r="AK213" i="17"/>
  <c r="AJ213" i="17"/>
  <c r="AI213" i="17"/>
  <c r="AH213" i="17"/>
  <c r="AK212" i="17"/>
  <c r="AJ212" i="17"/>
  <c r="AI212" i="17"/>
  <c r="AH212" i="17"/>
  <c r="AK211" i="17"/>
  <c r="AJ211" i="17"/>
  <c r="AI211" i="17"/>
  <c r="AH211" i="17"/>
  <c r="AK210" i="17"/>
  <c r="AJ210" i="17"/>
  <c r="AI210" i="17"/>
  <c r="AH210" i="17"/>
  <c r="AK209" i="17"/>
  <c r="AJ209" i="17"/>
  <c r="AI209" i="17"/>
  <c r="AH209" i="17"/>
  <c r="AK208" i="17"/>
  <c r="AJ208" i="17"/>
  <c r="AI208" i="17"/>
  <c r="AH208" i="17"/>
  <c r="AK207" i="17"/>
  <c r="AJ207" i="17"/>
  <c r="AI207" i="17"/>
  <c r="AH207" i="17"/>
  <c r="AK206" i="17"/>
  <c r="AJ206" i="17"/>
  <c r="AI206" i="17"/>
  <c r="AH206" i="17"/>
  <c r="AK205" i="17"/>
  <c r="AJ205" i="17"/>
  <c r="AI205" i="17"/>
  <c r="AH205" i="17"/>
  <c r="AK204" i="17"/>
  <c r="AJ204" i="17"/>
  <c r="AI204" i="17"/>
  <c r="AH204" i="17"/>
  <c r="AK203" i="17"/>
  <c r="AJ203" i="17"/>
  <c r="AI203" i="17"/>
  <c r="AH203" i="17"/>
  <c r="AK202" i="17"/>
  <c r="AJ202" i="17"/>
  <c r="AI202" i="17"/>
  <c r="AH202" i="17"/>
  <c r="AK201" i="17"/>
  <c r="AJ201" i="17"/>
  <c r="AI201" i="17"/>
  <c r="AH201" i="17"/>
  <c r="AK200" i="17"/>
  <c r="AJ200" i="17"/>
  <c r="AI200" i="17"/>
  <c r="AH200" i="17"/>
  <c r="AK199" i="17"/>
  <c r="AJ199" i="17"/>
  <c r="AI199" i="17"/>
  <c r="AH199" i="17"/>
  <c r="AK198" i="17"/>
  <c r="AJ198" i="17"/>
  <c r="AI198" i="17"/>
  <c r="AH198" i="17"/>
  <c r="AK197" i="17"/>
  <c r="AJ197" i="17"/>
  <c r="AI197" i="17"/>
  <c r="AH197" i="17"/>
  <c r="AK196" i="17"/>
  <c r="AJ196" i="17"/>
  <c r="AI196" i="17"/>
  <c r="AH196" i="17"/>
  <c r="AK195" i="17"/>
  <c r="AJ195" i="17"/>
  <c r="AI195" i="17"/>
  <c r="AH195" i="17"/>
  <c r="AK194" i="17"/>
  <c r="AJ194" i="17"/>
  <c r="AI194" i="17"/>
  <c r="AH194" i="17"/>
  <c r="AK193" i="17"/>
  <c r="AJ193" i="17"/>
  <c r="AI193" i="17"/>
  <c r="AH193" i="17"/>
  <c r="AK192" i="17"/>
  <c r="AJ192" i="17"/>
  <c r="AI192" i="17"/>
  <c r="AH192" i="17"/>
  <c r="AK191" i="17"/>
  <c r="AJ191" i="17"/>
  <c r="AI191" i="17"/>
  <c r="AH191" i="17"/>
  <c r="AK190" i="17"/>
  <c r="AJ190" i="17"/>
  <c r="AI190" i="17"/>
  <c r="AH190" i="17"/>
  <c r="AK189" i="17"/>
  <c r="AJ189" i="17"/>
  <c r="AI189" i="17"/>
  <c r="AH189" i="17"/>
  <c r="AK188" i="17"/>
  <c r="AJ188" i="17"/>
  <c r="AI188" i="17"/>
  <c r="AH188" i="17"/>
  <c r="AK187" i="17"/>
  <c r="AJ187" i="17"/>
  <c r="AI187" i="17"/>
  <c r="AH187" i="17"/>
  <c r="AK186" i="17"/>
  <c r="AJ186" i="17"/>
  <c r="AI186" i="17"/>
  <c r="AH186" i="17"/>
  <c r="AK185" i="17"/>
  <c r="AJ185" i="17"/>
  <c r="AI185" i="17"/>
  <c r="AH185" i="17"/>
  <c r="AK184" i="17"/>
  <c r="AJ184" i="17"/>
  <c r="AI184" i="17"/>
  <c r="AH184" i="17"/>
  <c r="AK183" i="17"/>
  <c r="AJ183" i="17"/>
  <c r="AI183" i="17"/>
  <c r="AH183" i="17"/>
  <c r="AK182" i="17"/>
  <c r="AJ182" i="17"/>
  <c r="AI182" i="17"/>
  <c r="AH182" i="17"/>
  <c r="AK181" i="17"/>
  <c r="AJ181" i="17"/>
  <c r="AI181" i="17"/>
  <c r="AH181" i="17"/>
  <c r="AK180" i="17"/>
  <c r="AJ180" i="17"/>
  <c r="AI180" i="17"/>
  <c r="AH180" i="17"/>
  <c r="AK179" i="17"/>
  <c r="AJ179" i="17"/>
  <c r="AI179" i="17"/>
  <c r="AH179" i="17"/>
  <c r="AK178" i="17"/>
  <c r="AJ178" i="17"/>
  <c r="AI178" i="17"/>
  <c r="AH178" i="17"/>
  <c r="AK177" i="17"/>
  <c r="AJ177" i="17"/>
  <c r="AI177" i="17"/>
  <c r="AH177" i="17"/>
  <c r="AK176" i="17"/>
  <c r="AJ176" i="17"/>
  <c r="AI176" i="17"/>
  <c r="AH176" i="17"/>
  <c r="AK175" i="17"/>
  <c r="AJ175" i="17"/>
  <c r="AI175" i="17"/>
  <c r="AH175" i="17"/>
  <c r="AK174" i="17"/>
  <c r="AJ174" i="17"/>
  <c r="AI174" i="17"/>
  <c r="AH174" i="17"/>
  <c r="AK173" i="17"/>
  <c r="AJ173" i="17"/>
  <c r="AI173" i="17"/>
  <c r="AH173" i="17"/>
  <c r="AK172" i="17"/>
  <c r="AJ172" i="17"/>
  <c r="AI172" i="17"/>
  <c r="AH172" i="17"/>
  <c r="AK171" i="17"/>
  <c r="AJ171" i="17"/>
  <c r="AI171" i="17"/>
  <c r="AH171" i="17"/>
  <c r="AK170" i="17"/>
  <c r="AJ170" i="17"/>
  <c r="AI170" i="17"/>
  <c r="AH170" i="17"/>
  <c r="AK169" i="17"/>
  <c r="AJ169" i="17"/>
  <c r="AI169" i="17"/>
  <c r="AH169" i="17"/>
  <c r="AK168" i="17"/>
  <c r="AJ168" i="17"/>
  <c r="AI168" i="17"/>
  <c r="AH168" i="17"/>
  <c r="AK167" i="17"/>
  <c r="AJ167" i="17"/>
  <c r="AI167" i="17"/>
  <c r="AH167" i="17"/>
  <c r="AK166" i="17"/>
  <c r="AJ166" i="17"/>
  <c r="AI166" i="17"/>
  <c r="AH166" i="17"/>
  <c r="AK165" i="17"/>
  <c r="AJ165" i="17"/>
  <c r="AI165" i="17"/>
  <c r="AH165" i="17"/>
  <c r="AK164" i="17"/>
  <c r="AJ164" i="17"/>
  <c r="AI164" i="17"/>
  <c r="AH164" i="17"/>
  <c r="AK163" i="17"/>
  <c r="AJ163" i="17"/>
  <c r="AI163" i="17"/>
  <c r="AH163" i="17"/>
  <c r="AK162" i="17"/>
  <c r="AJ162" i="17"/>
  <c r="AI162" i="17"/>
  <c r="AH162" i="17"/>
  <c r="AK161" i="17"/>
  <c r="AJ161" i="17"/>
  <c r="AI161" i="17"/>
  <c r="AH161" i="17"/>
  <c r="AK160" i="17"/>
  <c r="AJ160" i="17"/>
  <c r="AI160" i="17"/>
  <c r="AH160" i="17"/>
  <c r="AK159" i="17"/>
  <c r="AJ159" i="17"/>
  <c r="AI159" i="17"/>
  <c r="AH159" i="17"/>
  <c r="AK158" i="17"/>
  <c r="AJ158" i="17"/>
  <c r="AI158" i="17"/>
  <c r="AH158" i="17"/>
  <c r="AK157" i="17"/>
  <c r="AJ157" i="17"/>
  <c r="AI157" i="17"/>
  <c r="AH157" i="17"/>
  <c r="AK156" i="17"/>
  <c r="AJ156" i="17"/>
  <c r="AI156" i="17"/>
  <c r="AH156" i="17"/>
  <c r="AK155" i="17"/>
  <c r="AJ155" i="17"/>
  <c r="AI155" i="17"/>
  <c r="AH155" i="17"/>
  <c r="AK154" i="17"/>
  <c r="AJ154" i="17"/>
  <c r="AI154" i="17"/>
  <c r="AH154" i="17"/>
  <c r="AK153" i="17"/>
  <c r="AJ153" i="17"/>
  <c r="AI153" i="17"/>
  <c r="AH153" i="17"/>
  <c r="AK152" i="17"/>
  <c r="AJ152" i="17"/>
  <c r="AI152" i="17"/>
  <c r="AH152" i="17"/>
  <c r="AK151" i="17"/>
  <c r="AJ151" i="17"/>
  <c r="AI151" i="17"/>
  <c r="AH151" i="17"/>
  <c r="AK150" i="17"/>
  <c r="AJ150" i="17"/>
  <c r="AI150" i="17"/>
  <c r="AH150" i="17"/>
  <c r="AK149" i="17"/>
  <c r="AJ149" i="17"/>
  <c r="AI149" i="17"/>
  <c r="AH149" i="17"/>
  <c r="AK148" i="17"/>
  <c r="AJ148" i="17"/>
  <c r="AI148" i="17"/>
  <c r="AH148" i="17"/>
  <c r="AK147" i="17"/>
  <c r="AJ147" i="17"/>
  <c r="AI147" i="17"/>
  <c r="AH147" i="17"/>
  <c r="AK146" i="17"/>
  <c r="AJ146" i="17"/>
  <c r="AI146" i="17"/>
  <c r="AH146" i="17"/>
  <c r="AK145" i="17"/>
  <c r="AJ145" i="17"/>
  <c r="AI145" i="17"/>
  <c r="AH145" i="17"/>
  <c r="AK144" i="17"/>
  <c r="AJ144" i="17"/>
  <c r="AI144" i="17"/>
  <c r="AH144" i="17"/>
  <c r="AK143" i="17"/>
  <c r="AJ143" i="17"/>
  <c r="AI143" i="17"/>
  <c r="AH143" i="17"/>
  <c r="AK142" i="17"/>
  <c r="AJ142" i="17"/>
  <c r="AI142" i="17"/>
  <c r="AH142" i="17"/>
  <c r="AK141" i="17"/>
  <c r="AJ141" i="17"/>
  <c r="AI141" i="17"/>
  <c r="AH141" i="17"/>
  <c r="AK140" i="17"/>
  <c r="AJ140" i="17"/>
  <c r="AI140" i="17"/>
  <c r="AH140" i="17"/>
  <c r="AK139" i="17"/>
  <c r="AJ139" i="17"/>
  <c r="AI139" i="17"/>
  <c r="AH139" i="17"/>
  <c r="AK138" i="17"/>
  <c r="AJ138" i="17"/>
  <c r="AI138" i="17"/>
  <c r="AH138" i="17"/>
  <c r="AK137" i="17"/>
  <c r="AJ137" i="17"/>
  <c r="AI137" i="17"/>
  <c r="AH137" i="17"/>
  <c r="AK136" i="17"/>
  <c r="AJ136" i="17"/>
  <c r="AI136" i="17"/>
  <c r="AH136" i="17"/>
  <c r="AK135" i="17"/>
  <c r="AJ135" i="17"/>
  <c r="AI135" i="17"/>
  <c r="AH135" i="17"/>
  <c r="AK134" i="17"/>
  <c r="AJ134" i="17"/>
  <c r="AI134" i="17"/>
  <c r="AH134" i="17"/>
  <c r="AK133" i="17"/>
  <c r="AJ133" i="17"/>
  <c r="AI133" i="17"/>
  <c r="AH133" i="17"/>
  <c r="AK132" i="17"/>
  <c r="AJ132" i="17"/>
  <c r="AI132" i="17"/>
  <c r="AH132" i="17"/>
  <c r="AK131" i="17"/>
  <c r="AJ131" i="17"/>
  <c r="AI131" i="17"/>
  <c r="AH131" i="17"/>
  <c r="AK130" i="17"/>
  <c r="AJ130" i="17"/>
  <c r="AI130" i="17"/>
  <c r="AH130" i="17"/>
  <c r="AK129" i="17"/>
  <c r="AJ129" i="17"/>
  <c r="AI129" i="17"/>
  <c r="AH129" i="17"/>
  <c r="AK128" i="17"/>
  <c r="AJ128" i="17"/>
  <c r="AI128" i="17"/>
  <c r="AH128" i="17"/>
  <c r="AK127" i="17"/>
  <c r="AJ127" i="17"/>
  <c r="AI127" i="17"/>
  <c r="AH127" i="17"/>
  <c r="AK126" i="17"/>
  <c r="AJ126" i="17"/>
  <c r="AI126" i="17"/>
  <c r="AH126" i="17"/>
  <c r="AK125" i="17"/>
  <c r="AJ125" i="17"/>
  <c r="AI125" i="17"/>
  <c r="AH125" i="17"/>
  <c r="AK124" i="17"/>
  <c r="AJ124" i="17"/>
  <c r="AI124" i="17"/>
  <c r="AH124" i="17"/>
  <c r="AK123" i="17"/>
  <c r="AJ123" i="17"/>
  <c r="AI123" i="17"/>
  <c r="AH123" i="17"/>
  <c r="AK122" i="17"/>
  <c r="AJ122" i="17"/>
  <c r="AI122" i="17"/>
  <c r="AH122" i="17"/>
  <c r="AK121" i="17"/>
  <c r="AJ121" i="17"/>
  <c r="AI121" i="17"/>
  <c r="AH121" i="17"/>
  <c r="AK120" i="17"/>
  <c r="AJ120" i="17"/>
  <c r="AI120" i="17"/>
  <c r="AH120" i="17"/>
  <c r="AK119" i="17"/>
  <c r="AJ119" i="17"/>
  <c r="AI119" i="17"/>
  <c r="AH119" i="17"/>
  <c r="AK118" i="17"/>
  <c r="AJ118" i="17"/>
  <c r="AI118" i="17"/>
  <c r="AH118" i="17"/>
  <c r="AK117" i="17"/>
  <c r="AJ117" i="17"/>
  <c r="AI117" i="17"/>
  <c r="AH117" i="17"/>
  <c r="AK116" i="17"/>
  <c r="AJ116" i="17"/>
  <c r="AI116" i="17"/>
  <c r="AH116" i="17"/>
  <c r="AK115" i="17"/>
  <c r="AJ115" i="17"/>
  <c r="AI115" i="17"/>
  <c r="AH115" i="17"/>
  <c r="AK114" i="17"/>
  <c r="AJ114" i="17"/>
  <c r="AI114" i="17"/>
  <c r="AH114" i="17"/>
  <c r="AK113" i="17"/>
  <c r="AJ113" i="17"/>
  <c r="AI113" i="17"/>
  <c r="AH113" i="17"/>
  <c r="AK112" i="17"/>
  <c r="AJ112" i="17"/>
  <c r="AI112" i="17"/>
  <c r="AH112" i="17"/>
  <c r="AK111" i="17"/>
  <c r="AJ111" i="17"/>
  <c r="AI111" i="17"/>
  <c r="AH111" i="17"/>
  <c r="AK110" i="17"/>
  <c r="AJ110" i="17"/>
  <c r="AI110" i="17"/>
  <c r="AH110" i="17"/>
  <c r="AK109" i="17"/>
  <c r="AJ109" i="17"/>
  <c r="AI109" i="17"/>
  <c r="AH109" i="17"/>
  <c r="AK108" i="17"/>
  <c r="AJ108" i="17"/>
  <c r="AI108" i="17"/>
  <c r="AH108" i="17"/>
  <c r="AK107" i="17"/>
  <c r="AJ107" i="17"/>
  <c r="AI107" i="17"/>
  <c r="AH107" i="17"/>
  <c r="AK106" i="17"/>
  <c r="AJ106" i="17"/>
  <c r="AI106" i="17"/>
  <c r="AH106" i="17"/>
  <c r="AK105" i="17"/>
  <c r="AJ105" i="17"/>
  <c r="AI105" i="17"/>
  <c r="AH105" i="17"/>
  <c r="AK104" i="17"/>
  <c r="AJ104" i="17"/>
  <c r="AI104" i="17"/>
  <c r="AH104" i="17"/>
  <c r="AK103" i="17"/>
  <c r="AJ103" i="17"/>
  <c r="AI103" i="17"/>
  <c r="AH103" i="17"/>
  <c r="AK102" i="17"/>
  <c r="AJ102" i="17"/>
  <c r="AI102" i="17"/>
  <c r="AH102" i="17"/>
  <c r="AK101" i="17"/>
  <c r="AJ101" i="17"/>
  <c r="AI101" i="17"/>
  <c r="AH101" i="17"/>
  <c r="AK100" i="17"/>
  <c r="AJ100" i="17"/>
  <c r="AI100" i="17"/>
  <c r="AH100" i="17"/>
  <c r="AK99" i="17"/>
  <c r="AJ99" i="17"/>
  <c r="AI99" i="17"/>
  <c r="AH99" i="17"/>
  <c r="AK98" i="17"/>
  <c r="AJ98" i="17"/>
  <c r="AI98" i="17"/>
  <c r="AH98" i="17"/>
  <c r="AK97" i="17"/>
  <c r="AJ97" i="17"/>
  <c r="AI97" i="17"/>
  <c r="AH97" i="17"/>
  <c r="AK96" i="17"/>
  <c r="AJ96" i="17"/>
  <c r="AI96" i="17"/>
  <c r="AH96" i="17"/>
  <c r="AK95" i="17"/>
  <c r="AJ95" i="17"/>
  <c r="AI95" i="17"/>
  <c r="AH95" i="17"/>
  <c r="AK94" i="17"/>
  <c r="AJ94" i="17"/>
  <c r="AI94" i="17"/>
  <c r="AH94" i="17"/>
  <c r="AK93" i="17"/>
  <c r="AJ93" i="17"/>
  <c r="AI93" i="17"/>
  <c r="AH93" i="17"/>
  <c r="AK92" i="17"/>
  <c r="AJ92" i="17"/>
  <c r="AI92" i="17"/>
  <c r="AH92" i="17"/>
  <c r="AK91" i="17"/>
  <c r="AJ91" i="17"/>
  <c r="AI91" i="17"/>
  <c r="AH91" i="17"/>
  <c r="AK90" i="17"/>
  <c r="AJ90" i="17"/>
  <c r="AI90" i="17"/>
  <c r="AH90" i="17"/>
  <c r="AK89" i="17"/>
  <c r="AJ89" i="17"/>
  <c r="AI89" i="17"/>
  <c r="AH89" i="17"/>
  <c r="AK88" i="17"/>
  <c r="AJ88" i="17"/>
  <c r="AI88" i="17"/>
  <c r="AH88" i="17"/>
  <c r="AK87" i="17"/>
  <c r="AJ87" i="17"/>
  <c r="AI87" i="17"/>
  <c r="AH87" i="17"/>
  <c r="AK86" i="17"/>
  <c r="AJ86" i="17"/>
  <c r="AI86" i="17"/>
  <c r="AH86" i="17"/>
  <c r="AK85" i="17"/>
  <c r="AJ85" i="17"/>
  <c r="AI85" i="17"/>
  <c r="AH85" i="17"/>
  <c r="AK84" i="17"/>
  <c r="AJ84" i="17"/>
  <c r="AI84" i="17"/>
  <c r="AH84" i="17"/>
  <c r="AK83" i="17"/>
  <c r="AJ83" i="17"/>
  <c r="AI83" i="17"/>
  <c r="AH83" i="17"/>
  <c r="AK82" i="17"/>
  <c r="AJ82" i="17"/>
  <c r="AI82" i="17"/>
  <c r="AH82" i="17"/>
  <c r="AK81" i="17"/>
  <c r="AJ81" i="17"/>
  <c r="AI81" i="17"/>
  <c r="AH81" i="17"/>
  <c r="AK80" i="17"/>
  <c r="AJ80" i="17"/>
  <c r="AI80" i="17"/>
  <c r="AH80" i="17"/>
  <c r="AK79" i="17"/>
  <c r="AJ79" i="17"/>
  <c r="AI79" i="17"/>
  <c r="AH79" i="17"/>
  <c r="AK78" i="17"/>
  <c r="AJ78" i="17"/>
  <c r="AI78" i="17"/>
  <c r="AH78" i="17"/>
  <c r="AK77" i="17"/>
  <c r="AJ77" i="17"/>
  <c r="AI77" i="17"/>
  <c r="AH77" i="17"/>
  <c r="AK76" i="17"/>
  <c r="AJ76" i="17"/>
  <c r="AI76" i="17"/>
  <c r="AH76" i="17"/>
  <c r="AK75" i="17"/>
  <c r="AJ75" i="17"/>
  <c r="AI75" i="17"/>
  <c r="AH75" i="17"/>
  <c r="AK74" i="17"/>
  <c r="AJ74" i="17"/>
  <c r="AI74" i="17"/>
  <c r="AH74" i="17"/>
  <c r="AK73" i="17"/>
  <c r="AJ73" i="17"/>
  <c r="AI73" i="17"/>
  <c r="AH73" i="17"/>
  <c r="AK72" i="17"/>
  <c r="AJ72" i="17"/>
  <c r="AI72" i="17"/>
  <c r="AH72" i="17"/>
  <c r="AK71" i="17"/>
  <c r="AJ71" i="17"/>
  <c r="AI71" i="17"/>
  <c r="AH71" i="17"/>
  <c r="AK70" i="17"/>
  <c r="AJ70" i="17"/>
  <c r="AI70" i="17"/>
  <c r="AH70" i="17"/>
  <c r="AK69" i="17"/>
  <c r="AJ69" i="17"/>
  <c r="AI69" i="17"/>
  <c r="AH69" i="17"/>
  <c r="AK68" i="17"/>
  <c r="AJ68" i="17"/>
  <c r="AI68" i="17"/>
  <c r="AH68" i="17"/>
  <c r="AK67" i="17"/>
  <c r="AJ67" i="17"/>
  <c r="AI67" i="17"/>
  <c r="AH67" i="17"/>
  <c r="AK66" i="17"/>
  <c r="AJ66" i="17"/>
  <c r="AI66" i="17"/>
  <c r="AH66" i="17"/>
  <c r="AK65" i="17"/>
  <c r="AJ65" i="17"/>
  <c r="AI65" i="17"/>
  <c r="AH65" i="17"/>
  <c r="AK64" i="17"/>
  <c r="AJ64" i="17"/>
  <c r="AI64" i="17"/>
  <c r="AH64" i="17"/>
  <c r="AK63" i="17"/>
  <c r="AJ63" i="17"/>
  <c r="AI63" i="17"/>
  <c r="AH63" i="17"/>
  <c r="AK62" i="17"/>
  <c r="AJ62" i="17"/>
  <c r="AI62" i="17"/>
  <c r="AH62" i="17"/>
  <c r="AK61" i="17"/>
  <c r="AJ61" i="17"/>
  <c r="AI61" i="17"/>
  <c r="AH61" i="17"/>
  <c r="AK60" i="17"/>
  <c r="AJ60" i="17"/>
  <c r="AI60" i="17"/>
  <c r="AH60" i="17"/>
  <c r="AK59" i="17"/>
  <c r="AJ59" i="17"/>
  <c r="AI59" i="17"/>
  <c r="AH59" i="17"/>
  <c r="AK58" i="17"/>
  <c r="AJ58" i="17"/>
  <c r="AI58" i="17"/>
  <c r="AH58" i="17"/>
  <c r="AK57" i="17"/>
  <c r="AJ57" i="17"/>
  <c r="AI57" i="17"/>
  <c r="AH57" i="17"/>
  <c r="AK56" i="17"/>
  <c r="AJ56" i="17"/>
  <c r="AI56" i="17"/>
  <c r="AH56" i="17"/>
  <c r="AK55" i="17"/>
  <c r="AJ55" i="17"/>
  <c r="AI55" i="17"/>
  <c r="AH55" i="17"/>
  <c r="AK54" i="17"/>
  <c r="AJ54" i="17"/>
  <c r="AI54" i="17"/>
  <c r="AH54" i="17"/>
  <c r="AK53" i="17"/>
  <c r="AJ53" i="17"/>
  <c r="AI53" i="17"/>
  <c r="AH53" i="17"/>
  <c r="AK52" i="17"/>
  <c r="AJ52" i="17"/>
  <c r="AI52" i="17"/>
  <c r="AH52" i="17"/>
  <c r="AK51" i="17"/>
  <c r="AJ51" i="17"/>
  <c r="AI51" i="17"/>
  <c r="AH51" i="17"/>
  <c r="AK50" i="17"/>
  <c r="AJ50" i="17"/>
  <c r="AI50" i="17"/>
  <c r="AH50" i="17"/>
  <c r="AK49" i="17"/>
  <c r="AJ49" i="17"/>
  <c r="AI49" i="17"/>
  <c r="AH49" i="17"/>
  <c r="AK48" i="17"/>
  <c r="AJ48" i="17"/>
  <c r="AI48" i="17"/>
  <c r="AH48" i="17"/>
  <c r="AK47" i="17"/>
  <c r="AJ47" i="17"/>
  <c r="AI47" i="17"/>
  <c r="AH47" i="17"/>
  <c r="AK46" i="17"/>
  <c r="AJ46" i="17"/>
  <c r="AI46" i="17"/>
  <c r="AH46" i="17"/>
  <c r="AK45" i="17"/>
  <c r="AJ45" i="17"/>
  <c r="AI45" i="17"/>
  <c r="AH45" i="17"/>
  <c r="AK44" i="17"/>
  <c r="AJ44" i="17"/>
  <c r="AI44" i="17"/>
  <c r="AH44" i="17"/>
  <c r="AK43" i="17"/>
  <c r="AJ43" i="17"/>
  <c r="AI43" i="17"/>
  <c r="AH43" i="17"/>
  <c r="AK42" i="17"/>
  <c r="AJ42" i="17"/>
  <c r="AI42" i="17"/>
  <c r="AH42" i="17"/>
  <c r="AK41" i="17"/>
  <c r="AJ41" i="17"/>
  <c r="AI41" i="17"/>
  <c r="AH41" i="17"/>
  <c r="AK40" i="17"/>
  <c r="AJ40" i="17"/>
  <c r="AI40" i="17"/>
  <c r="AH40" i="17"/>
  <c r="AK39" i="17"/>
  <c r="AJ39" i="17"/>
  <c r="AI39" i="17"/>
  <c r="AH39" i="17"/>
  <c r="AK38" i="17"/>
  <c r="AJ38" i="17"/>
  <c r="AI38" i="17"/>
  <c r="AH38" i="17"/>
  <c r="AK37" i="17"/>
  <c r="AJ37" i="17"/>
  <c r="AI37" i="17"/>
  <c r="AH37" i="17"/>
  <c r="AK36" i="17"/>
  <c r="AJ36" i="17"/>
  <c r="AI36" i="17"/>
  <c r="AH36" i="17"/>
  <c r="AK35" i="17"/>
  <c r="AJ35" i="17"/>
  <c r="AI35" i="17"/>
  <c r="AH35" i="17"/>
  <c r="AK34" i="17"/>
  <c r="AJ34" i="17"/>
  <c r="AI34" i="17"/>
  <c r="AH34" i="17"/>
  <c r="AK33" i="17"/>
  <c r="AJ33" i="17"/>
  <c r="AI33" i="17"/>
  <c r="AH33" i="17"/>
  <c r="AK32" i="17"/>
  <c r="AJ32" i="17"/>
  <c r="AI32" i="17"/>
  <c r="AH32" i="17"/>
  <c r="AK31" i="17"/>
  <c r="AJ31" i="17"/>
  <c r="AI31" i="17"/>
  <c r="AH31" i="17"/>
  <c r="AK30" i="17"/>
  <c r="AJ30" i="17"/>
  <c r="AI30" i="17"/>
  <c r="AH30" i="17"/>
  <c r="AK29" i="17"/>
  <c r="AJ29" i="17"/>
  <c r="AI29" i="17"/>
  <c r="AH29" i="17"/>
  <c r="AK28" i="17"/>
  <c r="AJ28" i="17"/>
  <c r="AI28" i="17"/>
  <c r="AH28" i="17"/>
  <c r="AK27" i="17"/>
  <c r="AJ27" i="17"/>
  <c r="AI27" i="17"/>
  <c r="AH27" i="17"/>
  <c r="AK26" i="17"/>
  <c r="AJ26" i="17"/>
  <c r="AI26" i="17"/>
  <c r="AH26" i="17"/>
  <c r="AK25" i="17"/>
  <c r="AJ25" i="17"/>
  <c r="AI25" i="17"/>
  <c r="AH25" i="17"/>
  <c r="AK24" i="17"/>
  <c r="AJ24" i="17"/>
  <c r="AI24" i="17"/>
  <c r="AH24" i="17"/>
  <c r="AK23" i="17"/>
  <c r="AJ23" i="17"/>
  <c r="AI23" i="17"/>
  <c r="AH23" i="17"/>
  <c r="AK22" i="17"/>
  <c r="AJ22" i="17"/>
  <c r="AI22" i="17"/>
  <c r="AH22" i="17"/>
  <c r="AK21" i="17"/>
  <c r="AJ21" i="17"/>
  <c r="AI21" i="17"/>
  <c r="AH21" i="17"/>
  <c r="AK20" i="17"/>
  <c r="AJ20" i="17"/>
  <c r="AI20" i="17"/>
  <c r="AH20" i="17"/>
  <c r="AK19" i="17"/>
  <c r="AJ19" i="17"/>
  <c r="AI19" i="17"/>
  <c r="AH19" i="17"/>
  <c r="AK18" i="17"/>
  <c r="AJ18" i="17"/>
  <c r="AI18" i="17"/>
  <c r="AH18" i="17"/>
  <c r="AK17" i="17"/>
  <c r="AJ17" i="17"/>
  <c r="AI17" i="17"/>
  <c r="AH17" i="17"/>
  <c r="AK16" i="17"/>
  <c r="AJ16" i="17"/>
  <c r="AI16" i="17"/>
  <c r="AH16" i="17"/>
  <c r="AK15" i="17"/>
  <c r="AJ15" i="17"/>
  <c r="AI15" i="17"/>
  <c r="AH15" i="17"/>
  <c r="AK14" i="17"/>
  <c r="AJ14" i="17"/>
  <c r="AI14" i="17"/>
  <c r="AH14" i="17"/>
  <c r="AK13" i="17"/>
  <c r="AJ13" i="17"/>
  <c r="AI13" i="17"/>
  <c r="AH13" i="17"/>
  <c r="AK12" i="17"/>
  <c r="AJ12" i="17"/>
  <c r="AI12" i="17"/>
  <c r="AH12" i="17"/>
  <c r="AK11" i="17"/>
  <c r="AJ11" i="17"/>
  <c r="AI11" i="17"/>
  <c r="AH11" i="17"/>
  <c r="AK10" i="17"/>
  <c r="AJ10" i="17"/>
  <c r="AI10" i="17"/>
  <c r="AH10" i="17"/>
  <c r="AK9" i="17"/>
  <c r="AJ9" i="17"/>
  <c r="AI9" i="17"/>
  <c r="AH9" i="17"/>
  <c r="AK8" i="17"/>
  <c r="AJ8" i="17"/>
  <c r="AI8" i="17"/>
  <c r="AH8" i="17"/>
  <c r="AK7" i="17"/>
  <c r="AJ7" i="17"/>
  <c r="AI7" i="17"/>
  <c r="AH7" i="17"/>
  <c r="AK6" i="17"/>
  <c r="AJ6" i="17"/>
  <c r="AI6" i="17"/>
  <c r="AH6" i="17"/>
  <c r="AK5" i="17"/>
  <c r="AJ5" i="17"/>
  <c r="AI5" i="17"/>
  <c r="AH5" i="17"/>
  <c r="AK4" i="17"/>
  <c r="AJ4" i="17"/>
  <c r="AI4" i="17"/>
  <c r="AH4" i="17"/>
  <c r="AK3" i="17"/>
  <c r="AJ3" i="17"/>
  <c r="AI3" i="17"/>
  <c r="AH3" i="17"/>
  <c r="AK2" i="17"/>
  <c r="AJ2" i="17"/>
  <c r="AI2" i="17"/>
  <c r="AH2" i="17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O45" i="16"/>
  <c r="P45" i="16" s="1"/>
  <c r="N45" i="16"/>
  <c r="L45" i="16"/>
  <c r="M45" i="16" s="1"/>
  <c r="K45" i="16"/>
  <c r="J45" i="16"/>
  <c r="I45" i="16"/>
  <c r="H45" i="16" a="1"/>
  <c r="H45" i="16" s="1"/>
  <c r="G45" i="16"/>
  <c r="F45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O44" i="16"/>
  <c r="P44" i="16" s="1"/>
  <c r="N44" i="16"/>
  <c r="M44" i="16"/>
  <c r="L44" i="16"/>
  <c r="K44" i="16"/>
  <c r="J44" i="16"/>
  <c r="I44" i="16"/>
  <c r="H44" i="16" a="1"/>
  <c r="H44" i="16" s="1"/>
  <c r="G44" i="16"/>
  <c r="F44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O43" i="16"/>
  <c r="P43" i="16" s="1"/>
  <c r="N43" i="16"/>
  <c r="M43" i="16"/>
  <c r="L43" i="16"/>
  <c r="K43" i="16"/>
  <c r="J43" i="16"/>
  <c r="I43" i="16"/>
  <c r="H43" i="16" a="1"/>
  <c r="H43" i="16" s="1"/>
  <c r="G43" i="16"/>
  <c r="F43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O42" i="16"/>
  <c r="P42" i="16" s="1"/>
  <c r="N42" i="16"/>
  <c r="M42" i="16"/>
  <c r="L42" i="16"/>
  <c r="K42" i="16"/>
  <c r="J42" i="16"/>
  <c r="I42" i="16"/>
  <c r="H42" i="16" a="1"/>
  <c r="H42" i="16" s="1"/>
  <c r="G42" i="16"/>
  <c r="F42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O41" i="16"/>
  <c r="P41" i="16" s="1"/>
  <c r="N41" i="16"/>
  <c r="M41" i="16"/>
  <c r="L41" i="16"/>
  <c r="K41" i="16"/>
  <c r="J41" i="16"/>
  <c r="I41" i="16"/>
  <c r="H41" i="16" a="1"/>
  <c r="H41" i="16" s="1"/>
  <c r="G41" i="16"/>
  <c r="F41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O40" i="16"/>
  <c r="P40" i="16" s="1"/>
  <c r="N40" i="16"/>
  <c r="M40" i="16"/>
  <c r="L40" i="16"/>
  <c r="K40" i="16"/>
  <c r="J40" i="16"/>
  <c r="I40" i="16"/>
  <c r="H40" i="16" a="1"/>
  <c r="H40" i="16" s="1"/>
  <c r="G40" i="16"/>
  <c r="F40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O39" i="16"/>
  <c r="P39" i="16" s="1"/>
  <c r="N39" i="16"/>
  <c r="L39" i="16"/>
  <c r="M39" i="16" s="1"/>
  <c r="K39" i="16"/>
  <c r="J39" i="16"/>
  <c r="I39" i="16"/>
  <c r="H39" i="16" a="1"/>
  <c r="H39" i="16" s="1"/>
  <c r="G39" i="16"/>
  <c r="F39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O38" i="16"/>
  <c r="P38" i="16" s="1"/>
  <c r="N38" i="16"/>
  <c r="L38" i="16"/>
  <c r="M38" i="16" s="1"/>
  <c r="K38" i="16"/>
  <c r="J38" i="16"/>
  <c r="I38" i="16"/>
  <c r="H38" i="16" a="1"/>
  <c r="H38" i="16" s="1"/>
  <c r="G38" i="16"/>
  <c r="F38" i="16"/>
  <c r="AN37" i="16"/>
  <c r="AM37" i="16"/>
  <c r="AL37" i="16"/>
  <c r="AK37" i="16"/>
  <c r="AJ37" i="16"/>
  <c r="AI37" i="16"/>
  <c r="AH37" i="16"/>
  <c r="AG37" i="16"/>
  <c r="AF37" i="16"/>
  <c r="AE37" i="16"/>
  <c r="AD37" i="16"/>
  <c r="AC37" i="16"/>
  <c r="AB37" i="16"/>
  <c r="AA37" i="16"/>
  <c r="Z37" i="16"/>
  <c r="Y37" i="16"/>
  <c r="X37" i="16"/>
  <c r="W37" i="16"/>
  <c r="V37" i="16"/>
  <c r="U37" i="16"/>
  <c r="T37" i="16"/>
  <c r="S37" i="16"/>
  <c r="R37" i="16"/>
  <c r="Q37" i="16"/>
  <c r="O37" i="16"/>
  <c r="P37" i="16" s="1"/>
  <c r="N37" i="16"/>
  <c r="L37" i="16"/>
  <c r="M37" i="16" s="1"/>
  <c r="K37" i="16"/>
  <c r="J37" i="16"/>
  <c r="I37" i="16"/>
  <c r="H37" i="16" a="1"/>
  <c r="H37" i="16" s="1"/>
  <c r="G37" i="16"/>
  <c r="F37" i="16"/>
  <c r="AN36" i="16"/>
  <c r="AM36" i="16"/>
  <c r="AL36" i="16"/>
  <c r="AK36" i="16"/>
  <c r="AJ36" i="16"/>
  <c r="AI36" i="16"/>
  <c r="AH36" i="16"/>
  <c r="AG36" i="16"/>
  <c r="AF36" i="16"/>
  <c r="AE36" i="16"/>
  <c r="AD36" i="16"/>
  <c r="AC36" i="16"/>
  <c r="AB36" i="16"/>
  <c r="AA36" i="16"/>
  <c r="Z36" i="16"/>
  <c r="Y36" i="16"/>
  <c r="X36" i="16"/>
  <c r="W36" i="16"/>
  <c r="V36" i="16"/>
  <c r="U36" i="16"/>
  <c r="T36" i="16"/>
  <c r="S36" i="16"/>
  <c r="R36" i="16"/>
  <c r="Q36" i="16"/>
  <c r="O36" i="16"/>
  <c r="P36" i="16" s="1"/>
  <c r="N36" i="16"/>
  <c r="L36" i="16"/>
  <c r="M36" i="16" s="1"/>
  <c r="K36" i="16"/>
  <c r="J36" i="16"/>
  <c r="I36" i="16"/>
  <c r="H36" i="16" a="1"/>
  <c r="H36" i="16" s="1"/>
  <c r="G36" i="16"/>
  <c r="F36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O35" i="16"/>
  <c r="P35" i="16" s="1"/>
  <c r="N35" i="16"/>
  <c r="L35" i="16"/>
  <c r="M35" i="16" s="1"/>
  <c r="K35" i="16"/>
  <c r="J35" i="16"/>
  <c r="I35" i="16"/>
  <c r="H35" i="16" a="1"/>
  <c r="H35" i="16" s="1"/>
  <c r="G35" i="16"/>
  <c r="F35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O34" i="16"/>
  <c r="P34" i="16" s="1"/>
  <c r="N34" i="16"/>
  <c r="L34" i="16"/>
  <c r="M34" i="16" s="1"/>
  <c r="K34" i="16"/>
  <c r="J34" i="16"/>
  <c r="I34" i="16"/>
  <c r="H34" i="16" a="1"/>
  <c r="H34" i="16" s="1"/>
  <c r="G34" i="16"/>
  <c r="F34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O33" i="16"/>
  <c r="P33" i="16" s="1"/>
  <c r="N33" i="16"/>
  <c r="L33" i="16"/>
  <c r="M33" i="16" s="1"/>
  <c r="K33" i="16"/>
  <c r="J33" i="16"/>
  <c r="I33" i="16"/>
  <c r="H33" i="16" a="1"/>
  <c r="H33" i="16" s="1"/>
  <c r="G33" i="16"/>
  <c r="F33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O32" i="16"/>
  <c r="P32" i="16" s="1"/>
  <c r="N32" i="16"/>
  <c r="L32" i="16"/>
  <c r="M32" i="16" s="1"/>
  <c r="K32" i="16"/>
  <c r="J32" i="16"/>
  <c r="I32" i="16"/>
  <c r="H32" i="16" a="1"/>
  <c r="H32" i="16" s="1"/>
  <c r="G32" i="16"/>
  <c r="F32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O31" i="16"/>
  <c r="P31" i="16" s="1"/>
  <c r="N31" i="16"/>
  <c r="L31" i="16"/>
  <c r="M31" i="16" s="1"/>
  <c r="K31" i="16"/>
  <c r="J31" i="16"/>
  <c r="I31" i="16"/>
  <c r="H31" i="16" a="1"/>
  <c r="H31" i="16" s="1"/>
  <c r="G31" i="16"/>
  <c r="F31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O30" i="16"/>
  <c r="P30" i="16" s="1"/>
  <c r="N30" i="16"/>
  <c r="L30" i="16"/>
  <c r="M30" i="16" s="1"/>
  <c r="K30" i="16"/>
  <c r="J30" i="16"/>
  <c r="I30" i="16"/>
  <c r="H30" i="16" a="1"/>
  <c r="H30" i="16" s="1"/>
  <c r="G30" i="16"/>
  <c r="F30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O29" i="16"/>
  <c r="P29" i="16" s="1"/>
  <c r="N29" i="16"/>
  <c r="L29" i="16"/>
  <c r="M29" i="16" s="1"/>
  <c r="K29" i="16"/>
  <c r="J29" i="16"/>
  <c r="I29" i="16"/>
  <c r="H29" i="16" a="1"/>
  <c r="H29" i="16" s="1"/>
  <c r="G29" i="16"/>
  <c r="F29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O28" i="16"/>
  <c r="P28" i="16" s="1"/>
  <c r="N28" i="16"/>
  <c r="L28" i="16"/>
  <c r="M28" i="16" s="1"/>
  <c r="K28" i="16"/>
  <c r="J28" i="16"/>
  <c r="I28" i="16"/>
  <c r="H28" i="16" a="1"/>
  <c r="H28" i="16" s="1"/>
  <c r="G28" i="16"/>
  <c r="F28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O27" i="16"/>
  <c r="P27" i="16" s="1"/>
  <c r="N27" i="16"/>
  <c r="L27" i="16"/>
  <c r="M27" i="16" s="1"/>
  <c r="K27" i="16"/>
  <c r="J27" i="16"/>
  <c r="I27" i="16"/>
  <c r="H27" i="16" a="1"/>
  <c r="H27" i="16" s="1"/>
  <c r="G27" i="16"/>
  <c r="F27" i="16"/>
  <c r="AN26" i="16"/>
  <c r="AM26" i="16"/>
  <c r="AL26" i="16"/>
  <c r="AK26" i="16"/>
  <c r="AJ26" i="16"/>
  <c r="AI26" i="16"/>
  <c r="AH26" i="16"/>
  <c r="AG26" i="16"/>
  <c r="AF26" i="16"/>
  <c r="AE26" i="16"/>
  <c r="AD26" i="16"/>
  <c r="AC26" i="16"/>
  <c r="AB26" i="16"/>
  <c r="AA26" i="16"/>
  <c r="Z26" i="16"/>
  <c r="Y26" i="16"/>
  <c r="X26" i="16"/>
  <c r="W26" i="16"/>
  <c r="V26" i="16"/>
  <c r="U26" i="16"/>
  <c r="T26" i="16"/>
  <c r="S26" i="16"/>
  <c r="R26" i="16"/>
  <c r="Q26" i="16"/>
  <c r="O26" i="16"/>
  <c r="P26" i="16" s="1"/>
  <c r="N26" i="16"/>
  <c r="L26" i="16"/>
  <c r="M26" i="16" s="1"/>
  <c r="K26" i="16"/>
  <c r="J26" i="16"/>
  <c r="I26" i="16"/>
  <c r="H26" i="16" a="1"/>
  <c r="H26" i="16" s="1"/>
  <c r="G26" i="16"/>
  <c r="F26" i="16"/>
  <c r="AN25" i="16"/>
  <c r="AM25" i="16"/>
  <c r="AL25" i="16"/>
  <c r="AK25" i="16"/>
  <c r="AJ25" i="16"/>
  <c r="AI25" i="16"/>
  <c r="AH25" i="16"/>
  <c r="AG25" i="16"/>
  <c r="AF25" i="16"/>
  <c r="AE25" i="16"/>
  <c r="AD25" i="16"/>
  <c r="AC25" i="16"/>
  <c r="AB25" i="16"/>
  <c r="AA25" i="16"/>
  <c r="Z25" i="16"/>
  <c r="Y25" i="16"/>
  <c r="X25" i="16"/>
  <c r="W25" i="16"/>
  <c r="V25" i="16"/>
  <c r="U25" i="16"/>
  <c r="T25" i="16"/>
  <c r="S25" i="16"/>
  <c r="R25" i="16"/>
  <c r="Q25" i="16"/>
  <c r="O25" i="16"/>
  <c r="P25" i="16" s="1"/>
  <c r="N25" i="16"/>
  <c r="L25" i="16"/>
  <c r="M25" i="16" s="1"/>
  <c r="K25" i="16"/>
  <c r="J25" i="16"/>
  <c r="I25" i="16"/>
  <c r="H25" i="16" a="1"/>
  <c r="H25" i="16" s="1"/>
  <c r="G25" i="16"/>
  <c r="F25" i="16"/>
  <c r="AN24" i="16"/>
  <c r="AM24" i="16"/>
  <c r="AL24" i="16"/>
  <c r="AK24" i="16"/>
  <c r="AJ24" i="16"/>
  <c r="AI24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O24" i="16"/>
  <c r="P24" i="16" s="1"/>
  <c r="N24" i="16"/>
  <c r="L24" i="16"/>
  <c r="M24" i="16" s="1"/>
  <c r="K24" i="16"/>
  <c r="J24" i="16"/>
  <c r="I24" i="16"/>
  <c r="H24" i="16" a="1"/>
  <c r="H24" i="16" s="1"/>
  <c r="G24" i="16"/>
  <c r="F24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O23" i="16"/>
  <c r="P23" i="16" s="1"/>
  <c r="N23" i="16"/>
  <c r="L23" i="16"/>
  <c r="M23" i="16" s="1"/>
  <c r="K23" i="16"/>
  <c r="J23" i="16"/>
  <c r="I23" i="16"/>
  <c r="H23" i="16" a="1"/>
  <c r="H23" i="16" s="1"/>
  <c r="G23" i="16"/>
  <c r="F23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O22" i="16"/>
  <c r="P22" i="16" s="1"/>
  <c r="N22" i="16"/>
  <c r="L22" i="16"/>
  <c r="M22" i="16" s="1"/>
  <c r="K22" i="16"/>
  <c r="J22" i="16"/>
  <c r="I22" i="16"/>
  <c r="H22" i="16" a="1"/>
  <c r="H22" i="16" s="1"/>
  <c r="G22" i="16"/>
  <c r="F22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O21" i="16"/>
  <c r="P21" i="16" s="1"/>
  <c r="N21" i="16"/>
  <c r="L21" i="16"/>
  <c r="M21" i="16" s="1"/>
  <c r="K21" i="16"/>
  <c r="J21" i="16"/>
  <c r="I21" i="16"/>
  <c r="H21" i="16" a="1"/>
  <c r="H21" i="16" s="1"/>
  <c r="G21" i="16"/>
  <c r="F21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O20" i="16"/>
  <c r="P20" i="16" s="1"/>
  <c r="N20" i="16"/>
  <c r="L20" i="16"/>
  <c r="M20" i="16" s="1"/>
  <c r="K20" i="16"/>
  <c r="J20" i="16"/>
  <c r="I20" i="16"/>
  <c r="H20" i="16" a="1"/>
  <c r="H20" i="16" s="1"/>
  <c r="G20" i="16"/>
  <c r="F20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O19" i="16"/>
  <c r="P19" i="16" s="1"/>
  <c r="N19" i="16"/>
  <c r="L19" i="16"/>
  <c r="M19" i="16" s="1"/>
  <c r="K19" i="16"/>
  <c r="J19" i="16"/>
  <c r="I19" i="16"/>
  <c r="H19" i="16" a="1"/>
  <c r="H19" i="16" s="1"/>
  <c r="G19" i="16"/>
  <c r="F19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O18" i="16"/>
  <c r="P18" i="16" s="1"/>
  <c r="N18" i="16"/>
  <c r="L18" i="16"/>
  <c r="M18" i="16" s="1"/>
  <c r="K18" i="16"/>
  <c r="J18" i="16"/>
  <c r="I18" i="16"/>
  <c r="H18" i="16" a="1"/>
  <c r="H18" i="16" s="1"/>
  <c r="G18" i="16"/>
  <c r="F18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O17" i="16"/>
  <c r="P17" i="16" s="1"/>
  <c r="N17" i="16"/>
  <c r="L17" i="16"/>
  <c r="M17" i="16" s="1"/>
  <c r="K17" i="16"/>
  <c r="J17" i="16"/>
  <c r="I17" i="16"/>
  <c r="H17" i="16" a="1"/>
  <c r="H17" i="16" s="1"/>
  <c r="G17" i="16"/>
  <c r="F17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O16" i="16"/>
  <c r="P16" i="16" s="1"/>
  <c r="N16" i="16"/>
  <c r="L16" i="16"/>
  <c r="M16" i="16" s="1"/>
  <c r="K16" i="16"/>
  <c r="J16" i="16"/>
  <c r="I16" i="16"/>
  <c r="H16" i="16" a="1"/>
  <c r="H16" i="16" s="1"/>
  <c r="G16" i="16"/>
  <c r="F16" i="16"/>
  <c r="AN15" i="16"/>
  <c r="AM15" i="16"/>
  <c r="AL15" i="16"/>
  <c r="AK15" i="16"/>
  <c r="AJ15" i="16"/>
  <c r="AI15" i="16"/>
  <c r="AH15" i="16"/>
  <c r="AG15" i="16"/>
  <c r="AF15" i="16"/>
  <c r="AE15" i="16"/>
  <c r="AD15" i="16"/>
  <c r="AC15" i="16"/>
  <c r="AB15" i="16"/>
  <c r="AA15" i="16"/>
  <c r="Z15" i="16"/>
  <c r="Y15" i="16"/>
  <c r="X15" i="16"/>
  <c r="W15" i="16"/>
  <c r="V15" i="16"/>
  <c r="U15" i="16"/>
  <c r="T15" i="16"/>
  <c r="S15" i="16"/>
  <c r="R15" i="16"/>
  <c r="Q15" i="16"/>
  <c r="O15" i="16"/>
  <c r="P15" i="16" s="1"/>
  <c r="N15" i="16"/>
  <c r="L15" i="16"/>
  <c r="M15" i="16" s="1"/>
  <c r="K15" i="16"/>
  <c r="J15" i="16"/>
  <c r="I15" i="16"/>
  <c r="H15" i="16" a="1"/>
  <c r="H15" i="16" s="1"/>
  <c r="G15" i="16"/>
  <c r="F15" i="16"/>
  <c r="AN14" i="16"/>
  <c r="AM14" i="16"/>
  <c r="AL14" i="16"/>
  <c r="AK14" i="16"/>
  <c r="AJ14" i="16"/>
  <c r="AI14" i="16"/>
  <c r="AH14" i="16"/>
  <c r="AG14" i="16"/>
  <c r="AF14" i="16"/>
  <c r="AE14" i="16"/>
  <c r="AD14" i="16"/>
  <c r="AC14" i="16"/>
  <c r="AB14" i="16"/>
  <c r="AA14" i="16"/>
  <c r="Z14" i="16"/>
  <c r="Y14" i="16"/>
  <c r="X14" i="16"/>
  <c r="W14" i="16"/>
  <c r="V14" i="16"/>
  <c r="U14" i="16"/>
  <c r="T14" i="16"/>
  <c r="S14" i="16"/>
  <c r="R14" i="16"/>
  <c r="Q14" i="16"/>
  <c r="O14" i="16"/>
  <c r="P14" i="16" s="1"/>
  <c r="N14" i="16"/>
  <c r="L14" i="16"/>
  <c r="M14" i="16" s="1"/>
  <c r="K14" i="16"/>
  <c r="J14" i="16"/>
  <c r="I14" i="16"/>
  <c r="H14" i="16" a="1"/>
  <c r="H14" i="16" s="1"/>
  <c r="G14" i="16"/>
  <c r="F14" i="16"/>
  <c r="AN13" i="16"/>
  <c r="AM13" i="16"/>
  <c r="AL13" i="16"/>
  <c r="AK13" i="16"/>
  <c r="AJ13" i="16"/>
  <c r="AI13" i="16"/>
  <c r="AH13" i="16"/>
  <c r="AG13" i="16"/>
  <c r="AF13" i="16"/>
  <c r="AE13" i="16"/>
  <c r="AD13" i="16"/>
  <c r="AC13" i="16"/>
  <c r="AB13" i="16"/>
  <c r="AA13" i="16"/>
  <c r="Z13" i="16"/>
  <c r="Y13" i="16"/>
  <c r="X13" i="16"/>
  <c r="W13" i="16"/>
  <c r="V13" i="16"/>
  <c r="U13" i="16"/>
  <c r="T13" i="16"/>
  <c r="S13" i="16"/>
  <c r="R13" i="16"/>
  <c r="Q13" i="16"/>
  <c r="O13" i="16"/>
  <c r="P13" i="16" s="1"/>
  <c r="N13" i="16"/>
  <c r="L13" i="16"/>
  <c r="M13" i="16" s="1"/>
  <c r="K13" i="16"/>
  <c r="J13" i="16"/>
  <c r="I13" i="16"/>
  <c r="H13" i="16" a="1"/>
  <c r="H13" i="16" s="1"/>
  <c r="G13" i="16"/>
  <c r="F13" i="16"/>
  <c r="AN12" i="16"/>
  <c r="AM12" i="16"/>
  <c r="AL12" i="16"/>
  <c r="AK12" i="16"/>
  <c r="AJ12" i="16"/>
  <c r="AI12" i="16"/>
  <c r="AH12" i="16"/>
  <c r="AG12" i="16"/>
  <c r="AF12" i="16"/>
  <c r="AE12" i="16"/>
  <c r="AD12" i="16"/>
  <c r="AC12" i="16"/>
  <c r="AB12" i="16"/>
  <c r="AA12" i="16"/>
  <c r="Z12" i="16"/>
  <c r="Y12" i="16"/>
  <c r="X12" i="16"/>
  <c r="W12" i="16"/>
  <c r="V12" i="16"/>
  <c r="U12" i="16"/>
  <c r="T12" i="16"/>
  <c r="S12" i="16"/>
  <c r="R12" i="16"/>
  <c r="Q12" i="16"/>
  <c r="O12" i="16"/>
  <c r="P12" i="16" s="1"/>
  <c r="N12" i="16"/>
  <c r="L12" i="16"/>
  <c r="M12" i="16" s="1"/>
  <c r="K12" i="16"/>
  <c r="J12" i="16"/>
  <c r="I12" i="16"/>
  <c r="H12" i="16" a="1"/>
  <c r="H12" i="16" s="1"/>
  <c r="G12" i="16"/>
  <c r="F12" i="16"/>
  <c r="AN11" i="16"/>
  <c r="AM11" i="16"/>
  <c r="AL11" i="16"/>
  <c r="AK11" i="16"/>
  <c r="AJ11" i="16"/>
  <c r="AI11" i="16"/>
  <c r="AH11" i="16"/>
  <c r="AG11" i="16"/>
  <c r="AF11" i="16"/>
  <c r="AE11" i="16"/>
  <c r="AD11" i="16"/>
  <c r="AC11" i="16"/>
  <c r="AB11" i="16"/>
  <c r="AA11" i="16"/>
  <c r="Z11" i="16"/>
  <c r="Y11" i="16"/>
  <c r="X11" i="16"/>
  <c r="W11" i="16"/>
  <c r="V11" i="16"/>
  <c r="U11" i="16"/>
  <c r="T11" i="16"/>
  <c r="S11" i="16"/>
  <c r="R11" i="16"/>
  <c r="Q11" i="16"/>
  <c r="O11" i="16"/>
  <c r="P11" i="16" s="1"/>
  <c r="N11" i="16"/>
  <c r="L11" i="16"/>
  <c r="M11" i="16" s="1"/>
  <c r="K11" i="16"/>
  <c r="J11" i="16"/>
  <c r="I11" i="16"/>
  <c r="H11" i="16" a="1"/>
  <c r="H11" i="16" s="1"/>
  <c r="G11" i="16"/>
  <c r="F11" i="16"/>
  <c r="AN10" i="16"/>
  <c r="AM10" i="16"/>
  <c r="AL10" i="16"/>
  <c r="AK10" i="16"/>
  <c r="AJ10" i="16"/>
  <c r="AI10" i="16"/>
  <c r="AH10" i="16"/>
  <c r="AG10" i="16"/>
  <c r="AF10" i="16"/>
  <c r="AE10" i="16"/>
  <c r="AD10" i="16"/>
  <c r="AC10" i="16"/>
  <c r="AB10" i="16"/>
  <c r="AA10" i="16"/>
  <c r="Z10" i="16"/>
  <c r="Y10" i="16"/>
  <c r="X10" i="16"/>
  <c r="W10" i="16"/>
  <c r="V10" i="16"/>
  <c r="U10" i="16"/>
  <c r="T10" i="16"/>
  <c r="S10" i="16"/>
  <c r="R10" i="16"/>
  <c r="Q10" i="16"/>
  <c r="O10" i="16"/>
  <c r="P10" i="16" s="1"/>
  <c r="N10" i="16"/>
  <c r="L10" i="16"/>
  <c r="M10" i="16" s="1"/>
  <c r="K10" i="16"/>
  <c r="J10" i="16"/>
  <c r="I10" i="16"/>
  <c r="H10" i="16" a="1"/>
  <c r="H10" i="16" s="1"/>
  <c r="G10" i="16"/>
  <c r="F10" i="16"/>
  <c r="AN9" i="16"/>
  <c r="AM9" i="16"/>
  <c r="AL9" i="16"/>
  <c r="AK9" i="16"/>
  <c r="AJ9" i="16"/>
  <c r="AI9" i="16"/>
  <c r="AH9" i="16"/>
  <c r="AG9" i="16"/>
  <c r="AF9" i="16"/>
  <c r="AE9" i="16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O9" i="16"/>
  <c r="P9" i="16" s="1"/>
  <c r="N9" i="16"/>
  <c r="L9" i="16"/>
  <c r="M9" i="16" s="1"/>
  <c r="K9" i="16"/>
  <c r="J9" i="16"/>
  <c r="I9" i="16"/>
  <c r="H9" i="16" a="1"/>
  <c r="H9" i="16" s="1"/>
  <c r="G9" i="16"/>
  <c r="F9" i="16"/>
  <c r="AN8" i="16"/>
  <c r="AM8" i="16"/>
  <c r="AL8" i="16"/>
  <c r="AK8" i="16"/>
  <c r="AJ8" i="16"/>
  <c r="AI8" i="16"/>
  <c r="AH8" i="16"/>
  <c r="AG8" i="16"/>
  <c r="AF8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O8" i="16"/>
  <c r="P8" i="16" s="1"/>
  <c r="N8" i="16"/>
  <c r="L8" i="16"/>
  <c r="M8" i="16" s="1"/>
  <c r="K8" i="16"/>
  <c r="J8" i="16"/>
  <c r="I8" i="16"/>
  <c r="H8" i="16" a="1"/>
  <c r="H8" i="16" s="1"/>
  <c r="G8" i="16"/>
  <c r="F8" i="16"/>
  <c r="AN7" i="16"/>
  <c r="AM7" i="16"/>
  <c r="AL7" i="16"/>
  <c r="AK7" i="16"/>
  <c r="AJ7" i="16"/>
  <c r="AI7" i="16"/>
  <c r="AH7" i="16"/>
  <c r="AG7" i="16"/>
  <c r="AF7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O7" i="16"/>
  <c r="P7" i="16" s="1"/>
  <c r="N7" i="16"/>
  <c r="L7" i="16"/>
  <c r="M7" i="16" s="1"/>
  <c r="K7" i="16"/>
  <c r="J7" i="16"/>
  <c r="I7" i="16"/>
  <c r="H7" i="16" a="1"/>
  <c r="H7" i="16" s="1"/>
  <c r="G7" i="16"/>
  <c r="F7" i="16"/>
  <c r="AN6" i="16"/>
  <c r="AM6" i="16"/>
  <c r="AL6" i="16"/>
  <c r="AK6" i="16"/>
  <c r="AJ6" i="16"/>
  <c r="AI6" i="16"/>
  <c r="AH6" i="16"/>
  <c r="AG6" i="16"/>
  <c r="AF6" i="16"/>
  <c r="AE6" i="16"/>
  <c r="AD6" i="16"/>
  <c r="AC6" i="16"/>
  <c r="AB6" i="16"/>
  <c r="AA6" i="16"/>
  <c r="Z6" i="16"/>
  <c r="Y6" i="16"/>
  <c r="X6" i="16"/>
  <c r="W6" i="16"/>
  <c r="V6" i="16"/>
  <c r="U6" i="16"/>
  <c r="T6" i="16"/>
  <c r="S6" i="16"/>
  <c r="R6" i="16"/>
  <c r="Q6" i="16"/>
  <c r="O6" i="16"/>
  <c r="P6" i="16" s="1"/>
  <c r="N6" i="16"/>
  <c r="L6" i="16"/>
  <c r="M6" i="16" s="1"/>
  <c r="K6" i="16"/>
  <c r="J6" i="16"/>
  <c r="I6" i="16"/>
  <c r="H6" i="16" a="1"/>
  <c r="H6" i="16" s="1"/>
  <c r="G6" i="16"/>
  <c r="F6" i="16"/>
  <c r="AN5" i="16"/>
  <c r="AM5" i="16"/>
  <c r="AL5" i="16"/>
  <c r="AK5" i="16"/>
  <c r="AJ5" i="16"/>
  <c r="AI5" i="16"/>
  <c r="AH5" i="16"/>
  <c r="AG5" i="16"/>
  <c r="AF5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O5" i="16"/>
  <c r="P5" i="16" s="1"/>
  <c r="N5" i="16"/>
  <c r="L5" i="16"/>
  <c r="M5" i="16" s="1"/>
  <c r="K5" i="16"/>
  <c r="J5" i="16"/>
  <c r="I5" i="16"/>
  <c r="H5" i="16" a="1"/>
  <c r="H5" i="16" s="1"/>
  <c r="G5" i="16"/>
  <c r="F5" i="16"/>
  <c r="AN4" i="16"/>
  <c r="AM4" i="16"/>
  <c r="AL4" i="16"/>
  <c r="AK4" i="16"/>
  <c r="AJ4" i="16"/>
  <c r="AI4" i="16"/>
  <c r="AH4" i="16"/>
  <c r="AG4" i="16"/>
  <c r="AF4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O4" i="16"/>
  <c r="P4" i="16" s="1"/>
  <c r="N4" i="16"/>
  <c r="L4" i="16"/>
  <c r="M4" i="16" s="1"/>
  <c r="K4" i="16"/>
  <c r="J4" i="16"/>
  <c r="I4" i="16"/>
  <c r="H4" i="16" a="1"/>
  <c r="H4" i="16" s="1"/>
  <c r="G4" i="16"/>
  <c r="F4" i="16"/>
  <c r="AN3" i="16"/>
  <c r="AM3" i="16"/>
  <c r="AL3" i="16"/>
  <c r="AK3" i="16"/>
  <c r="AJ3" i="16"/>
  <c r="AI3" i="16"/>
  <c r="AH3" i="16"/>
  <c r="AG3" i="16"/>
  <c r="AF3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O3" i="16"/>
  <c r="P3" i="16" s="1"/>
  <c r="N3" i="16"/>
  <c r="L3" i="16"/>
  <c r="M3" i="16" s="1"/>
  <c r="K3" i="16"/>
  <c r="J3" i="16"/>
  <c r="I3" i="16"/>
  <c r="H3" i="16" a="1"/>
  <c r="H3" i="16" s="1"/>
  <c r="G3" i="16"/>
  <c r="F3" i="16"/>
  <c r="AN2" i="16"/>
  <c r="AM2" i="16"/>
  <c r="AL2" i="16"/>
  <c r="AK2" i="16"/>
  <c r="AJ2" i="16"/>
  <c r="AI2" i="16"/>
  <c r="AH2" i="16"/>
  <c r="AG2" i="16"/>
  <c r="AF2" i="16"/>
  <c r="AE2" i="16"/>
  <c r="AD2" i="16"/>
  <c r="AC2" i="16"/>
  <c r="AB2" i="16"/>
  <c r="AA2" i="16"/>
  <c r="Z2" i="16"/>
  <c r="Y2" i="16"/>
  <c r="X2" i="16"/>
  <c r="W2" i="16"/>
  <c r="V2" i="16"/>
  <c r="U2" i="16"/>
  <c r="T2" i="16"/>
  <c r="S2" i="16"/>
  <c r="R2" i="16"/>
  <c r="Q2" i="16"/>
  <c r="O2" i="16"/>
  <c r="P2" i="16" s="1"/>
  <c r="N2" i="16"/>
  <c r="L2" i="16"/>
  <c r="M2" i="16" s="1"/>
  <c r="K2" i="16"/>
  <c r="J2" i="16"/>
  <c r="I2" i="16"/>
  <c r="H2" i="16" a="1"/>
  <c r="H2" i="16" s="1"/>
  <c r="G2" i="16"/>
  <c r="F2" i="16"/>
  <c r="AK1386" i="9"/>
  <c r="AJ1386" i="9"/>
  <c r="AI1386" i="9"/>
  <c r="AH1386" i="9"/>
  <c r="AK1385" i="9"/>
  <c r="AJ1385" i="9"/>
  <c r="AI1385" i="9"/>
  <c r="AH1385" i="9"/>
  <c r="AK1384" i="9"/>
  <c r="AJ1384" i="9"/>
  <c r="AI1384" i="9"/>
  <c r="AH1384" i="9"/>
  <c r="AK1383" i="9"/>
  <c r="AJ1383" i="9"/>
  <c r="AI1383" i="9"/>
  <c r="AH1383" i="9"/>
  <c r="AK1382" i="9"/>
  <c r="AJ1382" i="9"/>
  <c r="AI1382" i="9"/>
  <c r="AH1382" i="9"/>
  <c r="AK1381" i="9"/>
  <c r="AJ1381" i="9"/>
  <c r="AI1381" i="9"/>
  <c r="AH1381" i="9"/>
  <c r="AK1380" i="9"/>
  <c r="AJ1380" i="9"/>
  <c r="AI1380" i="9"/>
  <c r="AH1380" i="9"/>
  <c r="AK1379" i="9"/>
  <c r="AJ1379" i="9"/>
  <c r="AI1379" i="9"/>
  <c r="AH1379" i="9"/>
  <c r="AK1378" i="9"/>
  <c r="AJ1378" i="9"/>
  <c r="AI1378" i="9"/>
  <c r="AH1378" i="9"/>
  <c r="AK1377" i="9"/>
  <c r="AJ1377" i="9"/>
  <c r="AI1377" i="9"/>
  <c r="AH1377" i="9"/>
  <c r="AK1376" i="9"/>
  <c r="AJ1376" i="9"/>
  <c r="AI1376" i="9"/>
  <c r="AH1376" i="9"/>
  <c r="AK1375" i="9"/>
  <c r="AJ1375" i="9"/>
  <c r="AI1375" i="9"/>
  <c r="AH1375" i="9"/>
  <c r="AK1374" i="9"/>
  <c r="AJ1374" i="9"/>
  <c r="AI1374" i="9"/>
  <c r="AH1374" i="9"/>
  <c r="AK1373" i="9"/>
  <c r="AJ1373" i="9"/>
  <c r="AI1373" i="9"/>
  <c r="AH1373" i="9"/>
  <c r="AK1372" i="9"/>
  <c r="AJ1372" i="9"/>
  <c r="AI1372" i="9"/>
  <c r="AH1372" i="9"/>
  <c r="AK1371" i="9"/>
  <c r="AJ1371" i="9"/>
  <c r="AI1371" i="9"/>
  <c r="AH1371" i="9"/>
  <c r="AK1370" i="9"/>
  <c r="AJ1370" i="9"/>
  <c r="AI1370" i="9"/>
  <c r="AH1370" i="9"/>
  <c r="AK1369" i="9"/>
  <c r="AJ1369" i="9"/>
  <c r="AI1369" i="9"/>
  <c r="AH1369" i="9"/>
  <c r="AK1368" i="9"/>
  <c r="AJ1368" i="9"/>
  <c r="AI1368" i="9"/>
  <c r="AH1368" i="9"/>
  <c r="AK1367" i="9"/>
  <c r="AJ1367" i="9"/>
  <c r="AI1367" i="9"/>
  <c r="AH1367" i="9"/>
  <c r="AK1366" i="9"/>
  <c r="AJ1366" i="9"/>
  <c r="AI1366" i="9"/>
  <c r="AH1366" i="9"/>
  <c r="AK1365" i="9"/>
  <c r="AJ1365" i="9"/>
  <c r="AI1365" i="9"/>
  <c r="AH1365" i="9"/>
  <c r="AK1364" i="9"/>
  <c r="AJ1364" i="9"/>
  <c r="AI1364" i="9"/>
  <c r="AH1364" i="9"/>
  <c r="AK1363" i="9"/>
  <c r="AJ1363" i="9"/>
  <c r="AI1363" i="9"/>
  <c r="AH1363" i="9"/>
  <c r="AK1362" i="9"/>
  <c r="AJ1362" i="9"/>
  <c r="AI1362" i="9"/>
  <c r="AH1362" i="9"/>
  <c r="AK1361" i="9"/>
  <c r="AJ1361" i="9"/>
  <c r="AI1361" i="9"/>
  <c r="AH1361" i="9"/>
  <c r="AK1360" i="9"/>
  <c r="AJ1360" i="9"/>
  <c r="AI1360" i="9"/>
  <c r="AH1360" i="9"/>
  <c r="AK1359" i="9"/>
  <c r="AJ1359" i="9"/>
  <c r="AI1359" i="9"/>
  <c r="AH1359" i="9"/>
  <c r="AK1358" i="9"/>
  <c r="AJ1358" i="9"/>
  <c r="AI1358" i="9"/>
  <c r="AH1358" i="9"/>
  <c r="AK1357" i="9"/>
  <c r="AJ1357" i="9"/>
  <c r="AI1357" i="9"/>
  <c r="AH1357" i="9"/>
  <c r="AK1356" i="9"/>
  <c r="AJ1356" i="9"/>
  <c r="AI1356" i="9"/>
  <c r="AH1356" i="9"/>
  <c r="AK1355" i="9"/>
  <c r="AJ1355" i="9"/>
  <c r="AI1355" i="9"/>
  <c r="AH1355" i="9"/>
  <c r="AK1354" i="9"/>
  <c r="AJ1354" i="9"/>
  <c r="AI1354" i="9"/>
  <c r="AH1354" i="9"/>
  <c r="AK1353" i="9"/>
  <c r="AJ1353" i="9"/>
  <c r="AI1353" i="9"/>
  <c r="AH1353" i="9"/>
  <c r="AK1352" i="9"/>
  <c r="AJ1352" i="9"/>
  <c r="AI1352" i="9"/>
  <c r="AH1352" i="9"/>
  <c r="AK1351" i="9"/>
  <c r="AJ1351" i="9"/>
  <c r="AI1351" i="9"/>
  <c r="AH1351" i="9"/>
  <c r="AK1350" i="9"/>
  <c r="AJ1350" i="9"/>
  <c r="AI1350" i="9"/>
  <c r="AH1350" i="9"/>
  <c r="AK1349" i="9"/>
  <c r="AJ1349" i="9"/>
  <c r="AI1349" i="9"/>
  <c r="AH1349" i="9"/>
  <c r="AK1348" i="9"/>
  <c r="AJ1348" i="9"/>
  <c r="AI1348" i="9"/>
  <c r="AH1348" i="9"/>
  <c r="AK1347" i="9"/>
  <c r="AJ1347" i="9"/>
  <c r="AI1347" i="9"/>
  <c r="AH1347" i="9"/>
  <c r="AK1346" i="9"/>
  <c r="AJ1346" i="9"/>
  <c r="AI1346" i="9"/>
  <c r="AH1346" i="9"/>
  <c r="AK1345" i="9"/>
  <c r="AJ1345" i="9"/>
  <c r="AI1345" i="9"/>
  <c r="AH1345" i="9"/>
  <c r="AK1344" i="9"/>
  <c r="AJ1344" i="9"/>
  <c r="AI1344" i="9"/>
  <c r="AH1344" i="9"/>
  <c r="AK1343" i="9"/>
  <c r="AJ1343" i="9"/>
  <c r="AI1343" i="9"/>
  <c r="AH1343" i="9"/>
  <c r="AK1342" i="9"/>
  <c r="AJ1342" i="9"/>
  <c r="AI1342" i="9"/>
  <c r="AH1342" i="9"/>
  <c r="AK1341" i="9"/>
  <c r="AJ1341" i="9"/>
  <c r="AI1341" i="9"/>
  <c r="AH1341" i="9"/>
  <c r="AK1340" i="9"/>
  <c r="AJ1340" i="9"/>
  <c r="AI1340" i="9"/>
  <c r="AH1340" i="9"/>
  <c r="AK1339" i="9"/>
  <c r="AJ1339" i="9"/>
  <c r="AI1339" i="9"/>
  <c r="AH1339" i="9"/>
  <c r="AK1338" i="9"/>
  <c r="AJ1338" i="9"/>
  <c r="AI1338" i="9"/>
  <c r="AH1338" i="9"/>
  <c r="AK1337" i="9"/>
  <c r="AJ1337" i="9"/>
  <c r="AI1337" i="9"/>
  <c r="AH1337" i="9"/>
  <c r="AK1336" i="9"/>
  <c r="AJ1336" i="9"/>
  <c r="AI1336" i="9"/>
  <c r="AH1336" i="9"/>
  <c r="AK1335" i="9"/>
  <c r="AJ1335" i="9"/>
  <c r="AI1335" i="9"/>
  <c r="AH1335" i="9"/>
  <c r="AK1334" i="9"/>
  <c r="AJ1334" i="9"/>
  <c r="AI1334" i="9"/>
  <c r="AH1334" i="9"/>
  <c r="AK1333" i="9"/>
  <c r="AJ1333" i="9"/>
  <c r="AI1333" i="9"/>
  <c r="AH1333" i="9"/>
  <c r="AK1332" i="9"/>
  <c r="AJ1332" i="9"/>
  <c r="AI1332" i="9"/>
  <c r="AH1332" i="9"/>
  <c r="AK1331" i="9"/>
  <c r="AJ1331" i="9"/>
  <c r="AI1331" i="9"/>
  <c r="AH1331" i="9"/>
  <c r="AK1330" i="9"/>
  <c r="AJ1330" i="9"/>
  <c r="AI1330" i="9"/>
  <c r="AH1330" i="9"/>
  <c r="AK1329" i="9"/>
  <c r="AJ1329" i="9"/>
  <c r="AI1329" i="9"/>
  <c r="AH1329" i="9"/>
  <c r="AK1328" i="9"/>
  <c r="AJ1328" i="9"/>
  <c r="AI1328" i="9"/>
  <c r="AH1328" i="9"/>
  <c r="AK1327" i="9"/>
  <c r="AJ1327" i="9"/>
  <c r="AI1327" i="9"/>
  <c r="AH1327" i="9"/>
  <c r="AK1326" i="9"/>
  <c r="AJ1326" i="9"/>
  <c r="AI1326" i="9"/>
  <c r="AH1326" i="9"/>
  <c r="AK1325" i="9"/>
  <c r="AJ1325" i="9"/>
  <c r="AI1325" i="9"/>
  <c r="AH1325" i="9"/>
  <c r="AK1324" i="9"/>
  <c r="AJ1324" i="9"/>
  <c r="AI1324" i="9"/>
  <c r="AH1324" i="9"/>
  <c r="AK1323" i="9"/>
  <c r="AJ1323" i="9"/>
  <c r="AI1323" i="9"/>
  <c r="AH1323" i="9"/>
  <c r="AK1322" i="9"/>
  <c r="AJ1322" i="9"/>
  <c r="AI1322" i="9"/>
  <c r="AH1322" i="9"/>
  <c r="AK1321" i="9"/>
  <c r="AJ1321" i="9"/>
  <c r="AI1321" i="9"/>
  <c r="AH1321" i="9"/>
  <c r="AK1320" i="9"/>
  <c r="AJ1320" i="9"/>
  <c r="AI1320" i="9"/>
  <c r="AH1320" i="9"/>
  <c r="AK1319" i="9"/>
  <c r="AJ1319" i="9"/>
  <c r="AI1319" i="9"/>
  <c r="AH1319" i="9"/>
  <c r="AK1318" i="9"/>
  <c r="AJ1318" i="9"/>
  <c r="AI1318" i="9"/>
  <c r="AH1318" i="9"/>
  <c r="AK1317" i="9"/>
  <c r="AJ1317" i="9"/>
  <c r="AI1317" i="9"/>
  <c r="AH1317" i="9"/>
  <c r="AK1316" i="9"/>
  <c r="AJ1316" i="9"/>
  <c r="AI1316" i="9"/>
  <c r="AH1316" i="9"/>
  <c r="AK1315" i="9"/>
  <c r="AJ1315" i="9"/>
  <c r="AI1315" i="9"/>
  <c r="AH1315" i="9"/>
  <c r="AK1314" i="9"/>
  <c r="AJ1314" i="9"/>
  <c r="AI1314" i="9"/>
  <c r="AH1314" i="9"/>
  <c r="AK1313" i="9"/>
  <c r="AJ1313" i="9"/>
  <c r="AI1313" i="9"/>
  <c r="AH1313" i="9"/>
  <c r="AK1312" i="9"/>
  <c r="AJ1312" i="9"/>
  <c r="AI1312" i="9"/>
  <c r="AH1312" i="9"/>
  <c r="AK1311" i="9"/>
  <c r="AJ1311" i="9"/>
  <c r="AI1311" i="9"/>
  <c r="AH1311" i="9"/>
  <c r="AK1310" i="9"/>
  <c r="AJ1310" i="9"/>
  <c r="AI1310" i="9"/>
  <c r="AH1310" i="9"/>
  <c r="AK1309" i="9"/>
  <c r="AJ1309" i="9"/>
  <c r="AI1309" i="9"/>
  <c r="AH1309" i="9"/>
  <c r="AK1308" i="9"/>
  <c r="AJ1308" i="9"/>
  <c r="AI1308" i="9"/>
  <c r="AH1308" i="9"/>
  <c r="AK1307" i="9"/>
  <c r="AJ1307" i="9"/>
  <c r="AI1307" i="9"/>
  <c r="AH1307" i="9"/>
  <c r="AK1306" i="9"/>
  <c r="AJ1306" i="9"/>
  <c r="AI1306" i="9"/>
  <c r="AH1306" i="9"/>
  <c r="AK1305" i="9"/>
  <c r="AJ1305" i="9"/>
  <c r="AI1305" i="9"/>
  <c r="AH1305" i="9"/>
  <c r="AK1304" i="9"/>
  <c r="AJ1304" i="9"/>
  <c r="AI1304" i="9"/>
  <c r="AH1304" i="9"/>
  <c r="AK1303" i="9"/>
  <c r="AJ1303" i="9"/>
  <c r="AI1303" i="9"/>
  <c r="AH1303" i="9"/>
  <c r="AK1302" i="9"/>
  <c r="AJ1302" i="9"/>
  <c r="AI1302" i="9"/>
  <c r="AH1302" i="9"/>
  <c r="AK1301" i="9"/>
  <c r="AJ1301" i="9"/>
  <c r="AI1301" i="9"/>
  <c r="AH1301" i="9"/>
  <c r="AK1300" i="9"/>
  <c r="AJ1300" i="9"/>
  <c r="AI1300" i="9"/>
  <c r="AH1300" i="9"/>
  <c r="AK1299" i="9"/>
  <c r="AJ1299" i="9"/>
  <c r="AI1299" i="9"/>
  <c r="AH1299" i="9"/>
  <c r="AK1298" i="9"/>
  <c r="AJ1298" i="9"/>
  <c r="AI1298" i="9"/>
  <c r="AH1298" i="9"/>
  <c r="AK1297" i="9"/>
  <c r="AJ1297" i="9"/>
  <c r="AI1297" i="9"/>
  <c r="AH1297" i="9"/>
  <c r="AK1296" i="9"/>
  <c r="AJ1296" i="9"/>
  <c r="AI1296" i="9"/>
  <c r="AH1296" i="9"/>
  <c r="AK1295" i="9"/>
  <c r="AJ1295" i="9"/>
  <c r="AI1295" i="9"/>
  <c r="AH1295" i="9"/>
  <c r="AK1294" i="9"/>
  <c r="AJ1294" i="9"/>
  <c r="AI1294" i="9"/>
  <c r="AH1294" i="9"/>
  <c r="AK1293" i="9"/>
  <c r="AJ1293" i="9"/>
  <c r="AI1293" i="9"/>
  <c r="AH1293" i="9"/>
  <c r="AK1292" i="9"/>
  <c r="AJ1292" i="9"/>
  <c r="AI1292" i="9"/>
  <c r="AH1292" i="9"/>
  <c r="AK1291" i="9"/>
  <c r="AJ1291" i="9"/>
  <c r="AI1291" i="9"/>
  <c r="AH1291" i="9"/>
  <c r="AK1290" i="9"/>
  <c r="AJ1290" i="9"/>
  <c r="AI1290" i="9"/>
  <c r="AH1290" i="9"/>
  <c r="AK1289" i="9"/>
  <c r="AJ1289" i="9"/>
  <c r="AI1289" i="9"/>
  <c r="AH1289" i="9"/>
  <c r="AK1288" i="9"/>
  <c r="AJ1288" i="9"/>
  <c r="AI1288" i="9"/>
  <c r="AH1288" i="9"/>
  <c r="AK1287" i="9"/>
  <c r="AJ1287" i="9"/>
  <c r="AI1287" i="9"/>
  <c r="AH1287" i="9"/>
  <c r="AK1286" i="9"/>
  <c r="AJ1286" i="9"/>
  <c r="AI1286" i="9"/>
  <c r="AH1286" i="9"/>
  <c r="AK1285" i="9"/>
  <c r="AJ1285" i="9"/>
  <c r="AI1285" i="9"/>
  <c r="AH1285" i="9"/>
  <c r="AK1284" i="9"/>
  <c r="AJ1284" i="9"/>
  <c r="AI1284" i="9"/>
  <c r="AH1284" i="9"/>
  <c r="AK1283" i="9"/>
  <c r="AJ1283" i="9"/>
  <c r="AI1283" i="9"/>
  <c r="AH1283" i="9"/>
  <c r="AK1282" i="9"/>
  <c r="AJ1282" i="9"/>
  <c r="AI1282" i="9"/>
  <c r="AH1282" i="9"/>
  <c r="AK1281" i="9"/>
  <c r="AJ1281" i="9"/>
  <c r="AI1281" i="9"/>
  <c r="AH1281" i="9"/>
  <c r="AK1280" i="9"/>
  <c r="AJ1280" i="9"/>
  <c r="AI1280" i="9"/>
  <c r="AH1280" i="9"/>
  <c r="AK1279" i="9"/>
  <c r="AJ1279" i="9"/>
  <c r="AI1279" i="9"/>
  <c r="AH1279" i="9"/>
  <c r="AK1278" i="9"/>
  <c r="AJ1278" i="9"/>
  <c r="AI1278" i="9"/>
  <c r="AH1278" i="9"/>
  <c r="AK1277" i="9"/>
  <c r="AJ1277" i="9"/>
  <c r="AI1277" i="9"/>
  <c r="AH1277" i="9"/>
  <c r="AK1276" i="9"/>
  <c r="AJ1276" i="9"/>
  <c r="AI1276" i="9"/>
  <c r="AH1276" i="9"/>
  <c r="AK1275" i="9"/>
  <c r="AJ1275" i="9"/>
  <c r="AI1275" i="9"/>
  <c r="AH1275" i="9"/>
  <c r="AK1274" i="9"/>
  <c r="AJ1274" i="9"/>
  <c r="AI1274" i="9"/>
  <c r="AH1274" i="9"/>
  <c r="AK1273" i="9"/>
  <c r="AJ1273" i="9"/>
  <c r="AI1273" i="9"/>
  <c r="AH1273" i="9"/>
  <c r="AK1272" i="9"/>
  <c r="AJ1272" i="9"/>
  <c r="AI1272" i="9"/>
  <c r="AH1272" i="9"/>
  <c r="AK1271" i="9"/>
  <c r="AJ1271" i="9"/>
  <c r="AI1271" i="9"/>
  <c r="AH1271" i="9"/>
  <c r="AK1270" i="9"/>
  <c r="AJ1270" i="9"/>
  <c r="AI1270" i="9"/>
  <c r="AH1270" i="9"/>
  <c r="AK1269" i="9"/>
  <c r="AJ1269" i="9"/>
  <c r="AI1269" i="9"/>
  <c r="AH1269" i="9"/>
  <c r="AK1268" i="9"/>
  <c r="AJ1268" i="9"/>
  <c r="AI1268" i="9"/>
  <c r="AH1268" i="9"/>
  <c r="AK1267" i="9"/>
  <c r="AJ1267" i="9"/>
  <c r="AI1267" i="9"/>
  <c r="AH1267" i="9"/>
  <c r="AK1266" i="9"/>
  <c r="AJ1266" i="9"/>
  <c r="AI1266" i="9"/>
  <c r="AH1266" i="9"/>
  <c r="AK1265" i="9"/>
  <c r="AJ1265" i="9"/>
  <c r="AI1265" i="9"/>
  <c r="AH1265" i="9"/>
  <c r="AK1264" i="9"/>
  <c r="AJ1264" i="9"/>
  <c r="AI1264" i="9"/>
  <c r="AH1264" i="9"/>
  <c r="AK1263" i="9"/>
  <c r="AJ1263" i="9"/>
  <c r="AI1263" i="9"/>
  <c r="AH1263" i="9"/>
  <c r="AK1262" i="9"/>
  <c r="AJ1262" i="9"/>
  <c r="AI1262" i="9"/>
  <c r="AH1262" i="9"/>
  <c r="AK1261" i="9"/>
  <c r="AJ1261" i="9"/>
  <c r="AI1261" i="9"/>
  <c r="AH1261" i="9"/>
  <c r="AK1260" i="9"/>
  <c r="AJ1260" i="9"/>
  <c r="AI1260" i="9"/>
  <c r="AH1260" i="9"/>
  <c r="AK1259" i="9"/>
  <c r="AJ1259" i="9"/>
  <c r="AI1259" i="9"/>
  <c r="AH1259" i="9"/>
  <c r="AK1258" i="9"/>
  <c r="AJ1258" i="9"/>
  <c r="AI1258" i="9"/>
  <c r="AH1258" i="9"/>
  <c r="AK1257" i="9"/>
  <c r="AJ1257" i="9"/>
  <c r="AI1257" i="9"/>
  <c r="AH1257" i="9"/>
  <c r="AK1256" i="9"/>
  <c r="AJ1256" i="9"/>
  <c r="AI1256" i="9"/>
  <c r="AH1256" i="9"/>
  <c r="AK1255" i="9"/>
  <c r="AJ1255" i="9"/>
  <c r="AI1255" i="9"/>
  <c r="AH1255" i="9"/>
  <c r="AK1254" i="9"/>
  <c r="AJ1254" i="9"/>
  <c r="AI1254" i="9"/>
  <c r="AH1254" i="9"/>
  <c r="AK1253" i="9"/>
  <c r="AJ1253" i="9"/>
  <c r="AI1253" i="9"/>
  <c r="AH1253" i="9"/>
  <c r="AK1252" i="9"/>
  <c r="AJ1252" i="9"/>
  <c r="AI1252" i="9"/>
  <c r="AH1252" i="9"/>
  <c r="AK1251" i="9"/>
  <c r="AJ1251" i="9"/>
  <c r="AI1251" i="9"/>
  <c r="AH1251" i="9"/>
  <c r="AK1250" i="9"/>
  <c r="AJ1250" i="9"/>
  <c r="AI1250" i="9"/>
  <c r="AH1250" i="9"/>
  <c r="AK1249" i="9"/>
  <c r="AJ1249" i="9"/>
  <c r="AI1249" i="9"/>
  <c r="AH1249" i="9"/>
  <c r="AK1248" i="9"/>
  <c r="AJ1248" i="9"/>
  <c r="AI1248" i="9"/>
  <c r="AH1248" i="9"/>
  <c r="AK1247" i="9"/>
  <c r="AJ1247" i="9"/>
  <c r="AI1247" i="9"/>
  <c r="AH1247" i="9"/>
  <c r="AK1246" i="9"/>
  <c r="AJ1246" i="9"/>
  <c r="AI1246" i="9"/>
  <c r="AH1246" i="9"/>
  <c r="AK1245" i="9"/>
  <c r="AJ1245" i="9"/>
  <c r="AI1245" i="9"/>
  <c r="AH1245" i="9"/>
  <c r="AK1244" i="9"/>
  <c r="AJ1244" i="9"/>
  <c r="AI1244" i="9"/>
  <c r="AH1244" i="9"/>
  <c r="AK1243" i="9"/>
  <c r="AJ1243" i="9"/>
  <c r="AI1243" i="9"/>
  <c r="AH1243" i="9"/>
  <c r="AK1242" i="9"/>
  <c r="AJ1242" i="9"/>
  <c r="AI1242" i="9"/>
  <c r="AH1242" i="9"/>
  <c r="AK1241" i="9"/>
  <c r="AJ1241" i="9"/>
  <c r="AI1241" i="9"/>
  <c r="AH1241" i="9"/>
  <c r="AK1240" i="9"/>
  <c r="AJ1240" i="9"/>
  <c r="AI1240" i="9"/>
  <c r="AH1240" i="9"/>
  <c r="AK1239" i="9"/>
  <c r="AJ1239" i="9"/>
  <c r="AI1239" i="9"/>
  <c r="AH1239" i="9"/>
  <c r="AK1238" i="9"/>
  <c r="AJ1238" i="9"/>
  <c r="AI1238" i="9"/>
  <c r="AH1238" i="9"/>
  <c r="AK1237" i="9"/>
  <c r="AJ1237" i="9"/>
  <c r="AI1237" i="9"/>
  <c r="AH1237" i="9"/>
  <c r="AK1236" i="9"/>
  <c r="AJ1236" i="9"/>
  <c r="AI1236" i="9"/>
  <c r="AH1236" i="9"/>
  <c r="AK1235" i="9"/>
  <c r="AJ1235" i="9"/>
  <c r="AI1235" i="9"/>
  <c r="AH1235" i="9"/>
  <c r="AK1234" i="9"/>
  <c r="AJ1234" i="9"/>
  <c r="AI1234" i="9"/>
  <c r="AH1234" i="9"/>
  <c r="AK1233" i="9"/>
  <c r="AJ1233" i="9"/>
  <c r="AI1233" i="9"/>
  <c r="AH1233" i="9"/>
  <c r="AK1232" i="9"/>
  <c r="AJ1232" i="9"/>
  <c r="AI1232" i="9"/>
  <c r="AH1232" i="9"/>
  <c r="AK1231" i="9"/>
  <c r="AJ1231" i="9"/>
  <c r="AI1231" i="9"/>
  <c r="AH1231" i="9"/>
  <c r="AK1230" i="9"/>
  <c r="AJ1230" i="9"/>
  <c r="AI1230" i="9"/>
  <c r="AH1230" i="9"/>
  <c r="AK1229" i="9"/>
  <c r="AJ1229" i="9"/>
  <c r="AI1229" i="9"/>
  <c r="AH1229" i="9"/>
  <c r="AK1228" i="9"/>
  <c r="AJ1228" i="9"/>
  <c r="AI1228" i="9"/>
  <c r="AH1228" i="9"/>
  <c r="AK1227" i="9"/>
  <c r="AJ1227" i="9"/>
  <c r="AI1227" i="9"/>
  <c r="AH1227" i="9"/>
  <c r="AK1226" i="9"/>
  <c r="AJ1226" i="9"/>
  <c r="AI1226" i="9"/>
  <c r="AH1226" i="9"/>
  <c r="AK1225" i="9"/>
  <c r="AJ1225" i="9"/>
  <c r="AI1225" i="9"/>
  <c r="AH1225" i="9"/>
  <c r="AK1224" i="9"/>
  <c r="AJ1224" i="9"/>
  <c r="AI1224" i="9"/>
  <c r="AH1224" i="9"/>
  <c r="AK1223" i="9"/>
  <c r="AJ1223" i="9"/>
  <c r="AI1223" i="9"/>
  <c r="AH1223" i="9"/>
  <c r="AK1222" i="9"/>
  <c r="AJ1222" i="9"/>
  <c r="AI1222" i="9"/>
  <c r="AH1222" i="9"/>
  <c r="AK1221" i="9"/>
  <c r="AJ1221" i="9"/>
  <c r="AI1221" i="9"/>
  <c r="AH1221" i="9"/>
  <c r="AK1220" i="9"/>
  <c r="AJ1220" i="9"/>
  <c r="AI1220" i="9"/>
  <c r="AH1220" i="9"/>
  <c r="AK1219" i="9"/>
  <c r="AJ1219" i="9"/>
  <c r="AI1219" i="9"/>
  <c r="AH1219" i="9"/>
  <c r="AK1218" i="9"/>
  <c r="AJ1218" i="9"/>
  <c r="AI1218" i="9"/>
  <c r="AH1218" i="9"/>
  <c r="AK1217" i="9"/>
  <c r="AJ1217" i="9"/>
  <c r="AI1217" i="9"/>
  <c r="AH1217" i="9"/>
  <c r="AK1216" i="9"/>
  <c r="AJ1216" i="9"/>
  <c r="AI1216" i="9"/>
  <c r="AH1216" i="9"/>
  <c r="AK1215" i="9"/>
  <c r="AJ1215" i="9"/>
  <c r="AI1215" i="9"/>
  <c r="AH1215" i="9"/>
  <c r="AK1214" i="9"/>
  <c r="AJ1214" i="9"/>
  <c r="AI1214" i="9"/>
  <c r="AH1214" i="9"/>
  <c r="AK1213" i="9"/>
  <c r="AJ1213" i="9"/>
  <c r="AI1213" i="9"/>
  <c r="AH1213" i="9"/>
  <c r="AK1212" i="9"/>
  <c r="AJ1212" i="9"/>
  <c r="AI1212" i="9"/>
  <c r="AH1212" i="9"/>
  <c r="AK1211" i="9"/>
  <c r="AJ1211" i="9"/>
  <c r="AI1211" i="9"/>
  <c r="AH1211" i="9"/>
  <c r="AK1210" i="9"/>
  <c r="AJ1210" i="9"/>
  <c r="AI1210" i="9"/>
  <c r="AH1210" i="9"/>
  <c r="AK1209" i="9"/>
  <c r="AJ1209" i="9"/>
  <c r="AI1209" i="9"/>
  <c r="AH1209" i="9"/>
  <c r="AK1208" i="9"/>
  <c r="AJ1208" i="9"/>
  <c r="AI1208" i="9"/>
  <c r="AH1208" i="9"/>
  <c r="AK1207" i="9"/>
  <c r="AJ1207" i="9"/>
  <c r="AI1207" i="9"/>
  <c r="AH1207" i="9"/>
  <c r="AK1206" i="9"/>
  <c r="AJ1206" i="9"/>
  <c r="AI1206" i="9"/>
  <c r="AH1206" i="9"/>
  <c r="AK1205" i="9"/>
  <c r="AJ1205" i="9"/>
  <c r="AI1205" i="9"/>
  <c r="AH1205" i="9"/>
  <c r="AK1204" i="9"/>
  <c r="AJ1204" i="9"/>
  <c r="AI1204" i="9"/>
  <c r="AH1204" i="9"/>
  <c r="AK1203" i="9"/>
  <c r="AJ1203" i="9"/>
  <c r="AI1203" i="9"/>
  <c r="AH1203" i="9"/>
  <c r="AK1202" i="9"/>
  <c r="AJ1202" i="9"/>
  <c r="AI1202" i="9"/>
  <c r="AH1202" i="9"/>
  <c r="AK1201" i="9"/>
  <c r="AJ1201" i="9"/>
  <c r="AI1201" i="9"/>
  <c r="AH1201" i="9"/>
  <c r="AK1200" i="9"/>
  <c r="AJ1200" i="9"/>
  <c r="AI1200" i="9"/>
  <c r="AH1200" i="9"/>
  <c r="AK1199" i="9"/>
  <c r="AJ1199" i="9"/>
  <c r="AI1199" i="9"/>
  <c r="AH1199" i="9"/>
  <c r="AK1198" i="9"/>
  <c r="AJ1198" i="9"/>
  <c r="AI1198" i="9"/>
  <c r="AH1198" i="9"/>
  <c r="AK1197" i="9"/>
  <c r="AJ1197" i="9"/>
  <c r="AI1197" i="9"/>
  <c r="AH1197" i="9"/>
  <c r="AK1196" i="9"/>
  <c r="AJ1196" i="9"/>
  <c r="AI1196" i="9"/>
  <c r="AH1196" i="9"/>
  <c r="AK1195" i="9"/>
  <c r="AJ1195" i="9"/>
  <c r="AI1195" i="9"/>
  <c r="AH1195" i="9"/>
  <c r="AK1194" i="9"/>
  <c r="AJ1194" i="9"/>
  <c r="AI1194" i="9"/>
  <c r="AH1194" i="9"/>
  <c r="AK1193" i="9"/>
  <c r="AJ1193" i="9"/>
  <c r="AI1193" i="9"/>
  <c r="AH1193" i="9"/>
  <c r="AK1192" i="9"/>
  <c r="AJ1192" i="9"/>
  <c r="AI1192" i="9"/>
  <c r="AH1192" i="9"/>
  <c r="AK1191" i="9"/>
  <c r="AJ1191" i="9"/>
  <c r="AI1191" i="9"/>
  <c r="AH1191" i="9"/>
  <c r="AK1190" i="9"/>
  <c r="AJ1190" i="9"/>
  <c r="AI1190" i="9"/>
  <c r="AH1190" i="9"/>
  <c r="AK1189" i="9"/>
  <c r="AJ1189" i="9"/>
  <c r="AI1189" i="9"/>
  <c r="AH1189" i="9"/>
  <c r="AK1188" i="9"/>
  <c r="AJ1188" i="9"/>
  <c r="AI1188" i="9"/>
  <c r="AH1188" i="9"/>
  <c r="AK1187" i="9"/>
  <c r="AJ1187" i="9"/>
  <c r="AI1187" i="9"/>
  <c r="AH1187" i="9"/>
  <c r="AK1186" i="9"/>
  <c r="AJ1186" i="9"/>
  <c r="AI1186" i="9"/>
  <c r="AH1186" i="9"/>
  <c r="AK1185" i="9"/>
  <c r="AJ1185" i="9"/>
  <c r="AI1185" i="9"/>
  <c r="AH1185" i="9"/>
  <c r="AK1184" i="9"/>
  <c r="AJ1184" i="9"/>
  <c r="AI1184" i="9"/>
  <c r="AH1184" i="9"/>
  <c r="AK1183" i="9"/>
  <c r="AJ1183" i="9"/>
  <c r="AI1183" i="9"/>
  <c r="AH1183" i="9"/>
  <c r="AK1182" i="9"/>
  <c r="AJ1182" i="9"/>
  <c r="AI1182" i="9"/>
  <c r="AH1182" i="9"/>
  <c r="AK1181" i="9"/>
  <c r="AJ1181" i="9"/>
  <c r="AI1181" i="9"/>
  <c r="AH1181" i="9"/>
  <c r="AK1180" i="9"/>
  <c r="AJ1180" i="9"/>
  <c r="AI1180" i="9"/>
  <c r="AH1180" i="9"/>
  <c r="AK1179" i="9"/>
  <c r="AJ1179" i="9"/>
  <c r="AI1179" i="9"/>
  <c r="AH1179" i="9"/>
  <c r="AK1178" i="9"/>
  <c r="AJ1178" i="9"/>
  <c r="AI1178" i="9"/>
  <c r="AH1178" i="9"/>
  <c r="AK1177" i="9"/>
  <c r="AJ1177" i="9"/>
  <c r="AI1177" i="9"/>
  <c r="AH1177" i="9"/>
  <c r="AK1176" i="9"/>
  <c r="AJ1176" i="9"/>
  <c r="AI1176" i="9"/>
  <c r="AH1176" i="9"/>
  <c r="AK1175" i="9"/>
  <c r="AJ1175" i="9"/>
  <c r="AI1175" i="9"/>
  <c r="AH1175" i="9"/>
  <c r="AK1174" i="9"/>
  <c r="AJ1174" i="9"/>
  <c r="AI1174" i="9"/>
  <c r="AH1174" i="9"/>
  <c r="AK1173" i="9"/>
  <c r="AJ1173" i="9"/>
  <c r="AI1173" i="9"/>
  <c r="AH1173" i="9"/>
  <c r="AK1172" i="9"/>
  <c r="AJ1172" i="9"/>
  <c r="AI1172" i="9"/>
  <c r="AH1172" i="9"/>
  <c r="AK1171" i="9"/>
  <c r="AJ1171" i="9"/>
  <c r="AI1171" i="9"/>
  <c r="AH1171" i="9"/>
  <c r="AK1170" i="9"/>
  <c r="AJ1170" i="9"/>
  <c r="AI1170" i="9"/>
  <c r="AH1170" i="9"/>
  <c r="AK1169" i="9"/>
  <c r="AJ1169" i="9"/>
  <c r="AI1169" i="9"/>
  <c r="AH1169" i="9"/>
  <c r="AK1168" i="9"/>
  <c r="AJ1168" i="9"/>
  <c r="AI1168" i="9"/>
  <c r="AH1168" i="9"/>
  <c r="AK1167" i="9"/>
  <c r="AJ1167" i="9"/>
  <c r="AI1167" i="9"/>
  <c r="AH1167" i="9"/>
  <c r="AK1166" i="9"/>
  <c r="AJ1166" i="9"/>
  <c r="AI1166" i="9"/>
  <c r="AH1166" i="9"/>
  <c r="AK1165" i="9"/>
  <c r="AJ1165" i="9"/>
  <c r="AI1165" i="9"/>
  <c r="AH1165" i="9"/>
  <c r="AK1164" i="9"/>
  <c r="AJ1164" i="9"/>
  <c r="AI1164" i="9"/>
  <c r="AH1164" i="9"/>
  <c r="AK1163" i="9"/>
  <c r="AJ1163" i="9"/>
  <c r="AI1163" i="9"/>
  <c r="AH1163" i="9"/>
  <c r="AK1162" i="9"/>
  <c r="AJ1162" i="9"/>
  <c r="AI1162" i="9"/>
  <c r="AH1162" i="9"/>
  <c r="AK1161" i="9"/>
  <c r="AJ1161" i="9"/>
  <c r="AI1161" i="9"/>
  <c r="AH1161" i="9"/>
  <c r="AK1160" i="9"/>
  <c r="AJ1160" i="9"/>
  <c r="AI1160" i="9"/>
  <c r="AH1160" i="9"/>
  <c r="AK1159" i="9"/>
  <c r="AJ1159" i="9"/>
  <c r="AI1159" i="9"/>
  <c r="AH1159" i="9"/>
  <c r="AK1158" i="9"/>
  <c r="AJ1158" i="9"/>
  <c r="AI1158" i="9"/>
  <c r="AH1158" i="9"/>
  <c r="AK1157" i="9"/>
  <c r="AJ1157" i="9"/>
  <c r="AI1157" i="9"/>
  <c r="AH1157" i="9"/>
  <c r="AK1156" i="9"/>
  <c r="AJ1156" i="9"/>
  <c r="AI1156" i="9"/>
  <c r="AH1156" i="9"/>
  <c r="AK1155" i="9"/>
  <c r="AJ1155" i="9"/>
  <c r="AI1155" i="9"/>
  <c r="AH1155" i="9"/>
  <c r="AK1154" i="9"/>
  <c r="AJ1154" i="9"/>
  <c r="AI1154" i="9"/>
  <c r="AH1154" i="9"/>
  <c r="AK1153" i="9"/>
  <c r="AJ1153" i="9"/>
  <c r="AI1153" i="9"/>
  <c r="AH1153" i="9"/>
  <c r="AK1152" i="9"/>
  <c r="AJ1152" i="9"/>
  <c r="AI1152" i="9"/>
  <c r="AH1152" i="9"/>
  <c r="AK1151" i="9"/>
  <c r="AJ1151" i="9"/>
  <c r="AI1151" i="9"/>
  <c r="AH1151" i="9"/>
  <c r="AK1150" i="9"/>
  <c r="AJ1150" i="9"/>
  <c r="AI1150" i="9"/>
  <c r="AH1150" i="9"/>
  <c r="AK1149" i="9"/>
  <c r="AJ1149" i="9"/>
  <c r="AI1149" i="9"/>
  <c r="AH1149" i="9"/>
  <c r="AK1148" i="9"/>
  <c r="AJ1148" i="9"/>
  <c r="AI1148" i="9"/>
  <c r="AH1148" i="9"/>
  <c r="AK1147" i="9"/>
  <c r="AJ1147" i="9"/>
  <c r="AI1147" i="9"/>
  <c r="AH1147" i="9"/>
  <c r="AK1146" i="9"/>
  <c r="AJ1146" i="9"/>
  <c r="AI1146" i="9"/>
  <c r="AH1146" i="9"/>
  <c r="AK1145" i="9"/>
  <c r="AJ1145" i="9"/>
  <c r="AI1145" i="9"/>
  <c r="AH1145" i="9"/>
  <c r="AK1144" i="9"/>
  <c r="AJ1144" i="9"/>
  <c r="AI1144" i="9"/>
  <c r="AH1144" i="9"/>
  <c r="AK1143" i="9"/>
  <c r="AJ1143" i="9"/>
  <c r="AI1143" i="9"/>
  <c r="AH1143" i="9"/>
  <c r="AK1142" i="9"/>
  <c r="AJ1142" i="9"/>
  <c r="AI1142" i="9"/>
  <c r="AH1142" i="9"/>
  <c r="AK1141" i="9"/>
  <c r="AJ1141" i="9"/>
  <c r="AI1141" i="9"/>
  <c r="AH1141" i="9"/>
  <c r="AK1140" i="9"/>
  <c r="AJ1140" i="9"/>
  <c r="AI1140" i="9"/>
  <c r="AH1140" i="9"/>
  <c r="AK1139" i="9"/>
  <c r="AJ1139" i="9"/>
  <c r="AI1139" i="9"/>
  <c r="AH1139" i="9"/>
  <c r="AK1138" i="9"/>
  <c r="AJ1138" i="9"/>
  <c r="AI1138" i="9"/>
  <c r="AH1138" i="9"/>
  <c r="AK1137" i="9"/>
  <c r="AJ1137" i="9"/>
  <c r="AI1137" i="9"/>
  <c r="AH1137" i="9"/>
  <c r="AK1136" i="9"/>
  <c r="AJ1136" i="9"/>
  <c r="AI1136" i="9"/>
  <c r="AH1136" i="9"/>
  <c r="AK1135" i="9"/>
  <c r="AJ1135" i="9"/>
  <c r="AI1135" i="9"/>
  <c r="AH1135" i="9"/>
  <c r="AK1134" i="9"/>
  <c r="AJ1134" i="9"/>
  <c r="AI1134" i="9"/>
  <c r="AH1134" i="9"/>
  <c r="AK1133" i="9"/>
  <c r="AJ1133" i="9"/>
  <c r="AI1133" i="9"/>
  <c r="AH1133" i="9"/>
  <c r="AK1132" i="9"/>
  <c r="AJ1132" i="9"/>
  <c r="AI1132" i="9"/>
  <c r="AH1132" i="9"/>
  <c r="AK1131" i="9"/>
  <c r="AJ1131" i="9"/>
  <c r="AI1131" i="9"/>
  <c r="AH1131" i="9"/>
  <c r="AK1130" i="9"/>
  <c r="AJ1130" i="9"/>
  <c r="AI1130" i="9"/>
  <c r="AH1130" i="9"/>
  <c r="AK1129" i="9"/>
  <c r="AJ1129" i="9"/>
  <c r="AI1129" i="9"/>
  <c r="AH1129" i="9"/>
  <c r="AK1128" i="9"/>
  <c r="AJ1128" i="9"/>
  <c r="AI1128" i="9"/>
  <c r="AH1128" i="9"/>
  <c r="AK1127" i="9"/>
  <c r="AJ1127" i="9"/>
  <c r="AI1127" i="9"/>
  <c r="AH1127" i="9"/>
  <c r="AK1126" i="9"/>
  <c r="AJ1126" i="9"/>
  <c r="AI1126" i="9"/>
  <c r="AH1126" i="9"/>
  <c r="AK1125" i="9"/>
  <c r="AJ1125" i="9"/>
  <c r="AI1125" i="9"/>
  <c r="AH1125" i="9"/>
  <c r="AK1124" i="9"/>
  <c r="AJ1124" i="9"/>
  <c r="AI1124" i="9"/>
  <c r="AH1124" i="9"/>
  <c r="AK1123" i="9"/>
  <c r="AJ1123" i="9"/>
  <c r="AI1123" i="9"/>
  <c r="AH1123" i="9"/>
  <c r="AK1122" i="9"/>
  <c r="AJ1122" i="9"/>
  <c r="AI1122" i="9"/>
  <c r="AH1122" i="9"/>
  <c r="AK1121" i="9"/>
  <c r="AJ1121" i="9"/>
  <c r="AI1121" i="9"/>
  <c r="AH1121" i="9"/>
  <c r="AK1120" i="9"/>
  <c r="AJ1120" i="9"/>
  <c r="AI1120" i="9"/>
  <c r="AH1120" i="9"/>
  <c r="AK1119" i="9"/>
  <c r="AJ1119" i="9"/>
  <c r="AI1119" i="9"/>
  <c r="AH1119" i="9"/>
  <c r="AK1118" i="9"/>
  <c r="AJ1118" i="9"/>
  <c r="AI1118" i="9"/>
  <c r="AH1118" i="9"/>
  <c r="AK1117" i="9"/>
  <c r="AJ1117" i="9"/>
  <c r="AI1117" i="9"/>
  <c r="AH1117" i="9"/>
  <c r="AK1116" i="9"/>
  <c r="AJ1116" i="9"/>
  <c r="AI1116" i="9"/>
  <c r="AH1116" i="9"/>
  <c r="AK1115" i="9"/>
  <c r="AJ1115" i="9"/>
  <c r="AI1115" i="9"/>
  <c r="AH1115" i="9"/>
  <c r="AK1114" i="9"/>
  <c r="AJ1114" i="9"/>
  <c r="AI1114" i="9"/>
  <c r="AH1114" i="9"/>
  <c r="AK1113" i="9"/>
  <c r="AJ1113" i="9"/>
  <c r="AI1113" i="9"/>
  <c r="AH1113" i="9"/>
  <c r="AK1112" i="9"/>
  <c r="AJ1112" i="9"/>
  <c r="AI1112" i="9"/>
  <c r="AH1112" i="9"/>
  <c r="AK1111" i="9"/>
  <c r="AJ1111" i="9"/>
  <c r="AI1111" i="9"/>
  <c r="AH1111" i="9"/>
  <c r="AK1110" i="9"/>
  <c r="AJ1110" i="9"/>
  <c r="AI1110" i="9"/>
  <c r="AH1110" i="9"/>
  <c r="AK1109" i="9"/>
  <c r="AJ1109" i="9"/>
  <c r="AI1109" i="9"/>
  <c r="AH1109" i="9"/>
  <c r="AK1108" i="9"/>
  <c r="AJ1108" i="9"/>
  <c r="AI1108" i="9"/>
  <c r="AH1108" i="9"/>
  <c r="AK1107" i="9"/>
  <c r="AJ1107" i="9"/>
  <c r="AI1107" i="9"/>
  <c r="AH1107" i="9"/>
  <c r="AK1106" i="9"/>
  <c r="AJ1106" i="9"/>
  <c r="AI1106" i="9"/>
  <c r="AH1106" i="9"/>
  <c r="AK1105" i="9"/>
  <c r="AJ1105" i="9"/>
  <c r="AI1105" i="9"/>
  <c r="AH1105" i="9"/>
  <c r="AK1104" i="9"/>
  <c r="AJ1104" i="9"/>
  <c r="AI1104" i="9"/>
  <c r="AH1104" i="9"/>
  <c r="AK1103" i="9"/>
  <c r="AJ1103" i="9"/>
  <c r="AI1103" i="9"/>
  <c r="AH1103" i="9"/>
  <c r="AK1102" i="9"/>
  <c r="AJ1102" i="9"/>
  <c r="AI1102" i="9"/>
  <c r="AH1102" i="9"/>
  <c r="AK1101" i="9"/>
  <c r="AJ1101" i="9"/>
  <c r="AI1101" i="9"/>
  <c r="AH1101" i="9"/>
  <c r="AK1100" i="9"/>
  <c r="AJ1100" i="9"/>
  <c r="AI1100" i="9"/>
  <c r="AH1100" i="9"/>
  <c r="AK1099" i="9"/>
  <c r="AJ1099" i="9"/>
  <c r="AI1099" i="9"/>
  <c r="AH1099" i="9"/>
  <c r="AK1098" i="9"/>
  <c r="AJ1098" i="9"/>
  <c r="AI1098" i="9"/>
  <c r="AH1098" i="9"/>
  <c r="AK1097" i="9"/>
  <c r="AJ1097" i="9"/>
  <c r="AI1097" i="9"/>
  <c r="AH1097" i="9"/>
  <c r="AK1096" i="9"/>
  <c r="AJ1096" i="9"/>
  <c r="AI1096" i="9"/>
  <c r="AH1096" i="9"/>
  <c r="AK1095" i="9"/>
  <c r="AJ1095" i="9"/>
  <c r="AI1095" i="9"/>
  <c r="AH1095" i="9"/>
  <c r="AK1094" i="9"/>
  <c r="AJ1094" i="9"/>
  <c r="AI1094" i="9"/>
  <c r="AH1094" i="9"/>
  <c r="AK1093" i="9"/>
  <c r="AJ1093" i="9"/>
  <c r="AI1093" i="9"/>
  <c r="AH1093" i="9"/>
  <c r="AK1092" i="9"/>
  <c r="AJ1092" i="9"/>
  <c r="AI1092" i="9"/>
  <c r="AH1092" i="9"/>
  <c r="AK1091" i="9"/>
  <c r="AJ1091" i="9"/>
  <c r="AI1091" i="9"/>
  <c r="AH1091" i="9"/>
  <c r="AK1090" i="9"/>
  <c r="AJ1090" i="9"/>
  <c r="AI1090" i="9"/>
  <c r="AH1090" i="9"/>
  <c r="AK1089" i="9"/>
  <c r="AJ1089" i="9"/>
  <c r="AI1089" i="9"/>
  <c r="AH1089" i="9"/>
  <c r="AK1088" i="9"/>
  <c r="AJ1088" i="9"/>
  <c r="AI1088" i="9"/>
  <c r="AH1088" i="9"/>
  <c r="AK1087" i="9"/>
  <c r="AJ1087" i="9"/>
  <c r="AI1087" i="9"/>
  <c r="AH1087" i="9"/>
  <c r="AK1086" i="9"/>
  <c r="AJ1086" i="9"/>
  <c r="AI1086" i="9"/>
  <c r="AH1086" i="9"/>
  <c r="AK1085" i="9"/>
  <c r="AJ1085" i="9"/>
  <c r="AI1085" i="9"/>
  <c r="AH1085" i="9"/>
  <c r="AK1084" i="9"/>
  <c r="AJ1084" i="9"/>
  <c r="AI1084" i="9"/>
  <c r="AH1084" i="9"/>
  <c r="AK1083" i="9"/>
  <c r="AJ1083" i="9"/>
  <c r="AI1083" i="9"/>
  <c r="AH1083" i="9"/>
  <c r="AK1082" i="9"/>
  <c r="AJ1082" i="9"/>
  <c r="AI1082" i="9"/>
  <c r="AH1082" i="9"/>
  <c r="AK1081" i="9"/>
  <c r="AJ1081" i="9"/>
  <c r="AI1081" i="9"/>
  <c r="AH1081" i="9"/>
  <c r="AK1080" i="9"/>
  <c r="AJ1080" i="9"/>
  <c r="AI1080" i="9"/>
  <c r="AH1080" i="9"/>
  <c r="AK1079" i="9"/>
  <c r="AJ1079" i="9"/>
  <c r="AI1079" i="9"/>
  <c r="AH1079" i="9"/>
  <c r="AK1078" i="9"/>
  <c r="AJ1078" i="9"/>
  <c r="AI1078" i="9"/>
  <c r="AH1078" i="9"/>
  <c r="AK1077" i="9"/>
  <c r="AJ1077" i="9"/>
  <c r="AI1077" i="9"/>
  <c r="AH1077" i="9"/>
  <c r="AK1076" i="9"/>
  <c r="AJ1076" i="9"/>
  <c r="AI1076" i="9"/>
  <c r="AH1076" i="9"/>
  <c r="AK1075" i="9"/>
  <c r="AJ1075" i="9"/>
  <c r="AI1075" i="9"/>
  <c r="AH1075" i="9"/>
  <c r="AK1074" i="9"/>
  <c r="AJ1074" i="9"/>
  <c r="AI1074" i="9"/>
  <c r="AH1074" i="9"/>
  <c r="AK1073" i="9"/>
  <c r="AJ1073" i="9"/>
  <c r="AI1073" i="9"/>
  <c r="AH1073" i="9"/>
  <c r="AK1072" i="9"/>
  <c r="AJ1072" i="9"/>
  <c r="AI1072" i="9"/>
  <c r="AH1072" i="9"/>
  <c r="AK1071" i="9"/>
  <c r="AJ1071" i="9"/>
  <c r="AI1071" i="9"/>
  <c r="AH1071" i="9"/>
  <c r="AK1070" i="9"/>
  <c r="AJ1070" i="9"/>
  <c r="AI1070" i="9"/>
  <c r="AH1070" i="9"/>
  <c r="AK1069" i="9"/>
  <c r="AJ1069" i="9"/>
  <c r="AI1069" i="9"/>
  <c r="AH1069" i="9"/>
  <c r="AK1068" i="9"/>
  <c r="AJ1068" i="9"/>
  <c r="AI1068" i="9"/>
  <c r="AH1068" i="9"/>
  <c r="AK1067" i="9"/>
  <c r="AJ1067" i="9"/>
  <c r="AI1067" i="9"/>
  <c r="AH1067" i="9"/>
  <c r="AK1066" i="9"/>
  <c r="AJ1066" i="9"/>
  <c r="AI1066" i="9"/>
  <c r="AH1066" i="9"/>
  <c r="AK1065" i="9"/>
  <c r="AJ1065" i="9"/>
  <c r="AI1065" i="9"/>
  <c r="AH1065" i="9"/>
  <c r="AK1064" i="9"/>
  <c r="AJ1064" i="9"/>
  <c r="AI1064" i="9"/>
  <c r="AH1064" i="9"/>
  <c r="AK1063" i="9"/>
  <c r="AJ1063" i="9"/>
  <c r="AI1063" i="9"/>
  <c r="AH1063" i="9"/>
  <c r="AK1062" i="9"/>
  <c r="AJ1062" i="9"/>
  <c r="AI1062" i="9"/>
  <c r="AH1062" i="9"/>
  <c r="AK1061" i="9"/>
  <c r="AJ1061" i="9"/>
  <c r="AI1061" i="9"/>
  <c r="AH1061" i="9"/>
  <c r="AK1060" i="9"/>
  <c r="AJ1060" i="9"/>
  <c r="AI1060" i="9"/>
  <c r="AH1060" i="9"/>
  <c r="AK1059" i="9"/>
  <c r="AJ1059" i="9"/>
  <c r="AI1059" i="9"/>
  <c r="AH1059" i="9"/>
  <c r="AK1058" i="9"/>
  <c r="AJ1058" i="9"/>
  <c r="AI1058" i="9"/>
  <c r="AH1058" i="9"/>
  <c r="AK1057" i="9"/>
  <c r="AJ1057" i="9"/>
  <c r="AI1057" i="9"/>
  <c r="AH1057" i="9"/>
  <c r="AK1056" i="9"/>
  <c r="AJ1056" i="9"/>
  <c r="AI1056" i="9"/>
  <c r="AH1056" i="9"/>
  <c r="AK1055" i="9"/>
  <c r="AJ1055" i="9"/>
  <c r="AI1055" i="9"/>
  <c r="AH1055" i="9"/>
  <c r="AK1054" i="9"/>
  <c r="AJ1054" i="9"/>
  <c r="AI1054" i="9"/>
  <c r="AH1054" i="9"/>
  <c r="AK1053" i="9"/>
  <c r="AJ1053" i="9"/>
  <c r="AI1053" i="9"/>
  <c r="AH1053" i="9"/>
  <c r="AK1052" i="9"/>
  <c r="AJ1052" i="9"/>
  <c r="AI1052" i="9"/>
  <c r="AH1052" i="9"/>
  <c r="AK1051" i="9"/>
  <c r="AJ1051" i="9"/>
  <c r="AI1051" i="9"/>
  <c r="AH1051" i="9"/>
  <c r="AK1050" i="9"/>
  <c r="AJ1050" i="9"/>
  <c r="AI1050" i="9"/>
  <c r="AH1050" i="9"/>
  <c r="AK1049" i="9"/>
  <c r="AJ1049" i="9"/>
  <c r="AI1049" i="9"/>
  <c r="AH1049" i="9"/>
  <c r="AK1048" i="9"/>
  <c r="AJ1048" i="9"/>
  <c r="AI1048" i="9"/>
  <c r="AH1048" i="9"/>
  <c r="AK1047" i="9"/>
  <c r="AJ1047" i="9"/>
  <c r="AI1047" i="9"/>
  <c r="AH1047" i="9"/>
  <c r="AK1046" i="9"/>
  <c r="AJ1046" i="9"/>
  <c r="AI1046" i="9"/>
  <c r="AH1046" i="9"/>
  <c r="AK1045" i="9"/>
  <c r="AJ1045" i="9"/>
  <c r="AI1045" i="9"/>
  <c r="AH1045" i="9"/>
  <c r="AK1044" i="9"/>
  <c r="AJ1044" i="9"/>
  <c r="AI1044" i="9"/>
  <c r="AH1044" i="9"/>
  <c r="AK1043" i="9"/>
  <c r="AJ1043" i="9"/>
  <c r="AI1043" i="9"/>
  <c r="AH1043" i="9"/>
  <c r="AK1042" i="9"/>
  <c r="AJ1042" i="9"/>
  <c r="AI1042" i="9"/>
  <c r="AH1042" i="9"/>
  <c r="AK1041" i="9"/>
  <c r="AJ1041" i="9"/>
  <c r="AI1041" i="9"/>
  <c r="AH1041" i="9"/>
  <c r="AK1040" i="9"/>
  <c r="AJ1040" i="9"/>
  <c r="AI1040" i="9"/>
  <c r="AH1040" i="9"/>
  <c r="AK1039" i="9"/>
  <c r="AJ1039" i="9"/>
  <c r="AI1039" i="9"/>
  <c r="AH1039" i="9"/>
  <c r="AK1038" i="9"/>
  <c r="AJ1038" i="9"/>
  <c r="AI1038" i="9"/>
  <c r="AH1038" i="9"/>
  <c r="AK1037" i="9"/>
  <c r="AJ1037" i="9"/>
  <c r="AI1037" i="9"/>
  <c r="AH1037" i="9"/>
  <c r="AK1036" i="9"/>
  <c r="AJ1036" i="9"/>
  <c r="AI1036" i="9"/>
  <c r="AH1036" i="9"/>
  <c r="AK1035" i="9"/>
  <c r="AJ1035" i="9"/>
  <c r="AI1035" i="9"/>
  <c r="AH1035" i="9"/>
  <c r="AK1034" i="9"/>
  <c r="AJ1034" i="9"/>
  <c r="AI1034" i="9"/>
  <c r="AH1034" i="9"/>
  <c r="AK1033" i="9"/>
  <c r="AJ1033" i="9"/>
  <c r="AI1033" i="9"/>
  <c r="AH1033" i="9"/>
  <c r="AK1032" i="9"/>
  <c r="AJ1032" i="9"/>
  <c r="AI1032" i="9"/>
  <c r="AH1032" i="9"/>
  <c r="AK1031" i="9"/>
  <c r="AJ1031" i="9"/>
  <c r="AI1031" i="9"/>
  <c r="AH1031" i="9"/>
  <c r="AK1030" i="9"/>
  <c r="AJ1030" i="9"/>
  <c r="AI1030" i="9"/>
  <c r="AH1030" i="9"/>
  <c r="AK1029" i="9"/>
  <c r="AJ1029" i="9"/>
  <c r="AI1029" i="9"/>
  <c r="AH1029" i="9"/>
  <c r="AK1028" i="9"/>
  <c r="AJ1028" i="9"/>
  <c r="AI1028" i="9"/>
  <c r="AH1028" i="9"/>
  <c r="AK1027" i="9"/>
  <c r="AJ1027" i="9"/>
  <c r="AI1027" i="9"/>
  <c r="AH1027" i="9"/>
  <c r="AK1026" i="9"/>
  <c r="AJ1026" i="9"/>
  <c r="AI1026" i="9"/>
  <c r="AH1026" i="9"/>
  <c r="AK1025" i="9"/>
  <c r="AJ1025" i="9"/>
  <c r="AI1025" i="9"/>
  <c r="AH1025" i="9"/>
  <c r="AK1024" i="9"/>
  <c r="AJ1024" i="9"/>
  <c r="AI1024" i="9"/>
  <c r="AH1024" i="9"/>
  <c r="AK1023" i="9"/>
  <c r="AJ1023" i="9"/>
  <c r="AI1023" i="9"/>
  <c r="AH1023" i="9"/>
  <c r="AK1022" i="9"/>
  <c r="AJ1022" i="9"/>
  <c r="AI1022" i="9"/>
  <c r="AH1022" i="9"/>
  <c r="AK1021" i="9"/>
  <c r="AJ1021" i="9"/>
  <c r="AI1021" i="9"/>
  <c r="AH1021" i="9"/>
  <c r="AK1020" i="9"/>
  <c r="AJ1020" i="9"/>
  <c r="AI1020" i="9"/>
  <c r="AH1020" i="9"/>
  <c r="AK1019" i="9"/>
  <c r="AJ1019" i="9"/>
  <c r="AI1019" i="9"/>
  <c r="AH1019" i="9"/>
  <c r="AK1018" i="9"/>
  <c r="AJ1018" i="9"/>
  <c r="AI1018" i="9"/>
  <c r="AH1018" i="9"/>
  <c r="AK1017" i="9"/>
  <c r="AJ1017" i="9"/>
  <c r="AI1017" i="9"/>
  <c r="AH1017" i="9"/>
  <c r="AK1016" i="9"/>
  <c r="AJ1016" i="9"/>
  <c r="AI1016" i="9"/>
  <c r="AH1016" i="9"/>
  <c r="AK1015" i="9"/>
  <c r="AJ1015" i="9"/>
  <c r="AI1015" i="9"/>
  <c r="AH1015" i="9"/>
  <c r="AK1014" i="9"/>
  <c r="AJ1014" i="9"/>
  <c r="AI1014" i="9"/>
  <c r="AH1014" i="9"/>
  <c r="AK1013" i="9"/>
  <c r="AJ1013" i="9"/>
  <c r="AI1013" i="9"/>
  <c r="AH1013" i="9"/>
  <c r="AK1012" i="9"/>
  <c r="AJ1012" i="9"/>
  <c r="AI1012" i="9"/>
  <c r="AH1012" i="9"/>
  <c r="AK1011" i="9"/>
  <c r="AJ1011" i="9"/>
  <c r="AI1011" i="9"/>
  <c r="AH1011" i="9"/>
  <c r="AK1010" i="9"/>
  <c r="AJ1010" i="9"/>
  <c r="AI1010" i="9"/>
  <c r="AH1010" i="9"/>
  <c r="AK1009" i="9"/>
  <c r="AJ1009" i="9"/>
  <c r="AI1009" i="9"/>
  <c r="AH1009" i="9"/>
  <c r="AK1008" i="9"/>
  <c r="AJ1008" i="9"/>
  <c r="AI1008" i="9"/>
  <c r="AH1008" i="9"/>
  <c r="AK1007" i="9"/>
  <c r="AJ1007" i="9"/>
  <c r="AI1007" i="9"/>
  <c r="AH1007" i="9"/>
  <c r="AK1006" i="9"/>
  <c r="AJ1006" i="9"/>
  <c r="AI1006" i="9"/>
  <c r="AH1006" i="9"/>
  <c r="AK1005" i="9"/>
  <c r="AJ1005" i="9"/>
  <c r="AI1005" i="9"/>
  <c r="AH1005" i="9"/>
  <c r="AK1004" i="9"/>
  <c r="AJ1004" i="9"/>
  <c r="AI1004" i="9"/>
  <c r="AH1004" i="9"/>
  <c r="AK1003" i="9"/>
  <c r="AJ1003" i="9"/>
  <c r="AI1003" i="9"/>
  <c r="AH1003" i="9"/>
  <c r="AK1002" i="9"/>
  <c r="AJ1002" i="9"/>
  <c r="AI1002" i="9"/>
  <c r="AH1002" i="9"/>
  <c r="AK1001" i="9"/>
  <c r="AJ1001" i="9"/>
  <c r="AI1001" i="9"/>
  <c r="AH1001" i="9"/>
  <c r="AK1000" i="9"/>
  <c r="AJ1000" i="9"/>
  <c r="AI1000" i="9"/>
  <c r="AH1000" i="9"/>
  <c r="AK999" i="9"/>
  <c r="AJ999" i="9"/>
  <c r="AI999" i="9"/>
  <c r="AH999" i="9"/>
  <c r="AK998" i="9"/>
  <c r="AJ998" i="9"/>
  <c r="AI998" i="9"/>
  <c r="AH998" i="9"/>
  <c r="AK997" i="9"/>
  <c r="AJ997" i="9"/>
  <c r="AI997" i="9"/>
  <c r="AH997" i="9"/>
  <c r="AK996" i="9"/>
  <c r="AJ996" i="9"/>
  <c r="AI996" i="9"/>
  <c r="AH996" i="9"/>
  <c r="AK995" i="9"/>
  <c r="AJ995" i="9"/>
  <c r="AI995" i="9"/>
  <c r="AH995" i="9"/>
  <c r="AK994" i="9"/>
  <c r="AJ994" i="9"/>
  <c r="AI994" i="9"/>
  <c r="AH994" i="9"/>
  <c r="AK993" i="9"/>
  <c r="AJ993" i="9"/>
  <c r="AI993" i="9"/>
  <c r="AH993" i="9"/>
  <c r="AK992" i="9"/>
  <c r="AJ992" i="9"/>
  <c r="AI992" i="9"/>
  <c r="AH992" i="9"/>
  <c r="AK991" i="9"/>
  <c r="AJ991" i="9"/>
  <c r="AI991" i="9"/>
  <c r="AH991" i="9"/>
  <c r="AK990" i="9"/>
  <c r="AJ990" i="9"/>
  <c r="AI990" i="9"/>
  <c r="AH990" i="9"/>
  <c r="AK989" i="9"/>
  <c r="AJ989" i="9"/>
  <c r="AI989" i="9"/>
  <c r="AH989" i="9"/>
  <c r="AK988" i="9"/>
  <c r="AJ988" i="9"/>
  <c r="AI988" i="9"/>
  <c r="AH988" i="9"/>
  <c r="AK987" i="9"/>
  <c r="AJ987" i="9"/>
  <c r="AI987" i="9"/>
  <c r="AH987" i="9"/>
  <c r="AK986" i="9"/>
  <c r="AJ986" i="9"/>
  <c r="AI986" i="9"/>
  <c r="AH986" i="9"/>
  <c r="AK985" i="9"/>
  <c r="AJ985" i="9"/>
  <c r="AI985" i="9"/>
  <c r="AH985" i="9"/>
  <c r="AK984" i="9"/>
  <c r="AJ984" i="9"/>
  <c r="AI984" i="9"/>
  <c r="AH984" i="9"/>
  <c r="AK983" i="9"/>
  <c r="AJ983" i="9"/>
  <c r="AI983" i="9"/>
  <c r="AH983" i="9"/>
  <c r="AK982" i="9"/>
  <c r="AJ982" i="9"/>
  <c r="AI982" i="9"/>
  <c r="AH982" i="9"/>
  <c r="AK981" i="9"/>
  <c r="AJ981" i="9"/>
  <c r="AI981" i="9"/>
  <c r="AH981" i="9"/>
  <c r="AK980" i="9"/>
  <c r="AJ980" i="9"/>
  <c r="AI980" i="9"/>
  <c r="AH980" i="9"/>
  <c r="AK979" i="9"/>
  <c r="AJ979" i="9"/>
  <c r="AI979" i="9"/>
  <c r="AH979" i="9"/>
  <c r="AK978" i="9"/>
  <c r="AJ978" i="9"/>
  <c r="AI978" i="9"/>
  <c r="AH978" i="9"/>
  <c r="AK977" i="9"/>
  <c r="AJ977" i="9"/>
  <c r="AI977" i="9"/>
  <c r="AH977" i="9"/>
  <c r="AK976" i="9"/>
  <c r="AJ976" i="9"/>
  <c r="AI976" i="9"/>
  <c r="AH976" i="9"/>
  <c r="AK975" i="9"/>
  <c r="AJ975" i="9"/>
  <c r="AI975" i="9"/>
  <c r="AH975" i="9"/>
  <c r="AK974" i="9"/>
  <c r="AJ974" i="9"/>
  <c r="AI974" i="9"/>
  <c r="AH974" i="9"/>
  <c r="AK973" i="9"/>
  <c r="AJ973" i="9"/>
  <c r="AI973" i="9"/>
  <c r="AH973" i="9"/>
  <c r="AK972" i="9"/>
  <c r="AJ972" i="9"/>
  <c r="AI972" i="9"/>
  <c r="AH972" i="9"/>
  <c r="AK971" i="9"/>
  <c r="AJ971" i="9"/>
  <c r="AI971" i="9"/>
  <c r="AH971" i="9"/>
  <c r="AK970" i="9"/>
  <c r="AJ970" i="9"/>
  <c r="AI970" i="9"/>
  <c r="AH970" i="9"/>
  <c r="AK969" i="9"/>
  <c r="AJ969" i="9"/>
  <c r="AI969" i="9"/>
  <c r="AH969" i="9"/>
  <c r="AK968" i="9"/>
  <c r="AJ968" i="9"/>
  <c r="AI968" i="9"/>
  <c r="AH968" i="9"/>
  <c r="AK967" i="9"/>
  <c r="AJ967" i="9"/>
  <c r="AI967" i="9"/>
  <c r="AH967" i="9"/>
  <c r="AK966" i="9"/>
  <c r="AJ966" i="9"/>
  <c r="AI966" i="9"/>
  <c r="AH966" i="9"/>
  <c r="AK965" i="9"/>
  <c r="AJ965" i="9"/>
  <c r="AI965" i="9"/>
  <c r="AH965" i="9"/>
  <c r="AK964" i="9"/>
  <c r="AJ964" i="9"/>
  <c r="AI964" i="9"/>
  <c r="AH964" i="9"/>
  <c r="AK963" i="9"/>
  <c r="AJ963" i="9"/>
  <c r="AI963" i="9"/>
  <c r="AH963" i="9"/>
  <c r="AK962" i="9"/>
  <c r="AJ962" i="9"/>
  <c r="AI962" i="9"/>
  <c r="AH962" i="9"/>
  <c r="AK961" i="9"/>
  <c r="AJ961" i="9"/>
  <c r="AI961" i="9"/>
  <c r="AH961" i="9"/>
  <c r="AK960" i="9"/>
  <c r="AJ960" i="9"/>
  <c r="AI960" i="9"/>
  <c r="AH960" i="9"/>
  <c r="AK959" i="9"/>
  <c r="AJ959" i="9"/>
  <c r="AI959" i="9"/>
  <c r="AH959" i="9"/>
  <c r="AK958" i="9"/>
  <c r="AJ958" i="9"/>
  <c r="AI958" i="9"/>
  <c r="AH958" i="9"/>
  <c r="AK957" i="9"/>
  <c r="AJ957" i="9"/>
  <c r="AI957" i="9"/>
  <c r="AH957" i="9"/>
  <c r="AK956" i="9"/>
  <c r="AJ956" i="9"/>
  <c r="AI956" i="9"/>
  <c r="AH956" i="9"/>
  <c r="AK955" i="9"/>
  <c r="AJ955" i="9"/>
  <c r="AI955" i="9"/>
  <c r="AH955" i="9"/>
  <c r="AK954" i="9"/>
  <c r="AJ954" i="9"/>
  <c r="AI954" i="9"/>
  <c r="AH954" i="9"/>
  <c r="AK953" i="9"/>
  <c r="AJ953" i="9"/>
  <c r="AI953" i="9"/>
  <c r="AH953" i="9"/>
  <c r="AK952" i="9"/>
  <c r="AJ952" i="9"/>
  <c r="AI952" i="9"/>
  <c r="AH952" i="9"/>
  <c r="AK951" i="9"/>
  <c r="AJ951" i="9"/>
  <c r="AI951" i="9"/>
  <c r="AH951" i="9"/>
  <c r="AK950" i="9"/>
  <c r="AJ950" i="9"/>
  <c r="AI950" i="9"/>
  <c r="AH950" i="9"/>
  <c r="AK949" i="9"/>
  <c r="AJ949" i="9"/>
  <c r="AI949" i="9"/>
  <c r="AH949" i="9"/>
  <c r="AK948" i="9"/>
  <c r="AJ948" i="9"/>
  <c r="AI948" i="9"/>
  <c r="AH948" i="9"/>
  <c r="AK947" i="9"/>
  <c r="AJ947" i="9"/>
  <c r="AI947" i="9"/>
  <c r="AH947" i="9"/>
  <c r="AK946" i="9"/>
  <c r="AJ946" i="9"/>
  <c r="AI946" i="9"/>
  <c r="AH946" i="9"/>
  <c r="AK945" i="9"/>
  <c r="AJ945" i="9"/>
  <c r="AI945" i="9"/>
  <c r="AH945" i="9"/>
  <c r="AK944" i="9"/>
  <c r="AJ944" i="9"/>
  <c r="AI944" i="9"/>
  <c r="AH944" i="9"/>
  <c r="AK943" i="9"/>
  <c r="AJ943" i="9"/>
  <c r="AI943" i="9"/>
  <c r="AH943" i="9"/>
  <c r="AK942" i="9"/>
  <c r="AJ942" i="9"/>
  <c r="AI942" i="9"/>
  <c r="AH942" i="9"/>
  <c r="AK941" i="9"/>
  <c r="AJ941" i="9"/>
  <c r="AI941" i="9"/>
  <c r="AH941" i="9"/>
  <c r="AK940" i="9"/>
  <c r="AJ940" i="9"/>
  <c r="AI940" i="9"/>
  <c r="AH940" i="9"/>
  <c r="AK939" i="9"/>
  <c r="AJ939" i="9"/>
  <c r="AI939" i="9"/>
  <c r="AH939" i="9"/>
  <c r="AK938" i="9"/>
  <c r="AJ938" i="9"/>
  <c r="AI938" i="9"/>
  <c r="AH938" i="9"/>
  <c r="AK937" i="9"/>
  <c r="AJ937" i="9"/>
  <c r="AI937" i="9"/>
  <c r="AH937" i="9"/>
  <c r="AK936" i="9"/>
  <c r="AJ936" i="9"/>
  <c r="AI936" i="9"/>
  <c r="AH936" i="9"/>
  <c r="AK935" i="9"/>
  <c r="AJ935" i="9"/>
  <c r="AI935" i="9"/>
  <c r="AH935" i="9"/>
  <c r="AK934" i="9"/>
  <c r="AJ934" i="9"/>
  <c r="AI934" i="9"/>
  <c r="AH934" i="9"/>
  <c r="AK933" i="9"/>
  <c r="AJ933" i="9"/>
  <c r="AI933" i="9"/>
  <c r="AH933" i="9"/>
  <c r="AK932" i="9"/>
  <c r="AJ932" i="9"/>
  <c r="AI932" i="9"/>
  <c r="AH932" i="9"/>
  <c r="AK931" i="9"/>
  <c r="AJ931" i="9"/>
  <c r="AI931" i="9"/>
  <c r="AH931" i="9"/>
  <c r="AK930" i="9"/>
  <c r="AJ930" i="9"/>
  <c r="AI930" i="9"/>
  <c r="AH930" i="9"/>
  <c r="AK929" i="9"/>
  <c r="AJ929" i="9"/>
  <c r="AI929" i="9"/>
  <c r="AH929" i="9"/>
  <c r="AK928" i="9"/>
  <c r="AJ928" i="9"/>
  <c r="AI928" i="9"/>
  <c r="AH928" i="9"/>
  <c r="AK927" i="9"/>
  <c r="AJ927" i="9"/>
  <c r="AI927" i="9"/>
  <c r="AH927" i="9"/>
  <c r="AK926" i="9"/>
  <c r="AJ926" i="9"/>
  <c r="AI926" i="9"/>
  <c r="AH926" i="9"/>
  <c r="AK925" i="9"/>
  <c r="AJ925" i="9"/>
  <c r="AI925" i="9"/>
  <c r="AH925" i="9"/>
  <c r="AK924" i="9"/>
  <c r="AJ924" i="9"/>
  <c r="AI924" i="9"/>
  <c r="AH924" i="9"/>
  <c r="AK923" i="9"/>
  <c r="AJ923" i="9"/>
  <c r="AI923" i="9"/>
  <c r="AH923" i="9"/>
  <c r="AK922" i="9"/>
  <c r="AJ922" i="9"/>
  <c r="AI922" i="9"/>
  <c r="AH922" i="9"/>
  <c r="AK921" i="9"/>
  <c r="AJ921" i="9"/>
  <c r="AI921" i="9"/>
  <c r="AH921" i="9"/>
  <c r="AK920" i="9"/>
  <c r="AJ920" i="9"/>
  <c r="AI920" i="9"/>
  <c r="AH920" i="9"/>
  <c r="AK919" i="9"/>
  <c r="AJ919" i="9"/>
  <c r="AI919" i="9"/>
  <c r="AH919" i="9"/>
  <c r="AK918" i="9"/>
  <c r="AJ918" i="9"/>
  <c r="AI918" i="9"/>
  <c r="AH918" i="9"/>
  <c r="AK917" i="9"/>
  <c r="AJ917" i="9"/>
  <c r="AI917" i="9"/>
  <c r="AH917" i="9"/>
  <c r="AK916" i="9"/>
  <c r="AJ916" i="9"/>
  <c r="AI916" i="9"/>
  <c r="AH916" i="9"/>
  <c r="AK915" i="9"/>
  <c r="AJ915" i="9"/>
  <c r="AI915" i="9"/>
  <c r="AH915" i="9"/>
  <c r="AK914" i="9"/>
  <c r="AJ914" i="9"/>
  <c r="AI914" i="9"/>
  <c r="AH914" i="9"/>
  <c r="AK913" i="9"/>
  <c r="AJ913" i="9"/>
  <c r="AI913" i="9"/>
  <c r="AH913" i="9"/>
  <c r="AK912" i="9"/>
  <c r="AJ912" i="9"/>
  <c r="AI912" i="9"/>
  <c r="AH912" i="9"/>
  <c r="AK911" i="9"/>
  <c r="AJ911" i="9"/>
  <c r="AI911" i="9"/>
  <c r="AH911" i="9"/>
  <c r="AK910" i="9"/>
  <c r="AJ910" i="9"/>
  <c r="AI910" i="9"/>
  <c r="AH910" i="9"/>
  <c r="AK909" i="9"/>
  <c r="AJ909" i="9"/>
  <c r="AI909" i="9"/>
  <c r="AH909" i="9"/>
  <c r="AK908" i="9"/>
  <c r="AJ908" i="9"/>
  <c r="AI908" i="9"/>
  <c r="AH908" i="9"/>
  <c r="AK907" i="9"/>
  <c r="AJ907" i="9"/>
  <c r="AI907" i="9"/>
  <c r="AH907" i="9"/>
  <c r="AK906" i="9"/>
  <c r="AJ906" i="9"/>
  <c r="AI906" i="9"/>
  <c r="AH906" i="9"/>
  <c r="AK905" i="9"/>
  <c r="AJ905" i="9"/>
  <c r="AI905" i="9"/>
  <c r="AH905" i="9"/>
  <c r="AK904" i="9"/>
  <c r="AJ904" i="9"/>
  <c r="AI904" i="9"/>
  <c r="AH904" i="9"/>
  <c r="AK903" i="9"/>
  <c r="AJ903" i="9"/>
  <c r="AI903" i="9"/>
  <c r="AH903" i="9"/>
  <c r="AK902" i="9"/>
  <c r="AJ902" i="9"/>
  <c r="AI902" i="9"/>
  <c r="AH902" i="9"/>
  <c r="AK901" i="9"/>
  <c r="AJ901" i="9"/>
  <c r="AI901" i="9"/>
  <c r="AH901" i="9"/>
  <c r="AK900" i="9"/>
  <c r="AJ900" i="9"/>
  <c r="AI900" i="9"/>
  <c r="AH900" i="9"/>
  <c r="AK899" i="9"/>
  <c r="AJ899" i="9"/>
  <c r="AI899" i="9"/>
  <c r="AH899" i="9"/>
  <c r="AK898" i="9"/>
  <c r="AJ898" i="9"/>
  <c r="AI898" i="9"/>
  <c r="AH898" i="9"/>
  <c r="AK897" i="9"/>
  <c r="AJ897" i="9"/>
  <c r="AI897" i="9"/>
  <c r="AH897" i="9"/>
  <c r="AK896" i="9"/>
  <c r="AJ896" i="9"/>
  <c r="AI896" i="9"/>
  <c r="AH896" i="9"/>
  <c r="AK895" i="9"/>
  <c r="AJ895" i="9"/>
  <c r="AI895" i="9"/>
  <c r="AH895" i="9"/>
  <c r="AK894" i="9"/>
  <c r="AJ894" i="9"/>
  <c r="AI894" i="9"/>
  <c r="AH894" i="9"/>
  <c r="AK893" i="9"/>
  <c r="AJ893" i="9"/>
  <c r="AI893" i="9"/>
  <c r="AH893" i="9"/>
  <c r="AK892" i="9"/>
  <c r="AJ892" i="9"/>
  <c r="AI892" i="9"/>
  <c r="AH892" i="9"/>
  <c r="AK891" i="9"/>
  <c r="AJ891" i="9"/>
  <c r="AI891" i="9"/>
  <c r="AH891" i="9"/>
  <c r="AK890" i="9"/>
  <c r="AJ890" i="9"/>
  <c r="AI890" i="9"/>
  <c r="AH890" i="9"/>
  <c r="AK889" i="9"/>
  <c r="AJ889" i="9"/>
  <c r="AI889" i="9"/>
  <c r="AH889" i="9"/>
  <c r="AK888" i="9"/>
  <c r="AJ888" i="9"/>
  <c r="AI888" i="9"/>
  <c r="AH888" i="9"/>
  <c r="AK887" i="9"/>
  <c r="AJ887" i="9"/>
  <c r="AI887" i="9"/>
  <c r="AH887" i="9"/>
  <c r="AK886" i="9"/>
  <c r="AJ886" i="9"/>
  <c r="AI886" i="9"/>
  <c r="AH886" i="9"/>
  <c r="AK885" i="9"/>
  <c r="AJ885" i="9"/>
  <c r="AI885" i="9"/>
  <c r="AH885" i="9"/>
  <c r="AK884" i="9"/>
  <c r="AJ884" i="9"/>
  <c r="AI884" i="9"/>
  <c r="AH884" i="9"/>
  <c r="AK883" i="9"/>
  <c r="AJ883" i="9"/>
  <c r="AI883" i="9"/>
  <c r="AH883" i="9"/>
  <c r="AK882" i="9"/>
  <c r="AJ882" i="9"/>
  <c r="AI882" i="9"/>
  <c r="AH882" i="9"/>
  <c r="AK881" i="9"/>
  <c r="AJ881" i="9"/>
  <c r="AI881" i="9"/>
  <c r="AH881" i="9"/>
  <c r="AK880" i="9"/>
  <c r="AJ880" i="9"/>
  <c r="AI880" i="9"/>
  <c r="AH880" i="9"/>
  <c r="AK879" i="9"/>
  <c r="AJ879" i="9"/>
  <c r="AI879" i="9"/>
  <c r="AH879" i="9"/>
  <c r="AK878" i="9"/>
  <c r="AJ878" i="9"/>
  <c r="AI878" i="9"/>
  <c r="AH878" i="9"/>
  <c r="AK877" i="9"/>
  <c r="AJ877" i="9"/>
  <c r="AI877" i="9"/>
  <c r="AH877" i="9"/>
  <c r="AK876" i="9"/>
  <c r="AJ876" i="9"/>
  <c r="AI876" i="9"/>
  <c r="AH876" i="9"/>
  <c r="AK875" i="9"/>
  <c r="AJ875" i="9"/>
  <c r="AI875" i="9"/>
  <c r="AH875" i="9"/>
  <c r="AK874" i="9"/>
  <c r="AJ874" i="9"/>
  <c r="AI874" i="9"/>
  <c r="AH874" i="9"/>
  <c r="AK873" i="9"/>
  <c r="AJ873" i="9"/>
  <c r="AI873" i="9"/>
  <c r="AH873" i="9"/>
  <c r="AK872" i="9"/>
  <c r="AJ872" i="9"/>
  <c r="AI872" i="9"/>
  <c r="AH872" i="9"/>
  <c r="AK871" i="9"/>
  <c r="AJ871" i="9"/>
  <c r="AI871" i="9"/>
  <c r="AH871" i="9"/>
  <c r="AK870" i="9"/>
  <c r="AJ870" i="9"/>
  <c r="AI870" i="9"/>
  <c r="AH870" i="9"/>
  <c r="AK869" i="9"/>
  <c r="AJ869" i="9"/>
  <c r="AI869" i="9"/>
  <c r="AH869" i="9"/>
  <c r="AK868" i="9"/>
  <c r="AJ868" i="9"/>
  <c r="AI868" i="9"/>
  <c r="AH868" i="9"/>
  <c r="AK867" i="9"/>
  <c r="AJ867" i="9"/>
  <c r="AI867" i="9"/>
  <c r="AH867" i="9"/>
  <c r="AK866" i="9"/>
  <c r="AJ866" i="9"/>
  <c r="AI866" i="9"/>
  <c r="AH866" i="9"/>
  <c r="AK865" i="9"/>
  <c r="AJ865" i="9"/>
  <c r="AI865" i="9"/>
  <c r="AH865" i="9"/>
  <c r="AK864" i="9"/>
  <c r="AJ864" i="9"/>
  <c r="AI864" i="9"/>
  <c r="AH864" i="9"/>
  <c r="AK863" i="9"/>
  <c r="AJ863" i="9"/>
  <c r="AI863" i="9"/>
  <c r="AH863" i="9"/>
  <c r="AK862" i="9"/>
  <c r="AJ862" i="9"/>
  <c r="AI862" i="9"/>
  <c r="AH862" i="9"/>
  <c r="AK861" i="9"/>
  <c r="AJ861" i="9"/>
  <c r="AI861" i="9"/>
  <c r="AH861" i="9"/>
  <c r="AK860" i="9"/>
  <c r="AJ860" i="9"/>
  <c r="AI860" i="9"/>
  <c r="AH860" i="9"/>
  <c r="AK859" i="9"/>
  <c r="AJ859" i="9"/>
  <c r="AI859" i="9"/>
  <c r="AH859" i="9"/>
  <c r="AK858" i="9"/>
  <c r="AJ858" i="9"/>
  <c r="AI858" i="9"/>
  <c r="AH858" i="9"/>
  <c r="AK857" i="9"/>
  <c r="AJ857" i="9"/>
  <c r="AI857" i="9"/>
  <c r="AH857" i="9"/>
  <c r="AK856" i="9"/>
  <c r="AJ856" i="9"/>
  <c r="AI856" i="9"/>
  <c r="AH856" i="9"/>
  <c r="AK855" i="9"/>
  <c r="AJ855" i="9"/>
  <c r="AI855" i="9"/>
  <c r="AH855" i="9"/>
  <c r="AK854" i="9"/>
  <c r="AJ854" i="9"/>
  <c r="AI854" i="9"/>
  <c r="AH854" i="9"/>
  <c r="AK853" i="9"/>
  <c r="AJ853" i="9"/>
  <c r="AI853" i="9"/>
  <c r="AH853" i="9"/>
  <c r="AK852" i="9"/>
  <c r="AJ852" i="9"/>
  <c r="AI852" i="9"/>
  <c r="AH852" i="9"/>
  <c r="AK851" i="9"/>
  <c r="AJ851" i="9"/>
  <c r="AI851" i="9"/>
  <c r="AH851" i="9"/>
  <c r="AK850" i="9"/>
  <c r="AJ850" i="9"/>
  <c r="AI850" i="9"/>
  <c r="AH850" i="9"/>
  <c r="AK849" i="9"/>
  <c r="AJ849" i="9"/>
  <c r="AI849" i="9"/>
  <c r="AH849" i="9"/>
  <c r="AK848" i="9"/>
  <c r="AJ848" i="9"/>
  <c r="AI848" i="9"/>
  <c r="AH848" i="9"/>
  <c r="AK847" i="9"/>
  <c r="AJ847" i="9"/>
  <c r="AI847" i="9"/>
  <c r="AH847" i="9"/>
  <c r="AK846" i="9"/>
  <c r="AJ846" i="9"/>
  <c r="AI846" i="9"/>
  <c r="AH846" i="9"/>
  <c r="AK845" i="9"/>
  <c r="AJ845" i="9"/>
  <c r="AI845" i="9"/>
  <c r="AH845" i="9"/>
  <c r="AK844" i="9"/>
  <c r="AJ844" i="9"/>
  <c r="AI844" i="9"/>
  <c r="AH844" i="9"/>
  <c r="AK843" i="9"/>
  <c r="AJ843" i="9"/>
  <c r="AI843" i="9"/>
  <c r="AH843" i="9"/>
  <c r="AK842" i="9"/>
  <c r="AJ842" i="9"/>
  <c r="AI842" i="9"/>
  <c r="AH842" i="9"/>
  <c r="AK841" i="9"/>
  <c r="AJ841" i="9"/>
  <c r="AI841" i="9"/>
  <c r="AH841" i="9"/>
  <c r="AK840" i="9"/>
  <c r="AJ840" i="9"/>
  <c r="AI840" i="9"/>
  <c r="AH840" i="9"/>
  <c r="AK839" i="9"/>
  <c r="AJ839" i="9"/>
  <c r="AI839" i="9"/>
  <c r="AH839" i="9"/>
  <c r="AK838" i="9"/>
  <c r="AJ838" i="9"/>
  <c r="AI838" i="9"/>
  <c r="AH838" i="9"/>
  <c r="AK837" i="9"/>
  <c r="AJ837" i="9"/>
  <c r="AI837" i="9"/>
  <c r="AH837" i="9"/>
  <c r="AK836" i="9"/>
  <c r="AJ836" i="9"/>
  <c r="AI836" i="9"/>
  <c r="AH836" i="9"/>
  <c r="AK835" i="9"/>
  <c r="AJ835" i="9"/>
  <c r="AI835" i="9"/>
  <c r="AH835" i="9"/>
  <c r="AK834" i="9"/>
  <c r="AJ834" i="9"/>
  <c r="AI834" i="9"/>
  <c r="AH834" i="9"/>
  <c r="AK833" i="9"/>
  <c r="AJ833" i="9"/>
  <c r="AI833" i="9"/>
  <c r="AH833" i="9"/>
  <c r="AK832" i="9"/>
  <c r="AJ832" i="9"/>
  <c r="AI832" i="9"/>
  <c r="AH832" i="9"/>
  <c r="AK831" i="9"/>
  <c r="AJ831" i="9"/>
  <c r="AI831" i="9"/>
  <c r="AH831" i="9"/>
  <c r="AK830" i="9"/>
  <c r="AJ830" i="9"/>
  <c r="AI830" i="9"/>
  <c r="AH830" i="9"/>
  <c r="AK829" i="9"/>
  <c r="AJ829" i="9"/>
  <c r="AI829" i="9"/>
  <c r="AH829" i="9"/>
  <c r="AK828" i="9"/>
  <c r="AJ828" i="9"/>
  <c r="AI828" i="9"/>
  <c r="AH828" i="9"/>
  <c r="AK827" i="9"/>
  <c r="AJ827" i="9"/>
  <c r="AI827" i="9"/>
  <c r="AH827" i="9"/>
  <c r="AK826" i="9"/>
  <c r="AJ826" i="9"/>
  <c r="AI826" i="9"/>
  <c r="AH826" i="9"/>
  <c r="AK825" i="9"/>
  <c r="AJ825" i="9"/>
  <c r="AI825" i="9"/>
  <c r="AH825" i="9"/>
  <c r="AK824" i="9"/>
  <c r="AJ824" i="9"/>
  <c r="AI824" i="9"/>
  <c r="AH824" i="9"/>
  <c r="AK823" i="9"/>
  <c r="AJ823" i="9"/>
  <c r="AI823" i="9"/>
  <c r="AH823" i="9"/>
  <c r="AK822" i="9"/>
  <c r="AJ822" i="9"/>
  <c r="AI822" i="9"/>
  <c r="AH822" i="9"/>
  <c r="AK821" i="9"/>
  <c r="AJ821" i="9"/>
  <c r="AI821" i="9"/>
  <c r="AH821" i="9"/>
  <c r="AK820" i="9"/>
  <c r="AJ820" i="9"/>
  <c r="AI820" i="9"/>
  <c r="AH820" i="9"/>
  <c r="AK819" i="9"/>
  <c r="AJ819" i="9"/>
  <c r="AI819" i="9"/>
  <c r="AH819" i="9"/>
  <c r="AK818" i="9"/>
  <c r="AJ818" i="9"/>
  <c r="AI818" i="9"/>
  <c r="AH818" i="9"/>
  <c r="AK817" i="9"/>
  <c r="AJ817" i="9"/>
  <c r="AI817" i="9"/>
  <c r="AH817" i="9"/>
  <c r="AK816" i="9"/>
  <c r="AJ816" i="9"/>
  <c r="AI816" i="9"/>
  <c r="AH816" i="9"/>
  <c r="AK815" i="9"/>
  <c r="AJ815" i="9"/>
  <c r="AI815" i="9"/>
  <c r="AH815" i="9"/>
  <c r="AK814" i="9"/>
  <c r="AJ814" i="9"/>
  <c r="AI814" i="9"/>
  <c r="AH814" i="9"/>
  <c r="AK813" i="9"/>
  <c r="AJ813" i="9"/>
  <c r="AI813" i="9"/>
  <c r="AH813" i="9"/>
  <c r="AK812" i="9"/>
  <c r="AJ812" i="9"/>
  <c r="AI812" i="9"/>
  <c r="AH812" i="9"/>
  <c r="AK811" i="9"/>
  <c r="AJ811" i="9"/>
  <c r="AI811" i="9"/>
  <c r="AH811" i="9"/>
  <c r="AK810" i="9"/>
  <c r="AJ810" i="9"/>
  <c r="AI810" i="9"/>
  <c r="AH810" i="9"/>
  <c r="AK809" i="9"/>
  <c r="AJ809" i="9"/>
  <c r="AI809" i="9"/>
  <c r="AH809" i="9"/>
  <c r="AK808" i="9"/>
  <c r="AJ808" i="9"/>
  <c r="AI808" i="9"/>
  <c r="AH808" i="9"/>
  <c r="AK807" i="9"/>
  <c r="AJ807" i="9"/>
  <c r="AI807" i="9"/>
  <c r="AH807" i="9"/>
  <c r="AK806" i="9"/>
  <c r="AJ806" i="9"/>
  <c r="AI806" i="9"/>
  <c r="AH806" i="9"/>
  <c r="AK805" i="9"/>
  <c r="AJ805" i="9"/>
  <c r="AI805" i="9"/>
  <c r="AH805" i="9"/>
  <c r="AK804" i="9"/>
  <c r="AJ804" i="9"/>
  <c r="AI804" i="9"/>
  <c r="AH804" i="9"/>
  <c r="AK803" i="9"/>
  <c r="AJ803" i="9"/>
  <c r="AI803" i="9"/>
  <c r="AH803" i="9"/>
  <c r="AK802" i="9"/>
  <c r="AJ802" i="9"/>
  <c r="AI802" i="9"/>
  <c r="AH802" i="9"/>
  <c r="AK801" i="9"/>
  <c r="AJ801" i="9"/>
  <c r="AI801" i="9"/>
  <c r="AH801" i="9"/>
  <c r="AK800" i="9"/>
  <c r="AJ800" i="9"/>
  <c r="AI800" i="9"/>
  <c r="AH800" i="9"/>
  <c r="AK799" i="9"/>
  <c r="AJ799" i="9"/>
  <c r="AI799" i="9"/>
  <c r="AH799" i="9"/>
  <c r="AK798" i="9"/>
  <c r="AJ798" i="9"/>
  <c r="AI798" i="9"/>
  <c r="AH798" i="9"/>
  <c r="AK797" i="9"/>
  <c r="AJ797" i="9"/>
  <c r="AI797" i="9"/>
  <c r="AH797" i="9"/>
  <c r="AK796" i="9"/>
  <c r="AJ796" i="9"/>
  <c r="AI796" i="9"/>
  <c r="AH796" i="9"/>
  <c r="AK795" i="9"/>
  <c r="AJ795" i="9"/>
  <c r="AI795" i="9"/>
  <c r="AH795" i="9"/>
  <c r="AK794" i="9"/>
  <c r="AJ794" i="9"/>
  <c r="AI794" i="9"/>
  <c r="AH794" i="9"/>
  <c r="AK793" i="9"/>
  <c r="AJ793" i="9"/>
  <c r="AI793" i="9"/>
  <c r="AH793" i="9"/>
  <c r="AK792" i="9"/>
  <c r="AJ792" i="9"/>
  <c r="AI792" i="9"/>
  <c r="AH792" i="9"/>
  <c r="AK791" i="9"/>
  <c r="AJ791" i="9"/>
  <c r="AI791" i="9"/>
  <c r="AH791" i="9"/>
  <c r="AK790" i="9"/>
  <c r="AJ790" i="9"/>
  <c r="AI790" i="9"/>
  <c r="AH790" i="9"/>
  <c r="AK789" i="9"/>
  <c r="AJ789" i="9"/>
  <c r="AI789" i="9"/>
  <c r="AH789" i="9"/>
  <c r="AK788" i="9"/>
  <c r="AJ788" i="9"/>
  <c r="AI788" i="9"/>
  <c r="AH788" i="9"/>
  <c r="AK787" i="9"/>
  <c r="AJ787" i="9"/>
  <c r="AI787" i="9"/>
  <c r="AH787" i="9"/>
  <c r="AK786" i="9"/>
  <c r="AJ786" i="9"/>
  <c r="AI786" i="9"/>
  <c r="AH786" i="9"/>
  <c r="AK785" i="9"/>
  <c r="AJ785" i="9"/>
  <c r="AI785" i="9"/>
  <c r="AH785" i="9"/>
  <c r="AK784" i="9"/>
  <c r="AJ784" i="9"/>
  <c r="AI784" i="9"/>
  <c r="AH784" i="9"/>
  <c r="AK783" i="9"/>
  <c r="AJ783" i="9"/>
  <c r="AI783" i="9"/>
  <c r="AH783" i="9"/>
  <c r="AK782" i="9"/>
  <c r="AJ782" i="9"/>
  <c r="AI782" i="9"/>
  <c r="AH782" i="9"/>
  <c r="AK781" i="9"/>
  <c r="AJ781" i="9"/>
  <c r="AI781" i="9"/>
  <c r="AH781" i="9"/>
  <c r="AK780" i="9"/>
  <c r="AJ780" i="9"/>
  <c r="AI780" i="9"/>
  <c r="AH780" i="9"/>
  <c r="AK779" i="9"/>
  <c r="AJ779" i="9"/>
  <c r="AI779" i="9"/>
  <c r="AH779" i="9"/>
  <c r="AK778" i="9"/>
  <c r="AJ778" i="9"/>
  <c r="AI778" i="9"/>
  <c r="AH778" i="9"/>
  <c r="AK777" i="9"/>
  <c r="AJ777" i="9"/>
  <c r="AI777" i="9"/>
  <c r="AH777" i="9"/>
  <c r="AK776" i="9"/>
  <c r="AJ776" i="9"/>
  <c r="AI776" i="9"/>
  <c r="AH776" i="9"/>
  <c r="AK775" i="9"/>
  <c r="AJ775" i="9"/>
  <c r="AI775" i="9"/>
  <c r="AH775" i="9"/>
  <c r="AK774" i="9"/>
  <c r="AJ774" i="9"/>
  <c r="AI774" i="9"/>
  <c r="AH774" i="9"/>
  <c r="AK773" i="9"/>
  <c r="AJ773" i="9"/>
  <c r="AI773" i="9"/>
  <c r="AH773" i="9"/>
  <c r="AK772" i="9"/>
  <c r="AJ772" i="9"/>
  <c r="AI772" i="9"/>
  <c r="AH772" i="9"/>
  <c r="AK771" i="9"/>
  <c r="AJ771" i="9"/>
  <c r="AI771" i="9"/>
  <c r="AH771" i="9"/>
  <c r="AK770" i="9"/>
  <c r="AJ770" i="9"/>
  <c r="AI770" i="9"/>
  <c r="AH770" i="9"/>
  <c r="AK769" i="9"/>
  <c r="AJ769" i="9"/>
  <c r="AI769" i="9"/>
  <c r="AH769" i="9"/>
  <c r="AK768" i="9"/>
  <c r="AJ768" i="9"/>
  <c r="AI768" i="9"/>
  <c r="AH768" i="9"/>
  <c r="AK767" i="9"/>
  <c r="AJ767" i="9"/>
  <c r="AI767" i="9"/>
  <c r="AH767" i="9"/>
  <c r="AK766" i="9"/>
  <c r="AJ766" i="9"/>
  <c r="AI766" i="9"/>
  <c r="AH766" i="9"/>
  <c r="AK765" i="9"/>
  <c r="AJ765" i="9"/>
  <c r="AI765" i="9"/>
  <c r="AH765" i="9"/>
  <c r="AK764" i="9"/>
  <c r="AJ764" i="9"/>
  <c r="AI764" i="9"/>
  <c r="AH764" i="9"/>
  <c r="AK763" i="9"/>
  <c r="AJ763" i="9"/>
  <c r="AI763" i="9"/>
  <c r="AH763" i="9"/>
  <c r="AK762" i="9"/>
  <c r="AJ762" i="9"/>
  <c r="AI762" i="9"/>
  <c r="AH762" i="9"/>
  <c r="AK761" i="9"/>
  <c r="AJ761" i="9"/>
  <c r="AI761" i="9"/>
  <c r="AH761" i="9"/>
  <c r="AK760" i="9"/>
  <c r="AJ760" i="9"/>
  <c r="AI760" i="9"/>
  <c r="AH760" i="9"/>
  <c r="AK759" i="9"/>
  <c r="AJ759" i="9"/>
  <c r="AI759" i="9"/>
  <c r="AH759" i="9"/>
  <c r="AK758" i="9"/>
  <c r="AJ758" i="9"/>
  <c r="AI758" i="9"/>
  <c r="AH758" i="9"/>
  <c r="AK757" i="9"/>
  <c r="AJ757" i="9"/>
  <c r="AI757" i="9"/>
  <c r="AH757" i="9"/>
  <c r="AK756" i="9"/>
  <c r="AJ756" i="9"/>
  <c r="AI756" i="9"/>
  <c r="AH756" i="9"/>
  <c r="AK755" i="9"/>
  <c r="AJ755" i="9"/>
  <c r="AI755" i="9"/>
  <c r="AH755" i="9"/>
  <c r="AK754" i="9"/>
  <c r="AJ754" i="9"/>
  <c r="AI754" i="9"/>
  <c r="AH754" i="9"/>
  <c r="AK753" i="9"/>
  <c r="AJ753" i="9"/>
  <c r="AI753" i="9"/>
  <c r="AH753" i="9"/>
  <c r="AK752" i="9"/>
  <c r="AJ752" i="9"/>
  <c r="AI752" i="9"/>
  <c r="AH752" i="9"/>
  <c r="AK751" i="9"/>
  <c r="AJ751" i="9"/>
  <c r="AI751" i="9"/>
  <c r="AH751" i="9"/>
  <c r="AK750" i="9"/>
  <c r="AJ750" i="9"/>
  <c r="AI750" i="9"/>
  <c r="AH750" i="9"/>
  <c r="AK749" i="9"/>
  <c r="AJ749" i="9"/>
  <c r="AI749" i="9"/>
  <c r="AH749" i="9"/>
  <c r="AK748" i="9"/>
  <c r="AJ748" i="9"/>
  <c r="AI748" i="9"/>
  <c r="AH748" i="9"/>
  <c r="AK747" i="9"/>
  <c r="AJ747" i="9"/>
  <c r="AI747" i="9"/>
  <c r="AH747" i="9"/>
  <c r="AK746" i="9"/>
  <c r="AJ746" i="9"/>
  <c r="AI746" i="9"/>
  <c r="AH746" i="9"/>
  <c r="AK745" i="9"/>
  <c r="AJ745" i="9"/>
  <c r="AI745" i="9"/>
  <c r="AH745" i="9"/>
  <c r="AK744" i="9"/>
  <c r="AJ744" i="9"/>
  <c r="AI744" i="9"/>
  <c r="AH744" i="9"/>
  <c r="AK743" i="9"/>
  <c r="AJ743" i="9"/>
  <c r="AI743" i="9"/>
  <c r="AH743" i="9"/>
  <c r="AK742" i="9"/>
  <c r="AJ742" i="9"/>
  <c r="AI742" i="9"/>
  <c r="AH742" i="9"/>
  <c r="AK741" i="9"/>
  <c r="AJ741" i="9"/>
  <c r="AI741" i="9"/>
  <c r="AH741" i="9"/>
  <c r="AK740" i="9"/>
  <c r="AJ740" i="9"/>
  <c r="AI740" i="9"/>
  <c r="AH740" i="9"/>
  <c r="AK739" i="9"/>
  <c r="AJ739" i="9"/>
  <c r="AI739" i="9"/>
  <c r="AH739" i="9"/>
  <c r="AK738" i="9"/>
  <c r="AJ738" i="9"/>
  <c r="AI738" i="9"/>
  <c r="AH738" i="9"/>
  <c r="AK737" i="9"/>
  <c r="AJ737" i="9"/>
  <c r="AI737" i="9"/>
  <c r="AH737" i="9"/>
  <c r="AK736" i="9"/>
  <c r="AJ736" i="9"/>
  <c r="AI736" i="9"/>
  <c r="AH736" i="9"/>
  <c r="AK735" i="9"/>
  <c r="AJ735" i="9"/>
  <c r="AI735" i="9"/>
  <c r="AH735" i="9"/>
  <c r="AK734" i="9"/>
  <c r="AJ734" i="9"/>
  <c r="AI734" i="9"/>
  <c r="AH734" i="9"/>
  <c r="AK733" i="9"/>
  <c r="AJ733" i="9"/>
  <c r="AI733" i="9"/>
  <c r="AH733" i="9"/>
  <c r="AK732" i="9"/>
  <c r="AJ732" i="9"/>
  <c r="AI732" i="9"/>
  <c r="AH732" i="9"/>
  <c r="AK731" i="9"/>
  <c r="AJ731" i="9"/>
  <c r="AI731" i="9"/>
  <c r="AH731" i="9"/>
  <c r="AK730" i="9"/>
  <c r="AJ730" i="9"/>
  <c r="AI730" i="9"/>
  <c r="AH730" i="9"/>
  <c r="AK729" i="9"/>
  <c r="AJ729" i="9"/>
  <c r="AI729" i="9"/>
  <c r="AH729" i="9"/>
  <c r="AK728" i="9"/>
  <c r="AJ728" i="9"/>
  <c r="AI728" i="9"/>
  <c r="AH728" i="9"/>
  <c r="AK727" i="9"/>
  <c r="AJ727" i="9"/>
  <c r="AI727" i="9"/>
  <c r="AH727" i="9"/>
  <c r="AK726" i="9"/>
  <c r="AJ726" i="9"/>
  <c r="AI726" i="9"/>
  <c r="AH726" i="9"/>
  <c r="AK725" i="9"/>
  <c r="AJ725" i="9"/>
  <c r="AI725" i="9"/>
  <c r="AH725" i="9"/>
  <c r="AK724" i="9"/>
  <c r="AJ724" i="9"/>
  <c r="AI724" i="9"/>
  <c r="AH724" i="9"/>
  <c r="AK723" i="9"/>
  <c r="AJ723" i="9"/>
  <c r="AI723" i="9"/>
  <c r="AH723" i="9"/>
  <c r="AK722" i="9"/>
  <c r="AJ722" i="9"/>
  <c r="AI722" i="9"/>
  <c r="AH722" i="9"/>
  <c r="AK721" i="9"/>
  <c r="AJ721" i="9"/>
  <c r="AI721" i="9"/>
  <c r="AH721" i="9"/>
  <c r="AK720" i="9"/>
  <c r="AJ720" i="9"/>
  <c r="AI720" i="9"/>
  <c r="AH720" i="9"/>
  <c r="AK719" i="9"/>
  <c r="AJ719" i="9"/>
  <c r="AI719" i="9"/>
  <c r="AH719" i="9"/>
  <c r="AK718" i="9"/>
  <c r="AJ718" i="9"/>
  <c r="AI718" i="9"/>
  <c r="AH718" i="9"/>
  <c r="AK717" i="9"/>
  <c r="AJ717" i="9"/>
  <c r="AI717" i="9"/>
  <c r="AH717" i="9"/>
  <c r="AK716" i="9"/>
  <c r="AJ716" i="9"/>
  <c r="AI716" i="9"/>
  <c r="AH716" i="9"/>
  <c r="AK715" i="9"/>
  <c r="AJ715" i="9"/>
  <c r="AI715" i="9"/>
  <c r="AH715" i="9"/>
  <c r="AK714" i="9"/>
  <c r="AJ714" i="9"/>
  <c r="AI714" i="9"/>
  <c r="AH714" i="9"/>
  <c r="AK713" i="9"/>
  <c r="AJ713" i="9"/>
  <c r="AI713" i="9"/>
  <c r="AH713" i="9"/>
  <c r="AK712" i="9"/>
  <c r="AJ712" i="9"/>
  <c r="AI712" i="9"/>
  <c r="AH712" i="9"/>
  <c r="AK711" i="9"/>
  <c r="AJ711" i="9"/>
  <c r="AI711" i="9"/>
  <c r="AH711" i="9"/>
  <c r="AK710" i="9"/>
  <c r="AJ710" i="9"/>
  <c r="AI710" i="9"/>
  <c r="AH710" i="9"/>
  <c r="AK709" i="9"/>
  <c r="AJ709" i="9"/>
  <c r="AI709" i="9"/>
  <c r="AH709" i="9"/>
  <c r="AK708" i="9"/>
  <c r="AJ708" i="9"/>
  <c r="AI708" i="9"/>
  <c r="AH708" i="9"/>
  <c r="AK707" i="9"/>
  <c r="AJ707" i="9"/>
  <c r="AI707" i="9"/>
  <c r="AH707" i="9"/>
  <c r="AK706" i="9"/>
  <c r="AJ706" i="9"/>
  <c r="AI706" i="9"/>
  <c r="AH706" i="9"/>
  <c r="AK705" i="9"/>
  <c r="AJ705" i="9"/>
  <c r="AI705" i="9"/>
  <c r="AH705" i="9"/>
  <c r="AK704" i="9"/>
  <c r="AJ704" i="9"/>
  <c r="AI704" i="9"/>
  <c r="AH704" i="9"/>
  <c r="AK703" i="9"/>
  <c r="AJ703" i="9"/>
  <c r="AI703" i="9"/>
  <c r="AH703" i="9"/>
  <c r="AK702" i="9"/>
  <c r="AJ702" i="9"/>
  <c r="AI702" i="9"/>
  <c r="AH702" i="9"/>
  <c r="AK701" i="9"/>
  <c r="AJ701" i="9"/>
  <c r="AI701" i="9"/>
  <c r="AH701" i="9"/>
  <c r="AK700" i="9"/>
  <c r="AJ700" i="9"/>
  <c r="AI700" i="9"/>
  <c r="AH700" i="9"/>
  <c r="AK699" i="9"/>
  <c r="AJ699" i="9"/>
  <c r="AI699" i="9"/>
  <c r="AH699" i="9"/>
  <c r="AK698" i="9"/>
  <c r="AJ698" i="9"/>
  <c r="AI698" i="9"/>
  <c r="AH698" i="9"/>
  <c r="AK697" i="9"/>
  <c r="AJ697" i="9"/>
  <c r="AI697" i="9"/>
  <c r="AH697" i="9"/>
  <c r="AK696" i="9"/>
  <c r="AJ696" i="9"/>
  <c r="AI696" i="9"/>
  <c r="AH696" i="9"/>
  <c r="AK695" i="9"/>
  <c r="AJ695" i="9"/>
  <c r="AI695" i="9"/>
  <c r="AH695" i="9"/>
  <c r="AK694" i="9"/>
  <c r="AJ694" i="9"/>
  <c r="AI694" i="9"/>
  <c r="AH694" i="9"/>
  <c r="AK693" i="9"/>
  <c r="AJ693" i="9"/>
  <c r="AI693" i="9"/>
  <c r="AH693" i="9"/>
  <c r="AK692" i="9"/>
  <c r="AJ692" i="9"/>
  <c r="AI692" i="9"/>
  <c r="AH692" i="9"/>
  <c r="AK691" i="9"/>
  <c r="AJ691" i="9"/>
  <c r="AI691" i="9"/>
  <c r="AH691" i="9"/>
  <c r="AK690" i="9"/>
  <c r="AJ690" i="9"/>
  <c r="AI690" i="9"/>
  <c r="AH690" i="9"/>
  <c r="AK689" i="9"/>
  <c r="AJ689" i="9"/>
  <c r="AI689" i="9"/>
  <c r="AH689" i="9"/>
  <c r="AK688" i="9"/>
  <c r="AJ688" i="9"/>
  <c r="AI688" i="9"/>
  <c r="AH688" i="9"/>
  <c r="AK687" i="9"/>
  <c r="AJ687" i="9"/>
  <c r="AI687" i="9"/>
  <c r="AH687" i="9"/>
  <c r="AK686" i="9"/>
  <c r="AJ686" i="9"/>
  <c r="AI686" i="9"/>
  <c r="AH686" i="9"/>
  <c r="AK685" i="9"/>
  <c r="AJ685" i="9"/>
  <c r="AI685" i="9"/>
  <c r="AH685" i="9"/>
  <c r="AK684" i="9"/>
  <c r="AJ684" i="9"/>
  <c r="AI684" i="9"/>
  <c r="AH684" i="9"/>
  <c r="AK683" i="9"/>
  <c r="AJ683" i="9"/>
  <c r="AI683" i="9"/>
  <c r="AH683" i="9"/>
  <c r="AK682" i="9"/>
  <c r="AJ682" i="9"/>
  <c r="AI682" i="9"/>
  <c r="AH682" i="9"/>
  <c r="AK681" i="9"/>
  <c r="AJ681" i="9"/>
  <c r="AI681" i="9"/>
  <c r="AH681" i="9"/>
  <c r="AK680" i="9"/>
  <c r="AJ680" i="9"/>
  <c r="AI680" i="9"/>
  <c r="AH680" i="9"/>
  <c r="AK679" i="9"/>
  <c r="AJ679" i="9"/>
  <c r="AI679" i="9"/>
  <c r="AH679" i="9"/>
  <c r="AK678" i="9"/>
  <c r="AJ678" i="9"/>
  <c r="AI678" i="9"/>
  <c r="AH678" i="9"/>
  <c r="AK677" i="9"/>
  <c r="AJ677" i="9"/>
  <c r="AI677" i="9"/>
  <c r="AH677" i="9"/>
  <c r="AK676" i="9"/>
  <c r="AJ676" i="9"/>
  <c r="AI676" i="9"/>
  <c r="AH676" i="9"/>
  <c r="AK675" i="9"/>
  <c r="AJ675" i="9"/>
  <c r="AI675" i="9"/>
  <c r="AH675" i="9"/>
  <c r="AK674" i="9"/>
  <c r="AJ674" i="9"/>
  <c r="AI674" i="9"/>
  <c r="AH674" i="9"/>
  <c r="AK673" i="9"/>
  <c r="AJ673" i="9"/>
  <c r="AI673" i="9"/>
  <c r="AH673" i="9"/>
  <c r="AK672" i="9"/>
  <c r="AJ672" i="9"/>
  <c r="AI672" i="9"/>
  <c r="AH672" i="9"/>
  <c r="AK671" i="9"/>
  <c r="AJ671" i="9"/>
  <c r="AI671" i="9"/>
  <c r="AH671" i="9"/>
  <c r="AK670" i="9"/>
  <c r="AJ670" i="9"/>
  <c r="AI670" i="9"/>
  <c r="AH670" i="9"/>
  <c r="AK669" i="9"/>
  <c r="AJ669" i="9"/>
  <c r="AI669" i="9"/>
  <c r="AH669" i="9"/>
  <c r="AK668" i="9"/>
  <c r="AJ668" i="9"/>
  <c r="AI668" i="9"/>
  <c r="AH668" i="9"/>
  <c r="AK667" i="9"/>
  <c r="AJ667" i="9"/>
  <c r="AI667" i="9"/>
  <c r="AH667" i="9"/>
  <c r="AK666" i="9"/>
  <c r="AJ666" i="9"/>
  <c r="AI666" i="9"/>
  <c r="AH666" i="9"/>
  <c r="AK665" i="9"/>
  <c r="AJ665" i="9"/>
  <c r="AI665" i="9"/>
  <c r="AH665" i="9"/>
  <c r="AK664" i="9"/>
  <c r="AJ664" i="9"/>
  <c r="AI664" i="9"/>
  <c r="AH664" i="9"/>
  <c r="AK663" i="9"/>
  <c r="AJ663" i="9"/>
  <c r="AI663" i="9"/>
  <c r="AH663" i="9"/>
  <c r="AK662" i="9"/>
  <c r="AJ662" i="9"/>
  <c r="AI662" i="9"/>
  <c r="AH662" i="9"/>
  <c r="AK661" i="9"/>
  <c r="AJ661" i="9"/>
  <c r="AI661" i="9"/>
  <c r="AH661" i="9"/>
  <c r="AK660" i="9"/>
  <c r="AJ660" i="9"/>
  <c r="AI660" i="9"/>
  <c r="AH660" i="9"/>
  <c r="AK659" i="9"/>
  <c r="AJ659" i="9"/>
  <c r="AI659" i="9"/>
  <c r="AH659" i="9"/>
  <c r="AK658" i="9"/>
  <c r="AJ658" i="9"/>
  <c r="AI658" i="9"/>
  <c r="AH658" i="9"/>
  <c r="AK657" i="9"/>
  <c r="AJ657" i="9"/>
  <c r="AI657" i="9"/>
  <c r="AH657" i="9"/>
  <c r="AK656" i="9"/>
  <c r="AJ656" i="9"/>
  <c r="AI656" i="9"/>
  <c r="AH656" i="9"/>
  <c r="AK655" i="9"/>
  <c r="AJ655" i="9"/>
  <c r="AI655" i="9"/>
  <c r="AH655" i="9"/>
  <c r="AK654" i="9"/>
  <c r="AJ654" i="9"/>
  <c r="AI654" i="9"/>
  <c r="AH654" i="9"/>
  <c r="AK653" i="9"/>
  <c r="AJ653" i="9"/>
  <c r="AI653" i="9"/>
  <c r="AH653" i="9"/>
  <c r="AK652" i="9"/>
  <c r="AJ652" i="9"/>
  <c r="AI652" i="9"/>
  <c r="AH652" i="9"/>
  <c r="AK651" i="9"/>
  <c r="AJ651" i="9"/>
  <c r="AI651" i="9"/>
  <c r="AH651" i="9"/>
  <c r="AK650" i="9"/>
  <c r="AJ650" i="9"/>
  <c r="AI650" i="9"/>
  <c r="AH650" i="9"/>
  <c r="AK649" i="9"/>
  <c r="AJ649" i="9"/>
  <c r="AI649" i="9"/>
  <c r="AH649" i="9"/>
  <c r="AK648" i="9"/>
  <c r="AJ648" i="9"/>
  <c r="AI648" i="9"/>
  <c r="AH648" i="9"/>
  <c r="AK647" i="9"/>
  <c r="AJ647" i="9"/>
  <c r="AI647" i="9"/>
  <c r="AH647" i="9"/>
  <c r="AK646" i="9"/>
  <c r="AJ646" i="9"/>
  <c r="AI646" i="9"/>
  <c r="AH646" i="9"/>
  <c r="AK645" i="9"/>
  <c r="AJ645" i="9"/>
  <c r="AI645" i="9"/>
  <c r="AH645" i="9"/>
  <c r="AK644" i="9"/>
  <c r="AJ644" i="9"/>
  <c r="AI644" i="9"/>
  <c r="AH644" i="9"/>
  <c r="AK643" i="9"/>
  <c r="AJ643" i="9"/>
  <c r="AI643" i="9"/>
  <c r="AH643" i="9"/>
  <c r="AK642" i="9"/>
  <c r="AJ642" i="9"/>
  <c r="AI642" i="9"/>
  <c r="AH642" i="9"/>
  <c r="AK641" i="9"/>
  <c r="AJ641" i="9"/>
  <c r="AI641" i="9"/>
  <c r="AH641" i="9"/>
  <c r="AK640" i="9"/>
  <c r="AJ640" i="9"/>
  <c r="AI640" i="9"/>
  <c r="AH640" i="9"/>
  <c r="AK639" i="9"/>
  <c r="AJ639" i="9"/>
  <c r="AI639" i="9"/>
  <c r="AH639" i="9"/>
  <c r="AK638" i="9"/>
  <c r="AJ638" i="9"/>
  <c r="AI638" i="9"/>
  <c r="AH638" i="9"/>
  <c r="AK637" i="9"/>
  <c r="AJ637" i="9"/>
  <c r="AI637" i="9"/>
  <c r="AH637" i="9"/>
  <c r="AK636" i="9"/>
  <c r="AJ636" i="9"/>
  <c r="AI636" i="9"/>
  <c r="AH636" i="9"/>
  <c r="AK635" i="9"/>
  <c r="AJ635" i="9"/>
  <c r="AI635" i="9"/>
  <c r="AH635" i="9"/>
  <c r="AK634" i="9"/>
  <c r="AJ634" i="9"/>
  <c r="AI634" i="9"/>
  <c r="AH634" i="9"/>
  <c r="AK633" i="9"/>
  <c r="AJ633" i="9"/>
  <c r="AI633" i="9"/>
  <c r="AH633" i="9"/>
  <c r="AK632" i="9"/>
  <c r="AJ632" i="9"/>
  <c r="AI632" i="9"/>
  <c r="AH632" i="9"/>
  <c r="AK631" i="9"/>
  <c r="AJ631" i="9"/>
  <c r="AI631" i="9"/>
  <c r="AH631" i="9"/>
  <c r="AK630" i="9"/>
  <c r="AJ630" i="9"/>
  <c r="AI630" i="9"/>
  <c r="AH630" i="9"/>
  <c r="AK629" i="9"/>
  <c r="AJ629" i="9"/>
  <c r="AI629" i="9"/>
  <c r="AH629" i="9"/>
  <c r="AK628" i="9"/>
  <c r="AJ628" i="9"/>
  <c r="AI628" i="9"/>
  <c r="AH628" i="9"/>
  <c r="AK627" i="9"/>
  <c r="AJ627" i="9"/>
  <c r="AI627" i="9"/>
  <c r="AH627" i="9"/>
  <c r="AK626" i="9"/>
  <c r="AJ626" i="9"/>
  <c r="AI626" i="9"/>
  <c r="AH626" i="9"/>
  <c r="AK625" i="9"/>
  <c r="AJ625" i="9"/>
  <c r="AI625" i="9"/>
  <c r="AH625" i="9"/>
  <c r="AK624" i="9"/>
  <c r="AJ624" i="9"/>
  <c r="AI624" i="9"/>
  <c r="AH624" i="9"/>
  <c r="AK623" i="9"/>
  <c r="AJ623" i="9"/>
  <c r="AI623" i="9"/>
  <c r="AH623" i="9"/>
  <c r="AK622" i="9"/>
  <c r="AJ622" i="9"/>
  <c r="AI622" i="9"/>
  <c r="AH622" i="9"/>
  <c r="AK621" i="9"/>
  <c r="AJ621" i="9"/>
  <c r="AI621" i="9"/>
  <c r="AH621" i="9"/>
  <c r="AK620" i="9"/>
  <c r="AJ620" i="9"/>
  <c r="AI620" i="9"/>
  <c r="AH620" i="9"/>
  <c r="AK619" i="9"/>
  <c r="AJ619" i="9"/>
  <c r="AI619" i="9"/>
  <c r="AH619" i="9"/>
  <c r="AK618" i="9"/>
  <c r="AJ618" i="9"/>
  <c r="AI618" i="9"/>
  <c r="AH618" i="9"/>
  <c r="AK617" i="9"/>
  <c r="AJ617" i="9"/>
  <c r="AI617" i="9"/>
  <c r="AH617" i="9"/>
  <c r="AK616" i="9"/>
  <c r="AJ616" i="9"/>
  <c r="AI616" i="9"/>
  <c r="AH616" i="9"/>
  <c r="AK615" i="9"/>
  <c r="AJ615" i="9"/>
  <c r="AI615" i="9"/>
  <c r="AH615" i="9"/>
  <c r="AK614" i="9"/>
  <c r="AJ614" i="9"/>
  <c r="AI614" i="9"/>
  <c r="AH614" i="9"/>
  <c r="AK613" i="9"/>
  <c r="AJ613" i="9"/>
  <c r="AI613" i="9"/>
  <c r="AH613" i="9"/>
  <c r="AK612" i="9"/>
  <c r="AJ612" i="9"/>
  <c r="AI612" i="9"/>
  <c r="AH612" i="9"/>
  <c r="AK611" i="9"/>
  <c r="AJ611" i="9"/>
  <c r="AI611" i="9"/>
  <c r="AH611" i="9"/>
  <c r="AK610" i="9"/>
  <c r="AJ610" i="9"/>
  <c r="AI610" i="9"/>
  <c r="AH610" i="9"/>
  <c r="AK609" i="9"/>
  <c r="AJ609" i="9"/>
  <c r="AI609" i="9"/>
  <c r="AH609" i="9"/>
  <c r="AK608" i="9"/>
  <c r="AJ608" i="9"/>
  <c r="AI608" i="9"/>
  <c r="AH608" i="9"/>
  <c r="AK607" i="9"/>
  <c r="AJ607" i="9"/>
  <c r="AI607" i="9"/>
  <c r="AH607" i="9"/>
  <c r="AK606" i="9"/>
  <c r="AJ606" i="9"/>
  <c r="AI606" i="9"/>
  <c r="AH606" i="9"/>
  <c r="AK605" i="9"/>
  <c r="AJ605" i="9"/>
  <c r="AI605" i="9"/>
  <c r="AH605" i="9"/>
  <c r="AK604" i="9"/>
  <c r="AJ604" i="9"/>
  <c r="AI604" i="9"/>
  <c r="AH604" i="9"/>
  <c r="AK603" i="9"/>
  <c r="AJ603" i="9"/>
  <c r="AI603" i="9"/>
  <c r="AH603" i="9"/>
  <c r="AK602" i="9"/>
  <c r="AJ602" i="9"/>
  <c r="AI602" i="9"/>
  <c r="AH602" i="9"/>
  <c r="AK601" i="9"/>
  <c r="AJ601" i="9"/>
  <c r="AI601" i="9"/>
  <c r="AH601" i="9"/>
  <c r="AK600" i="9"/>
  <c r="AJ600" i="9"/>
  <c r="AI600" i="9"/>
  <c r="AH600" i="9"/>
  <c r="AK599" i="9"/>
  <c r="AJ599" i="9"/>
  <c r="AI599" i="9"/>
  <c r="AH599" i="9"/>
  <c r="AK598" i="9"/>
  <c r="AJ598" i="9"/>
  <c r="AI598" i="9"/>
  <c r="AH598" i="9"/>
  <c r="AK597" i="9"/>
  <c r="AJ597" i="9"/>
  <c r="AI597" i="9"/>
  <c r="AH597" i="9"/>
  <c r="AK596" i="9"/>
  <c r="AJ596" i="9"/>
  <c r="AI596" i="9"/>
  <c r="AH596" i="9"/>
  <c r="AK595" i="9"/>
  <c r="AJ595" i="9"/>
  <c r="AI595" i="9"/>
  <c r="AH595" i="9"/>
  <c r="AK594" i="9"/>
  <c r="AJ594" i="9"/>
  <c r="AI594" i="9"/>
  <c r="AH594" i="9"/>
  <c r="AK593" i="9"/>
  <c r="AJ593" i="9"/>
  <c r="AI593" i="9"/>
  <c r="AH593" i="9"/>
  <c r="AK592" i="9"/>
  <c r="AJ592" i="9"/>
  <c r="AI592" i="9"/>
  <c r="AH592" i="9"/>
  <c r="AK591" i="9"/>
  <c r="AJ591" i="9"/>
  <c r="AI591" i="9"/>
  <c r="AH591" i="9"/>
  <c r="AK590" i="9"/>
  <c r="AJ590" i="9"/>
  <c r="AI590" i="9"/>
  <c r="AH590" i="9"/>
  <c r="AK589" i="9"/>
  <c r="AJ589" i="9"/>
  <c r="AI589" i="9"/>
  <c r="AH589" i="9"/>
  <c r="AK588" i="9"/>
  <c r="AJ588" i="9"/>
  <c r="AI588" i="9"/>
  <c r="AH588" i="9"/>
  <c r="AK587" i="9"/>
  <c r="AJ587" i="9"/>
  <c r="AI587" i="9"/>
  <c r="AH587" i="9"/>
  <c r="AK586" i="9"/>
  <c r="AJ586" i="9"/>
  <c r="AI586" i="9"/>
  <c r="AH586" i="9"/>
  <c r="AK585" i="9"/>
  <c r="AJ585" i="9"/>
  <c r="AI585" i="9"/>
  <c r="AH585" i="9"/>
  <c r="AK584" i="9"/>
  <c r="AJ584" i="9"/>
  <c r="AI584" i="9"/>
  <c r="AH584" i="9"/>
  <c r="AK583" i="9"/>
  <c r="AJ583" i="9"/>
  <c r="AI583" i="9"/>
  <c r="AH583" i="9"/>
  <c r="AK582" i="9"/>
  <c r="AJ582" i="9"/>
  <c r="AI582" i="9"/>
  <c r="AH582" i="9"/>
  <c r="AK581" i="9"/>
  <c r="AJ581" i="9"/>
  <c r="AI581" i="9"/>
  <c r="AH581" i="9"/>
  <c r="AK580" i="9"/>
  <c r="AJ580" i="9"/>
  <c r="AI580" i="9"/>
  <c r="AH580" i="9"/>
  <c r="AK579" i="9"/>
  <c r="AJ579" i="9"/>
  <c r="AI579" i="9"/>
  <c r="AH579" i="9"/>
  <c r="AK578" i="9"/>
  <c r="AJ578" i="9"/>
  <c r="AI578" i="9"/>
  <c r="AH578" i="9"/>
  <c r="AK577" i="9"/>
  <c r="AJ577" i="9"/>
  <c r="AI577" i="9"/>
  <c r="AH577" i="9"/>
  <c r="AK576" i="9"/>
  <c r="AJ576" i="9"/>
  <c r="AI576" i="9"/>
  <c r="AH576" i="9"/>
  <c r="AK575" i="9"/>
  <c r="AJ575" i="9"/>
  <c r="AI575" i="9"/>
  <c r="AH575" i="9"/>
  <c r="AK574" i="9"/>
  <c r="AJ574" i="9"/>
  <c r="AI574" i="9"/>
  <c r="AH574" i="9"/>
  <c r="AK573" i="9"/>
  <c r="AJ573" i="9"/>
  <c r="AI573" i="9"/>
  <c r="AH573" i="9"/>
  <c r="AK572" i="9"/>
  <c r="AJ572" i="9"/>
  <c r="AI572" i="9"/>
  <c r="AH572" i="9"/>
  <c r="AK571" i="9"/>
  <c r="AJ571" i="9"/>
  <c r="AI571" i="9"/>
  <c r="AH571" i="9"/>
  <c r="AK570" i="9"/>
  <c r="AJ570" i="9"/>
  <c r="AI570" i="9"/>
  <c r="AH570" i="9"/>
  <c r="AK569" i="9"/>
  <c r="AJ569" i="9"/>
  <c r="AI569" i="9"/>
  <c r="AH569" i="9"/>
  <c r="AK568" i="9"/>
  <c r="AJ568" i="9"/>
  <c r="AI568" i="9"/>
  <c r="AH568" i="9"/>
  <c r="AK567" i="9"/>
  <c r="AJ567" i="9"/>
  <c r="AI567" i="9"/>
  <c r="AH567" i="9"/>
  <c r="AK566" i="9"/>
  <c r="AJ566" i="9"/>
  <c r="AI566" i="9"/>
  <c r="AH566" i="9"/>
  <c r="AK565" i="9"/>
  <c r="AJ565" i="9"/>
  <c r="AI565" i="9"/>
  <c r="AH565" i="9"/>
  <c r="AK564" i="9"/>
  <c r="AJ564" i="9"/>
  <c r="AI564" i="9"/>
  <c r="AH564" i="9"/>
  <c r="AK563" i="9"/>
  <c r="AJ563" i="9"/>
  <c r="AI563" i="9"/>
  <c r="AH563" i="9"/>
  <c r="AK562" i="9"/>
  <c r="AJ562" i="9"/>
  <c r="AI562" i="9"/>
  <c r="AH562" i="9"/>
  <c r="AK561" i="9"/>
  <c r="AJ561" i="9"/>
  <c r="AI561" i="9"/>
  <c r="AH561" i="9"/>
  <c r="AK560" i="9"/>
  <c r="AJ560" i="9"/>
  <c r="AI560" i="9"/>
  <c r="AH560" i="9"/>
  <c r="AK559" i="9"/>
  <c r="AJ559" i="9"/>
  <c r="AI559" i="9"/>
  <c r="AH559" i="9"/>
  <c r="AK558" i="9"/>
  <c r="AJ558" i="9"/>
  <c r="AI558" i="9"/>
  <c r="AH558" i="9"/>
  <c r="AK557" i="9"/>
  <c r="AJ557" i="9"/>
  <c r="AI557" i="9"/>
  <c r="AH557" i="9"/>
  <c r="AK556" i="9"/>
  <c r="AJ556" i="9"/>
  <c r="AI556" i="9"/>
  <c r="AH556" i="9"/>
  <c r="AK555" i="9"/>
  <c r="AJ555" i="9"/>
  <c r="AI555" i="9"/>
  <c r="AH555" i="9"/>
  <c r="AK554" i="9"/>
  <c r="AJ554" i="9"/>
  <c r="AI554" i="9"/>
  <c r="AH554" i="9"/>
  <c r="AK553" i="9"/>
  <c r="AJ553" i="9"/>
  <c r="AI553" i="9"/>
  <c r="AH553" i="9"/>
  <c r="AK552" i="9"/>
  <c r="AJ552" i="9"/>
  <c r="AI552" i="9"/>
  <c r="AH552" i="9"/>
  <c r="AK551" i="9"/>
  <c r="AJ551" i="9"/>
  <c r="AI551" i="9"/>
  <c r="AH551" i="9"/>
  <c r="AK550" i="9"/>
  <c r="AJ550" i="9"/>
  <c r="AI550" i="9"/>
  <c r="AH550" i="9"/>
  <c r="AK549" i="9"/>
  <c r="AJ549" i="9"/>
  <c r="AI549" i="9"/>
  <c r="AH549" i="9"/>
  <c r="AK548" i="9"/>
  <c r="AJ548" i="9"/>
  <c r="AI548" i="9"/>
  <c r="AH548" i="9"/>
  <c r="AK547" i="9"/>
  <c r="AJ547" i="9"/>
  <c r="AI547" i="9"/>
  <c r="AH547" i="9"/>
  <c r="AK546" i="9"/>
  <c r="AJ546" i="9"/>
  <c r="AI546" i="9"/>
  <c r="AH546" i="9"/>
  <c r="AK545" i="9"/>
  <c r="AJ545" i="9"/>
  <c r="AI545" i="9"/>
  <c r="AH545" i="9"/>
  <c r="AK544" i="9"/>
  <c r="AJ544" i="9"/>
  <c r="AI544" i="9"/>
  <c r="AH544" i="9"/>
  <c r="AK543" i="9"/>
  <c r="AJ543" i="9"/>
  <c r="AI543" i="9"/>
  <c r="AH543" i="9"/>
  <c r="AK542" i="9"/>
  <c r="AJ542" i="9"/>
  <c r="AI542" i="9"/>
  <c r="AH542" i="9"/>
  <c r="AK541" i="9"/>
  <c r="AJ541" i="9"/>
  <c r="AI541" i="9"/>
  <c r="AH541" i="9"/>
  <c r="AK540" i="9"/>
  <c r="AJ540" i="9"/>
  <c r="AI540" i="9"/>
  <c r="AH540" i="9"/>
  <c r="AK539" i="9"/>
  <c r="AJ539" i="9"/>
  <c r="AI539" i="9"/>
  <c r="AH539" i="9"/>
  <c r="AK538" i="9"/>
  <c r="AJ538" i="9"/>
  <c r="AI538" i="9"/>
  <c r="AH538" i="9"/>
  <c r="AK537" i="9"/>
  <c r="AJ537" i="9"/>
  <c r="AI537" i="9"/>
  <c r="AH537" i="9"/>
  <c r="AK536" i="9"/>
  <c r="AJ536" i="9"/>
  <c r="AI536" i="9"/>
  <c r="AH536" i="9"/>
  <c r="AK535" i="9"/>
  <c r="AJ535" i="9"/>
  <c r="AI535" i="9"/>
  <c r="AH535" i="9"/>
  <c r="AK534" i="9"/>
  <c r="AJ534" i="9"/>
  <c r="AI534" i="9"/>
  <c r="AH534" i="9"/>
  <c r="AK533" i="9"/>
  <c r="AJ533" i="9"/>
  <c r="AI533" i="9"/>
  <c r="AH533" i="9"/>
  <c r="AK532" i="9"/>
  <c r="AJ532" i="9"/>
  <c r="AI532" i="9"/>
  <c r="AH532" i="9"/>
  <c r="AK531" i="9"/>
  <c r="AJ531" i="9"/>
  <c r="AI531" i="9"/>
  <c r="AH531" i="9"/>
  <c r="AK530" i="9"/>
  <c r="AJ530" i="9"/>
  <c r="AI530" i="9"/>
  <c r="AH530" i="9"/>
  <c r="AK529" i="9"/>
  <c r="AJ529" i="9"/>
  <c r="AI529" i="9"/>
  <c r="AH529" i="9"/>
  <c r="AK528" i="9"/>
  <c r="AJ528" i="9"/>
  <c r="AI528" i="9"/>
  <c r="AH528" i="9"/>
  <c r="AK527" i="9"/>
  <c r="AJ527" i="9"/>
  <c r="AI527" i="9"/>
  <c r="AH527" i="9"/>
  <c r="AK526" i="9"/>
  <c r="AJ526" i="9"/>
  <c r="AI526" i="9"/>
  <c r="AH526" i="9"/>
  <c r="AK525" i="9"/>
  <c r="AJ525" i="9"/>
  <c r="AI525" i="9"/>
  <c r="AH525" i="9"/>
  <c r="AK524" i="9"/>
  <c r="AJ524" i="9"/>
  <c r="AI524" i="9"/>
  <c r="AH524" i="9"/>
  <c r="AK523" i="9"/>
  <c r="AJ523" i="9"/>
  <c r="AI523" i="9"/>
  <c r="AH523" i="9"/>
  <c r="AK522" i="9"/>
  <c r="AJ522" i="9"/>
  <c r="AI522" i="9"/>
  <c r="AH522" i="9"/>
  <c r="AK521" i="9"/>
  <c r="AJ521" i="9"/>
  <c r="AI521" i="9"/>
  <c r="AH521" i="9"/>
  <c r="AK520" i="9"/>
  <c r="AJ520" i="9"/>
  <c r="AI520" i="9"/>
  <c r="AH520" i="9"/>
  <c r="AK519" i="9"/>
  <c r="AJ519" i="9"/>
  <c r="AI519" i="9"/>
  <c r="AH519" i="9"/>
  <c r="AK518" i="9"/>
  <c r="AJ518" i="9"/>
  <c r="AI518" i="9"/>
  <c r="AH518" i="9"/>
  <c r="AK517" i="9"/>
  <c r="AJ517" i="9"/>
  <c r="AI517" i="9"/>
  <c r="AH517" i="9"/>
  <c r="AK516" i="9"/>
  <c r="AJ516" i="9"/>
  <c r="AI516" i="9"/>
  <c r="AH516" i="9"/>
  <c r="AK515" i="9"/>
  <c r="AJ515" i="9"/>
  <c r="AI515" i="9"/>
  <c r="AH515" i="9"/>
  <c r="AK514" i="9"/>
  <c r="AJ514" i="9"/>
  <c r="AI514" i="9"/>
  <c r="AH514" i="9"/>
  <c r="AK513" i="9"/>
  <c r="AJ513" i="9"/>
  <c r="AI513" i="9"/>
  <c r="AH513" i="9"/>
  <c r="AK512" i="9"/>
  <c r="AJ512" i="9"/>
  <c r="AI512" i="9"/>
  <c r="AH512" i="9"/>
  <c r="AK511" i="9"/>
  <c r="AJ511" i="9"/>
  <c r="AI511" i="9"/>
  <c r="AH511" i="9"/>
  <c r="AK510" i="9"/>
  <c r="AJ510" i="9"/>
  <c r="AI510" i="9"/>
  <c r="AH510" i="9"/>
  <c r="AK509" i="9"/>
  <c r="AJ509" i="9"/>
  <c r="AI509" i="9"/>
  <c r="AH509" i="9"/>
  <c r="AK508" i="9"/>
  <c r="AJ508" i="9"/>
  <c r="AI508" i="9"/>
  <c r="AH508" i="9"/>
  <c r="AK507" i="9"/>
  <c r="AJ507" i="9"/>
  <c r="AI507" i="9"/>
  <c r="AH507" i="9"/>
  <c r="AK506" i="9"/>
  <c r="AJ506" i="9"/>
  <c r="AI506" i="9"/>
  <c r="AH506" i="9"/>
  <c r="AK505" i="9"/>
  <c r="AJ505" i="9"/>
  <c r="AI505" i="9"/>
  <c r="AH505" i="9"/>
  <c r="AK504" i="9"/>
  <c r="AJ504" i="9"/>
  <c r="AI504" i="9"/>
  <c r="AH504" i="9"/>
  <c r="AK503" i="9"/>
  <c r="AJ503" i="9"/>
  <c r="AI503" i="9"/>
  <c r="AH503" i="9"/>
  <c r="AK502" i="9"/>
  <c r="AJ502" i="9"/>
  <c r="AI502" i="9"/>
  <c r="AH502" i="9"/>
  <c r="AK501" i="9"/>
  <c r="AJ501" i="9"/>
  <c r="AI501" i="9"/>
  <c r="AH501" i="9"/>
  <c r="AK500" i="9"/>
  <c r="AJ500" i="9"/>
  <c r="AI500" i="9"/>
  <c r="AH500" i="9"/>
  <c r="AK499" i="9"/>
  <c r="AJ499" i="9"/>
  <c r="AI499" i="9"/>
  <c r="AH499" i="9"/>
  <c r="AK498" i="9"/>
  <c r="AJ498" i="9"/>
  <c r="AI498" i="9"/>
  <c r="AH498" i="9"/>
  <c r="AK497" i="9"/>
  <c r="AJ497" i="9"/>
  <c r="AI497" i="9"/>
  <c r="AH497" i="9"/>
  <c r="AK496" i="9"/>
  <c r="AJ496" i="9"/>
  <c r="AI496" i="9"/>
  <c r="AH496" i="9"/>
  <c r="AK495" i="9"/>
  <c r="AJ495" i="9"/>
  <c r="AI495" i="9"/>
  <c r="AH495" i="9"/>
  <c r="AK494" i="9"/>
  <c r="AJ494" i="9"/>
  <c r="AI494" i="9"/>
  <c r="AH494" i="9"/>
  <c r="AK493" i="9"/>
  <c r="AJ493" i="9"/>
  <c r="AI493" i="9"/>
  <c r="AH493" i="9"/>
  <c r="AK492" i="9"/>
  <c r="AJ492" i="9"/>
  <c r="AI492" i="9"/>
  <c r="AH492" i="9"/>
  <c r="AK491" i="9"/>
  <c r="AJ491" i="9"/>
  <c r="AI491" i="9"/>
  <c r="AH491" i="9"/>
  <c r="AK490" i="9"/>
  <c r="AJ490" i="9"/>
  <c r="AI490" i="9"/>
  <c r="AH490" i="9"/>
  <c r="AK489" i="9"/>
  <c r="AJ489" i="9"/>
  <c r="AI489" i="9"/>
  <c r="AH489" i="9"/>
  <c r="AK488" i="9"/>
  <c r="AJ488" i="9"/>
  <c r="AI488" i="9"/>
  <c r="AH488" i="9"/>
  <c r="AK487" i="9"/>
  <c r="AJ487" i="9"/>
  <c r="AI487" i="9"/>
  <c r="AH487" i="9"/>
  <c r="AK486" i="9"/>
  <c r="AJ486" i="9"/>
  <c r="AI486" i="9"/>
  <c r="AH486" i="9"/>
  <c r="AK485" i="9"/>
  <c r="AJ485" i="9"/>
  <c r="AI485" i="9"/>
  <c r="AH485" i="9"/>
  <c r="AK484" i="9"/>
  <c r="AJ484" i="9"/>
  <c r="AI484" i="9"/>
  <c r="AH484" i="9"/>
  <c r="AK483" i="9"/>
  <c r="AJ483" i="9"/>
  <c r="AI483" i="9"/>
  <c r="AH483" i="9"/>
  <c r="AK482" i="9"/>
  <c r="AJ482" i="9"/>
  <c r="AI482" i="9"/>
  <c r="AH482" i="9"/>
  <c r="AK481" i="9"/>
  <c r="AJ481" i="9"/>
  <c r="AI481" i="9"/>
  <c r="AH481" i="9"/>
  <c r="AK480" i="9"/>
  <c r="AJ480" i="9"/>
  <c r="AI480" i="9"/>
  <c r="AH480" i="9"/>
  <c r="AK479" i="9"/>
  <c r="AJ479" i="9"/>
  <c r="AI479" i="9"/>
  <c r="AH479" i="9"/>
  <c r="AK478" i="9"/>
  <c r="AJ478" i="9"/>
  <c r="AI478" i="9"/>
  <c r="AH478" i="9"/>
  <c r="AK477" i="9"/>
  <c r="AJ477" i="9"/>
  <c r="AI477" i="9"/>
  <c r="AH477" i="9"/>
  <c r="AK476" i="9"/>
  <c r="AJ476" i="9"/>
  <c r="AI476" i="9"/>
  <c r="AH476" i="9"/>
  <c r="AK475" i="9"/>
  <c r="AJ475" i="9"/>
  <c r="AI475" i="9"/>
  <c r="AH475" i="9"/>
  <c r="AK474" i="9"/>
  <c r="AJ474" i="9"/>
  <c r="AI474" i="9"/>
  <c r="AH474" i="9"/>
  <c r="AK473" i="9"/>
  <c r="AJ473" i="9"/>
  <c r="AI473" i="9"/>
  <c r="AH473" i="9"/>
  <c r="AK472" i="9"/>
  <c r="AJ472" i="9"/>
  <c r="AI472" i="9"/>
  <c r="AH472" i="9"/>
  <c r="AK471" i="9"/>
  <c r="AJ471" i="9"/>
  <c r="AI471" i="9"/>
  <c r="AH471" i="9"/>
  <c r="AK470" i="9"/>
  <c r="AJ470" i="9"/>
  <c r="AI470" i="9"/>
  <c r="AH470" i="9"/>
  <c r="AK469" i="9"/>
  <c r="AJ469" i="9"/>
  <c r="AI469" i="9"/>
  <c r="AH469" i="9"/>
  <c r="AK468" i="9"/>
  <c r="AJ468" i="9"/>
  <c r="AI468" i="9"/>
  <c r="AH468" i="9"/>
  <c r="AK467" i="9"/>
  <c r="AJ467" i="9"/>
  <c r="AI467" i="9"/>
  <c r="AH467" i="9"/>
  <c r="AK466" i="9"/>
  <c r="AJ466" i="9"/>
  <c r="AI466" i="9"/>
  <c r="AH466" i="9"/>
  <c r="AK465" i="9"/>
  <c r="AJ465" i="9"/>
  <c r="AI465" i="9"/>
  <c r="AH465" i="9"/>
  <c r="AK464" i="9"/>
  <c r="AJ464" i="9"/>
  <c r="AI464" i="9"/>
  <c r="AH464" i="9"/>
  <c r="AK463" i="9"/>
  <c r="AJ463" i="9"/>
  <c r="AI463" i="9"/>
  <c r="AH463" i="9"/>
  <c r="AK462" i="9"/>
  <c r="AJ462" i="9"/>
  <c r="AI462" i="9"/>
  <c r="AH462" i="9"/>
  <c r="AK461" i="9"/>
  <c r="AJ461" i="9"/>
  <c r="AI461" i="9"/>
  <c r="AH461" i="9"/>
  <c r="AK460" i="9"/>
  <c r="AJ460" i="9"/>
  <c r="AI460" i="9"/>
  <c r="AH460" i="9"/>
  <c r="AK459" i="9"/>
  <c r="AJ459" i="9"/>
  <c r="AI459" i="9"/>
  <c r="AH459" i="9"/>
  <c r="AK458" i="9"/>
  <c r="AJ458" i="9"/>
  <c r="AI458" i="9"/>
  <c r="AH458" i="9"/>
  <c r="AK457" i="9"/>
  <c r="AJ457" i="9"/>
  <c r="AI457" i="9"/>
  <c r="AH457" i="9"/>
  <c r="AK456" i="9"/>
  <c r="AJ456" i="9"/>
  <c r="AI456" i="9"/>
  <c r="AH456" i="9"/>
  <c r="AK455" i="9"/>
  <c r="AJ455" i="9"/>
  <c r="AI455" i="9"/>
  <c r="AH455" i="9"/>
  <c r="AK454" i="9"/>
  <c r="AJ454" i="9"/>
  <c r="AI454" i="9"/>
  <c r="AH454" i="9"/>
  <c r="AK453" i="9"/>
  <c r="AJ453" i="9"/>
  <c r="AI453" i="9"/>
  <c r="AH453" i="9"/>
  <c r="AK452" i="9"/>
  <c r="AJ452" i="9"/>
  <c r="AI452" i="9"/>
  <c r="AH452" i="9"/>
  <c r="AK451" i="9"/>
  <c r="AJ451" i="9"/>
  <c r="AI451" i="9"/>
  <c r="AH451" i="9"/>
  <c r="AK450" i="9"/>
  <c r="AJ450" i="9"/>
  <c r="AI450" i="9"/>
  <c r="AH450" i="9"/>
  <c r="AK449" i="9"/>
  <c r="AJ449" i="9"/>
  <c r="AI449" i="9"/>
  <c r="AH449" i="9"/>
  <c r="AK448" i="9"/>
  <c r="AJ448" i="9"/>
  <c r="AI448" i="9"/>
  <c r="AH448" i="9"/>
  <c r="AK447" i="9"/>
  <c r="AJ447" i="9"/>
  <c r="AI447" i="9"/>
  <c r="AH447" i="9"/>
  <c r="AK446" i="9"/>
  <c r="AJ446" i="9"/>
  <c r="AI446" i="9"/>
  <c r="AH446" i="9"/>
  <c r="AK445" i="9"/>
  <c r="AJ445" i="9"/>
  <c r="AI445" i="9"/>
  <c r="AH445" i="9"/>
  <c r="AK444" i="9"/>
  <c r="AJ444" i="9"/>
  <c r="AI444" i="9"/>
  <c r="AH444" i="9"/>
  <c r="AK443" i="9"/>
  <c r="AJ443" i="9"/>
  <c r="AI443" i="9"/>
  <c r="AH443" i="9"/>
  <c r="AK442" i="9"/>
  <c r="AJ442" i="9"/>
  <c r="AI442" i="9"/>
  <c r="AH442" i="9"/>
  <c r="AK441" i="9"/>
  <c r="AJ441" i="9"/>
  <c r="AI441" i="9"/>
  <c r="AH441" i="9"/>
  <c r="AK440" i="9"/>
  <c r="AJ440" i="9"/>
  <c r="AI440" i="9"/>
  <c r="AH440" i="9"/>
  <c r="AK439" i="9"/>
  <c r="AJ439" i="9"/>
  <c r="AI439" i="9"/>
  <c r="AH439" i="9"/>
  <c r="AK438" i="9"/>
  <c r="AJ438" i="9"/>
  <c r="AI438" i="9"/>
  <c r="AH438" i="9"/>
  <c r="AK437" i="9"/>
  <c r="AJ437" i="9"/>
  <c r="AI437" i="9"/>
  <c r="AH437" i="9"/>
  <c r="AK436" i="9"/>
  <c r="AJ436" i="9"/>
  <c r="AI436" i="9"/>
  <c r="AH436" i="9"/>
  <c r="AK435" i="9"/>
  <c r="AJ435" i="9"/>
  <c r="AI435" i="9"/>
  <c r="AH435" i="9"/>
  <c r="AK434" i="9"/>
  <c r="AJ434" i="9"/>
  <c r="AI434" i="9"/>
  <c r="AH434" i="9"/>
  <c r="AK433" i="9"/>
  <c r="AJ433" i="9"/>
  <c r="AI433" i="9"/>
  <c r="AH433" i="9"/>
  <c r="AK432" i="9"/>
  <c r="AJ432" i="9"/>
  <c r="AI432" i="9"/>
  <c r="AH432" i="9"/>
  <c r="AK431" i="9"/>
  <c r="AJ431" i="9"/>
  <c r="AI431" i="9"/>
  <c r="AH431" i="9"/>
  <c r="AK430" i="9"/>
  <c r="AJ430" i="9"/>
  <c r="AI430" i="9"/>
  <c r="AH430" i="9"/>
  <c r="AK429" i="9"/>
  <c r="AJ429" i="9"/>
  <c r="AI429" i="9"/>
  <c r="AH429" i="9"/>
  <c r="AK428" i="9"/>
  <c r="AJ428" i="9"/>
  <c r="AI428" i="9"/>
  <c r="AH428" i="9"/>
  <c r="AK427" i="9"/>
  <c r="AJ427" i="9"/>
  <c r="AI427" i="9"/>
  <c r="AH427" i="9"/>
  <c r="AK426" i="9"/>
  <c r="AJ426" i="9"/>
  <c r="AI426" i="9"/>
  <c r="AH426" i="9"/>
  <c r="AK425" i="9"/>
  <c r="AJ425" i="9"/>
  <c r="AI425" i="9"/>
  <c r="AH425" i="9"/>
  <c r="AK424" i="9"/>
  <c r="AJ424" i="9"/>
  <c r="AI424" i="9"/>
  <c r="AH424" i="9"/>
  <c r="AK423" i="9"/>
  <c r="AJ423" i="9"/>
  <c r="AI423" i="9"/>
  <c r="AH423" i="9"/>
  <c r="AK422" i="9"/>
  <c r="AJ422" i="9"/>
  <c r="AI422" i="9"/>
  <c r="AH422" i="9"/>
  <c r="AK421" i="9"/>
  <c r="AJ421" i="9"/>
  <c r="AI421" i="9"/>
  <c r="AH421" i="9"/>
  <c r="AK420" i="9"/>
  <c r="AJ420" i="9"/>
  <c r="AI420" i="9"/>
  <c r="AH420" i="9"/>
  <c r="AK419" i="9"/>
  <c r="AJ419" i="9"/>
  <c r="AI419" i="9"/>
  <c r="AH419" i="9"/>
  <c r="AK418" i="9"/>
  <c r="AJ418" i="9"/>
  <c r="AI418" i="9"/>
  <c r="AH418" i="9"/>
  <c r="AK417" i="9"/>
  <c r="AJ417" i="9"/>
  <c r="AI417" i="9"/>
  <c r="AH417" i="9"/>
  <c r="AK416" i="9"/>
  <c r="AJ416" i="9"/>
  <c r="AI416" i="9"/>
  <c r="AH416" i="9"/>
  <c r="AK415" i="9"/>
  <c r="AJ415" i="9"/>
  <c r="AI415" i="9"/>
  <c r="AH415" i="9"/>
  <c r="AK414" i="9"/>
  <c r="AJ414" i="9"/>
  <c r="AI414" i="9"/>
  <c r="AH414" i="9"/>
  <c r="AK413" i="9"/>
  <c r="AJ413" i="9"/>
  <c r="AI413" i="9"/>
  <c r="AH413" i="9"/>
  <c r="AK412" i="9"/>
  <c r="AJ412" i="9"/>
  <c r="AI412" i="9"/>
  <c r="AH412" i="9"/>
  <c r="AK411" i="9"/>
  <c r="AJ411" i="9"/>
  <c r="AI411" i="9"/>
  <c r="AH411" i="9"/>
  <c r="AK410" i="9"/>
  <c r="AJ410" i="9"/>
  <c r="AI410" i="9"/>
  <c r="AH410" i="9"/>
  <c r="AK409" i="9"/>
  <c r="AJ409" i="9"/>
  <c r="AI409" i="9"/>
  <c r="AH409" i="9"/>
  <c r="AK408" i="9"/>
  <c r="AJ408" i="9"/>
  <c r="AI408" i="9"/>
  <c r="AH408" i="9"/>
  <c r="AK407" i="9"/>
  <c r="AJ407" i="9"/>
  <c r="AI407" i="9"/>
  <c r="AH407" i="9"/>
  <c r="AK406" i="9"/>
  <c r="AJ406" i="9"/>
  <c r="AI406" i="9"/>
  <c r="AH406" i="9"/>
  <c r="AK405" i="9"/>
  <c r="AJ405" i="9"/>
  <c r="AI405" i="9"/>
  <c r="AH405" i="9"/>
  <c r="AK404" i="9"/>
  <c r="AJ404" i="9"/>
  <c r="AI404" i="9"/>
  <c r="AH404" i="9"/>
  <c r="AK403" i="9"/>
  <c r="AJ403" i="9"/>
  <c r="AI403" i="9"/>
  <c r="AH403" i="9"/>
  <c r="AK402" i="9"/>
  <c r="AJ402" i="9"/>
  <c r="AI402" i="9"/>
  <c r="AH402" i="9"/>
  <c r="AK401" i="9"/>
  <c r="AJ401" i="9"/>
  <c r="AI401" i="9"/>
  <c r="AH401" i="9"/>
  <c r="AK400" i="9"/>
  <c r="AJ400" i="9"/>
  <c r="AI400" i="9"/>
  <c r="AH400" i="9"/>
  <c r="AK399" i="9"/>
  <c r="AJ399" i="9"/>
  <c r="AI399" i="9"/>
  <c r="AH399" i="9"/>
  <c r="AK398" i="9"/>
  <c r="AJ398" i="9"/>
  <c r="AI398" i="9"/>
  <c r="AH398" i="9"/>
  <c r="AK397" i="9"/>
  <c r="AJ397" i="9"/>
  <c r="AI397" i="9"/>
  <c r="AH397" i="9"/>
  <c r="AK396" i="9"/>
  <c r="AJ396" i="9"/>
  <c r="AI396" i="9"/>
  <c r="AH396" i="9"/>
  <c r="AK395" i="9"/>
  <c r="AJ395" i="9"/>
  <c r="AI395" i="9"/>
  <c r="AH395" i="9"/>
  <c r="AK394" i="9"/>
  <c r="AJ394" i="9"/>
  <c r="AI394" i="9"/>
  <c r="AH394" i="9"/>
  <c r="AK393" i="9"/>
  <c r="AJ393" i="9"/>
  <c r="AI393" i="9"/>
  <c r="AH393" i="9"/>
  <c r="AK392" i="9"/>
  <c r="AJ392" i="9"/>
  <c r="AI392" i="9"/>
  <c r="AH392" i="9"/>
  <c r="AK391" i="9"/>
  <c r="AJ391" i="9"/>
  <c r="AI391" i="9"/>
  <c r="AH391" i="9"/>
  <c r="AK390" i="9"/>
  <c r="AJ390" i="9"/>
  <c r="AI390" i="9"/>
  <c r="AH390" i="9"/>
  <c r="AK389" i="9"/>
  <c r="AJ389" i="9"/>
  <c r="AI389" i="9"/>
  <c r="AH389" i="9"/>
  <c r="AK388" i="9"/>
  <c r="AJ388" i="9"/>
  <c r="AI388" i="9"/>
  <c r="AH388" i="9"/>
  <c r="AK387" i="9"/>
  <c r="AJ387" i="9"/>
  <c r="AI387" i="9"/>
  <c r="AH387" i="9"/>
  <c r="AK386" i="9"/>
  <c r="AJ386" i="9"/>
  <c r="AI386" i="9"/>
  <c r="AH386" i="9"/>
  <c r="AK385" i="9"/>
  <c r="AJ385" i="9"/>
  <c r="AI385" i="9"/>
  <c r="AH385" i="9"/>
  <c r="AK384" i="9"/>
  <c r="AJ384" i="9"/>
  <c r="AI384" i="9"/>
  <c r="AH384" i="9"/>
  <c r="AK383" i="9"/>
  <c r="AJ383" i="9"/>
  <c r="AI383" i="9"/>
  <c r="AH383" i="9"/>
  <c r="AK382" i="9"/>
  <c r="AJ382" i="9"/>
  <c r="AI382" i="9"/>
  <c r="AH382" i="9"/>
  <c r="AK381" i="9"/>
  <c r="AJ381" i="9"/>
  <c r="AI381" i="9"/>
  <c r="AH381" i="9"/>
  <c r="AK380" i="9"/>
  <c r="AJ380" i="9"/>
  <c r="AI380" i="9"/>
  <c r="AH380" i="9"/>
  <c r="AK379" i="9"/>
  <c r="AJ379" i="9"/>
  <c r="AI379" i="9"/>
  <c r="AH379" i="9"/>
  <c r="AK378" i="9"/>
  <c r="AJ378" i="9"/>
  <c r="AI378" i="9"/>
  <c r="AH378" i="9"/>
  <c r="AK377" i="9"/>
  <c r="AJ377" i="9"/>
  <c r="AI377" i="9"/>
  <c r="AH377" i="9"/>
  <c r="AK376" i="9"/>
  <c r="AJ376" i="9"/>
  <c r="AI376" i="9"/>
  <c r="AH376" i="9"/>
  <c r="AK375" i="9"/>
  <c r="AJ375" i="9"/>
  <c r="AI375" i="9"/>
  <c r="AH375" i="9"/>
  <c r="AK374" i="9"/>
  <c r="AJ374" i="9"/>
  <c r="AI374" i="9"/>
  <c r="AH374" i="9"/>
  <c r="AK373" i="9"/>
  <c r="AJ373" i="9"/>
  <c r="AI373" i="9"/>
  <c r="AH373" i="9"/>
  <c r="AK372" i="9"/>
  <c r="AJ372" i="9"/>
  <c r="AI372" i="9"/>
  <c r="AH372" i="9"/>
  <c r="AK371" i="9"/>
  <c r="AJ371" i="9"/>
  <c r="AI371" i="9"/>
  <c r="AH371" i="9"/>
  <c r="AK370" i="9"/>
  <c r="AJ370" i="9"/>
  <c r="AI370" i="9"/>
  <c r="AH370" i="9"/>
  <c r="AK369" i="9"/>
  <c r="AJ369" i="9"/>
  <c r="AI369" i="9"/>
  <c r="AH369" i="9"/>
  <c r="AK368" i="9"/>
  <c r="AJ368" i="9"/>
  <c r="AI368" i="9"/>
  <c r="AH368" i="9"/>
  <c r="AK367" i="9"/>
  <c r="AJ367" i="9"/>
  <c r="AI367" i="9"/>
  <c r="AH367" i="9"/>
  <c r="AK366" i="9"/>
  <c r="AJ366" i="9"/>
  <c r="AI366" i="9"/>
  <c r="AH366" i="9"/>
  <c r="AK365" i="9"/>
  <c r="AJ365" i="9"/>
  <c r="AI365" i="9"/>
  <c r="AH365" i="9"/>
  <c r="AK364" i="9"/>
  <c r="AJ364" i="9"/>
  <c r="AI364" i="9"/>
  <c r="AH364" i="9"/>
  <c r="AK363" i="9"/>
  <c r="AJ363" i="9"/>
  <c r="AI363" i="9"/>
  <c r="AH363" i="9"/>
  <c r="AK362" i="9"/>
  <c r="AJ362" i="9"/>
  <c r="AI362" i="9"/>
  <c r="AH362" i="9"/>
  <c r="AK361" i="9"/>
  <c r="AJ361" i="9"/>
  <c r="AI361" i="9"/>
  <c r="AH361" i="9"/>
  <c r="AK360" i="9"/>
  <c r="AJ360" i="9"/>
  <c r="AI360" i="9"/>
  <c r="AH360" i="9"/>
  <c r="AK359" i="9"/>
  <c r="AJ359" i="9"/>
  <c r="AI359" i="9"/>
  <c r="AH359" i="9"/>
  <c r="AK358" i="9"/>
  <c r="AJ358" i="9"/>
  <c r="AI358" i="9"/>
  <c r="AH358" i="9"/>
  <c r="AK357" i="9"/>
  <c r="AJ357" i="9"/>
  <c r="AI357" i="9"/>
  <c r="AH357" i="9"/>
  <c r="AK356" i="9"/>
  <c r="AJ356" i="9"/>
  <c r="AI356" i="9"/>
  <c r="AH356" i="9"/>
  <c r="AK355" i="9"/>
  <c r="AJ355" i="9"/>
  <c r="AI355" i="9"/>
  <c r="AH355" i="9"/>
  <c r="AK354" i="9"/>
  <c r="AJ354" i="9"/>
  <c r="AI354" i="9"/>
  <c r="AH354" i="9"/>
  <c r="AK353" i="9"/>
  <c r="AJ353" i="9"/>
  <c r="AI353" i="9"/>
  <c r="AH353" i="9"/>
  <c r="AK352" i="9"/>
  <c r="AJ352" i="9"/>
  <c r="AI352" i="9"/>
  <c r="AH352" i="9"/>
  <c r="AK351" i="9"/>
  <c r="AJ351" i="9"/>
  <c r="AI351" i="9"/>
  <c r="AH351" i="9"/>
  <c r="AK350" i="9"/>
  <c r="AJ350" i="9"/>
  <c r="AI350" i="9"/>
  <c r="AH350" i="9"/>
  <c r="AK349" i="9"/>
  <c r="AJ349" i="9"/>
  <c r="AI349" i="9"/>
  <c r="AH349" i="9"/>
  <c r="AK348" i="9"/>
  <c r="AJ348" i="9"/>
  <c r="AI348" i="9"/>
  <c r="AH348" i="9"/>
  <c r="AK347" i="9"/>
  <c r="AJ347" i="9"/>
  <c r="AI347" i="9"/>
  <c r="AH347" i="9"/>
  <c r="AK346" i="9"/>
  <c r="AJ346" i="9"/>
  <c r="AI346" i="9"/>
  <c r="AH346" i="9"/>
  <c r="AK345" i="9"/>
  <c r="AJ345" i="9"/>
  <c r="AI345" i="9"/>
  <c r="AH345" i="9"/>
  <c r="AK344" i="9"/>
  <c r="AJ344" i="9"/>
  <c r="AI344" i="9"/>
  <c r="AH344" i="9"/>
  <c r="AK343" i="9"/>
  <c r="AJ343" i="9"/>
  <c r="AI343" i="9"/>
  <c r="AH343" i="9"/>
  <c r="AK342" i="9"/>
  <c r="AJ342" i="9"/>
  <c r="AI342" i="9"/>
  <c r="AH342" i="9"/>
  <c r="AK341" i="9"/>
  <c r="AJ341" i="9"/>
  <c r="AI341" i="9"/>
  <c r="AH341" i="9"/>
  <c r="AK340" i="9"/>
  <c r="AJ340" i="9"/>
  <c r="AI340" i="9"/>
  <c r="AH340" i="9"/>
  <c r="AK339" i="9"/>
  <c r="AJ339" i="9"/>
  <c r="AI339" i="9"/>
  <c r="AH339" i="9"/>
  <c r="AK338" i="9"/>
  <c r="AJ338" i="9"/>
  <c r="AI338" i="9"/>
  <c r="AH338" i="9"/>
  <c r="AK337" i="9"/>
  <c r="AJ337" i="9"/>
  <c r="AI337" i="9"/>
  <c r="AH337" i="9"/>
  <c r="AK336" i="9"/>
  <c r="AJ336" i="9"/>
  <c r="AI336" i="9"/>
  <c r="AH336" i="9"/>
  <c r="AK335" i="9"/>
  <c r="AJ335" i="9"/>
  <c r="AI335" i="9"/>
  <c r="AH335" i="9"/>
  <c r="AK334" i="9"/>
  <c r="AJ334" i="9"/>
  <c r="AI334" i="9"/>
  <c r="AH334" i="9"/>
  <c r="AK333" i="9"/>
  <c r="AJ333" i="9"/>
  <c r="AI333" i="9"/>
  <c r="AH333" i="9"/>
  <c r="AK332" i="9"/>
  <c r="AJ332" i="9"/>
  <c r="AI332" i="9"/>
  <c r="AH332" i="9"/>
  <c r="AK331" i="9"/>
  <c r="AJ331" i="9"/>
  <c r="AI331" i="9"/>
  <c r="AH331" i="9"/>
  <c r="AK330" i="9"/>
  <c r="AJ330" i="9"/>
  <c r="AI330" i="9"/>
  <c r="AH330" i="9"/>
  <c r="AK329" i="9"/>
  <c r="AJ329" i="9"/>
  <c r="AI329" i="9"/>
  <c r="AH329" i="9"/>
  <c r="AK328" i="9"/>
  <c r="AJ328" i="9"/>
  <c r="AI328" i="9"/>
  <c r="AH328" i="9"/>
  <c r="AK327" i="9"/>
  <c r="AJ327" i="9"/>
  <c r="AI327" i="9"/>
  <c r="AH327" i="9"/>
  <c r="AK326" i="9"/>
  <c r="AJ326" i="9"/>
  <c r="AI326" i="9"/>
  <c r="AH326" i="9"/>
  <c r="AK325" i="9"/>
  <c r="AJ325" i="9"/>
  <c r="AI325" i="9"/>
  <c r="AH325" i="9"/>
  <c r="AK324" i="9"/>
  <c r="AJ324" i="9"/>
  <c r="AI324" i="9"/>
  <c r="AH324" i="9"/>
  <c r="AK323" i="9"/>
  <c r="AJ323" i="9"/>
  <c r="AI323" i="9"/>
  <c r="AH323" i="9"/>
  <c r="AK322" i="9"/>
  <c r="AJ322" i="9"/>
  <c r="AI322" i="9"/>
  <c r="AH322" i="9"/>
  <c r="AK321" i="9"/>
  <c r="AJ321" i="9"/>
  <c r="AI321" i="9"/>
  <c r="AH321" i="9"/>
  <c r="AK320" i="9"/>
  <c r="AJ320" i="9"/>
  <c r="AI320" i="9"/>
  <c r="AH320" i="9"/>
  <c r="AK319" i="9"/>
  <c r="AJ319" i="9"/>
  <c r="AI319" i="9"/>
  <c r="AH319" i="9"/>
  <c r="AK318" i="9"/>
  <c r="AJ318" i="9"/>
  <c r="AI318" i="9"/>
  <c r="AH318" i="9"/>
  <c r="AK317" i="9"/>
  <c r="AJ317" i="9"/>
  <c r="AI317" i="9"/>
  <c r="AH317" i="9"/>
  <c r="AK316" i="9"/>
  <c r="AJ316" i="9"/>
  <c r="AI316" i="9"/>
  <c r="AH316" i="9"/>
  <c r="AK315" i="9"/>
  <c r="AJ315" i="9"/>
  <c r="AI315" i="9"/>
  <c r="AH315" i="9"/>
  <c r="AK314" i="9"/>
  <c r="AJ314" i="9"/>
  <c r="AI314" i="9"/>
  <c r="AH314" i="9"/>
  <c r="AK313" i="9"/>
  <c r="AJ313" i="9"/>
  <c r="AI313" i="9"/>
  <c r="AH313" i="9"/>
  <c r="AK312" i="9"/>
  <c r="AJ312" i="9"/>
  <c r="AI312" i="9"/>
  <c r="AH312" i="9"/>
  <c r="AK311" i="9"/>
  <c r="AJ311" i="9"/>
  <c r="AI311" i="9"/>
  <c r="AH311" i="9"/>
  <c r="AK310" i="9"/>
  <c r="AJ310" i="9"/>
  <c r="AI310" i="9"/>
  <c r="AH310" i="9"/>
  <c r="AK309" i="9"/>
  <c r="AJ309" i="9"/>
  <c r="AI309" i="9"/>
  <c r="AH309" i="9"/>
  <c r="AK308" i="9"/>
  <c r="AJ308" i="9"/>
  <c r="AI308" i="9"/>
  <c r="AH308" i="9"/>
  <c r="AK307" i="9"/>
  <c r="AJ307" i="9"/>
  <c r="AI307" i="9"/>
  <c r="AH307" i="9"/>
  <c r="AK306" i="9"/>
  <c r="AJ306" i="9"/>
  <c r="AI306" i="9"/>
  <c r="AH306" i="9"/>
  <c r="AK305" i="9"/>
  <c r="AJ305" i="9"/>
  <c r="AI305" i="9"/>
  <c r="AH305" i="9"/>
  <c r="AK304" i="9"/>
  <c r="AJ304" i="9"/>
  <c r="AI304" i="9"/>
  <c r="AH304" i="9"/>
  <c r="AK303" i="9"/>
  <c r="AJ303" i="9"/>
  <c r="AI303" i="9"/>
  <c r="AH303" i="9"/>
  <c r="AK302" i="9"/>
  <c r="AJ302" i="9"/>
  <c r="AI302" i="9"/>
  <c r="AH302" i="9"/>
  <c r="AK301" i="9"/>
  <c r="AJ301" i="9"/>
  <c r="AI301" i="9"/>
  <c r="AH301" i="9"/>
  <c r="AK300" i="9"/>
  <c r="AJ300" i="9"/>
  <c r="AI300" i="9"/>
  <c r="AH300" i="9"/>
  <c r="AK299" i="9"/>
  <c r="AJ299" i="9"/>
  <c r="AI299" i="9"/>
  <c r="AH299" i="9"/>
  <c r="AK298" i="9"/>
  <c r="AJ298" i="9"/>
  <c r="AI298" i="9"/>
  <c r="AH298" i="9"/>
  <c r="AK297" i="9"/>
  <c r="AJ297" i="9"/>
  <c r="AI297" i="9"/>
  <c r="AH297" i="9"/>
  <c r="AK296" i="9"/>
  <c r="AJ296" i="9"/>
  <c r="AI296" i="9"/>
  <c r="AH296" i="9"/>
  <c r="AK295" i="9"/>
  <c r="AJ295" i="9"/>
  <c r="AI295" i="9"/>
  <c r="AH295" i="9"/>
  <c r="AK294" i="9"/>
  <c r="AJ294" i="9"/>
  <c r="AI294" i="9"/>
  <c r="AH294" i="9"/>
  <c r="AK293" i="9"/>
  <c r="AJ293" i="9"/>
  <c r="AI293" i="9"/>
  <c r="AH293" i="9"/>
  <c r="AK292" i="9"/>
  <c r="AJ292" i="9"/>
  <c r="AI292" i="9"/>
  <c r="AH292" i="9"/>
  <c r="AK291" i="9"/>
  <c r="AJ291" i="9"/>
  <c r="AI291" i="9"/>
  <c r="AH291" i="9"/>
  <c r="AK290" i="9"/>
  <c r="AJ290" i="9"/>
  <c r="AI290" i="9"/>
  <c r="AH290" i="9"/>
  <c r="AK289" i="9"/>
  <c r="AJ289" i="9"/>
  <c r="AI289" i="9"/>
  <c r="AH289" i="9"/>
  <c r="AK288" i="9"/>
  <c r="AJ288" i="9"/>
  <c r="AI288" i="9"/>
  <c r="AH288" i="9"/>
  <c r="AK287" i="9"/>
  <c r="AJ287" i="9"/>
  <c r="AI287" i="9"/>
  <c r="AH287" i="9"/>
  <c r="AK286" i="9"/>
  <c r="AJ286" i="9"/>
  <c r="AI286" i="9"/>
  <c r="AH286" i="9"/>
  <c r="AK285" i="9"/>
  <c r="AJ285" i="9"/>
  <c r="AI285" i="9"/>
  <c r="AH285" i="9"/>
  <c r="AK284" i="9"/>
  <c r="AJ284" i="9"/>
  <c r="AI284" i="9"/>
  <c r="AH284" i="9"/>
  <c r="AK283" i="9"/>
  <c r="AJ283" i="9"/>
  <c r="AI283" i="9"/>
  <c r="AH283" i="9"/>
  <c r="AK282" i="9"/>
  <c r="AJ282" i="9"/>
  <c r="AI282" i="9"/>
  <c r="AH282" i="9"/>
  <c r="AK281" i="9"/>
  <c r="AJ281" i="9"/>
  <c r="AI281" i="9"/>
  <c r="AH281" i="9"/>
  <c r="AK280" i="9"/>
  <c r="AJ280" i="9"/>
  <c r="AI280" i="9"/>
  <c r="AH280" i="9"/>
  <c r="AK279" i="9"/>
  <c r="AJ279" i="9"/>
  <c r="AI279" i="9"/>
  <c r="AH279" i="9"/>
  <c r="AK278" i="9"/>
  <c r="AJ278" i="9"/>
  <c r="AI278" i="9"/>
  <c r="AH278" i="9"/>
  <c r="AK277" i="9"/>
  <c r="AJ277" i="9"/>
  <c r="AI277" i="9"/>
  <c r="AH277" i="9"/>
  <c r="AK276" i="9"/>
  <c r="AJ276" i="9"/>
  <c r="AI276" i="9"/>
  <c r="AH276" i="9"/>
  <c r="AK275" i="9"/>
  <c r="AJ275" i="9"/>
  <c r="AI275" i="9"/>
  <c r="AH275" i="9"/>
  <c r="AK274" i="9"/>
  <c r="AJ274" i="9"/>
  <c r="AI274" i="9"/>
  <c r="AH274" i="9"/>
  <c r="AK273" i="9"/>
  <c r="AJ273" i="9"/>
  <c r="AI273" i="9"/>
  <c r="AH273" i="9"/>
  <c r="AK272" i="9"/>
  <c r="AJ272" i="9"/>
  <c r="AI272" i="9"/>
  <c r="AH272" i="9"/>
  <c r="AK271" i="9"/>
  <c r="AJ271" i="9"/>
  <c r="AI271" i="9"/>
  <c r="AH271" i="9"/>
  <c r="AK270" i="9"/>
  <c r="AJ270" i="9"/>
  <c r="AI270" i="9"/>
  <c r="AH270" i="9"/>
  <c r="AK269" i="9"/>
  <c r="AJ269" i="9"/>
  <c r="AI269" i="9"/>
  <c r="AH269" i="9"/>
  <c r="AK268" i="9"/>
  <c r="AJ268" i="9"/>
  <c r="AI268" i="9"/>
  <c r="AH268" i="9"/>
  <c r="AK267" i="9"/>
  <c r="AJ267" i="9"/>
  <c r="AI267" i="9"/>
  <c r="AH267" i="9"/>
  <c r="AK266" i="9"/>
  <c r="AJ266" i="9"/>
  <c r="AI266" i="9"/>
  <c r="AH266" i="9"/>
  <c r="AK265" i="9"/>
  <c r="AJ265" i="9"/>
  <c r="AI265" i="9"/>
  <c r="AH265" i="9"/>
  <c r="AK264" i="9"/>
  <c r="AJ264" i="9"/>
  <c r="AI264" i="9"/>
  <c r="AH264" i="9"/>
  <c r="AK263" i="9"/>
  <c r="AJ263" i="9"/>
  <c r="AI263" i="9"/>
  <c r="AH263" i="9"/>
  <c r="AK262" i="9"/>
  <c r="AJ262" i="9"/>
  <c r="AI262" i="9"/>
  <c r="AH262" i="9"/>
  <c r="AK261" i="9"/>
  <c r="AJ261" i="9"/>
  <c r="AI261" i="9"/>
  <c r="AH261" i="9"/>
  <c r="AK260" i="9"/>
  <c r="AJ260" i="9"/>
  <c r="AI260" i="9"/>
  <c r="AH260" i="9"/>
  <c r="AK259" i="9"/>
  <c r="AJ259" i="9"/>
  <c r="AI259" i="9"/>
  <c r="AH259" i="9"/>
  <c r="AK258" i="9"/>
  <c r="AJ258" i="9"/>
  <c r="AI258" i="9"/>
  <c r="AH258" i="9"/>
  <c r="AK257" i="9"/>
  <c r="AJ257" i="9"/>
  <c r="AI257" i="9"/>
  <c r="AH257" i="9"/>
  <c r="AK256" i="9"/>
  <c r="AJ256" i="9"/>
  <c r="AI256" i="9"/>
  <c r="AH256" i="9"/>
  <c r="AK255" i="9"/>
  <c r="AJ255" i="9"/>
  <c r="AI255" i="9"/>
  <c r="AH255" i="9"/>
  <c r="AK254" i="9"/>
  <c r="AJ254" i="9"/>
  <c r="AI254" i="9"/>
  <c r="AH254" i="9"/>
  <c r="AK253" i="9"/>
  <c r="AJ253" i="9"/>
  <c r="AI253" i="9"/>
  <c r="AH253" i="9"/>
  <c r="AK252" i="9"/>
  <c r="AJ252" i="9"/>
  <c r="AI252" i="9"/>
  <c r="AH252" i="9"/>
  <c r="AK251" i="9"/>
  <c r="AJ251" i="9"/>
  <c r="AI251" i="9"/>
  <c r="AH251" i="9"/>
  <c r="AK250" i="9"/>
  <c r="AJ250" i="9"/>
  <c r="AI250" i="9"/>
  <c r="AH250" i="9"/>
  <c r="AK249" i="9"/>
  <c r="AJ249" i="9"/>
  <c r="AI249" i="9"/>
  <c r="AH249" i="9"/>
  <c r="AK248" i="9"/>
  <c r="AJ248" i="9"/>
  <c r="AI248" i="9"/>
  <c r="AH248" i="9"/>
  <c r="AK247" i="9"/>
  <c r="AJ247" i="9"/>
  <c r="AI247" i="9"/>
  <c r="AH247" i="9"/>
  <c r="AK246" i="9"/>
  <c r="AJ246" i="9"/>
  <c r="AI246" i="9"/>
  <c r="AH246" i="9"/>
  <c r="AK245" i="9"/>
  <c r="AJ245" i="9"/>
  <c r="AI245" i="9"/>
  <c r="AH245" i="9"/>
  <c r="AK244" i="9"/>
  <c r="AJ244" i="9"/>
  <c r="AI244" i="9"/>
  <c r="AH244" i="9"/>
  <c r="AK243" i="9"/>
  <c r="AJ243" i="9"/>
  <c r="AI243" i="9"/>
  <c r="AH243" i="9"/>
  <c r="AK242" i="9"/>
  <c r="AJ242" i="9"/>
  <c r="AI242" i="9"/>
  <c r="AH242" i="9"/>
  <c r="AK241" i="9"/>
  <c r="AJ241" i="9"/>
  <c r="AI241" i="9"/>
  <c r="AH241" i="9"/>
  <c r="AK240" i="9"/>
  <c r="AJ240" i="9"/>
  <c r="AI240" i="9"/>
  <c r="AH240" i="9"/>
  <c r="AK239" i="9"/>
  <c r="AJ239" i="9"/>
  <c r="AI239" i="9"/>
  <c r="AH239" i="9"/>
  <c r="AK238" i="9"/>
  <c r="AJ238" i="9"/>
  <c r="AI238" i="9"/>
  <c r="AH238" i="9"/>
  <c r="AK237" i="9"/>
  <c r="AJ237" i="9"/>
  <c r="AI237" i="9"/>
  <c r="AH237" i="9"/>
  <c r="AK236" i="9"/>
  <c r="AJ236" i="9"/>
  <c r="AI236" i="9"/>
  <c r="AH236" i="9"/>
  <c r="AK235" i="9"/>
  <c r="AJ235" i="9"/>
  <c r="AI235" i="9"/>
  <c r="AH235" i="9"/>
  <c r="AK234" i="9"/>
  <c r="AJ234" i="9"/>
  <c r="AI234" i="9"/>
  <c r="AH234" i="9"/>
  <c r="AK233" i="9"/>
  <c r="AJ233" i="9"/>
  <c r="AI233" i="9"/>
  <c r="AH233" i="9"/>
  <c r="AK232" i="9"/>
  <c r="AJ232" i="9"/>
  <c r="AI232" i="9"/>
  <c r="AH232" i="9"/>
  <c r="AK231" i="9"/>
  <c r="AJ231" i="9"/>
  <c r="AI231" i="9"/>
  <c r="AH231" i="9"/>
  <c r="AK230" i="9"/>
  <c r="AJ230" i="9"/>
  <c r="AI230" i="9"/>
  <c r="AH230" i="9"/>
  <c r="AK229" i="9"/>
  <c r="AJ229" i="9"/>
  <c r="AI229" i="9"/>
  <c r="AH229" i="9"/>
  <c r="AK228" i="9"/>
  <c r="AJ228" i="9"/>
  <c r="AI228" i="9"/>
  <c r="AH228" i="9"/>
  <c r="AK227" i="9"/>
  <c r="AJ227" i="9"/>
  <c r="AI227" i="9"/>
  <c r="AH227" i="9"/>
  <c r="AK226" i="9"/>
  <c r="AJ226" i="9"/>
  <c r="AI226" i="9"/>
  <c r="AH226" i="9"/>
  <c r="AK225" i="9"/>
  <c r="AJ225" i="9"/>
  <c r="AI225" i="9"/>
  <c r="AH225" i="9"/>
  <c r="AK224" i="9"/>
  <c r="AJ224" i="9"/>
  <c r="AI224" i="9"/>
  <c r="AH224" i="9"/>
  <c r="AK223" i="9"/>
  <c r="AJ223" i="9"/>
  <c r="AI223" i="9"/>
  <c r="AH223" i="9"/>
  <c r="AK222" i="9"/>
  <c r="AJ222" i="9"/>
  <c r="AI222" i="9"/>
  <c r="AH222" i="9"/>
  <c r="AK221" i="9"/>
  <c r="AJ221" i="9"/>
  <c r="AI221" i="9"/>
  <c r="AH221" i="9"/>
  <c r="AK220" i="9"/>
  <c r="AJ220" i="9"/>
  <c r="AI220" i="9"/>
  <c r="AH220" i="9"/>
  <c r="AK219" i="9"/>
  <c r="AJ219" i="9"/>
  <c r="AI219" i="9"/>
  <c r="AH219" i="9"/>
  <c r="AK218" i="9"/>
  <c r="AJ218" i="9"/>
  <c r="AI218" i="9"/>
  <c r="AH218" i="9"/>
  <c r="AK217" i="9"/>
  <c r="AJ217" i="9"/>
  <c r="AI217" i="9"/>
  <c r="AH217" i="9"/>
  <c r="AK216" i="9"/>
  <c r="AJ216" i="9"/>
  <c r="AI216" i="9"/>
  <c r="AH216" i="9"/>
  <c r="AK215" i="9"/>
  <c r="AJ215" i="9"/>
  <c r="AI215" i="9"/>
  <c r="AH215" i="9"/>
  <c r="AK214" i="9"/>
  <c r="AJ214" i="9"/>
  <c r="AI214" i="9"/>
  <c r="AH214" i="9"/>
  <c r="AK213" i="9"/>
  <c r="AJ213" i="9"/>
  <c r="AI213" i="9"/>
  <c r="AH213" i="9"/>
  <c r="AK212" i="9"/>
  <c r="AJ212" i="9"/>
  <c r="AI212" i="9"/>
  <c r="AH212" i="9"/>
  <c r="AK211" i="9"/>
  <c r="AJ211" i="9"/>
  <c r="AI211" i="9"/>
  <c r="AH211" i="9"/>
  <c r="AK210" i="9"/>
  <c r="AJ210" i="9"/>
  <c r="AI210" i="9"/>
  <c r="AH210" i="9"/>
  <c r="AK209" i="9"/>
  <c r="AJ209" i="9"/>
  <c r="AI209" i="9"/>
  <c r="AH209" i="9"/>
  <c r="AK208" i="9"/>
  <c r="AJ208" i="9"/>
  <c r="AI208" i="9"/>
  <c r="AH208" i="9"/>
  <c r="AK207" i="9"/>
  <c r="AJ207" i="9"/>
  <c r="AI207" i="9"/>
  <c r="AH207" i="9"/>
  <c r="AK206" i="9"/>
  <c r="AJ206" i="9"/>
  <c r="AI206" i="9"/>
  <c r="AH206" i="9"/>
  <c r="AK205" i="9"/>
  <c r="AJ205" i="9"/>
  <c r="AI205" i="9"/>
  <c r="AH205" i="9"/>
  <c r="AK204" i="9"/>
  <c r="AJ204" i="9"/>
  <c r="AI204" i="9"/>
  <c r="AH204" i="9"/>
  <c r="AK203" i="9"/>
  <c r="AJ203" i="9"/>
  <c r="AI203" i="9"/>
  <c r="AH203" i="9"/>
  <c r="AK202" i="9"/>
  <c r="AJ202" i="9"/>
  <c r="AI202" i="9"/>
  <c r="AH202" i="9"/>
  <c r="AK201" i="9"/>
  <c r="AJ201" i="9"/>
  <c r="AI201" i="9"/>
  <c r="AH201" i="9"/>
  <c r="AK200" i="9"/>
  <c r="AJ200" i="9"/>
  <c r="AI200" i="9"/>
  <c r="AH200" i="9"/>
  <c r="AK199" i="9"/>
  <c r="AJ199" i="9"/>
  <c r="AI199" i="9"/>
  <c r="AH199" i="9"/>
  <c r="AK198" i="9"/>
  <c r="AJ198" i="9"/>
  <c r="AI198" i="9"/>
  <c r="AH198" i="9"/>
  <c r="AK197" i="9"/>
  <c r="AJ197" i="9"/>
  <c r="AI197" i="9"/>
  <c r="AH197" i="9"/>
  <c r="AK196" i="9"/>
  <c r="AJ196" i="9"/>
  <c r="AI196" i="9"/>
  <c r="AH196" i="9"/>
  <c r="AK195" i="9"/>
  <c r="AJ195" i="9"/>
  <c r="AI195" i="9"/>
  <c r="AH195" i="9"/>
  <c r="AK194" i="9"/>
  <c r="AJ194" i="9"/>
  <c r="AI194" i="9"/>
  <c r="AH194" i="9"/>
  <c r="AK193" i="9"/>
  <c r="AJ193" i="9"/>
  <c r="AI193" i="9"/>
  <c r="AH193" i="9"/>
  <c r="AK192" i="9"/>
  <c r="AJ192" i="9"/>
  <c r="AI192" i="9"/>
  <c r="AH192" i="9"/>
  <c r="AK191" i="9"/>
  <c r="AJ191" i="9"/>
  <c r="AI191" i="9"/>
  <c r="AH191" i="9"/>
  <c r="AK190" i="9"/>
  <c r="AJ190" i="9"/>
  <c r="AI190" i="9"/>
  <c r="AH190" i="9"/>
  <c r="AK189" i="9"/>
  <c r="AJ189" i="9"/>
  <c r="AI189" i="9"/>
  <c r="AH189" i="9"/>
  <c r="AK188" i="9"/>
  <c r="AJ188" i="9"/>
  <c r="AI188" i="9"/>
  <c r="AH188" i="9"/>
  <c r="AK187" i="9"/>
  <c r="AJ187" i="9"/>
  <c r="AI187" i="9"/>
  <c r="AH187" i="9"/>
  <c r="AK186" i="9"/>
  <c r="AJ186" i="9"/>
  <c r="AI186" i="9"/>
  <c r="AH186" i="9"/>
  <c r="AK185" i="9"/>
  <c r="AJ185" i="9"/>
  <c r="AI185" i="9"/>
  <c r="AH185" i="9"/>
  <c r="AK184" i="9"/>
  <c r="AJ184" i="9"/>
  <c r="AI184" i="9"/>
  <c r="AH184" i="9"/>
  <c r="AK183" i="9"/>
  <c r="AJ183" i="9"/>
  <c r="AI183" i="9"/>
  <c r="AH183" i="9"/>
  <c r="AK182" i="9"/>
  <c r="AJ182" i="9"/>
  <c r="AI182" i="9"/>
  <c r="AH182" i="9"/>
  <c r="AK181" i="9"/>
  <c r="AJ181" i="9"/>
  <c r="AI181" i="9"/>
  <c r="AH181" i="9"/>
  <c r="AK180" i="9"/>
  <c r="AJ180" i="9"/>
  <c r="AI180" i="9"/>
  <c r="AH180" i="9"/>
  <c r="AK179" i="9"/>
  <c r="AJ179" i="9"/>
  <c r="AI179" i="9"/>
  <c r="AH179" i="9"/>
  <c r="AK178" i="9"/>
  <c r="AJ178" i="9"/>
  <c r="AI178" i="9"/>
  <c r="AH178" i="9"/>
  <c r="AK177" i="9"/>
  <c r="AJ177" i="9"/>
  <c r="AI177" i="9"/>
  <c r="AH177" i="9"/>
  <c r="AK176" i="9"/>
  <c r="AJ176" i="9"/>
  <c r="AI176" i="9"/>
  <c r="AH176" i="9"/>
  <c r="AK175" i="9"/>
  <c r="AJ175" i="9"/>
  <c r="AI175" i="9"/>
  <c r="AH175" i="9"/>
  <c r="AK174" i="9"/>
  <c r="AJ174" i="9"/>
  <c r="AI174" i="9"/>
  <c r="AH174" i="9"/>
  <c r="AK173" i="9"/>
  <c r="AJ173" i="9"/>
  <c r="AI173" i="9"/>
  <c r="AH173" i="9"/>
  <c r="AK172" i="9"/>
  <c r="AJ172" i="9"/>
  <c r="AI172" i="9"/>
  <c r="AH172" i="9"/>
  <c r="AK171" i="9"/>
  <c r="AJ171" i="9"/>
  <c r="AI171" i="9"/>
  <c r="AH171" i="9"/>
  <c r="AK170" i="9"/>
  <c r="AJ170" i="9"/>
  <c r="AI170" i="9"/>
  <c r="AH170" i="9"/>
  <c r="AK169" i="9"/>
  <c r="AJ169" i="9"/>
  <c r="AI169" i="9"/>
  <c r="AH169" i="9"/>
  <c r="AK168" i="9"/>
  <c r="AJ168" i="9"/>
  <c r="AI168" i="9"/>
  <c r="AH168" i="9"/>
  <c r="AK167" i="9"/>
  <c r="AJ167" i="9"/>
  <c r="AI167" i="9"/>
  <c r="AH167" i="9"/>
  <c r="AK166" i="9"/>
  <c r="AJ166" i="9"/>
  <c r="AI166" i="9"/>
  <c r="AH166" i="9"/>
  <c r="AK165" i="9"/>
  <c r="AJ165" i="9"/>
  <c r="AI165" i="9"/>
  <c r="AH165" i="9"/>
  <c r="AK164" i="9"/>
  <c r="AJ164" i="9"/>
  <c r="AI164" i="9"/>
  <c r="AH164" i="9"/>
  <c r="AK163" i="9"/>
  <c r="AJ163" i="9"/>
  <c r="AI163" i="9"/>
  <c r="AH163" i="9"/>
  <c r="AK162" i="9"/>
  <c r="AJ162" i="9"/>
  <c r="AI162" i="9"/>
  <c r="AH162" i="9"/>
  <c r="AK161" i="9"/>
  <c r="AJ161" i="9"/>
  <c r="AI161" i="9"/>
  <c r="AH161" i="9"/>
  <c r="AK160" i="9"/>
  <c r="AJ160" i="9"/>
  <c r="AI160" i="9"/>
  <c r="AH160" i="9"/>
  <c r="AK159" i="9"/>
  <c r="AJ159" i="9"/>
  <c r="AI159" i="9"/>
  <c r="AH159" i="9"/>
  <c r="AK158" i="9"/>
  <c r="AJ158" i="9"/>
  <c r="AI158" i="9"/>
  <c r="AH158" i="9"/>
  <c r="AK157" i="9"/>
  <c r="AJ157" i="9"/>
  <c r="AI157" i="9"/>
  <c r="AH157" i="9"/>
  <c r="AK156" i="9"/>
  <c r="AJ156" i="9"/>
  <c r="AI156" i="9"/>
  <c r="AH156" i="9"/>
  <c r="AK155" i="9"/>
  <c r="AJ155" i="9"/>
  <c r="AI155" i="9"/>
  <c r="AH155" i="9"/>
  <c r="AK154" i="9"/>
  <c r="AJ154" i="9"/>
  <c r="AI154" i="9"/>
  <c r="AH154" i="9"/>
  <c r="AK153" i="9"/>
  <c r="AJ153" i="9"/>
  <c r="AI153" i="9"/>
  <c r="AH153" i="9"/>
  <c r="AK152" i="9"/>
  <c r="AJ152" i="9"/>
  <c r="AI152" i="9"/>
  <c r="AH152" i="9"/>
  <c r="AK151" i="9"/>
  <c r="AJ151" i="9"/>
  <c r="AI151" i="9"/>
  <c r="AH151" i="9"/>
  <c r="AK150" i="9"/>
  <c r="AJ150" i="9"/>
  <c r="AI150" i="9"/>
  <c r="AH150" i="9"/>
  <c r="AK149" i="9"/>
  <c r="AJ149" i="9"/>
  <c r="AI149" i="9"/>
  <c r="AH149" i="9"/>
  <c r="AK148" i="9"/>
  <c r="AJ148" i="9"/>
  <c r="AI148" i="9"/>
  <c r="AH148" i="9"/>
  <c r="AK147" i="9"/>
  <c r="AJ147" i="9"/>
  <c r="AI147" i="9"/>
  <c r="AH147" i="9"/>
  <c r="AK146" i="9"/>
  <c r="AJ146" i="9"/>
  <c r="AI146" i="9"/>
  <c r="AH146" i="9"/>
  <c r="AK145" i="9"/>
  <c r="AJ145" i="9"/>
  <c r="AI145" i="9"/>
  <c r="AH145" i="9"/>
  <c r="AK144" i="9"/>
  <c r="AJ144" i="9"/>
  <c r="AI144" i="9"/>
  <c r="AH144" i="9"/>
  <c r="AK143" i="9"/>
  <c r="AJ143" i="9"/>
  <c r="AI143" i="9"/>
  <c r="AH143" i="9"/>
  <c r="AK142" i="9"/>
  <c r="AJ142" i="9"/>
  <c r="AI142" i="9"/>
  <c r="AH142" i="9"/>
  <c r="AK141" i="9"/>
  <c r="AJ141" i="9"/>
  <c r="AI141" i="9"/>
  <c r="AH141" i="9"/>
  <c r="AK140" i="9"/>
  <c r="AJ140" i="9"/>
  <c r="AI140" i="9"/>
  <c r="AH140" i="9"/>
  <c r="AK139" i="9"/>
  <c r="AJ139" i="9"/>
  <c r="AI139" i="9"/>
  <c r="AH139" i="9"/>
  <c r="AK138" i="9"/>
  <c r="AJ138" i="9"/>
  <c r="AI138" i="9"/>
  <c r="AH138" i="9"/>
  <c r="AK137" i="9"/>
  <c r="AJ137" i="9"/>
  <c r="AI137" i="9"/>
  <c r="AH137" i="9"/>
  <c r="AK136" i="9"/>
  <c r="AJ136" i="9"/>
  <c r="AI136" i="9"/>
  <c r="AH136" i="9"/>
  <c r="AK135" i="9"/>
  <c r="AJ135" i="9"/>
  <c r="AI135" i="9"/>
  <c r="AH135" i="9"/>
  <c r="AK134" i="9"/>
  <c r="AJ134" i="9"/>
  <c r="AI134" i="9"/>
  <c r="AH134" i="9"/>
  <c r="AK133" i="9"/>
  <c r="AJ133" i="9"/>
  <c r="AI133" i="9"/>
  <c r="AH133" i="9"/>
  <c r="AK132" i="9"/>
  <c r="AJ132" i="9"/>
  <c r="AI132" i="9"/>
  <c r="AH132" i="9"/>
  <c r="AK131" i="9"/>
  <c r="AJ131" i="9"/>
  <c r="AI131" i="9"/>
  <c r="AH131" i="9"/>
  <c r="AK130" i="9"/>
  <c r="AJ130" i="9"/>
  <c r="AI130" i="9"/>
  <c r="AH130" i="9"/>
  <c r="AK129" i="9"/>
  <c r="AJ129" i="9"/>
  <c r="AI129" i="9"/>
  <c r="AH129" i="9"/>
  <c r="AK128" i="9"/>
  <c r="AJ128" i="9"/>
  <c r="AI128" i="9"/>
  <c r="AH128" i="9"/>
  <c r="AK127" i="9"/>
  <c r="AJ127" i="9"/>
  <c r="AI127" i="9"/>
  <c r="AH127" i="9"/>
  <c r="AK126" i="9"/>
  <c r="AJ126" i="9"/>
  <c r="AI126" i="9"/>
  <c r="AH126" i="9"/>
  <c r="AK125" i="9"/>
  <c r="AJ125" i="9"/>
  <c r="AI125" i="9"/>
  <c r="AH125" i="9"/>
  <c r="AK124" i="9"/>
  <c r="AJ124" i="9"/>
  <c r="AI124" i="9"/>
  <c r="AH124" i="9"/>
  <c r="AK123" i="9"/>
  <c r="AJ123" i="9"/>
  <c r="AI123" i="9"/>
  <c r="AH123" i="9"/>
  <c r="AK122" i="9"/>
  <c r="AJ122" i="9"/>
  <c r="AI122" i="9"/>
  <c r="AH122" i="9"/>
  <c r="AK121" i="9"/>
  <c r="AJ121" i="9"/>
  <c r="AI121" i="9"/>
  <c r="AH121" i="9"/>
  <c r="AK120" i="9"/>
  <c r="AJ120" i="9"/>
  <c r="AI120" i="9"/>
  <c r="AH120" i="9"/>
  <c r="AK119" i="9"/>
  <c r="AJ119" i="9"/>
  <c r="AI119" i="9"/>
  <c r="AH119" i="9"/>
  <c r="AK118" i="9"/>
  <c r="AJ118" i="9"/>
  <c r="AI118" i="9"/>
  <c r="AH118" i="9"/>
  <c r="AK117" i="9"/>
  <c r="AJ117" i="9"/>
  <c r="AI117" i="9"/>
  <c r="AH117" i="9"/>
  <c r="AK116" i="9"/>
  <c r="AJ116" i="9"/>
  <c r="AI116" i="9"/>
  <c r="AH116" i="9"/>
  <c r="AK115" i="9"/>
  <c r="AJ115" i="9"/>
  <c r="AI115" i="9"/>
  <c r="AH115" i="9"/>
  <c r="AK114" i="9"/>
  <c r="AJ114" i="9"/>
  <c r="AI114" i="9"/>
  <c r="AH114" i="9"/>
  <c r="AK113" i="9"/>
  <c r="AJ113" i="9"/>
  <c r="AI113" i="9"/>
  <c r="AH113" i="9"/>
  <c r="AK112" i="9"/>
  <c r="AJ112" i="9"/>
  <c r="AI112" i="9"/>
  <c r="AH112" i="9"/>
  <c r="AK111" i="9"/>
  <c r="AJ111" i="9"/>
  <c r="AI111" i="9"/>
  <c r="AH111" i="9"/>
  <c r="AK110" i="9"/>
  <c r="AJ110" i="9"/>
  <c r="AI110" i="9"/>
  <c r="AH110" i="9"/>
  <c r="AK109" i="9"/>
  <c r="AJ109" i="9"/>
  <c r="AI109" i="9"/>
  <c r="AH109" i="9"/>
  <c r="AK108" i="9"/>
  <c r="AJ108" i="9"/>
  <c r="AI108" i="9"/>
  <c r="AH108" i="9"/>
  <c r="AK107" i="9"/>
  <c r="AJ107" i="9"/>
  <c r="AI107" i="9"/>
  <c r="AH107" i="9"/>
  <c r="AK106" i="9"/>
  <c r="AJ106" i="9"/>
  <c r="AI106" i="9"/>
  <c r="AH106" i="9"/>
  <c r="AK105" i="9"/>
  <c r="AJ105" i="9"/>
  <c r="AI105" i="9"/>
  <c r="AH105" i="9"/>
  <c r="AK104" i="9"/>
  <c r="AJ104" i="9"/>
  <c r="AI104" i="9"/>
  <c r="AH104" i="9"/>
  <c r="AK103" i="9"/>
  <c r="AJ103" i="9"/>
  <c r="AI103" i="9"/>
  <c r="AH103" i="9"/>
  <c r="AK102" i="9"/>
  <c r="AJ102" i="9"/>
  <c r="AI102" i="9"/>
  <c r="AH102" i="9"/>
  <c r="AK101" i="9"/>
  <c r="AJ101" i="9"/>
  <c r="AI101" i="9"/>
  <c r="AH101" i="9"/>
  <c r="AK100" i="9"/>
  <c r="AJ100" i="9"/>
  <c r="AI100" i="9"/>
  <c r="AH100" i="9"/>
  <c r="AK99" i="9"/>
  <c r="AJ99" i="9"/>
  <c r="AI99" i="9"/>
  <c r="AH99" i="9"/>
  <c r="AK98" i="9"/>
  <c r="AJ98" i="9"/>
  <c r="AI98" i="9"/>
  <c r="AH98" i="9"/>
  <c r="AK97" i="9"/>
  <c r="AJ97" i="9"/>
  <c r="AI97" i="9"/>
  <c r="AH97" i="9"/>
  <c r="AK96" i="9"/>
  <c r="AJ96" i="9"/>
  <c r="AI96" i="9"/>
  <c r="AH96" i="9"/>
  <c r="AK95" i="9"/>
  <c r="AJ95" i="9"/>
  <c r="AI95" i="9"/>
  <c r="AH95" i="9"/>
  <c r="AK94" i="9"/>
  <c r="AJ94" i="9"/>
  <c r="AI94" i="9"/>
  <c r="AH94" i="9"/>
  <c r="AK93" i="9"/>
  <c r="AJ93" i="9"/>
  <c r="AI93" i="9"/>
  <c r="AH93" i="9"/>
  <c r="AK92" i="9"/>
  <c r="AJ92" i="9"/>
  <c r="AI92" i="9"/>
  <c r="AH92" i="9"/>
  <c r="AK91" i="9"/>
  <c r="AJ91" i="9"/>
  <c r="AI91" i="9"/>
  <c r="AH91" i="9"/>
  <c r="AK90" i="9"/>
  <c r="AJ90" i="9"/>
  <c r="AI90" i="9"/>
  <c r="AH90" i="9"/>
  <c r="AK89" i="9"/>
  <c r="AJ89" i="9"/>
  <c r="AI89" i="9"/>
  <c r="AH89" i="9"/>
  <c r="AK88" i="9"/>
  <c r="AJ88" i="9"/>
  <c r="AI88" i="9"/>
  <c r="AH88" i="9"/>
  <c r="AK87" i="9"/>
  <c r="AJ87" i="9"/>
  <c r="AI87" i="9"/>
  <c r="AH87" i="9"/>
  <c r="AK86" i="9"/>
  <c r="AJ86" i="9"/>
  <c r="AI86" i="9"/>
  <c r="AH86" i="9"/>
  <c r="AK85" i="9"/>
  <c r="AJ85" i="9"/>
  <c r="AI85" i="9"/>
  <c r="AH85" i="9"/>
  <c r="AK84" i="9"/>
  <c r="AJ84" i="9"/>
  <c r="AI84" i="9"/>
  <c r="AH84" i="9"/>
  <c r="AK83" i="9"/>
  <c r="AJ83" i="9"/>
  <c r="AI83" i="9"/>
  <c r="AH83" i="9"/>
  <c r="AK82" i="9"/>
  <c r="AJ82" i="9"/>
  <c r="AI82" i="9"/>
  <c r="AH82" i="9"/>
  <c r="AK81" i="9"/>
  <c r="AJ81" i="9"/>
  <c r="AI81" i="9"/>
  <c r="AH81" i="9"/>
  <c r="AK80" i="9"/>
  <c r="AJ80" i="9"/>
  <c r="AI80" i="9"/>
  <c r="AH80" i="9"/>
  <c r="AK79" i="9"/>
  <c r="AJ79" i="9"/>
  <c r="AI79" i="9"/>
  <c r="AH79" i="9"/>
  <c r="AK78" i="9"/>
  <c r="AJ78" i="9"/>
  <c r="AI78" i="9"/>
  <c r="AH78" i="9"/>
  <c r="AK77" i="9"/>
  <c r="AJ77" i="9"/>
  <c r="AI77" i="9"/>
  <c r="AH77" i="9"/>
  <c r="AK76" i="9"/>
  <c r="AJ76" i="9"/>
  <c r="AI76" i="9"/>
  <c r="AH76" i="9"/>
  <c r="AK75" i="9"/>
  <c r="AJ75" i="9"/>
  <c r="AI75" i="9"/>
  <c r="AH75" i="9"/>
  <c r="AK74" i="9"/>
  <c r="AJ74" i="9"/>
  <c r="AI74" i="9"/>
  <c r="AH74" i="9"/>
  <c r="AK73" i="9"/>
  <c r="AJ73" i="9"/>
  <c r="AI73" i="9"/>
  <c r="AH73" i="9"/>
  <c r="AK72" i="9"/>
  <c r="AJ72" i="9"/>
  <c r="AI72" i="9"/>
  <c r="AH72" i="9"/>
  <c r="AK71" i="9"/>
  <c r="AJ71" i="9"/>
  <c r="AI71" i="9"/>
  <c r="AH71" i="9"/>
  <c r="AK70" i="9"/>
  <c r="AJ70" i="9"/>
  <c r="AI70" i="9"/>
  <c r="AH70" i="9"/>
  <c r="AK69" i="9"/>
  <c r="AJ69" i="9"/>
  <c r="AI69" i="9"/>
  <c r="AH69" i="9"/>
  <c r="AK68" i="9"/>
  <c r="AJ68" i="9"/>
  <c r="AI68" i="9"/>
  <c r="AH68" i="9"/>
  <c r="AK67" i="9"/>
  <c r="AJ67" i="9"/>
  <c r="AI67" i="9"/>
  <c r="AH67" i="9"/>
  <c r="AK66" i="9"/>
  <c r="AJ66" i="9"/>
  <c r="AI66" i="9"/>
  <c r="AH66" i="9"/>
  <c r="AK65" i="9"/>
  <c r="AJ65" i="9"/>
  <c r="AI65" i="9"/>
  <c r="AH65" i="9"/>
  <c r="AK64" i="9"/>
  <c r="AJ64" i="9"/>
  <c r="AI64" i="9"/>
  <c r="AH64" i="9"/>
  <c r="AK63" i="9"/>
  <c r="AJ63" i="9"/>
  <c r="AI63" i="9"/>
  <c r="AH63" i="9"/>
  <c r="AK62" i="9"/>
  <c r="AJ62" i="9"/>
  <c r="AI62" i="9"/>
  <c r="AH62" i="9"/>
  <c r="AK61" i="9"/>
  <c r="AJ61" i="9"/>
  <c r="AI61" i="9"/>
  <c r="AH61" i="9"/>
  <c r="AK60" i="9"/>
  <c r="AJ60" i="9"/>
  <c r="AI60" i="9"/>
  <c r="AH60" i="9"/>
  <c r="AK59" i="9"/>
  <c r="AJ59" i="9"/>
  <c r="AI59" i="9"/>
  <c r="AH59" i="9"/>
  <c r="AK58" i="9"/>
  <c r="AJ58" i="9"/>
  <c r="AI58" i="9"/>
  <c r="AH58" i="9"/>
  <c r="AK57" i="9"/>
  <c r="AJ57" i="9"/>
  <c r="AI57" i="9"/>
  <c r="AH57" i="9"/>
  <c r="AK56" i="9"/>
  <c r="AJ56" i="9"/>
  <c r="AI56" i="9"/>
  <c r="AH56" i="9"/>
  <c r="AK55" i="9"/>
  <c r="AJ55" i="9"/>
  <c r="AI55" i="9"/>
  <c r="AH55" i="9"/>
  <c r="AK54" i="9"/>
  <c r="AJ54" i="9"/>
  <c r="AI54" i="9"/>
  <c r="AH54" i="9"/>
  <c r="AK53" i="9"/>
  <c r="AJ53" i="9"/>
  <c r="AI53" i="9"/>
  <c r="AH53" i="9"/>
  <c r="AK52" i="9"/>
  <c r="AJ52" i="9"/>
  <c r="AI52" i="9"/>
  <c r="AH52" i="9"/>
  <c r="AK51" i="9"/>
  <c r="AJ51" i="9"/>
  <c r="AI51" i="9"/>
  <c r="AH51" i="9"/>
  <c r="AK50" i="9"/>
  <c r="AJ50" i="9"/>
  <c r="AI50" i="9"/>
  <c r="AH50" i="9"/>
  <c r="AK49" i="9"/>
  <c r="AJ49" i="9"/>
  <c r="AI49" i="9"/>
  <c r="AH49" i="9"/>
  <c r="AK48" i="9"/>
  <c r="AJ48" i="9"/>
  <c r="AI48" i="9"/>
  <c r="AH48" i="9"/>
  <c r="AK47" i="9"/>
  <c r="AJ47" i="9"/>
  <c r="AI47" i="9"/>
  <c r="AH47" i="9"/>
  <c r="AK46" i="9"/>
  <c r="AJ46" i="9"/>
  <c r="AI46" i="9"/>
  <c r="AH46" i="9"/>
  <c r="AK45" i="9"/>
  <c r="AJ45" i="9"/>
  <c r="AI45" i="9"/>
  <c r="AH45" i="9"/>
  <c r="AK44" i="9"/>
  <c r="AJ44" i="9"/>
  <c r="AI44" i="9"/>
  <c r="AH44" i="9"/>
  <c r="AK43" i="9"/>
  <c r="AJ43" i="9"/>
  <c r="AI43" i="9"/>
  <c r="AH43" i="9"/>
  <c r="AK42" i="9"/>
  <c r="AJ42" i="9"/>
  <c r="AI42" i="9"/>
  <c r="AH42" i="9"/>
  <c r="AK41" i="9"/>
  <c r="AJ41" i="9"/>
  <c r="AI41" i="9"/>
  <c r="AH41" i="9"/>
  <c r="AK40" i="9"/>
  <c r="AJ40" i="9"/>
  <c r="AI40" i="9"/>
  <c r="AH40" i="9"/>
  <c r="AK39" i="9"/>
  <c r="AJ39" i="9"/>
  <c r="AI39" i="9"/>
  <c r="AH39" i="9"/>
  <c r="AK38" i="9"/>
  <c r="AJ38" i="9"/>
  <c r="AI38" i="9"/>
  <c r="AH38" i="9"/>
  <c r="AK37" i="9"/>
  <c r="AJ37" i="9"/>
  <c r="AI37" i="9"/>
  <c r="AH37" i="9"/>
  <c r="AK36" i="9"/>
  <c r="AJ36" i="9"/>
  <c r="AI36" i="9"/>
  <c r="AH36" i="9"/>
  <c r="AK35" i="9"/>
  <c r="AJ35" i="9"/>
  <c r="AI35" i="9"/>
  <c r="AH35" i="9"/>
  <c r="AK34" i="9"/>
  <c r="AJ34" i="9"/>
  <c r="AI34" i="9"/>
  <c r="AH34" i="9"/>
  <c r="AK33" i="9"/>
  <c r="AJ33" i="9"/>
  <c r="AI33" i="9"/>
  <c r="AH33" i="9"/>
  <c r="AK32" i="9"/>
  <c r="AJ32" i="9"/>
  <c r="AI32" i="9"/>
  <c r="AH32" i="9"/>
  <c r="AK31" i="9"/>
  <c r="AJ31" i="9"/>
  <c r="AI31" i="9"/>
  <c r="AH31" i="9"/>
  <c r="AK30" i="9"/>
  <c r="AJ30" i="9"/>
  <c r="AI30" i="9"/>
  <c r="AH30" i="9"/>
  <c r="AK29" i="9"/>
  <c r="AJ29" i="9"/>
  <c r="AI29" i="9"/>
  <c r="AH29" i="9"/>
  <c r="AK28" i="9"/>
  <c r="AJ28" i="9"/>
  <c r="AI28" i="9"/>
  <c r="AH28" i="9"/>
  <c r="AK27" i="9"/>
  <c r="AJ27" i="9"/>
  <c r="AI27" i="9"/>
  <c r="AH27" i="9"/>
  <c r="AK26" i="9"/>
  <c r="AJ26" i="9"/>
  <c r="AI26" i="9"/>
  <c r="AH26" i="9"/>
  <c r="AK25" i="9"/>
  <c r="AJ25" i="9"/>
  <c r="AI25" i="9"/>
  <c r="AH25" i="9"/>
  <c r="AK24" i="9"/>
  <c r="AJ24" i="9"/>
  <c r="AI24" i="9"/>
  <c r="AH24" i="9"/>
  <c r="AK23" i="9"/>
  <c r="AJ23" i="9"/>
  <c r="AI23" i="9"/>
  <c r="AH23" i="9"/>
  <c r="AK22" i="9"/>
  <c r="AJ22" i="9"/>
  <c r="AI22" i="9"/>
  <c r="AH22" i="9"/>
  <c r="AK21" i="9"/>
  <c r="AJ21" i="9"/>
  <c r="AI21" i="9"/>
  <c r="AH21" i="9"/>
  <c r="AK20" i="9"/>
  <c r="AJ20" i="9"/>
  <c r="AI20" i="9"/>
  <c r="AH20" i="9"/>
  <c r="AK19" i="9"/>
  <c r="AJ19" i="9"/>
  <c r="AI19" i="9"/>
  <c r="AH19" i="9"/>
  <c r="AK18" i="9"/>
  <c r="AJ18" i="9"/>
  <c r="AI18" i="9"/>
  <c r="AH18" i="9"/>
  <c r="AK17" i="9"/>
  <c r="AJ17" i="9"/>
  <c r="AI17" i="9"/>
  <c r="AH17" i="9"/>
  <c r="AK16" i="9"/>
  <c r="AJ16" i="9"/>
  <c r="AI16" i="9"/>
  <c r="AH16" i="9"/>
  <c r="AK15" i="9"/>
  <c r="AJ15" i="9"/>
  <c r="AI15" i="9"/>
  <c r="AH15" i="9"/>
  <c r="AK14" i="9"/>
  <c r="AJ14" i="9"/>
  <c r="AI14" i="9"/>
  <c r="AH14" i="9"/>
  <c r="AK13" i="9"/>
  <c r="AJ13" i="9"/>
  <c r="AI13" i="9"/>
  <c r="AH13" i="9"/>
  <c r="AK12" i="9"/>
  <c r="AJ12" i="9"/>
  <c r="AI12" i="9"/>
  <c r="AH12" i="9"/>
  <c r="AK11" i="9"/>
  <c r="AJ11" i="9"/>
  <c r="AI11" i="9"/>
  <c r="AH11" i="9"/>
  <c r="AK10" i="9"/>
  <c r="AJ10" i="9"/>
  <c r="AI10" i="9"/>
  <c r="AH10" i="9"/>
  <c r="AK9" i="9"/>
  <c r="AJ9" i="9"/>
  <c r="AI9" i="9"/>
  <c r="AH9" i="9"/>
  <c r="AK8" i="9"/>
  <c r="AJ8" i="9"/>
  <c r="AI8" i="9"/>
  <c r="AH8" i="9"/>
  <c r="AK7" i="9"/>
  <c r="AJ7" i="9"/>
  <c r="AI7" i="9"/>
  <c r="AH7" i="9"/>
  <c r="AK6" i="9"/>
  <c r="AJ6" i="9"/>
  <c r="AI6" i="9"/>
  <c r="AH6" i="9"/>
  <c r="AK5" i="9"/>
  <c r="AJ5" i="9"/>
  <c r="AI5" i="9"/>
  <c r="AH5" i="9"/>
  <c r="AK4" i="9"/>
  <c r="AJ4" i="9"/>
  <c r="AI4" i="9"/>
  <c r="AH4" i="9"/>
  <c r="AK3" i="9"/>
  <c r="AJ3" i="9"/>
  <c r="AI3" i="9"/>
  <c r="AH3" i="9"/>
  <c r="AK2" i="9"/>
  <c r="AJ2" i="9"/>
  <c r="AI2" i="9"/>
  <c r="AH2" i="9"/>
  <c r="M47" i="3"/>
  <c r="J47" i="3"/>
  <c r="G47" i="3"/>
  <c r="C47" i="3"/>
  <c r="M46" i="3"/>
  <c r="J46" i="3"/>
  <c r="G46" i="3"/>
  <c r="C46" i="3"/>
  <c r="M45" i="3"/>
  <c r="J45" i="3"/>
  <c r="G45" i="3"/>
  <c r="C45" i="3"/>
  <c r="M44" i="3"/>
  <c r="J44" i="3"/>
  <c r="G44" i="3"/>
  <c r="C44" i="3"/>
  <c r="M43" i="3"/>
  <c r="J43" i="3"/>
  <c r="G43" i="3"/>
  <c r="C43" i="3"/>
  <c r="M42" i="3"/>
  <c r="J42" i="3"/>
  <c r="G42" i="3"/>
  <c r="C42" i="3"/>
  <c r="M41" i="3"/>
  <c r="J41" i="3"/>
  <c r="G41" i="3"/>
  <c r="C41" i="3"/>
  <c r="M40" i="3"/>
  <c r="J40" i="3"/>
  <c r="G40" i="3"/>
  <c r="C40" i="3"/>
  <c r="M39" i="3"/>
  <c r="J39" i="3"/>
  <c r="G39" i="3"/>
  <c r="C39" i="3"/>
  <c r="M38" i="3"/>
  <c r="J38" i="3"/>
  <c r="G38" i="3"/>
  <c r="C38" i="3"/>
  <c r="M37" i="3"/>
  <c r="J37" i="3"/>
  <c r="G37" i="3"/>
  <c r="C37" i="3"/>
  <c r="M36" i="3"/>
  <c r="J36" i="3"/>
  <c r="G36" i="3"/>
  <c r="C36" i="3"/>
  <c r="M35" i="3"/>
  <c r="J35" i="3"/>
  <c r="G35" i="3"/>
  <c r="C35" i="3"/>
  <c r="M34" i="3"/>
  <c r="J34" i="3"/>
  <c r="G34" i="3"/>
  <c r="C34" i="3"/>
  <c r="M33" i="3"/>
  <c r="J33" i="3"/>
  <c r="G33" i="3"/>
  <c r="C33" i="3"/>
  <c r="M32" i="3"/>
  <c r="J32" i="3"/>
  <c r="G32" i="3"/>
  <c r="C32" i="3"/>
  <c r="M31" i="3"/>
  <c r="J31" i="3"/>
  <c r="G31" i="3"/>
  <c r="C31" i="3"/>
  <c r="M30" i="3"/>
  <c r="J30" i="3"/>
  <c r="G30" i="3"/>
  <c r="C30" i="3"/>
  <c r="M29" i="3"/>
  <c r="J29" i="3"/>
  <c r="G29" i="3"/>
  <c r="C29" i="3"/>
  <c r="M28" i="3"/>
  <c r="J28" i="3"/>
  <c r="G28" i="3"/>
  <c r="C28" i="3"/>
  <c r="M27" i="3"/>
  <c r="J27" i="3"/>
  <c r="G27" i="3"/>
  <c r="C27" i="3"/>
  <c r="M26" i="3"/>
  <c r="J26" i="3"/>
  <c r="G26" i="3"/>
  <c r="C26" i="3"/>
  <c r="M25" i="3"/>
  <c r="J25" i="3"/>
  <c r="G25" i="3"/>
  <c r="C25" i="3"/>
  <c r="M24" i="3"/>
  <c r="J24" i="3"/>
  <c r="G24" i="3"/>
  <c r="C24" i="3"/>
  <c r="M23" i="3"/>
  <c r="J23" i="3"/>
  <c r="G23" i="3"/>
  <c r="C23" i="3"/>
  <c r="M22" i="3"/>
  <c r="J22" i="3"/>
  <c r="G22" i="3"/>
  <c r="C22" i="3"/>
  <c r="M21" i="3"/>
  <c r="J21" i="3"/>
  <c r="G21" i="3"/>
  <c r="C21" i="3"/>
  <c r="M20" i="3"/>
  <c r="J20" i="3"/>
  <c r="G20" i="3"/>
  <c r="C20" i="3"/>
  <c r="M19" i="3"/>
  <c r="J19" i="3"/>
  <c r="G19" i="3"/>
  <c r="C19" i="3"/>
  <c r="M18" i="3"/>
  <c r="J18" i="3"/>
  <c r="G18" i="3"/>
  <c r="C18" i="3"/>
  <c r="M17" i="3"/>
  <c r="J17" i="3"/>
  <c r="G17" i="3"/>
  <c r="C17" i="3"/>
  <c r="M16" i="3"/>
  <c r="J16" i="3"/>
  <c r="G16" i="3"/>
  <c r="C16" i="3"/>
  <c r="M15" i="3"/>
  <c r="J15" i="3"/>
  <c r="G15" i="3"/>
  <c r="C15" i="3"/>
  <c r="M12" i="3"/>
  <c r="J12" i="3"/>
  <c r="G12" i="3"/>
  <c r="C12" i="3"/>
  <c r="M11" i="3"/>
  <c r="J11" i="3"/>
  <c r="G11" i="3"/>
  <c r="C11" i="3"/>
  <c r="M10" i="3"/>
  <c r="J10" i="3"/>
  <c r="G10" i="3"/>
  <c r="C10" i="3"/>
  <c r="M9" i="3"/>
  <c r="J9" i="3"/>
  <c r="G9" i="3"/>
  <c r="C9" i="3"/>
  <c r="M8" i="3"/>
  <c r="J8" i="3"/>
  <c r="G8" i="3"/>
  <c r="C8" i="3"/>
  <c r="M7" i="3"/>
  <c r="J7" i="3"/>
  <c r="G7" i="3"/>
  <c r="C7" i="3"/>
  <c r="M6" i="3"/>
  <c r="J6" i="3"/>
  <c r="G6" i="3"/>
  <c r="C6" i="3"/>
  <c r="M5" i="3"/>
  <c r="J5" i="3"/>
  <c r="G5" i="3"/>
  <c r="C5" i="3"/>
  <c r="M4" i="3"/>
  <c r="J4" i="3"/>
  <c r="G4" i="3"/>
  <c r="C4" i="3"/>
  <c r="M3" i="3"/>
  <c r="J3" i="3"/>
  <c r="G3" i="3"/>
  <c r="C3" i="3"/>
  <c r="M2" i="3"/>
  <c r="J2" i="3"/>
  <c r="G2" i="3"/>
  <c r="C2" i="3"/>
  <c r="AO62" i="12"/>
  <c r="AN62" i="12"/>
  <c r="AM62" i="12"/>
  <c r="AL62" i="12"/>
  <c r="AK62" i="12"/>
  <c r="AJ62" i="12"/>
  <c r="AI62" i="12"/>
  <c r="AH62" i="12"/>
  <c r="AG62" i="12"/>
  <c r="AF62" i="12"/>
  <c r="AE62" i="12"/>
  <c r="AD62" i="12"/>
  <c r="AC62" i="12"/>
  <c r="AB62" i="12"/>
  <c r="AA62" i="12"/>
  <c r="Z62" i="12"/>
  <c r="Y62" i="12"/>
  <c r="X62" i="12"/>
  <c r="W62" i="12"/>
  <c r="V62" i="12"/>
  <c r="U62" i="12"/>
  <c r="T62" i="12"/>
  <c r="S62" i="12"/>
  <c r="R62" i="12"/>
  <c r="P62" i="12"/>
  <c r="O62" i="12"/>
  <c r="M62" i="12"/>
  <c r="N62" i="12" s="1"/>
  <c r="L62" i="12"/>
  <c r="K62" i="12"/>
  <c r="J62" i="12"/>
  <c r="I62" i="12" a="1"/>
  <c r="I62" i="12" s="1"/>
  <c r="H62" i="12" a="1"/>
  <c r="H62" i="12" s="1"/>
  <c r="B62" i="25" s="1"/>
  <c r="E62" i="25" s="1"/>
  <c r="G62" i="12"/>
  <c r="F62" i="12"/>
  <c r="AO61" i="12"/>
  <c r="AN61" i="12"/>
  <c r="AM61" i="12"/>
  <c r="AL61" i="12"/>
  <c r="AK61" i="12"/>
  <c r="AJ61" i="12"/>
  <c r="AI61" i="12"/>
  <c r="AH61" i="12"/>
  <c r="AG61" i="12"/>
  <c r="AF61" i="12"/>
  <c r="AE61" i="12"/>
  <c r="AD61" i="12"/>
  <c r="AC61" i="12"/>
  <c r="AB61" i="12"/>
  <c r="AA61" i="12"/>
  <c r="Z61" i="12"/>
  <c r="Y61" i="12"/>
  <c r="X61" i="12"/>
  <c r="W61" i="12"/>
  <c r="V61" i="12"/>
  <c r="U61" i="12"/>
  <c r="T61" i="12"/>
  <c r="S61" i="12"/>
  <c r="R61" i="12"/>
  <c r="P61" i="12"/>
  <c r="Q61" i="12" s="1"/>
  <c r="O61" i="12"/>
  <c r="M61" i="12"/>
  <c r="N61" i="12" s="1"/>
  <c r="L61" i="12"/>
  <c r="K61" i="12"/>
  <c r="J61" i="12"/>
  <c r="I61" i="12" a="1"/>
  <c r="I61" i="12" s="1"/>
  <c r="H61" i="12" a="1"/>
  <c r="H61" i="12" s="1"/>
  <c r="B61" i="25" s="1"/>
  <c r="E61" i="25" s="1"/>
  <c r="G61" i="12"/>
  <c r="F61" i="12"/>
  <c r="AO60" i="12"/>
  <c r="AN60" i="12"/>
  <c r="AM60" i="12"/>
  <c r="AL60" i="12"/>
  <c r="AK60" i="12"/>
  <c r="AJ60" i="12"/>
  <c r="AI60" i="12"/>
  <c r="AH60" i="12"/>
  <c r="AG60" i="12"/>
  <c r="AF60" i="12"/>
  <c r="AE60" i="12"/>
  <c r="AD60" i="12"/>
  <c r="AC60" i="12"/>
  <c r="AB60" i="12"/>
  <c r="AA60" i="12"/>
  <c r="Z60" i="12"/>
  <c r="Y60" i="12"/>
  <c r="X60" i="12"/>
  <c r="W60" i="12"/>
  <c r="V60" i="12"/>
  <c r="U60" i="12"/>
  <c r="T60" i="12"/>
  <c r="S60" i="12"/>
  <c r="R60" i="12"/>
  <c r="P60" i="12"/>
  <c r="Q60" i="12" s="1"/>
  <c r="O60" i="12"/>
  <c r="M60" i="12"/>
  <c r="N60" i="12" s="1"/>
  <c r="L60" i="12"/>
  <c r="K60" i="12"/>
  <c r="J60" i="12"/>
  <c r="I60" i="12" a="1"/>
  <c r="I60" i="12" s="1"/>
  <c r="H60" i="12" a="1"/>
  <c r="H60" i="12" s="1"/>
  <c r="B60" i="25" s="1"/>
  <c r="E60" i="25" s="1"/>
  <c r="G60" i="12"/>
  <c r="F60" i="12"/>
  <c r="AO59" i="12"/>
  <c r="AN59" i="12"/>
  <c r="AM59" i="12"/>
  <c r="AL59" i="12"/>
  <c r="AK59" i="12"/>
  <c r="AJ59" i="12"/>
  <c r="AI59" i="12"/>
  <c r="AH59" i="12"/>
  <c r="AG59" i="12"/>
  <c r="AF59" i="12"/>
  <c r="AE59" i="12"/>
  <c r="AD59" i="12"/>
  <c r="AC59" i="12"/>
  <c r="AB59" i="12"/>
  <c r="AA59" i="12"/>
  <c r="Z59" i="12"/>
  <c r="Y59" i="12"/>
  <c r="X59" i="12"/>
  <c r="W59" i="12"/>
  <c r="V59" i="12"/>
  <c r="U59" i="12"/>
  <c r="T59" i="12"/>
  <c r="S59" i="12"/>
  <c r="R59" i="12"/>
  <c r="P59" i="12"/>
  <c r="Q59" i="12" s="1"/>
  <c r="O59" i="12"/>
  <c r="M59" i="12"/>
  <c r="N59" i="12" s="1"/>
  <c r="L59" i="12"/>
  <c r="K59" i="12"/>
  <c r="J59" i="12"/>
  <c r="I59" i="12" a="1"/>
  <c r="I59" i="12" s="1"/>
  <c r="H59" i="12" a="1"/>
  <c r="H59" i="12" s="1"/>
  <c r="B59" i="25" s="1"/>
  <c r="E59" i="25" s="1"/>
  <c r="G59" i="12"/>
  <c r="F59" i="12"/>
  <c r="AO58" i="12"/>
  <c r="AN58" i="12"/>
  <c r="AM58" i="12"/>
  <c r="AL58" i="12"/>
  <c r="AK58" i="12"/>
  <c r="AJ58" i="12"/>
  <c r="AI58" i="12"/>
  <c r="AH58" i="12"/>
  <c r="AG58" i="12"/>
  <c r="AF58" i="12"/>
  <c r="AE58" i="12"/>
  <c r="AD58" i="12"/>
  <c r="AC58" i="12"/>
  <c r="AB58" i="12"/>
  <c r="AA58" i="12"/>
  <c r="Z58" i="12"/>
  <c r="Y58" i="12"/>
  <c r="X58" i="12"/>
  <c r="W58" i="12"/>
  <c r="V58" i="12"/>
  <c r="U58" i="12"/>
  <c r="T58" i="12"/>
  <c r="S58" i="12"/>
  <c r="R58" i="12"/>
  <c r="P58" i="12"/>
  <c r="Q58" i="12" s="1"/>
  <c r="O58" i="12"/>
  <c r="M58" i="12"/>
  <c r="N58" i="12" s="1"/>
  <c r="L58" i="12"/>
  <c r="K58" i="12"/>
  <c r="J58" i="12"/>
  <c r="I58" i="12" a="1"/>
  <c r="I58" i="12" s="1"/>
  <c r="H58" i="12" a="1"/>
  <c r="H58" i="12" s="1"/>
  <c r="B58" i="25" s="1"/>
  <c r="E58" i="25" s="1"/>
  <c r="G58" i="12"/>
  <c r="F58" i="12"/>
  <c r="AO57" i="12"/>
  <c r="AN57" i="12"/>
  <c r="AM57" i="12"/>
  <c r="AL57" i="12"/>
  <c r="AK57" i="12"/>
  <c r="AJ57" i="12"/>
  <c r="AI57" i="12"/>
  <c r="AH57" i="12"/>
  <c r="AG57" i="12"/>
  <c r="AF57" i="12"/>
  <c r="AE57" i="12"/>
  <c r="AD57" i="12"/>
  <c r="AC57" i="12"/>
  <c r="AB57" i="12"/>
  <c r="AA57" i="12"/>
  <c r="Z57" i="12"/>
  <c r="Y57" i="12"/>
  <c r="X57" i="12"/>
  <c r="W57" i="12"/>
  <c r="V57" i="12"/>
  <c r="U57" i="12"/>
  <c r="T57" i="12"/>
  <c r="S57" i="12"/>
  <c r="R57" i="12"/>
  <c r="P57" i="12"/>
  <c r="Q57" i="12" s="1"/>
  <c r="O57" i="12"/>
  <c r="M57" i="12"/>
  <c r="N57" i="12" s="1"/>
  <c r="L57" i="12"/>
  <c r="K57" i="12"/>
  <c r="J57" i="12"/>
  <c r="I57" i="12" a="1"/>
  <c r="I57" i="12" s="1"/>
  <c r="H57" i="12" a="1"/>
  <c r="H57" i="12" s="1"/>
  <c r="B57" i="25" s="1"/>
  <c r="E57" i="25" s="1"/>
  <c r="G57" i="12"/>
  <c r="F57" i="12"/>
  <c r="AO56" i="12"/>
  <c r="AN56" i="12"/>
  <c r="AM56" i="12"/>
  <c r="AL56" i="12"/>
  <c r="AK56" i="12"/>
  <c r="AJ56" i="12"/>
  <c r="AI56" i="12"/>
  <c r="AH56" i="12"/>
  <c r="AG56" i="12"/>
  <c r="AF56" i="12"/>
  <c r="AE56" i="12"/>
  <c r="AD56" i="12"/>
  <c r="AC56" i="12"/>
  <c r="AB56" i="12"/>
  <c r="AA56" i="12"/>
  <c r="Z56" i="12"/>
  <c r="Y56" i="12"/>
  <c r="X56" i="12"/>
  <c r="W56" i="12"/>
  <c r="V56" i="12"/>
  <c r="U56" i="12"/>
  <c r="T56" i="12"/>
  <c r="S56" i="12"/>
  <c r="R56" i="12"/>
  <c r="P56" i="12"/>
  <c r="Q56" i="12" s="1"/>
  <c r="O56" i="12"/>
  <c r="M56" i="12"/>
  <c r="N56" i="12" s="1"/>
  <c r="L56" i="12"/>
  <c r="K56" i="12"/>
  <c r="J56" i="12"/>
  <c r="I56" i="12" a="1"/>
  <c r="I56" i="12" s="1"/>
  <c r="H56" i="12" a="1"/>
  <c r="H56" i="12" s="1"/>
  <c r="B56" i="25" s="1"/>
  <c r="E56" i="25" s="1"/>
  <c r="G56" i="12"/>
  <c r="F56" i="12"/>
  <c r="AO55" i="12"/>
  <c r="AN55" i="12"/>
  <c r="AM55" i="12"/>
  <c r="AL55" i="12"/>
  <c r="AK55" i="12"/>
  <c r="AJ55" i="12"/>
  <c r="AI55" i="12"/>
  <c r="AH55" i="12"/>
  <c r="AG55" i="12"/>
  <c r="AF55" i="12"/>
  <c r="AE55" i="12"/>
  <c r="AD55" i="12"/>
  <c r="AC55" i="12"/>
  <c r="AB55" i="12"/>
  <c r="AA55" i="12"/>
  <c r="Z55" i="12"/>
  <c r="Y55" i="12"/>
  <c r="X55" i="12"/>
  <c r="W55" i="12"/>
  <c r="V55" i="12"/>
  <c r="U55" i="12"/>
  <c r="T55" i="12"/>
  <c r="S55" i="12"/>
  <c r="R55" i="12"/>
  <c r="P55" i="12"/>
  <c r="Q55" i="12" s="1"/>
  <c r="O55" i="12"/>
  <c r="M55" i="12"/>
  <c r="N55" i="12" s="1"/>
  <c r="L55" i="12"/>
  <c r="K55" i="12"/>
  <c r="J55" i="12"/>
  <c r="I55" i="12" a="1"/>
  <c r="I55" i="12" s="1"/>
  <c r="H55" i="12" a="1"/>
  <c r="H55" i="12" s="1"/>
  <c r="B55" i="25" s="1"/>
  <c r="E55" i="25" s="1"/>
  <c r="G55" i="12"/>
  <c r="F55" i="12"/>
  <c r="AO54" i="12"/>
  <c r="AN54" i="12"/>
  <c r="AM54" i="12"/>
  <c r="AL54" i="12"/>
  <c r="AK54" i="12"/>
  <c r="AJ54" i="12"/>
  <c r="AI54" i="12"/>
  <c r="AH54" i="12"/>
  <c r="AG54" i="12"/>
  <c r="AF54" i="12"/>
  <c r="AE54" i="12"/>
  <c r="AD54" i="12"/>
  <c r="AC54" i="12"/>
  <c r="AB54" i="12"/>
  <c r="AA54" i="12"/>
  <c r="Z54" i="12"/>
  <c r="Y54" i="12"/>
  <c r="X54" i="12"/>
  <c r="W54" i="12"/>
  <c r="V54" i="12"/>
  <c r="U54" i="12"/>
  <c r="T54" i="12"/>
  <c r="S54" i="12"/>
  <c r="R54" i="12"/>
  <c r="P54" i="12"/>
  <c r="Q54" i="12" s="1"/>
  <c r="O54" i="12"/>
  <c r="M54" i="12"/>
  <c r="N54" i="12" s="1"/>
  <c r="L54" i="12"/>
  <c r="K54" i="12"/>
  <c r="J54" i="12"/>
  <c r="I54" i="12" a="1"/>
  <c r="I54" i="12" s="1"/>
  <c r="H54" i="12" a="1"/>
  <c r="H54" i="12" s="1"/>
  <c r="B54" i="25" s="1"/>
  <c r="E54" i="25" s="1"/>
  <c r="G54" i="12"/>
  <c r="F54" i="12"/>
  <c r="AO53" i="12"/>
  <c r="AN53" i="12"/>
  <c r="AM53" i="12"/>
  <c r="AL53" i="12"/>
  <c r="AK53" i="12"/>
  <c r="AJ53" i="12"/>
  <c r="AI53" i="12"/>
  <c r="AH53" i="12"/>
  <c r="AG53" i="12"/>
  <c r="AF53" i="12"/>
  <c r="AE53" i="12"/>
  <c r="AD53" i="12"/>
  <c r="AC53" i="12"/>
  <c r="AB53" i="12"/>
  <c r="AA53" i="12"/>
  <c r="Z53" i="12"/>
  <c r="Y53" i="12"/>
  <c r="X53" i="12"/>
  <c r="W53" i="12"/>
  <c r="V53" i="12"/>
  <c r="U53" i="12"/>
  <c r="T53" i="12"/>
  <c r="S53" i="12"/>
  <c r="R53" i="12"/>
  <c r="P53" i="12"/>
  <c r="Q53" i="12" s="1"/>
  <c r="O53" i="12"/>
  <c r="M53" i="12"/>
  <c r="N53" i="12" s="1"/>
  <c r="L53" i="12"/>
  <c r="K53" i="12"/>
  <c r="J53" i="12"/>
  <c r="I53" i="12" a="1"/>
  <c r="I53" i="12" s="1"/>
  <c r="H53" i="12" a="1"/>
  <c r="H53" i="12" s="1"/>
  <c r="B53" i="25" s="1"/>
  <c r="E53" i="25" s="1"/>
  <c r="G53" i="12"/>
  <c r="F53" i="12"/>
  <c r="AO52" i="12"/>
  <c r="AN52" i="12"/>
  <c r="AM52" i="12"/>
  <c r="AL52" i="12"/>
  <c r="AK52" i="12"/>
  <c r="AJ52" i="12"/>
  <c r="AI52" i="12"/>
  <c r="AH52" i="12"/>
  <c r="AG52" i="12"/>
  <c r="AF52" i="12"/>
  <c r="AE52" i="12"/>
  <c r="AD52" i="12"/>
  <c r="AC52" i="12"/>
  <c r="AB52" i="12"/>
  <c r="AA52" i="12"/>
  <c r="Z52" i="12"/>
  <c r="Y52" i="12"/>
  <c r="X52" i="12"/>
  <c r="W52" i="12"/>
  <c r="V52" i="12"/>
  <c r="U52" i="12"/>
  <c r="T52" i="12"/>
  <c r="S52" i="12"/>
  <c r="R52" i="12"/>
  <c r="P52" i="12"/>
  <c r="Q52" i="12" s="1"/>
  <c r="O52" i="12"/>
  <c r="M52" i="12"/>
  <c r="N52" i="12" s="1"/>
  <c r="L52" i="12"/>
  <c r="K52" i="12"/>
  <c r="J52" i="12"/>
  <c r="I52" i="12" a="1"/>
  <c r="I52" i="12" s="1"/>
  <c r="H52" i="12" a="1"/>
  <c r="H52" i="12" s="1"/>
  <c r="B52" i="25" s="1"/>
  <c r="E52" i="25" s="1"/>
  <c r="G52" i="12"/>
  <c r="F52" i="12"/>
  <c r="AO51" i="12"/>
  <c r="AN51" i="12"/>
  <c r="AM51" i="12"/>
  <c r="AL51" i="12"/>
  <c r="AK51" i="12"/>
  <c r="AJ51" i="12"/>
  <c r="AI51" i="12"/>
  <c r="AH51" i="12"/>
  <c r="AG51" i="12"/>
  <c r="AF51" i="12"/>
  <c r="AE51" i="12"/>
  <c r="AD51" i="12"/>
  <c r="AC51" i="12"/>
  <c r="AB51" i="12"/>
  <c r="AA51" i="12"/>
  <c r="Z51" i="12"/>
  <c r="Y51" i="12"/>
  <c r="X51" i="12"/>
  <c r="W51" i="12"/>
  <c r="V51" i="12"/>
  <c r="U51" i="12"/>
  <c r="T51" i="12"/>
  <c r="S51" i="12"/>
  <c r="R51" i="12"/>
  <c r="P51" i="12"/>
  <c r="Q51" i="12" s="1"/>
  <c r="O51" i="12"/>
  <c r="M51" i="12"/>
  <c r="N51" i="12" s="1"/>
  <c r="L51" i="12"/>
  <c r="K51" i="12"/>
  <c r="J51" i="12"/>
  <c r="I51" i="12" a="1"/>
  <c r="I51" i="12" s="1"/>
  <c r="H51" i="12" a="1"/>
  <c r="H51" i="12" s="1"/>
  <c r="B51" i="25" s="1"/>
  <c r="E51" i="25" s="1"/>
  <c r="G51" i="12"/>
  <c r="F51" i="12"/>
  <c r="AO50" i="12"/>
  <c r="AN50" i="12"/>
  <c r="AM50" i="12"/>
  <c r="AL50" i="12"/>
  <c r="AK50" i="12"/>
  <c r="AJ50" i="12"/>
  <c r="AI50" i="12"/>
  <c r="AH50" i="12"/>
  <c r="AG50" i="12"/>
  <c r="AF50" i="12"/>
  <c r="AE50" i="12"/>
  <c r="AD50" i="12"/>
  <c r="AC50" i="12"/>
  <c r="AB50" i="12"/>
  <c r="AA50" i="12"/>
  <c r="Z50" i="12"/>
  <c r="Y50" i="12"/>
  <c r="X50" i="12"/>
  <c r="W50" i="12"/>
  <c r="V50" i="12"/>
  <c r="U50" i="12"/>
  <c r="T50" i="12"/>
  <c r="S50" i="12"/>
  <c r="R50" i="12"/>
  <c r="P50" i="12"/>
  <c r="Q50" i="12" s="1"/>
  <c r="O50" i="12"/>
  <c r="M50" i="12"/>
  <c r="N50" i="12" s="1"/>
  <c r="L50" i="12"/>
  <c r="K50" i="12"/>
  <c r="J50" i="12"/>
  <c r="I50" i="12" a="1"/>
  <c r="I50" i="12" s="1"/>
  <c r="H50" i="12" a="1"/>
  <c r="H50" i="12" s="1"/>
  <c r="B50" i="25" s="1"/>
  <c r="E50" i="25" s="1"/>
  <c r="G50" i="12"/>
  <c r="F50" i="12"/>
  <c r="AO49" i="12"/>
  <c r="AN49" i="12"/>
  <c r="AM49" i="12"/>
  <c r="AL49" i="12"/>
  <c r="AK49" i="12"/>
  <c r="AJ49" i="12"/>
  <c r="AI49" i="12"/>
  <c r="AH49" i="12"/>
  <c r="AG49" i="12"/>
  <c r="AF49" i="12"/>
  <c r="AE49" i="12"/>
  <c r="AD49" i="12"/>
  <c r="AC49" i="12"/>
  <c r="AB49" i="12"/>
  <c r="AA49" i="12"/>
  <c r="Z49" i="12"/>
  <c r="Y49" i="12"/>
  <c r="X49" i="12"/>
  <c r="W49" i="12"/>
  <c r="V49" i="12"/>
  <c r="U49" i="12"/>
  <c r="T49" i="12"/>
  <c r="S49" i="12"/>
  <c r="R49" i="12"/>
  <c r="P49" i="12"/>
  <c r="Q49" i="12" s="1"/>
  <c r="O49" i="12"/>
  <c r="M49" i="12"/>
  <c r="N49" i="12" s="1"/>
  <c r="L49" i="12"/>
  <c r="K49" i="12"/>
  <c r="J49" i="12"/>
  <c r="I49" i="12" a="1"/>
  <c r="I49" i="12" s="1"/>
  <c r="H49" i="12" a="1"/>
  <c r="H49" i="12" s="1"/>
  <c r="B49" i="25" s="1"/>
  <c r="E49" i="25" s="1"/>
  <c r="G49" i="12"/>
  <c r="F49" i="12"/>
  <c r="AO48" i="12"/>
  <c r="AN48" i="12"/>
  <c r="AM48" i="12"/>
  <c r="AL48" i="12"/>
  <c r="AK48" i="12"/>
  <c r="AJ48" i="12"/>
  <c r="AI48" i="12"/>
  <c r="AH48" i="12"/>
  <c r="AG48" i="12"/>
  <c r="AF48" i="12"/>
  <c r="AE48" i="12"/>
  <c r="AD48" i="12"/>
  <c r="AC48" i="12"/>
  <c r="AB48" i="12"/>
  <c r="AA48" i="12"/>
  <c r="Z48" i="12"/>
  <c r="Y48" i="12"/>
  <c r="X48" i="12"/>
  <c r="W48" i="12"/>
  <c r="V48" i="12"/>
  <c r="U48" i="12"/>
  <c r="T48" i="12"/>
  <c r="S48" i="12"/>
  <c r="R48" i="12"/>
  <c r="P48" i="12"/>
  <c r="Q48" i="12" s="1"/>
  <c r="O48" i="12"/>
  <c r="M48" i="12"/>
  <c r="N48" i="12" s="1"/>
  <c r="L48" i="12"/>
  <c r="K48" i="12"/>
  <c r="J48" i="12"/>
  <c r="I48" i="12" a="1"/>
  <c r="I48" i="12" s="1"/>
  <c r="H48" i="12" a="1"/>
  <c r="H48" i="12" s="1"/>
  <c r="B48" i="25" s="1"/>
  <c r="E48" i="25" s="1"/>
  <c r="G48" i="12"/>
  <c r="F48" i="12"/>
  <c r="AO47" i="12"/>
  <c r="AN47" i="12"/>
  <c r="AM47" i="12"/>
  <c r="AL47" i="12"/>
  <c r="AK47" i="12"/>
  <c r="AJ47" i="12"/>
  <c r="AI47" i="12"/>
  <c r="AH47" i="12"/>
  <c r="AG47" i="12"/>
  <c r="AF47" i="12"/>
  <c r="AE47" i="12"/>
  <c r="AD47" i="12"/>
  <c r="AC47" i="12"/>
  <c r="AB47" i="12"/>
  <c r="AA47" i="12"/>
  <c r="Z47" i="12"/>
  <c r="Y47" i="12"/>
  <c r="X47" i="12"/>
  <c r="W47" i="12"/>
  <c r="V47" i="12"/>
  <c r="U47" i="12"/>
  <c r="T47" i="12"/>
  <c r="S47" i="12"/>
  <c r="R47" i="12"/>
  <c r="P47" i="12"/>
  <c r="Q47" i="12" s="1"/>
  <c r="O47" i="12"/>
  <c r="M47" i="12"/>
  <c r="N47" i="12" s="1"/>
  <c r="L47" i="12"/>
  <c r="K47" i="12"/>
  <c r="J47" i="12"/>
  <c r="I47" i="12" a="1"/>
  <c r="I47" i="12" s="1"/>
  <c r="H47" i="12" a="1"/>
  <c r="H47" i="12" s="1"/>
  <c r="B47" i="25" s="1"/>
  <c r="E47" i="25" s="1"/>
  <c r="G47" i="12"/>
  <c r="F47" i="12"/>
  <c r="AO46" i="12"/>
  <c r="AN46" i="12"/>
  <c r="AM46" i="12"/>
  <c r="AL46" i="12"/>
  <c r="AK46" i="12"/>
  <c r="AJ46" i="12"/>
  <c r="AI46" i="12"/>
  <c r="AH46" i="12"/>
  <c r="AG46" i="12"/>
  <c r="AF46" i="12"/>
  <c r="AE46" i="12"/>
  <c r="AD46" i="12"/>
  <c r="AC46" i="12"/>
  <c r="AB46" i="12"/>
  <c r="AA46" i="12"/>
  <c r="Z46" i="12"/>
  <c r="Y46" i="12"/>
  <c r="X46" i="12"/>
  <c r="W46" i="12"/>
  <c r="V46" i="12"/>
  <c r="U46" i="12"/>
  <c r="T46" i="12"/>
  <c r="S46" i="12"/>
  <c r="R46" i="12"/>
  <c r="P46" i="12"/>
  <c r="Q46" i="12" s="1"/>
  <c r="O46" i="12"/>
  <c r="M46" i="12"/>
  <c r="N46" i="12" s="1"/>
  <c r="L46" i="12"/>
  <c r="K46" i="12"/>
  <c r="J46" i="12"/>
  <c r="I46" i="12" a="1"/>
  <c r="I46" i="12" s="1"/>
  <c r="H46" i="12" a="1"/>
  <c r="H46" i="12" s="1"/>
  <c r="B46" i="25" s="1"/>
  <c r="E46" i="25" s="1"/>
  <c r="G46" i="12"/>
  <c r="F46" i="12"/>
  <c r="AO45" i="12"/>
  <c r="AN45" i="12"/>
  <c r="AM45" i="12"/>
  <c r="AL45" i="12"/>
  <c r="AK45" i="12"/>
  <c r="AJ45" i="12"/>
  <c r="AI45" i="12"/>
  <c r="AH45" i="12"/>
  <c r="AG45" i="12"/>
  <c r="AF45" i="12"/>
  <c r="AE45" i="12"/>
  <c r="AD45" i="12"/>
  <c r="AC45" i="12"/>
  <c r="AB45" i="12"/>
  <c r="AA45" i="12"/>
  <c r="Z45" i="12"/>
  <c r="Y45" i="12"/>
  <c r="X45" i="12"/>
  <c r="W45" i="12"/>
  <c r="V45" i="12"/>
  <c r="U45" i="12"/>
  <c r="T45" i="12"/>
  <c r="S45" i="12"/>
  <c r="R45" i="12"/>
  <c r="P45" i="12"/>
  <c r="Q45" i="12" s="1"/>
  <c r="O45" i="12"/>
  <c r="M45" i="12"/>
  <c r="N45" i="12" s="1"/>
  <c r="L45" i="12"/>
  <c r="K45" i="12"/>
  <c r="J45" i="12"/>
  <c r="I45" i="12" a="1"/>
  <c r="I45" i="12" s="1"/>
  <c r="H45" i="12" a="1"/>
  <c r="H45" i="12" s="1"/>
  <c r="B45" i="25" s="1"/>
  <c r="E45" i="25" s="1"/>
  <c r="G45" i="12"/>
  <c r="F45" i="12"/>
  <c r="AO44" i="12"/>
  <c r="AN44" i="12"/>
  <c r="AM44" i="12"/>
  <c r="AL44" i="12"/>
  <c r="AK44" i="12"/>
  <c r="AJ44" i="12"/>
  <c r="AI44" i="12"/>
  <c r="AH44" i="12"/>
  <c r="AG44" i="12"/>
  <c r="AF44" i="12"/>
  <c r="AE44" i="12"/>
  <c r="AD44" i="12"/>
  <c r="AC44" i="12"/>
  <c r="AB44" i="12"/>
  <c r="AA44" i="12"/>
  <c r="Z44" i="12"/>
  <c r="Y44" i="12"/>
  <c r="X44" i="12"/>
  <c r="W44" i="12"/>
  <c r="V44" i="12"/>
  <c r="U44" i="12"/>
  <c r="T44" i="12"/>
  <c r="S44" i="12"/>
  <c r="R44" i="12"/>
  <c r="P44" i="12"/>
  <c r="Q44" i="12" s="1"/>
  <c r="O44" i="12"/>
  <c r="M44" i="12"/>
  <c r="N44" i="12" s="1"/>
  <c r="L44" i="12"/>
  <c r="K44" i="12"/>
  <c r="J44" i="12"/>
  <c r="I44" i="12" a="1"/>
  <c r="I44" i="12" s="1"/>
  <c r="H44" i="12" a="1"/>
  <c r="H44" i="12" s="1"/>
  <c r="B44" i="25" s="1"/>
  <c r="E44" i="25" s="1"/>
  <c r="G44" i="12"/>
  <c r="F44" i="12"/>
  <c r="AO43" i="12"/>
  <c r="AN43" i="12"/>
  <c r="AM43" i="12"/>
  <c r="AL43" i="12"/>
  <c r="AK43" i="12"/>
  <c r="AJ43" i="12"/>
  <c r="AI43" i="12"/>
  <c r="AH43" i="12"/>
  <c r="AG43" i="12"/>
  <c r="AF43" i="12"/>
  <c r="AE43" i="12"/>
  <c r="AD43" i="12"/>
  <c r="AC43" i="12"/>
  <c r="AB43" i="12"/>
  <c r="AA43" i="12"/>
  <c r="Z43" i="12"/>
  <c r="Y43" i="12"/>
  <c r="X43" i="12"/>
  <c r="W43" i="12"/>
  <c r="V43" i="12"/>
  <c r="U43" i="12"/>
  <c r="T43" i="12"/>
  <c r="S43" i="12"/>
  <c r="R43" i="12"/>
  <c r="P43" i="12"/>
  <c r="Q43" i="12" s="1"/>
  <c r="O43" i="12"/>
  <c r="M43" i="12"/>
  <c r="N43" i="12" s="1"/>
  <c r="L43" i="12"/>
  <c r="K43" i="12"/>
  <c r="J43" i="12"/>
  <c r="I43" i="12" a="1"/>
  <c r="I43" i="12" s="1"/>
  <c r="H43" i="12" a="1"/>
  <c r="H43" i="12" s="1"/>
  <c r="B43" i="25" s="1"/>
  <c r="E43" i="25" s="1"/>
  <c r="G43" i="12"/>
  <c r="F43" i="12"/>
  <c r="AO42" i="12"/>
  <c r="AN42" i="12"/>
  <c r="AM42" i="12"/>
  <c r="AL42" i="12"/>
  <c r="AK42" i="12"/>
  <c r="AJ42" i="12"/>
  <c r="AI42" i="12"/>
  <c r="AH42" i="12"/>
  <c r="AG42" i="12"/>
  <c r="AF42" i="12"/>
  <c r="AE42" i="12"/>
  <c r="AD42" i="12"/>
  <c r="AC42" i="12"/>
  <c r="AB42" i="12"/>
  <c r="AA42" i="12"/>
  <c r="Z42" i="12"/>
  <c r="Y42" i="12"/>
  <c r="X42" i="12"/>
  <c r="W42" i="12"/>
  <c r="V42" i="12"/>
  <c r="U42" i="12"/>
  <c r="T42" i="12"/>
  <c r="S42" i="12"/>
  <c r="R42" i="12"/>
  <c r="P42" i="12"/>
  <c r="Q42" i="12" s="1"/>
  <c r="O42" i="12"/>
  <c r="M42" i="12"/>
  <c r="N42" i="12" s="1"/>
  <c r="L42" i="12"/>
  <c r="K42" i="12"/>
  <c r="J42" i="12"/>
  <c r="I42" i="12" a="1"/>
  <c r="I42" i="12" s="1"/>
  <c r="H42" i="12" a="1"/>
  <c r="H42" i="12" s="1"/>
  <c r="B42" i="25" s="1"/>
  <c r="E42" i="25" s="1"/>
  <c r="G42" i="12"/>
  <c r="F42" i="12"/>
  <c r="AO41" i="12"/>
  <c r="AN41" i="12"/>
  <c r="AM41" i="12"/>
  <c r="AL41" i="12"/>
  <c r="AK41" i="12"/>
  <c r="AJ41" i="12"/>
  <c r="AI41" i="12"/>
  <c r="AH41" i="12"/>
  <c r="AG41" i="12"/>
  <c r="AF41" i="12"/>
  <c r="AE41" i="12"/>
  <c r="AD41" i="12"/>
  <c r="AC41" i="12"/>
  <c r="AB41" i="12"/>
  <c r="AA41" i="12"/>
  <c r="Z41" i="12"/>
  <c r="Y41" i="12"/>
  <c r="X41" i="12"/>
  <c r="W41" i="12"/>
  <c r="V41" i="12"/>
  <c r="U41" i="12"/>
  <c r="T41" i="12"/>
  <c r="S41" i="12"/>
  <c r="R41" i="12"/>
  <c r="P41" i="12"/>
  <c r="Q41" i="12" s="1"/>
  <c r="O41" i="12"/>
  <c r="M41" i="12"/>
  <c r="N41" i="12" s="1"/>
  <c r="L41" i="12"/>
  <c r="K41" i="12"/>
  <c r="J41" i="12"/>
  <c r="I41" i="12" a="1"/>
  <c r="I41" i="12" s="1"/>
  <c r="H41" i="12" a="1"/>
  <c r="H41" i="12" s="1"/>
  <c r="B41" i="25" s="1"/>
  <c r="E41" i="25" s="1"/>
  <c r="G41" i="12"/>
  <c r="F41" i="12"/>
  <c r="AO40" i="12"/>
  <c r="AN40" i="12"/>
  <c r="AM40" i="12"/>
  <c r="AL40" i="12"/>
  <c r="AK40" i="12"/>
  <c r="AJ40" i="12"/>
  <c r="AI40" i="12"/>
  <c r="AH40" i="12"/>
  <c r="AG40" i="12"/>
  <c r="AF40" i="12"/>
  <c r="AE40" i="12"/>
  <c r="AD40" i="12"/>
  <c r="AC40" i="12"/>
  <c r="AB40" i="12"/>
  <c r="AA40" i="12"/>
  <c r="Z40" i="12"/>
  <c r="Y40" i="12"/>
  <c r="X40" i="12"/>
  <c r="W40" i="12"/>
  <c r="V40" i="12"/>
  <c r="U40" i="12"/>
  <c r="T40" i="12"/>
  <c r="S40" i="12"/>
  <c r="R40" i="12"/>
  <c r="P40" i="12"/>
  <c r="Q40" i="12" s="1"/>
  <c r="O40" i="12"/>
  <c r="M40" i="12"/>
  <c r="N40" i="12" s="1"/>
  <c r="L40" i="12"/>
  <c r="K40" i="12"/>
  <c r="J40" i="12"/>
  <c r="I40" i="12" a="1"/>
  <c r="I40" i="12" s="1"/>
  <c r="H40" i="12" a="1"/>
  <c r="H40" i="12" s="1"/>
  <c r="B40" i="25" s="1"/>
  <c r="E40" i="25" s="1"/>
  <c r="G40" i="12"/>
  <c r="F40" i="12"/>
  <c r="AO39" i="12"/>
  <c r="AN39" i="12"/>
  <c r="AM39" i="12"/>
  <c r="AL39" i="12"/>
  <c r="AK39" i="12"/>
  <c r="AJ39" i="12"/>
  <c r="AI39" i="12"/>
  <c r="AH39" i="12"/>
  <c r="AG39" i="12"/>
  <c r="AF39" i="12"/>
  <c r="AE39" i="12"/>
  <c r="AD39" i="12"/>
  <c r="AC39" i="12"/>
  <c r="AB39" i="12"/>
  <c r="AA39" i="12"/>
  <c r="Z39" i="12"/>
  <c r="Y39" i="12"/>
  <c r="X39" i="12"/>
  <c r="W39" i="12"/>
  <c r="V39" i="12"/>
  <c r="U39" i="12"/>
  <c r="T39" i="12"/>
  <c r="S39" i="12"/>
  <c r="R39" i="12"/>
  <c r="P39" i="12"/>
  <c r="Q39" i="12" s="1"/>
  <c r="O39" i="12"/>
  <c r="M39" i="12"/>
  <c r="N39" i="12" s="1"/>
  <c r="L39" i="12"/>
  <c r="K39" i="12"/>
  <c r="J39" i="12"/>
  <c r="I39" i="12" a="1"/>
  <c r="I39" i="12" s="1"/>
  <c r="H39" i="12" a="1"/>
  <c r="H39" i="12" s="1"/>
  <c r="B39" i="25" s="1"/>
  <c r="E39" i="25" s="1"/>
  <c r="G39" i="12"/>
  <c r="F39" i="12"/>
  <c r="AO38" i="12"/>
  <c r="AN38" i="12"/>
  <c r="AM38" i="12"/>
  <c r="AL38" i="12"/>
  <c r="AK38" i="12"/>
  <c r="AJ38" i="12"/>
  <c r="AI38" i="12"/>
  <c r="AH38" i="12"/>
  <c r="AG38" i="12"/>
  <c r="AF38" i="12"/>
  <c r="AE38" i="12"/>
  <c r="AD38" i="12"/>
  <c r="AC38" i="12"/>
  <c r="AB38" i="12"/>
  <c r="AA38" i="12"/>
  <c r="Z38" i="12"/>
  <c r="Y38" i="12"/>
  <c r="X38" i="12"/>
  <c r="W38" i="12"/>
  <c r="V38" i="12"/>
  <c r="U38" i="12"/>
  <c r="T38" i="12"/>
  <c r="S38" i="12"/>
  <c r="R38" i="12"/>
  <c r="P38" i="12"/>
  <c r="Q38" i="12" s="1"/>
  <c r="O38" i="12"/>
  <c r="M38" i="12"/>
  <c r="N38" i="12" s="1"/>
  <c r="L38" i="12"/>
  <c r="K38" i="12"/>
  <c r="J38" i="12"/>
  <c r="I38" i="12" a="1"/>
  <c r="I38" i="12" s="1"/>
  <c r="H38" i="12" a="1"/>
  <c r="H38" i="12" s="1"/>
  <c r="B38" i="25" s="1"/>
  <c r="E38" i="25" s="1"/>
  <c r="G38" i="12"/>
  <c r="F38" i="12"/>
  <c r="AO37" i="12"/>
  <c r="AN37" i="12"/>
  <c r="AM37" i="12"/>
  <c r="AL37" i="12"/>
  <c r="AK37" i="12"/>
  <c r="AJ37" i="12"/>
  <c r="AI37" i="12"/>
  <c r="AH37" i="12"/>
  <c r="AG37" i="12"/>
  <c r="AF37" i="12"/>
  <c r="AE37" i="12"/>
  <c r="AD37" i="12"/>
  <c r="AC37" i="12"/>
  <c r="AB37" i="12"/>
  <c r="AA37" i="12"/>
  <c r="Z37" i="12"/>
  <c r="Y37" i="12"/>
  <c r="X37" i="12"/>
  <c r="W37" i="12"/>
  <c r="V37" i="12"/>
  <c r="U37" i="12"/>
  <c r="T37" i="12"/>
  <c r="S37" i="12"/>
  <c r="R37" i="12"/>
  <c r="P37" i="12"/>
  <c r="Q37" i="12" s="1"/>
  <c r="O37" i="12"/>
  <c r="M37" i="12"/>
  <c r="N37" i="12" s="1"/>
  <c r="L37" i="12"/>
  <c r="K37" i="12"/>
  <c r="J37" i="12"/>
  <c r="I37" i="12" a="1"/>
  <c r="I37" i="12" s="1"/>
  <c r="H37" i="12" a="1"/>
  <c r="H37" i="12" s="1"/>
  <c r="B37" i="25" s="1"/>
  <c r="E37" i="25" s="1"/>
  <c r="G37" i="12"/>
  <c r="F37" i="12"/>
  <c r="AO36" i="12"/>
  <c r="AN36" i="12"/>
  <c r="AM36" i="12"/>
  <c r="AL36" i="12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P36" i="12"/>
  <c r="Q36" i="12" s="1"/>
  <c r="O36" i="12"/>
  <c r="M36" i="12"/>
  <c r="N36" i="12" s="1"/>
  <c r="L36" i="12"/>
  <c r="K36" i="12"/>
  <c r="J36" i="12"/>
  <c r="I36" i="12" a="1"/>
  <c r="I36" i="12" s="1"/>
  <c r="H36" i="12" a="1"/>
  <c r="H36" i="12" s="1"/>
  <c r="B36" i="25" s="1"/>
  <c r="E36" i="25" s="1"/>
  <c r="G36" i="12"/>
  <c r="F36" i="12"/>
  <c r="AO35" i="12"/>
  <c r="AN35" i="12"/>
  <c r="AM35" i="12"/>
  <c r="AL35" i="12"/>
  <c r="AK35" i="12"/>
  <c r="AJ35" i="12"/>
  <c r="AI35" i="12"/>
  <c r="AH35" i="12"/>
  <c r="AG35" i="12"/>
  <c r="AF35" i="12"/>
  <c r="AE35" i="12"/>
  <c r="AD35" i="12"/>
  <c r="AC35" i="12"/>
  <c r="AB35" i="12"/>
  <c r="AA35" i="12"/>
  <c r="Z35" i="12"/>
  <c r="Y35" i="12"/>
  <c r="X35" i="12"/>
  <c r="W35" i="12"/>
  <c r="V35" i="12"/>
  <c r="U35" i="12"/>
  <c r="T35" i="12"/>
  <c r="S35" i="12"/>
  <c r="R35" i="12"/>
  <c r="P35" i="12"/>
  <c r="Q35" i="12" s="1"/>
  <c r="O35" i="12"/>
  <c r="M35" i="12"/>
  <c r="N35" i="12" s="1"/>
  <c r="L35" i="12"/>
  <c r="K35" i="12"/>
  <c r="J35" i="12"/>
  <c r="I35" i="12" a="1"/>
  <c r="I35" i="12" s="1"/>
  <c r="H35" i="12" a="1"/>
  <c r="H35" i="12" s="1"/>
  <c r="G35" i="12"/>
  <c r="F35" i="12"/>
  <c r="AO34" i="12"/>
  <c r="AN34" i="12"/>
  <c r="AM34" i="12"/>
  <c r="AL34" i="12"/>
  <c r="AK34" i="12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U34" i="12"/>
  <c r="T34" i="12"/>
  <c r="S34" i="12"/>
  <c r="R34" i="12"/>
  <c r="P34" i="12"/>
  <c r="Q34" i="12" s="1"/>
  <c r="O34" i="12"/>
  <c r="M34" i="12"/>
  <c r="N34" i="12" s="1"/>
  <c r="L34" i="12"/>
  <c r="K34" i="12"/>
  <c r="J34" i="12"/>
  <c r="I34" i="12" a="1"/>
  <c r="I34" i="12" s="1"/>
  <c r="H34" i="12" a="1"/>
  <c r="H34" i="12" s="1"/>
  <c r="B34" i="25" s="1"/>
  <c r="E34" i="25" s="1"/>
  <c r="G34" i="12"/>
  <c r="F34" i="12"/>
  <c r="AO33" i="12"/>
  <c r="AN33" i="12"/>
  <c r="AM33" i="12"/>
  <c r="AL33" i="12"/>
  <c r="AK33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S33" i="12"/>
  <c r="R33" i="12"/>
  <c r="P33" i="12"/>
  <c r="Q33" i="12" s="1"/>
  <c r="O33" i="12"/>
  <c r="M33" i="12"/>
  <c r="N33" i="12" s="1"/>
  <c r="L33" i="12"/>
  <c r="K33" i="12"/>
  <c r="J33" i="12"/>
  <c r="I33" i="12" a="1"/>
  <c r="I33" i="12" s="1"/>
  <c r="H33" i="12" a="1"/>
  <c r="H33" i="12" s="1"/>
  <c r="G33" i="12"/>
  <c r="F33" i="12"/>
  <c r="AO32" i="12"/>
  <c r="AN32" i="12"/>
  <c r="AM32" i="12"/>
  <c r="AL32" i="12"/>
  <c r="AK32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U32" i="12"/>
  <c r="T32" i="12"/>
  <c r="S32" i="12"/>
  <c r="R32" i="12"/>
  <c r="P32" i="12"/>
  <c r="Q32" i="12" s="1"/>
  <c r="O32" i="12"/>
  <c r="M32" i="12"/>
  <c r="N32" i="12" s="1"/>
  <c r="L32" i="12"/>
  <c r="K32" i="12"/>
  <c r="J32" i="12"/>
  <c r="I32" i="12" a="1"/>
  <c r="I32" i="12" s="1"/>
  <c r="H32" i="12" a="1"/>
  <c r="H32" i="12" s="1"/>
  <c r="B32" i="25" s="1"/>
  <c r="E32" i="25" s="1"/>
  <c r="G32" i="12"/>
  <c r="F32" i="12"/>
  <c r="AO31" i="12"/>
  <c r="AN31" i="12"/>
  <c r="AM31" i="12"/>
  <c r="AL31" i="12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U31" i="12"/>
  <c r="T31" i="12"/>
  <c r="S31" i="12"/>
  <c r="R31" i="12"/>
  <c r="P31" i="12"/>
  <c r="Q31" i="12" s="1"/>
  <c r="O31" i="12"/>
  <c r="M31" i="12"/>
  <c r="N31" i="12" s="1"/>
  <c r="L31" i="12"/>
  <c r="K31" i="12"/>
  <c r="J31" i="12"/>
  <c r="I31" i="12" a="1"/>
  <c r="I31" i="12" s="1"/>
  <c r="H31" i="12" a="1"/>
  <c r="H31" i="12" s="1"/>
  <c r="B31" i="25" s="1"/>
  <c r="E31" i="25" s="1"/>
  <c r="G31" i="12"/>
  <c r="F31" i="12"/>
  <c r="AO30" i="12"/>
  <c r="AN30" i="12"/>
  <c r="AM30" i="12"/>
  <c r="AL30" i="12"/>
  <c r="AK30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U30" i="12"/>
  <c r="T30" i="12"/>
  <c r="S30" i="12"/>
  <c r="R30" i="12"/>
  <c r="P30" i="12"/>
  <c r="Q30" i="12" s="1"/>
  <c r="O30" i="12"/>
  <c r="M30" i="12"/>
  <c r="N30" i="12" s="1"/>
  <c r="L30" i="12"/>
  <c r="K30" i="12"/>
  <c r="J30" i="12"/>
  <c r="I30" i="12" a="1"/>
  <c r="I30" i="12" s="1"/>
  <c r="H30" i="12" a="1"/>
  <c r="H30" i="12" s="1"/>
  <c r="B30" i="25" s="1"/>
  <c r="E30" i="25" s="1"/>
  <c r="G30" i="12"/>
  <c r="F30" i="12"/>
  <c r="AO29" i="12"/>
  <c r="AN29" i="12"/>
  <c r="AM29" i="12"/>
  <c r="AL29" i="12"/>
  <c r="AK29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U29" i="12"/>
  <c r="T29" i="12"/>
  <c r="S29" i="12"/>
  <c r="R29" i="12"/>
  <c r="P29" i="12"/>
  <c r="Q29" i="12" s="1"/>
  <c r="O29" i="12"/>
  <c r="M29" i="12"/>
  <c r="N29" i="12" s="1"/>
  <c r="L29" i="12"/>
  <c r="K29" i="12"/>
  <c r="J29" i="12"/>
  <c r="I29" i="12" a="1"/>
  <c r="I29" i="12" s="1"/>
  <c r="H29" i="12" a="1"/>
  <c r="H29" i="12" s="1"/>
  <c r="B29" i="25" s="1"/>
  <c r="E29" i="25" s="1"/>
  <c r="G29" i="12"/>
  <c r="F29" i="12"/>
  <c r="AO28" i="12"/>
  <c r="AN28" i="12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U28" i="12"/>
  <c r="T28" i="12"/>
  <c r="S28" i="12"/>
  <c r="R28" i="12"/>
  <c r="P28" i="12"/>
  <c r="Q28" i="12" s="1"/>
  <c r="O28" i="12"/>
  <c r="M28" i="12"/>
  <c r="N28" i="12" s="1"/>
  <c r="L28" i="12"/>
  <c r="K28" i="12"/>
  <c r="J28" i="12"/>
  <c r="I28" i="12" a="1"/>
  <c r="I28" i="12" s="1"/>
  <c r="H28" i="12" a="1"/>
  <c r="H28" i="12" s="1"/>
  <c r="B28" i="25" s="1"/>
  <c r="E28" i="25" s="1"/>
  <c r="G28" i="12"/>
  <c r="F28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Y27" i="12"/>
  <c r="X27" i="12"/>
  <c r="W27" i="12"/>
  <c r="V27" i="12"/>
  <c r="U27" i="12"/>
  <c r="T27" i="12"/>
  <c r="S27" i="12"/>
  <c r="R27" i="12"/>
  <c r="P27" i="12"/>
  <c r="Q27" i="12" s="1"/>
  <c r="O27" i="12"/>
  <c r="M27" i="12"/>
  <c r="N27" i="12" s="1"/>
  <c r="L27" i="12"/>
  <c r="K27" i="12"/>
  <c r="J27" i="12"/>
  <c r="I27" i="12" a="1"/>
  <c r="I27" i="12" s="1"/>
  <c r="H27" i="12" a="1"/>
  <c r="H27" i="12" s="1"/>
  <c r="B27" i="25" s="1"/>
  <c r="E27" i="25" s="1"/>
  <c r="G27" i="12"/>
  <c r="F27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Y26" i="12"/>
  <c r="X26" i="12"/>
  <c r="W26" i="12"/>
  <c r="V26" i="12"/>
  <c r="U26" i="12"/>
  <c r="T26" i="12"/>
  <c r="S26" i="12"/>
  <c r="R26" i="12"/>
  <c r="P26" i="12"/>
  <c r="Q26" i="12" s="1"/>
  <c r="O26" i="12"/>
  <c r="M26" i="12"/>
  <c r="N26" i="12" s="1"/>
  <c r="L26" i="12"/>
  <c r="K26" i="12"/>
  <c r="J26" i="12"/>
  <c r="I26" i="12" a="1"/>
  <c r="I26" i="12" s="1"/>
  <c r="H26" i="12" a="1"/>
  <c r="H26" i="12" s="1"/>
  <c r="B26" i="25" s="1"/>
  <c r="E26" i="25" s="1"/>
  <c r="G26" i="12"/>
  <c r="F26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Y25" i="12"/>
  <c r="X25" i="12"/>
  <c r="W25" i="12"/>
  <c r="V25" i="12"/>
  <c r="U25" i="12"/>
  <c r="T25" i="12"/>
  <c r="S25" i="12"/>
  <c r="R25" i="12"/>
  <c r="P25" i="12"/>
  <c r="Q25" i="12" s="1"/>
  <c r="O25" i="12"/>
  <c r="M25" i="12"/>
  <c r="N25" i="12" s="1"/>
  <c r="L25" i="12"/>
  <c r="K25" i="12"/>
  <c r="J25" i="12"/>
  <c r="I25" i="12" a="1"/>
  <c r="I25" i="12" s="1"/>
  <c r="H25" i="12" a="1"/>
  <c r="H25" i="12" s="1"/>
  <c r="B25" i="25" s="1"/>
  <c r="E25" i="25" s="1"/>
  <c r="G25" i="12"/>
  <c r="F25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P24" i="12"/>
  <c r="Q24" i="12" s="1"/>
  <c r="O24" i="12"/>
  <c r="M24" i="12"/>
  <c r="N24" i="12" s="1"/>
  <c r="L24" i="12"/>
  <c r="K24" i="12"/>
  <c r="J24" i="12"/>
  <c r="I24" i="12" a="1"/>
  <c r="I24" i="12" s="1"/>
  <c r="H24" i="12" a="1"/>
  <c r="H24" i="12" s="1"/>
  <c r="B24" i="25" s="1"/>
  <c r="E24" i="25" s="1"/>
  <c r="G24" i="12"/>
  <c r="F24" i="12"/>
  <c r="AO23" i="12"/>
  <c r="AN23" i="12"/>
  <c r="AM23" i="12"/>
  <c r="AL23" i="12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P23" i="12"/>
  <c r="Q23" i="12" s="1"/>
  <c r="O23" i="12"/>
  <c r="M23" i="12"/>
  <c r="N23" i="12" s="1"/>
  <c r="L23" i="12"/>
  <c r="K23" i="12"/>
  <c r="J23" i="12"/>
  <c r="I23" i="12" a="1"/>
  <c r="I23" i="12" s="1"/>
  <c r="H23" i="12" a="1"/>
  <c r="H23" i="12" s="1"/>
  <c r="B23" i="25" s="1"/>
  <c r="E23" i="25" s="1"/>
  <c r="G23" i="12"/>
  <c r="F23" i="12"/>
  <c r="AO22" i="12"/>
  <c r="AN22" i="12"/>
  <c r="AM22" i="12"/>
  <c r="AL22" i="12"/>
  <c r="AK22" i="12"/>
  <c r="AJ22" i="12"/>
  <c r="AI22" i="12"/>
  <c r="AH22" i="12"/>
  <c r="AG22" i="12"/>
  <c r="AF22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P22" i="12"/>
  <c r="Q22" i="12" s="1"/>
  <c r="O22" i="12"/>
  <c r="M22" i="12"/>
  <c r="N22" i="12" s="1"/>
  <c r="L22" i="12"/>
  <c r="K22" i="12"/>
  <c r="J22" i="12"/>
  <c r="I22" i="12" a="1"/>
  <c r="I22" i="12" s="1"/>
  <c r="H22" i="12" a="1"/>
  <c r="H22" i="12" s="1"/>
  <c r="B22" i="25" s="1"/>
  <c r="E22" i="25" s="1"/>
  <c r="G22" i="12"/>
  <c r="F22" i="12"/>
  <c r="AO21" i="12"/>
  <c r="AN21" i="12"/>
  <c r="AM21" i="12"/>
  <c r="AL21" i="12"/>
  <c r="AK21" i="12"/>
  <c r="AJ21" i="12"/>
  <c r="AI21" i="12"/>
  <c r="AH21" i="12"/>
  <c r="AG21" i="12"/>
  <c r="AF21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P21" i="12"/>
  <c r="Q21" i="12" s="1"/>
  <c r="O21" i="12"/>
  <c r="M21" i="12"/>
  <c r="N21" i="12" s="1"/>
  <c r="L21" i="12"/>
  <c r="K21" i="12"/>
  <c r="J21" i="12"/>
  <c r="I21" i="12" a="1"/>
  <c r="I21" i="12" s="1"/>
  <c r="H21" i="12" a="1"/>
  <c r="H21" i="12" s="1"/>
  <c r="B21" i="25" s="1"/>
  <c r="E21" i="25" s="1"/>
  <c r="G21" i="12"/>
  <c r="F21" i="12"/>
  <c r="AO20" i="12"/>
  <c r="AN20" i="12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P20" i="12"/>
  <c r="Q20" i="12" s="1"/>
  <c r="O20" i="12"/>
  <c r="M20" i="12"/>
  <c r="N20" i="12" s="1"/>
  <c r="L20" i="12"/>
  <c r="K20" i="12"/>
  <c r="J20" i="12"/>
  <c r="I20" i="12" a="1"/>
  <c r="I20" i="12" s="1"/>
  <c r="H20" i="12" a="1"/>
  <c r="H20" i="12" s="1"/>
  <c r="B20" i="25" s="1"/>
  <c r="E20" i="25" s="1"/>
  <c r="G20" i="12"/>
  <c r="F20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P19" i="12"/>
  <c r="Q19" i="12" s="1"/>
  <c r="O19" i="12"/>
  <c r="M19" i="12"/>
  <c r="N19" i="12" s="1"/>
  <c r="L19" i="12"/>
  <c r="K19" i="12"/>
  <c r="J19" i="12"/>
  <c r="I19" i="12" a="1"/>
  <c r="I19" i="12" s="1"/>
  <c r="H19" i="12" a="1"/>
  <c r="H19" i="12" s="1"/>
  <c r="B19" i="25" s="1"/>
  <c r="E19" i="25" s="1"/>
  <c r="G19" i="12"/>
  <c r="F19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P18" i="12"/>
  <c r="Q18" i="12" s="1"/>
  <c r="O18" i="12"/>
  <c r="M18" i="12"/>
  <c r="N18" i="12" s="1"/>
  <c r="L18" i="12"/>
  <c r="K18" i="12"/>
  <c r="J18" i="12"/>
  <c r="I18" i="12" a="1"/>
  <c r="I18" i="12" s="1"/>
  <c r="H18" i="12" a="1"/>
  <c r="H18" i="12" s="1"/>
  <c r="B18" i="25" s="1"/>
  <c r="E18" i="25" s="1"/>
  <c r="G18" i="12"/>
  <c r="F18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P17" i="12"/>
  <c r="Q17" i="12" s="1"/>
  <c r="O17" i="12"/>
  <c r="M17" i="12"/>
  <c r="N17" i="12" s="1"/>
  <c r="L17" i="12"/>
  <c r="K17" i="12"/>
  <c r="J17" i="12"/>
  <c r="I17" i="12" a="1"/>
  <c r="I17" i="12" s="1"/>
  <c r="H17" i="12" a="1"/>
  <c r="H17" i="12" s="1"/>
  <c r="B17" i="25" s="1"/>
  <c r="E17" i="25" s="1"/>
  <c r="G17" i="12"/>
  <c r="F17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P16" i="12"/>
  <c r="Q16" i="12" s="1"/>
  <c r="O16" i="12"/>
  <c r="M16" i="12"/>
  <c r="N16" i="12" s="1"/>
  <c r="L16" i="12"/>
  <c r="K16" i="12"/>
  <c r="J16" i="12"/>
  <c r="I16" i="12" a="1"/>
  <c r="I16" i="12" s="1"/>
  <c r="H16" i="12" a="1"/>
  <c r="H16" i="12" s="1"/>
  <c r="B16" i="25" s="1"/>
  <c r="E16" i="25" s="1"/>
  <c r="G16" i="12"/>
  <c r="F16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P15" i="12"/>
  <c r="Q15" i="12" s="1"/>
  <c r="O15" i="12"/>
  <c r="M15" i="12"/>
  <c r="N15" i="12" s="1"/>
  <c r="L15" i="12"/>
  <c r="K15" i="12"/>
  <c r="J15" i="12"/>
  <c r="I15" i="12" a="1"/>
  <c r="I15" i="12" s="1"/>
  <c r="H15" i="12" a="1"/>
  <c r="H15" i="12" s="1"/>
  <c r="B15" i="25" s="1"/>
  <c r="E15" i="25" s="1"/>
  <c r="G15" i="12"/>
  <c r="F15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P14" i="12"/>
  <c r="Q14" i="12" s="1"/>
  <c r="O14" i="12"/>
  <c r="M14" i="12"/>
  <c r="N14" i="12" s="1"/>
  <c r="L14" i="12"/>
  <c r="K14" i="12"/>
  <c r="J14" i="12"/>
  <c r="I14" i="12" a="1"/>
  <c r="I14" i="12" s="1"/>
  <c r="H14" i="12" a="1"/>
  <c r="H14" i="12" s="1"/>
  <c r="B14" i="25" s="1"/>
  <c r="E14" i="25" s="1"/>
  <c r="G14" i="12"/>
  <c r="F14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P13" i="12"/>
  <c r="Q13" i="12" s="1"/>
  <c r="O13" i="12"/>
  <c r="M13" i="12"/>
  <c r="N13" i="12" s="1"/>
  <c r="L13" i="12"/>
  <c r="K13" i="12"/>
  <c r="J13" i="12"/>
  <c r="I13" i="12" a="1"/>
  <c r="I13" i="12" s="1"/>
  <c r="H13" i="12" a="1"/>
  <c r="H13" i="12" s="1"/>
  <c r="B13" i="25" s="1"/>
  <c r="E13" i="25" s="1"/>
  <c r="G13" i="12"/>
  <c r="F13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P12" i="12"/>
  <c r="Q12" i="12" s="1"/>
  <c r="O12" i="12"/>
  <c r="M12" i="12"/>
  <c r="N12" i="12" s="1"/>
  <c r="L12" i="12"/>
  <c r="K12" i="12"/>
  <c r="J12" i="12"/>
  <c r="I12" i="12" a="1"/>
  <c r="I12" i="12" s="1"/>
  <c r="H12" i="12" a="1"/>
  <c r="H12" i="12" s="1"/>
  <c r="B12" i="25" s="1"/>
  <c r="E12" i="25" s="1"/>
  <c r="G12" i="12"/>
  <c r="F12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Y11" i="12"/>
  <c r="X11" i="12"/>
  <c r="W11" i="12"/>
  <c r="V11" i="12"/>
  <c r="U11" i="12"/>
  <c r="T11" i="12"/>
  <c r="S11" i="12"/>
  <c r="R11" i="12"/>
  <c r="P11" i="12"/>
  <c r="Q11" i="12" s="1"/>
  <c r="O11" i="12"/>
  <c r="M11" i="12"/>
  <c r="N11" i="12" s="1"/>
  <c r="L11" i="12"/>
  <c r="K11" i="12"/>
  <c r="J11" i="12"/>
  <c r="I11" i="12" a="1"/>
  <c r="I11" i="12" s="1"/>
  <c r="H11" i="12" a="1"/>
  <c r="H11" i="12" s="1"/>
  <c r="B11" i="25" s="1"/>
  <c r="E11" i="25" s="1"/>
  <c r="G11" i="12"/>
  <c r="F11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Y10" i="12"/>
  <c r="X10" i="12"/>
  <c r="W10" i="12"/>
  <c r="V10" i="12"/>
  <c r="U10" i="12"/>
  <c r="T10" i="12"/>
  <c r="S10" i="12"/>
  <c r="R10" i="12"/>
  <c r="P10" i="12"/>
  <c r="Q10" i="12" s="1"/>
  <c r="O10" i="12"/>
  <c r="M10" i="12"/>
  <c r="N10" i="12" s="1"/>
  <c r="L10" i="12"/>
  <c r="K10" i="12"/>
  <c r="J10" i="12"/>
  <c r="I10" i="12" a="1"/>
  <c r="I10" i="12" s="1"/>
  <c r="H10" i="12" a="1"/>
  <c r="H10" i="12" s="1"/>
  <c r="B10" i="25" s="1"/>
  <c r="E10" i="25" s="1"/>
  <c r="G10" i="12"/>
  <c r="F10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Y9" i="12"/>
  <c r="X9" i="12"/>
  <c r="W9" i="12"/>
  <c r="V9" i="12"/>
  <c r="U9" i="12"/>
  <c r="T9" i="12"/>
  <c r="S9" i="12"/>
  <c r="R9" i="12"/>
  <c r="P9" i="12"/>
  <c r="Q9" i="12" s="1"/>
  <c r="O9" i="12"/>
  <c r="M9" i="12"/>
  <c r="N9" i="12" s="1"/>
  <c r="L9" i="12"/>
  <c r="K9" i="12"/>
  <c r="J9" i="12"/>
  <c r="I9" i="12" a="1"/>
  <c r="I9" i="12" s="1"/>
  <c r="H9" i="12" a="1"/>
  <c r="H9" i="12" s="1"/>
  <c r="B9" i="25" s="1"/>
  <c r="E9" i="25" s="1"/>
  <c r="G9" i="12"/>
  <c r="F9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Y8" i="12"/>
  <c r="X8" i="12"/>
  <c r="W8" i="12"/>
  <c r="V8" i="12"/>
  <c r="U8" i="12"/>
  <c r="T8" i="12"/>
  <c r="S8" i="12"/>
  <c r="R8" i="12"/>
  <c r="P8" i="12"/>
  <c r="Q8" i="12" s="1"/>
  <c r="O8" i="12"/>
  <c r="M8" i="12"/>
  <c r="N8" i="12" s="1"/>
  <c r="L8" i="12"/>
  <c r="K8" i="12"/>
  <c r="J8" i="12"/>
  <c r="I8" i="12" a="1"/>
  <c r="I8" i="12" s="1"/>
  <c r="H8" i="12" a="1"/>
  <c r="H8" i="12" s="1"/>
  <c r="B8" i="25" s="1"/>
  <c r="E8" i="25" s="1"/>
  <c r="G8" i="12"/>
  <c r="F8" i="12"/>
  <c r="AO7" i="12"/>
  <c r="AN7" i="12"/>
  <c r="AM7" i="12"/>
  <c r="AL7" i="12"/>
  <c r="AK7" i="12"/>
  <c r="AJ7" i="12"/>
  <c r="AI7" i="12"/>
  <c r="AH7" i="12"/>
  <c r="AG7" i="12"/>
  <c r="AF7" i="12"/>
  <c r="AE7" i="12"/>
  <c r="AD7" i="12"/>
  <c r="AC7" i="12"/>
  <c r="AB7" i="12"/>
  <c r="AA7" i="12"/>
  <c r="Z7" i="12"/>
  <c r="Y7" i="12"/>
  <c r="X7" i="12"/>
  <c r="W7" i="12"/>
  <c r="V7" i="12"/>
  <c r="U7" i="12"/>
  <c r="T7" i="12"/>
  <c r="S7" i="12"/>
  <c r="R7" i="12"/>
  <c r="P7" i="12"/>
  <c r="Q7" i="12" s="1"/>
  <c r="O7" i="12"/>
  <c r="M7" i="12"/>
  <c r="N7" i="12" s="1"/>
  <c r="L7" i="12"/>
  <c r="K7" i="12"/>
  <c r="J7" i="12"/>
  <c r="I7" i="12" a="1"/>
  <c r="I7" i="12" s="1"/>
  <c r="H7" i="12" a="1"/>
  <c r="H7" i="12" s="1"/>
  <c r="B7" i="25" s="1"/>
  <c r="E7" i="25" s="1"/>
  <c r="G7" i="12"/>
  <c r="F7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Y6" i="12"/>
  <c r="X6" i="12"/>
  <c r="W6" i="12"/>
  <c r="V6" i="12"/>
  <c r="U6" i="12"/>
  <c r="T6" i="12"/>
  <c r="S6" i="12"/>
  <c r="R6" i="12"/>
  <c r="P6" i="12"/>
  <c r="Q6" i="12" s="1"/>
  <c r="O6" i="12"/>
  <c r="M6" i="12"/>
  <c r="N6" i="12" s="1"/>
  <c r="L6" i="12"/>
  <c r="K6" i="12"/>
  <c r="J6" i="12"/>
  <c r="I6" i="12" a="1"/>
  <c r="I6" i="12" s="1"/>
  <c r="H6" i="12" a="1"/>
  <c r="H6" i="12" s="1"/>
  <c r="B6" i="25" s="1"/>
  <c r="E6" i="25" s="1"/>
  <c r="G6" i="12"/>
  <c r="F6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Y5" i="12"/>
  <c r="X5" i="12"/>
  <c r="W5" i="12"/>
  <c r="V5" i="12"/>
  <c r="U5" i="12"/>
  <c r="T5" i="12"/>
  <c r="S5" i="12"/>
  <c r="R5" i="12"/>
  <c r="P5" i="12"/>
  <c r="Q5" i="12" s="1"/>
  <c r="O5" i="12"/>
  <c r="M5" i="12"/>
  <c r="N5" i="12" s="1"/>
  <c r="L5" i="12"/>
  <c r="K5" i="12"/>
  <c r="J5" i="12"/>
  <c r="I5" i="12" a="1"/>
  <c r="I5" i="12" s="1"/>
  <c r="H5" i="12" a="1"/>
  <c r="H5" i="12" s="1"/>
  <c r="B5" i="25" s="1"/>
  <c r="E5" i="25" s="1"/>
  <c r="G5" i="12"/>
  <c r="F5" i="12"/>
  <c r="AO4" i="12"/>
  <c r="AN4" i="12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Y4" i="12"/>
  <c r="X4" i="12"/>
  <c r="W4" i="12"/>
  <c r="V4" i="12"/>
  <c r="U4" i="12"/>
  <c r="T4" i="12"/>
  <c r="S4" i="12"/>
  <c r="R4" i="12"/>
  <c r="P4" i="12"/>
  <c r="Q4" i="12" s="1"/>
  <c r="O4" i="12"/>
  <c r="M4" i="12"/>
  <c r="N4" i="12" s="1"/>
  <c r="L4" i="12"/>
  <c r="K4" i="12"/>
  <c r="J4" i="12"/>
  <c r="I4" i="12" a="1"/>
  <c r="I4" i="12" s="1"/>
  <c r="H4" i="12" a="1"/>
  <c r="H4" i="12" s="1"/>
  <c r="B4" i="25" s="1"/>
  <c r="E4" i="25" s="1"/>
  <c r="G4" i="12"/>
  <c r="F4" i="12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Y3" i="12"/>
  <c r="X3" i="12"/>
  <c r="W3" i="12"/>
  <c r="V3" i="12"/>
  <c r="U3" i="12"/>
  <c r="T3" i="12"/>
  <c r="S3" i="12"/>
  <c r="R3" i="12"/>
  <c r="P3" i="12"/>
  <c r="Q3" i="12" s="1"/>
  <c r="O3" i="12"/>
  <c r="M3" i="12"/>
  <c r="N3" i="12" s="1"/>
  <c r="L3" i="12"/>
  <c r="K3" i="12"/>
  <c r="J3" i="12"/>
  <c r="I3" i="12" a="1"/>
  <c r="I3" i="12" s="1"/>
  <c r="H3" i="12" a="1"/>
  <c r="H3" i="12" s="1"/>
  <c r="B3" i="25" s="1"/>
  <c r="E3" i="25" s="1"/>
  <c r="G3" i="12"/>
  <c r="F3" i="12"/>
  <c r="AO2" i="12"/>
  <c r="AN2" i="12"/>
  <c r="AM2" i="12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Y2" i="12"/>
  <c r="X2" i="12"/>
  <c r="W2" i="12"/>
  <c r="V2" i="12"/>
  <c r="U2" i="12"/>
  <c r="T2" i="12"/>
  <c r="S2" i="12"/>
  <c r="R2" i="12"/>
  <c r="P2" i="12"/>
  <c r="Q2" i="12" s="1"/>
  <c r="O2" i="12"/>
  <c r="M2" i="12"/>
  <c r="N2" i="12" s="1"/>
  <c r="L2" i="12"/>
  <c r="K2" i="12"/>
  <c r="J2" i="12"/>
  <c r="I2" i="12" a="1"/>
  <c r="I2" i="12" s="1"/>
  <c r="H2" i="12" a="1"/>
  <c r="H2" i="12" s="1"/>
  <c r="B2" i="25" s="1"/>
  <c r="E2" i="25" s="1"/>
  <c r="G2" i="12"/>
  <c r="F2" i="12"/>
  <c r="AD243" i="18"/>
  <c r="AC243" i="18"/>
  <c r="AB243" i="18"/>
  <c r="AA243" i="18"/>
  <c r="AD242" i="18"/>
  <c r="AC242" i="18"/>
  <c r="AB242" i="18"/>
  <c r="AA242" i="18"/>
  <c r="AD241" i="18"/>
  <c r="AC241" i="18"/>
  <c r="AB241" i="18"/>
  <c r="AA241" i="18"/>
  <c r="AD240" i="18"/>
  <c r="AC240" i="18"/>
  <c r="AB240" i="18"/>
  <c r="AA240" i="18"/>
  <c r="AD239" i="18"/>
  <c r="AC239" i="18"/>
  <c r="AB239" i="18"/>
  <c r="AA239" i="18"/>
  <c r="AD238" i="18"/>
  <c r="AC238" i="18"/>
  <c r="AB238" i="18"/>
  <c r="AA238" i="18"/>
  <c r="AD237" i="18"/>
  <c r="AC237" i="18"/>
  <c r="AB237" i="18"/>
  <c r="AA237" i="18"/>
  <c r="AD236" i="18"/>
  <c r="AC236" i="18"/>
  <c r="AB236" i="18"/>
  <c r="AA236" i="18"/>
  <c r="AD235" i="18"/>
  <c r="AC235" i="18"/>
  <c r="AB235" i="18"/>
  <c r="AA235" i="18"/>
  <c r="AD234" i="18"/>
  <c r="AC234" i="18"/>
  <c r="AB234" i="18"/>
  <c r="AA234" i="18"/>
  <c r="AD233" i="18"/>
  <c r="AC233" i="18"/>
  <c r="AB233" i="18"/>
  <c r="AA233" i="18"/>
  <c r="AD232" i="18"/>
  <c r="AC232" i="18"/>
  <c r="AB232" i="18"/>
  <c r="AA232" i="18"/>
  <c r="AD231" i="18"/>
  <c r="AC231" i="18"/>
  <c r="AB231" i="18"/>
  <c r="AA231" i="18"/>
  <c r="AD230" i="18"/>
  <c r="AC230" i="18"/>
  <c r="AB230" i="18"/>
  <c r="AA230" i="18"/>
  <c r="AD229" i="18"/>
  <c r="AC229" i="18"/>
  <c r="AB229" i="18"/>
  <c r="AA229" i="18"/>
  <c r="AD228" i="18"/>
  <c r="AC228" i="18"/>
  <c r="AB228" i="18"/>
  <c r="AA228" i="18"/>
  <c r="AD227" i="18"/>
  <c r="AC227" i="18"/>
  <c r="AB227" i="18"/>
  <c r="AA227" i="18"/>
  <c r="AD226" i="18"/>
  <c r="AC226" i="18"/>
  <c r="AB226" i="18"/>
  <c r="AA226" i="18"/>
  <c r="AD225" i="18"/>
  <c r="AC225" i="18"/>
  <c r="AB225" i="18"/>
  <c r="AA225" i="18"/>
  <c r="AD224" i="18"/>
  <c r="AC224" i="18"/>
  <c r="AB224" i="18"/>
  <c r="AA224" i="18"/>
  <c r="AD223" i="18"/>
  <c r="AC223" i="18"/>
  <c r="AB223" i="18"/>
  <c r="AA223" i="18"/>
  <c r="AD222" i="18"/>
  <c r="AC222" i="18"/>
  <c r="AB222" i="18"/>
  <c r="AA222" i="18"/>
  <c r="AD221" i="18"/>
  <c r="AC221" i="18"/>
  <c r="AB221" i="18"/>
  <c r="AA221" i="18"/>
  <c r="AD220" i="18"/>
  <c r="AC220" i="18"/>
  <c r="AB220" i="18"/>
  <c r="AA220" i="18"/>
  <c r="AD219" i="18"/>
  <c r="AC219" i="18"/>
  <c r="AB219" i="18"/>
  <c r="AA219" i="18"/>
  <c r="AD218" i="18"/>
  <c r="AC218" i="18"/>
  <c r="AB218" i="18"/>
  <c r="AA218" i="18"/>
  <c r="AD217" i="18"/>
  <c r="AC217" i="18"/>
  <c r="AB217" i="18"/>
  <c r="AA217" i="18"/>
  <c r="AD216" i="18"/>
  <c r="AC216" i="18"/>
  <c r="AB216" i="18"/>
  <c r="AA216" i="18"/>
  <c r="AD215" i="18"/>
  <c r="AC215" i="18"/>
  <c r="AB215" i="18"/>
  <c r="AA215" i="18"/>
  <c r="AD214" i="18"/>
  <c r="AC214" i="18"/>
  <c r="AB214" i="18"/>
  <c r="AA214" i="18"/>
  <c r="AD213" i="18"/>
  <c r="AC213" i="18"/>
  <c r="AB213" i="18"/>
  <c r="AA213" i="18"/>
  <c r="AD212" i="18"/>
  <c r="AC212" i="18"/>
  <c r="AB212" i="18"/>
  <c r="AA212" i="18"/>
  <c r="AD211" i="18"/>
  <c r="AC211" i="18"/>
  <c r="AB211" i="18"/>
  <c r="AA211" i="18"/>
  <c r="AD210" i="18"/>
  <c r="AC210" i="18"/>
  <c r="AB210" i="18"/>
  <c r="AA210" i="18"/>
  <c r="AD209" i="18"/>
  <c r="AC209" i="18"/>
  <c r="AB209" i="18"/>
  <c r="AA209" i="18"/>
  <c r="AD208" i="18"/>
  <c r="AC208" i="18"/>
  <c r="AB208" i="18"/>
  <c r="AA208" i="18"/>
  <c r="AD207" i="18"/>
  <c r="AC207" i="18"/>
  <c r="AB207" i="18"/>
  <c r="AA207" i="18"/>
  <c r="AD206" i="18"/>
  <c r="AC206" i="18"/>
  <c r="AB206" i="18"/>
  <c r="AA206" i="18"/>
  <c r="AD205" i="18"/>
  <c r="AC205" i="18"/>
  <c r="AB205" i="18"/>
  <c r="AA205" i="18"/>
  <c r="AD204" i="18"/>
  <c r="AC204" i="18"/>
  <c r="AB204" i="18"/>
  <c r="AA204" i="18"/>
  <c r="AD203" i="18"/>
  <c r="AC203" i="18"/>
  <c r="AB203" i="18"/>
  <c r="AA203" i="18"/>
  <c r="AD202" i="18"/>
  <c r="AC202" i="18"/>
  <c r="AB202" i="18"/>
  <c r="AA202" i="18"/>
  <c r="AD201" i="18"/>
  <c r="AC201" i="18"/>
  <c r="AB201" i="18"/>
  <c r="AA201" i="18"/>
  <c r="AD200" i="18"/>
  <c r="AC200" i="18"/>
  <c r="AB200" i="18"/>
  <c r="AA200" i="18"/>
  <c r="AD199" i="18"/>
  <c r="AC199" i="18"/>
  <c r="AB199" i="18"/>
  <c r="AA199" i="18"/>
  <c r="AD198" i="18"/>
  <c r="AC198" i="18"/>
  <c r="AB198" i="18"/>
  <c r="AA198" i="18"/>
  <c r="AD197" i="18"/>
  <c r="AC197" i="18"/>
  <c r="AB197" i="18"/>
  <c r="AA197" i="18"/>
  <c r="AD196" i="18"/>
  <c r="AC196" i="18"/>
  <c r="AB196" i="18"/>
  <c r="AA196" i="18"/>
  <c r="AD195" i="18"/>
  <c r="AC195" i="18"/>
  <c r="AB195" i="18"/>
  <c r="AA195" i="18"/>
  <c r="AD194" i="18"/>
  <c r="AC194" i="18"/>
  <c r="AB194" i="18"/>
  <c r="AA194" i="18"/>
  <c r="AD193" i="18"/>
  <c r="AC193" i="18"/>
  <c r="AB193" i="18"/>
  <c r="AA193" i="18"/>
  <c r="AD192" i="18"/>
  <c r="AC192" i="18"/>
  <c r="AB192" i="18"/>
  <c r="AA192" i="18"/>
  <c r="AD191" i="18"/>
  <c r="AC191" i="18"/>
  <c r="AB191" i="18"/>
  <c r="AA191" i="18"/>
  <c r="AD190" i="18"/>
  <c r="AC190" i="18"/>
  <c r="AB190" i="18"/>
  <c r="AA190" i="18"/>
  <c r="AD189" i="18"/>
  <c r="AC189" i="18"/>
  <c r="AB189" i="18"/>
  <c r="AA189" i="18"/>
  <c r="AD188" i="18"/>
  <c r="AC188" i="18"/>
  <c r="AB188" i="18"/>
  <c r="AA188" i="18"/>
  <c r="AD187" i="18"/>
  <c r="AC187" i="18"/>
  <c r="AB187" i="18"/>
  <c r="AA187" i="18"/>
  <c r="AD186" i="18"/>
  <c r="AC186" i="18"/>
  <c r="AB186" i="18"/>
  <c r="AA186" i="18"/>
  <c r="AD185" i="18"/>
  <c r="AC185" i="18"/>
  <c r="AB185" i="18"/>
  <c r="AA185" i="18"/>
  <c r="AD184" i="18"/>
  <c r="AC184" i="18"/>
  <c r="AB184" i="18"/>
  <c r="AA184" i="18"/>
  <c r="AD183" i="18"/>
  <c r="AC183" i="18"/>
  <c r="AB183" i="18"/>
  <c r="AA183" i="18"/>
  <c r="AD182" i="18"/>
  <c r="AC182" i="18"/>
  <c r="AB182" i="18"/>
  <c r="AA182" i="18"/>
  <c r="AD181" i="18"/>
  <c r="AC181" i="18"/>
  <c r="AB181" i="18"/>
  <c r="AA181" i="18"/>
  <c r="AD180" i="18"/>
  <c r="AC180" i="18"/>
  <c r="AB180" i="18"/>
  <c r="AA180" i="18"/>
  <c r="AD179" i="18"/>
  <c r="AC179" i="18"/>
  <c r="AB179" i="18"/>
  <c r="AA179" i="18"/>
  <c r="AD178" i="18"/>
  <c r="AC178" i="18"/>
  <c r="AB178" i="18"/>
  <c r="AA178" i="18"/>
  <c r="AD177" i="18"/>
  <c r="AC177" i="18"/>
  <c r="AB177" i="18"/>
  <c r="AA177" i="18"/>
  <c r="AD176" i="18"/>
  <c r="AC176" i="18"/>
  <c r="AB176" i="18"/>
  <c r="AA176" i="18"/>
  <c r="AD175" i="18"/>
  <c r="AC175" i="18"/>
  <c r="AB175" i="18"/>
  <c r="AA175" i="18"/>
  <c r="AD174" i="18"/>
  <c r="AC174" i="18"/>
  <c r="AB174" i="18"/>
  <c r="AA174" i="18"/>
  <c r="AD173" i="18"/>
  <c r="AC173" i="18"/>
  <c r="AB173" i="18"/>
  <c r="AA173" i="18"/>
  <c r="AD172" i="18"/>
  <c r="AC172" i="18"/>
  <c r="AB172" i="18"/>
  <c r="AA172" i="18"/>
  <c r="AD171" i="18"/>
  <c r="AC171" i="18"/>
  <c r="AB171" i="18"/>
  <c r="AA171" i="18"/>
  <c r="AD170" i="18"/>
  <c r="AC170" i="18"/>
  <c r="AB170" i="18"/>
  <c r="AA170" i="18"/>
  <c r="AD169" i="18"/>
  <c r="AC169" i="18"/>
  <c r="AB169" i="18"/>
  <c r="AA169" i="18"/>
  <c r="AD168" i="18"/>
  <c r="AC168" i="18"/>
  <c r="AB168" i="18"/>
  <c r="AA168" i="18"/>
  <c r="AD167" i="18"/>
  <c r="AC167" i="18"/>
  <c r="AB167" i="18"/>
  <c r="AA167" i="18"/>
  <c r="AD166" i="18"/>
  <c r="AC166" i="18"/>
  <c r="AB166" i="18"/>
  <c r="AA166" i="18"/>
  <c r="AD165" i="18"/>
  <c r="AC165" i="18"/>
  <c r="AB165" i="18"/>
  <c r="AA165" i="18"/>
  <c r="AD164" i="18"/>
  <c r="AC164" i="18"/>
  <c r="AB164" i="18"/>
  <c r="AA164" i="18"/>
  <c r="AD163" i="18"/>
  <c r="AC163" i="18"/>
  <c r="AB163" i="18"/>
  <c r="AA163" i="18"/>
  <c r="AD162" i="18"/>
  <c r="AC162" i="18"/>
  <c r="AB162" i="18"/>
  <c r="AA162" i="18"/>
  <c r="AD161" i="18"/>
  <c r="AC161" i="18"/>
  <c r="AB161" i="18"/>
  <c r="AA161" i="18"/>
  <c r="AD160" i="18"/>
  <c r="AC160" i="18"/>
  <c r="AB160" i="18"/>
  <c r="AA160" i="18"/>
  <c r="AD159" i="18"/>
  <c r="AC159" i="18"/>
  <c r="AB159" i="18"/>
  <c r="AA159" i="18"/>
  <c r="AD158" i="18"/>
  <c r="AC158" i="18"/>
  <c r="AB158" i="18"/>
  <c r="AA158" i="18"/>
  <c r="AD157" i="18"/>
  <c r="AC157" i="18"/>
  <c r="AB157" i="18"/>
  <c r="AA157" i="18"/>
  <c r="AD156" i="18"/>
  <c r="AC156" i="18"/>
  <c r="AB156" i="18"/>
  <c r="AA156" i="18"/>
  <c r="AD155" i="18"/>
  <c r="AC155" i="18"/>
  <c r="AB155" i="18"/>
  <c r="AA155" i="18"/>
  <c r="AD154" i="18"/>
  <c r="AC154" i="18"/>
  <c r="AB154" i="18"/>
  <c r="AA154" i="18"/>
  <c r="AD153" i="18"/>
  <c r="AC153" i="18"/>
  <c r="AB153" i="18"/>
  <c r="AA153" i="18"/>
  <c r="AD152" i="18"/>
  <c r="AC152" i="18"/>
  <c r="AB152" i="18"/>
  <c r="AA152" i="18"/>
  <c r="AD151" i="18"/>
  <c r="AC151" i="18"/>
  <c r="AB151" i="18"/>
  <c r="AA151" i="18"/>
  <c r="AD150" i="18"/>
  <c r="AC150" i="18"/>
  <c r="AB150" i="18"/>
  <c r="AA150" i="18"/>
  <c r="AD149" i="18"/>
  <c r="AC149" i="18"/>
  <c r="AB149" i="18"/>
  <c r="AA149" i="18"/>
  <c r="AD148" i="18"/>
  <c r="AC148" i="18"/>
  <c r="AB148" i="18"/>
  <c r="AA148" i="18"/>
  <c r="AD147" i="18"/>
  <c r="AC147" i="18"/>
  <c r="AB147" i="18"/>
  <c r="AA147" i="18"/>
  <c r="AD146" i="18"/>
  <c r="AC146" i="18"/>
  <c r="AB146" i="18"/>
  <c r="AA146" i="18"/>
  <c r="AD145" i="18"/>
  <c r="AC145" i="18"/>
  <c r="AB145" i="18"/>
  <c r="AA145" i="18"/>
  <c r="AD144" i="18"/>
  <c r="AC144" i="18"/>
  <c r="AB144" i="18"/>
  <c r="AA144" i="18"/>
  <c r="AD143" i="18"/>
  <c r="AC143" i="18"/>
  <c r="AB143" i="18"/>
  <c r="AA143" i="18"/>
  <c r="AD142" i="18"/>
  <c r="AC142" i="18"/>
  <c r="AB142" i="18"/>
  <c r="AA142" i="18"/>
  <c r="AD141" i="18"/>
  <c r="AC141" i="18"/>
  <c r="AB141" i="18"/>
  <c r="AA141" i="18"/>
  <c r="AD140" i="18"/>
  <c r="AC140" i="18"/>
  <c r="AB140" i="18"/>
  <c r="AA140" i="18"/>
  <c r="AD139" i="18"/>
  <c r="AC139" i="18"/>
  <c r="AB139" i="18"/>
  <c r="AA139" i="18"/>
  <c r="AD138" i="18"/>
  <c r="AC138" i="18"/>
  <c r="AB138" i="18"/>
  <c r="AA138" i="18"/>
  <c r="AD137" i="18"/>
  <c r="AC137" i="18"/>
  <c r="AB137" i="18"/>
  <c r="AA137" i="18"/>
  <c r="AD136" i="18"/>
  <c r="AC136" i="18"/>
  <c r="AB136" i="18"/>
  <c r="AA136" i="18"/>
  <c r="AD135" i="18"/>
  <c r="AC135" i="18"/>
  <c r="AB135" i="18"/>
  <c r="AA135" i="18"/>
  <c r="AD134" i="18"/>
  <c r="AC134" i="18"/>
  <c r="AB134" i="18"/>
  <c r="AA134" i="18"/>
  <c r="AD133" i="18"/>
  <c r="AC133" i="18"/>
  <c r="AB133" i="18"/>
  <c r="AA133" i="18"/>
  <c r="AD132" i="18"/>
  <c r="AC132" i="18"/>
  <c r="AB132" i="18"/>
  <c r="AA132" i="18"/>
  <c r="AD131" i="18"/>
  <c r="AC131" i="18"/>
  <c r="AB131" i="18"/>
  <c r="AA131" i="18"/>
  <c r="AD130" i="18"/>
  <c r="AC130" i="18"/>
  <c r="AB130" i="18"/>
  <c r="AA130" i="18"/>
  <c r="AD129" i="18"/>
  <c r="AC129" i="18"/>
  <c r="AB129" i="18"/>
  <c r="AA129" i="18"/>
  <c r="AD128" i="18"/>
  <c r="AC128" i="18"/>
  <c r="AB128" i="18"/>
  <c r="AA128" i="18"/>
  <c r="AD127" i="18"/>
  <c r="AC127" i="18"/>
  <c r="AB127" i="18"/>
  <c r="AA127" i="18"/>
  <c r="AD126" i="18"/>
  <c r="AC126" i="18"/>
  <c r="AB126" i="18"/>
  <c r="AA126" i="18"/>
  <c r="AD125" i="18"/>
  <c r="AC125" i="18"/>
  <c r="AB125" i="18"/>
  <c r="AA125" i="18"/>
  <c r="AD124" i="18"/>
  <c r="AC124" i="18"/>
  <c r="AB124" i="18"/>
  <c r="AA124" i="18"/>
  <c r="AD123" i="18"/>
  <c r="AC123" i="18"/>
  <c r="AB123" i="18"/>
  <c r="AA123" i="18"/>
  <c r="AD122" i="18"/>
  <c r="AC122" i="18"/>
  <c r="AB122" i="18"/>
  <c r="AA122" i="18"/>
  <c r="AD121" i="18"/>
  <c r="AC121" i="18"/>
  <c r="AB121" i="18"/>
  <c r="AA121" i="18"/>
  <c r="AD120" i="18"/>
  <c r="AC120" i="18"/>
  <c r="AB120" i="18"/>
  <c r="AA120" i="18"/>
  <c r="AD119" i="18"/>
  <c r="AC119" i="18"/>
  <c r="AB119" i="18"/>
  <c r="AA119" i="18"/>
  <c r="AD118" i="18"/>
  <c r="AC118" i="18"/>
  <c r="AB118" i="18"/>
  <c r="AA118" i="18"/>
  <c r="AD117" i="18"/>
  <c r="AC117" i="18"/>
  <c r="AB117" i="18"/>
  <c r="AA117" i="18"/>
  <c r="AD116" i="18"/>
  <c r="AC116" i="18"/>
  <c r="AB116" i="18"/>
  <c r="AA116" i="18"/>
  <c r="AD115" i="18"/>
  <c r="AC115" i="18"/>
  <c r="AB115" i="18"/>
  <c r="AA115" i="18"/>
  <c r="AD114" i="18"/>
  <c r="AC114" i="18"/>
  <c r="AB114" i="18"/>
  <c r="AA114" i="18"/>
  <c r="AD113" i="18"/>
  <c r="AC113" i="18"/>
  <c r="AB113" i="18"/>
  <c r="AA113" i="18"/>
  <c r="AD112" i="18"/>
  <c r="AC112" i="18"/>
  <c r="AB112" i="18"/>
  <c r="AA112" i="18"/>
  <c r="AD111" i="18"/>
  <c r="AC111" i="18"/>
  <c r="AB111" i="18"/>
  <c r="AA111" i="18"/>
  <c r="AD110" i="18"/>
  <c r="AC110" i="18"/>
  <c r="AB110" i="18"/>
  <c r="AA110" i="18"/>
  <c r="AD109" i="18"/>
  <c r="AC109" i="18"/>
  <c r="AB109" i="18"/>
  <c r="AA109" i="18"/>
  <c r="AD108" i="18"/>
  <c r="AC108" i="18"/>
  <c r="AB108" i="18"/>
  <c r="AA108" i="18"/>
  <c r="AD107" i="18"/>
  <c r="AC107" i="18"/>
  <c r="AB107" i="18"/>
  <c r="AA107" i="18"/>
  <c r="AD106" i="18"/>
  <c r="AC106" i="18"/>
  <c r="AB106" i="18"/>
  <c r="AA106" i="18"/>
  <c r="AD105" i="18"/>
  <c r="AC105" i="18"/>
  <c r="AB105" i="18"/>
  <c r="AA105" i="18"/>
  <c r="AD104" i="18"/>
  <c r="AC104" i="18"/>
  <c r="AB104" i="18"/>
  <c r="AA104" i="18"/>
  <c r="AD103" i="18"/>
  <c r="AC103" i="18"/>
  <c r="AB103" i="18"/>
  <c r="AA103" i="18"/>
  <c r="AD102" i="18"/>
  <c r="AC102" i="18"/>
  <c r="AB102" i="18"/>
  <c r="AA102" i="18"/>
  <c r="AD101" i="18"/>
  <c r="AC101" i="18"/>
  <c r="AB101" i="18"/>
  <c r="AA101" i="18"/>
  <c r="AD100" i="18"/>
  <c r="AC100" i="18"/>
  <c r="AB100" i="18"/>
  <c r="AA100" i="18"/>
  <c r="AD99" i="18"/>
  <c r="AC99" i="18"/>
  <c r="AB99" i="18"/>
  <c r="AA99" i="18"/>
  <c r="AD98" i="18"/>
  <c r="AC98" i="18"/>
  <c r="AB98" i="18"/>
  <c r="AA98" i="18"/>
  <c r="AD97" i="18"/>
  <c r="AC97" i="18"/>
  <c r="AB97" i="18"/>
  <c r="AA97" i="18"/>
  <c r="AD96" i="18"/>
  <c r="AC96" i="18"/>
  <c r="AB96" i="18"/>
  <c r="AA96" i="18"/>
  <c r="AD95" i="18"/>
  <c r="AC95" i="18"/>
  <c r="AB95" i="18"/>
  <c r="AA95" i="18"/>
  <c r="AD94" i="18"/>
  <c r="AC94" i="18"/>
  <c r="AB94" i="18"/>
  <c r="AA94" i="18"/>
  <c r="AD93" i="18"/>
  <c r="AC93" i="18"/>
  <c r="AB93" i="18"/>
  <c r="AA93" i="18"/>
  <c r="AD92" i="18"/>
  <c r="AC92" i="18"/>
  <c r="AB92" i="18"/>
  <c r="AA92" i="18"/>
  <c r="AD91" i="18"/>
  <c r="AC91" i="18"/>
  <c r="AB91" i="18"/>
  <c r="AA91" i="18"/>
  <c r="AD90" i="18"/>
  <c r="AC90" i="18"/>
  <c r="AB90" i="18"/>
  <c r="AA90" i="18"/>
  <c r="AD89" i="18"/>
  <c r="AC89" i="18"/>
  <c r="AB89" i="18"/>
  <c r="AA89" i="18"/>
  <c r="AD88" i="18"/>
  <c r="AC88" i="18"/>
  <c r="AB88" i="18"/>
  <c r="AA88" i="18"/>
  <c r="AD87" i="18"/>
  <c r="AC87" i="18"/>
  <c r="AB87" i="18"/>
  <c r="AA87" i="18"/>
  <c r="AD86" i="18"/>
  <c r="AC86" i="18"/>
  <c r="AB86" i="18"/>
  <c r="AA86" i="18"/>
  <c r="AD85" i="18"/>
  <c r="AC85" i="18"/>
  <c r="AB85" i="18"/>
  <c r="AA85" i="18"/>
  <c r="AD84" i="18"/>
  <c r="AC84" i="18"/>
  <c r="AB84" i="18"/>
  <c r="AA84" i="18"/>
  <c r="AD83" i="18"/>
  <c r="AC83" i="18"/>
  <c r="AB83" i="18"/>
  <c r="AA83" i="18"/>
  <c r="AD82" i="18"/>
  <c r="AC82" i="18"/>
  <c r="AB82" i="18"/>
  <c r="AA82" i="18"/>
  <c r="AD81" i="18"/>
  <c r="AC81" i="18"/>
  <c r="AB81" i="18"/>
  <c r="AA81" i="18"/>
  <c r="AD80" i="18"/>
  <c r="AC80" i="18"/>
  <c r="AB80" i="18"/>
  <c r="AA80" i="18"/>
  <c r="AD79" i="18"/>
  <c r="AC79" i="18"/>
  <c r="AB79" i="18"/>
  <c r="AA79" i="18"/>
  <c r="AD78" i="18"/>
  <c r="AC78" i="18"/>
  <c r="AB78" i="18"/>
  <c r="AA78" i="18"/>
  <c r="AD77" i="18"/>
  <c r="AC77" i="18"/>
  <c r="AB77" i="18"/>
  <c r="AA77" i="18"/>
  <c r="AD76" i="18"/>
  <c r="AC76" i="18"/>
  <c r="AB76" i="18"/>
  <c r="AA76" i="18"/>
  <c r="AD75" i="18"/>
  <c r="AC75" i="18"/>
  <c r="AB75" i="18"/>
  <c r="AA75" i="18"/>
  <c r="AD74" i="18"/>
  <c r="AC74" i="18"/>
  <c r="AB74" i="18"/>
  <c r="AA74" i="18"/>
  <c r="AD73" i="18"/>
  <c r="AC73" i="18"/>
  <c r="AB73" i="18"/>
  <c r="AA73" i="18"/>
  <c r="AD72" i="18"/>
  <c r="AC72" i="18"/>
  <c r="AB72" i="18"/>
  <c r="AA72" i="18"/>
  <c r="AD71" i="18"/>
  <c r="AC71" i="18"/>
  <c r="AB71" i="18"/>
  <c r="AA71" i="18"/>
  <c r="AD70" i="18"/>
  <c r="AC70" i="18"/>
  <c r="AB70" i="18"/>
  <c r="AA70" i="18"/>
  <c r="AD69" i="18"/>
  <c r="AC69" i="18"/>
  <c r="AB69" i="18"/>
  <c r="AA69" i="18"/>
  <c r="AD68" i="18"/>
  <c r="AC68" i="18"/>
  <c r="AB68" i="18"/>
  <c r="AA68" i="18"/>
  <c r="AD67" i="18"/>
  <c r="AC67" i="18"/>
  <c r="AB67" i="18"/>
  <c r="AA67" i="18"/>
  <c r="AD66" i="18"/>
  <c r="AC66" i="18"/>
  <c r="AB66" i="18"/>
  <c r="AA66" i="18"/>
  <c r="AD65" i="18"/>
  <c r="AC65" i="18"/>
  <c r="AB65" i="18"/>
  <c r="AA65" i="18"/>
  <c r="AD64" i="18"/>
  <c r="AC64" i="18"/>
  <c r="AB64" i="18"/>
  <c r="AA64" i="18"/>
  <c r="AD63" i="18"/>
  <c r="AC63" i="18"/>
  <c r="AB63" i="18"/>
  <c r="AA63" i="18"/>
  <c r="AD62" i="18"/>
  <c r="AC62" i="18"/>
  <c r="AB62" i="18"/>
  <c r="AA62" i="18"/>
  <c r="AD61" i="18"/>
  <c r="AC61" i="18"/>
  <c r="AB61" i="18"/>
  <c r="AA61" i="18"/>
  <c r="AD60" i="18"/>
  <c r="AC60" i="18"/>
  <c r="AB60" i="18"/>
  <c r="AA60" i="18"/>
  <c r="AD59" i="18"/>
  <c r="AC59" i="18"/>
  <c r="AB59" i="18"/>
  <c r="AA59" i="18"/>
  <c r="AD58" i="18"/>
  <c r="AC58" i="18"/>
  <c r="AB58" i="18"/>
  <c r="AA58" i="18"/>
  <c r="AD57" i="18"/>
  <c r="AC57" i="18"/>
  <c r="AB57" i="18"/>
  <c r="AA57" i="18"/>
  <c r="AD56" i="18"/>
  <c r="AC56" i="18"/>
  <c r="AB56" i="18"/>
  <c r="AA56" i="18"/>
  <c r="AD55" i="18"/>
  <c r="AC55" i="18"/>
  <c r="AB55" i="18"/>
  <c r="AA55" i="18"/>
  <c r="AD54" i="18"/>
  <c r="AC54" i="18"/>
  <c r="AB54" i="18"/>
  <c r="AA54" i="18"/>
  <c r="AD53" i="18"/>
  <c r="AC53" i="18"/>
  <c r="AB53" i="18"/>
  <c r="AA53" i="18"/>
  <c r="AD52" i="18"/>
  <c r="AC52" i="18"/>
  <c r="AB52" i="18"/>
  <c r="AA52" i="18"/>
  <c r="AD51" i="18"/>
  <c r="AC51" i="18"/>
  <c r="AB51" i="18"/>
  <c r="AA51" i="18"/>
  <c r="AD50" i="18"/>
  <c r="AC50" i="18"/>
  <c r="AB50" i="18"/>
  <c r="AA50" i="18"/>
  <c r="AD49" i="18"/>
  <c r="AC49" i="18"/>
  <c r="AB49" i="18"/>
  <c r="AA49" i="18"/>
  <c r="AD48" i="18"/>
  <c r="AC48" i="18"/>
  <c r="AB48" i="18"/>
  <c r="AA48" i="18"/>
  <c r="AD47" i="18"/>
  <c r="AC47" i="18"/>
  <c r="AB47" i="18"/>
  <c r="AA47" i="18"/>
  <c r="AD46" i="18"/>
  <c r="AC46" i="18"/>
  <c r="AB46" i="18"/>
  <c r="AA46" i="18"/>
  <c r="AD45" i="18"/>
  <c r="AC45" i="18"/>
  <c r="AB45" i="18"/>
  <c r="AA45" i="18"/>
  <c r="AD44" i="18"/>
  <c r="AC44" i="18"/>
  <c r="AB44" i="18"/>
  <c r="AA44" i="18"/>
  <c r="AD43" i="18"/>
  <c r="AC43" i="18"/>
  <c r="AB43" i="18"/>
  <c r="AA43" i="18"/>
  <c r="AD42" i="18"/>
  <c r="AC42" i="18"/>
  <c r="AB42" i="18"/>
  <c r="AA42" i="18"/>
  <c r="AD41" i="18"/>
  <c r="AC41" i="18"/>
  <c r="AB41" i="18"/>
  <c r="AA41" i="18"/>
  <c r="AD40" i="18"/>
  <c r="AC40" i="18"/>
  <c r="AB40" i="18"/>
  <c r="AA40" i="18"/>
  <c r="AD39" i="18"/>
  <c r="AC39" i="18"/>
  <c r="AB39" i="18"/>
  <c r="AA39" i="18"/>
  <c r="AD38" i="18"/>
  <c r="AC38" i="18"/>
  <c r="AB38" i="18"/>
  <c r="AA38" i="18"/>
  <c r="AD37" i="18"/>
  <c r="AC37" i="18"/>
  <c r="AB37" i="18"/>
  <c r="AA37" i="18"/>
  <c r="AD36" i="18"/>
  <c r="AC36" i="18"/>
  <c r="AB36" i="18"/>
  <c r="AA36" i="18"/>
  <c r="AD35" i="18"/>
  <c r="AC35" i="18"/>
  <c r="AB35" i="18"/>
  <c r="AA35" i="18"/>
  <c r="AD34" i="18"/>
  <c r="AC34" i="18"/>
  <c r="AB34" i="18"/>
  <c r="AA34" i="18"/>
  <c r="AD33" i="18"/>
  <c r="AC33" i="18"/>
  <c r="AB33" i="18"/>
  <c r="AA33" i="18"/>
  <c r="AD32" i="18"/>
  <c r="AC32" i="18"/>
  <c r="AB32" i="18"/>
  <c r="AA32" i="18"/>
  <c r="AD31" i="18"/>
  <c r="AC31" i="18"/>
  <c r="AB31" i="18"/>
  <c r="AA31" i="18"/>
  <c r="AD30" i="18"/>
  <c r="AC30" i="18"/>
  <c r="AB30" i="18"/>
  <c r="AA30" i="18"/>
  <c r="AD29" i="18"/>
  <c r="AC29" i="18"/>
  <c r="AB29" i="18"/>
  <c r="AA29" i="18"/>
  <c r="AD28" i="18"/>
  <c r="AC28" i="18"/>
  <c r="AB28" i="18"/>
  <c r="AA28" i="18"/>
  <c r="AD27" i="18"/>
  <c r="AC27" i="18"/>
  <c r="AB27" i="18"/>
  <c r="AA27" i="18"/>
  <c r="AD26" i="18"/>
  <c r="AC26" i="18"/>
  <c r="AB26" i="18"/>
  <c r="AA26" i="18"/>
  <c r="AD25" i="18"/>
  <c r="AC25" i="18"/>
  <c r="AB25" i="18"/>
  <c r="AA25" i="18"/>
  <c r="AD24" i="18"/>
  <c r="AC24" i="18"/>
  <c r="AB24" i="18"/>
  <c r="AA24" i="18"/>
  <c r="AD23" i="18"/>
  <c r="AC23" i="18"/>
  <c r="AB23" i="18"/>
  <c r="AA23" i="18"/>
  <c r="AD22" i="18"/>
  <c r="AC22" i="18"/>
  <c r="AB22" i="18"/>
  <c r="AA22" i="18"/>
  <c r="AD21" i="18"/>
  <c r="AC21" i="18"/>
  <c r="AB21" i="18"/>
  <c r="AA21" i="18"/>
  <c r="AD20" i="18"/>
  <c r="AC20" i="18"/>
  <c r="AB20" i="18"/>
  <c r="AA20" i="18"/>
  <c r="AD19" i="18"/>
  <c r="AC19" i="18"/>
  <c r="AB19" i="18"/>
  <c r="AA19" i="18"/>
  <c r="AD18" i="18"/>
  <c r="AC18" i="18"/>
  <c r="AB18" i="18"/>
  <c r="AA18" i="18"/>
  <c r="AD17" i="18"/>
  <c r="AC17" i="18"/>
  <c r="AB17" i="18"/>
  <c r="AA17" i="18"/>
  <c r="AD16" i="18"/>
  <c r="AC16" i="18"/>
  <c r="AB16" i="18"/>
  <c r="AA16" i="18"/>
  <c r="AD15" i="18"/>
  <c r="AC15" i="18"/>
  <c r="AB15" i="18"/>
  <c r="AA15" i="18"/>
  <c r="AD14" i="18"/>
  <c r="AC14" i="18"/>
  <c r="AB14" i="18"/>
  <c r="AA14" i="18"/>
  <c r="AD13" i="18"/>
  <c r="AC13" i="18"/>
  <c r="AB13" i="18"/>
  <c r="AA13" i="18"/>
  <c r="AD12" i="18"/>
  <c r="AC12" i="18"/>
  <c r="AB12" i="18"/>
  <c r="AA12" i="18"/>
  <c r="AD11" i="18"/>
  <c r="AC11" i="18"/>
  <c r="AB11" i="18"/>
  <c r="AA11" i="18"/>
  <c r="AD10" i="18"/>
  <c r="AC10" i="18"/>
  <c r="AB10" i="18"/>
  <c r="AA10" i="18"/>
  <c r="AD9" i="18"/>
  <c r="AC9" i="18"/>
  <c r="AB9" i="18"/>
  <c r="AA9" i="18"/>
  <c r="AD8" i="18"/>
  <c r="AC8" i="18"/>
  <c r="AB8" i="18"/>
  <c r="AA8" i="18"/>
  <c r="AD7" i="18"/>
  <c r="AC7" i="18"/>
  <c r="AB7" i="18"/>
  <c r="AA7" i="18"/>
  <c r="AD6" i="18"/>
  <c r="AC6" i="18"/>
  <c r="AB6" i="18"/>
  <c r="AA6" i="18"/>
  <c r="AD5" i="18"/>
  <c r="AC5" i="18"/>
  <c r="AB5" i="18"/>
  <c r="AA5" i="18"/>
  <c r="AD4" i="18"/>
  <c r="AC4" i="18"/>
  <c r="AB4" i="18"/>
  <c r="AA4" i="18"/>
  <c r="AD3" i="18"/>
  <c r="AC3" i="18"/>
  <c r="AB3" i="18"/>
  <c r="AA3" i="18"/>
  <c r="AD2" i="18"/>
  <c r="AC2" i="18"/>
  <c r="AB2" i="18"/>
  <c r="AA2" i="18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M45" i="19"/>
  <c r="N45" i="19" s="1"/>
  <c r="L45" i="19"/>
  <c r="J45" i="19"/>
  <c r="K45" i="19" s="1"/>
  <c r="I45" i="19"/>
  <c r="H45" i="19"/>
  <c r="G45" i="19"/>
  <c r="F45" i="19" a="1"/>
  <c r="F45" i="19" s="1"/>
  <c r="E45" i="19"/>
  <c r="D45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M44" i="19"/>
  <c r="N44" i="19" s="1"/>
  <c r="L44" i="19"/>
  <c r="J44" i="19"/>
  <c r="K44" i="19" s="1"/>
  <c r="I44" i="19"/>
  <c r="H44" i="19"/>
  <c r="G44" i="19"/>
  <c r="F44" i="19" a="1"/>
  <c r="F44" i="19" s="1"/>
  <c r="E44" i="19"/>
  <c r="D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M43" i="19"/>
  <c r="N43" i="19" s="1"/>
  <c r="L43" i="19"/>
  <c r="J43" i="19"/>
  <c r="K43" i="19" s="1"/>
  <c r="I43" i="19"/>
  <c r="H43" i="19"/>
  <c r="G43" i="19"/>
  <c r="F43" i="19" a="1"/>
  <c r="F43" i="19" s="1"/>
  <c r="E43" i="19"/>
  <c r="D43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M42" i="19"/>
  <c r="N42" i="19" s="1"/>
  <c r="L42" i="19"/>
  <c r="J42" i="19"/>
  <c r="K42" i="19" s="1"/>
  <c r="I42" i="19"/>
  <c r="H42" i="19"/>
  <c r="G42" i="19"/>
  <c r="F42" i="19" a="1"/>
  <c r="F42" i="19" s="1"/>
  <c r="E42" i="19"/>
  <c r="D42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M41" i="19"/>
  <c r="N41" i="19" s="1"/>
  <c r="L41" i="19"/>
  <c r="J41" i="19"/>
  <c r="K41" i="19" s="1"/>
  <c r="I41" i="19"/>
  <c r="H41" i="19"/>
  <c r="G41" i="19"/>
  <c r="F41" i="19" a="1"/>
  <c r="F41" i="19" s="1"/>
  <c r="E41" i="19"/>
  <c r="D41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M40" i="19"/>
  <c r="N40" i="19" s="1"/>
  <c r="L40" i="19"/>
  <c r="J40" i="19"/>
  <c r="K40" i="19" s="1"/>
  <c r="I40" i="19"/>
  <c r="H40" i="19"/>
  <c r="G40" i="19"/>
  <c r="F40" i="19" a="1"/>
  <c r="F40" i="19" s="1"/>
  <c r="E40" i="19"/>
  <c r="D40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M39" i="19"/>
  <c r="N39" i="19" s="1"/>
  <c r="L39" i="19"/>
  <c r="J39" i="19"/>
  <c r="K39" i="19" s="1"/>
  <c r="I39" i="19"/>
  <c r="H39" i="19"/>
  <c r="G39" i="19"/>
  <c r="F39" i="19" a="1"/>
  <c r="F39" i="19" s="1"/>
  <c r="E39" i="19"/>
  <c r="D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M38" i="19"/>
  <c r="N38" i="19" s="1"/>
  <c r="L38" i="19"/>
  <c r="J38" i="19"/>
  <c r="K38" i="19" s="1"/>
  <c r="I38" i="19"/>
  <c r="H38" i="19"/>
  <c r="G38" i="19"/>
  <c r="F38" i="19" a="1"/>
  <c r="F38" i="19" s="1"/>
  <c r="E38" i="19"/>
  <c r="D38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O37" i="19"/>
  <c r="M37" i="19"/>
  <c r="N37" i="19" s="1"/>
  <c r="L37" i="19"/>
  <c r="J37" i="19"/>
  <c r="K37" i="19" s="1"/>
  <c r="I37" i="19"/>
  <c r="H37" i="19"/>
  <c r="G37" i="19"/>
  <c r="F37" i="19" a="1"/>
  <c r="F37" i="19" s="1"/>
  <c r="E37" i="19"/>
  <c r="D37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O36" i="19"/>
  <c r="M36" i="19"/>
  <c r="N36" i="19" s="1"/>
  <c r="L36" i="19"/>
  <c r="J36" i="19"/>
  <c r="K36" i="19" s="1"/>
  <c r="I36" i="19"/>
  <c r="H36" i="19"/>
  <c r="G36" i="19"/>
  <c r="F36" i="19" a="1"/>
  <c r="F36" i="19" s="1"/>
  <c r="E36" i="19"/>
  <c r="D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O35" i="19"/>
  <c r="M35" i="19"/>
  <c r="N35" i="19" s="1"/>
  <c r="L35" i="19"/>
  <c r="J35" i="19"/>
  <c r="K35" i="19" s="1"/>
  <c r="I35" i="19"/>
  <c r="H35" i="19"/>
  <c r="G35" i="19"/>
  <c r="F35" i="19" a="1"/>
  <c r="F35" i="19" s="1"/>
  <c r="E35" i="19"/>
  <c r="D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M34" i="19"/>
  <c r="N34" i="19" s="1"/>
  <c r="L34" i="19"/>
  <c r="J34" i="19"/>
  <c r="K34" i="19" s="1"/>
  <c r="I34" i="19"/>
  <c r="H34" i="19"/>
  <c r="G34" i="19"/>
  <c r="F34" i="19" a="1"/>
  <c r="F34" i="19" s="1"/>
  <c r="E34" i="19"/>
  <c r="D34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M33" i="19"/>
  <c r="N33" i="19" s="1"/>
  <c r="L33" i="19"/>
  <c r="J33" i="19"/>
  <c r="K33" i="19" s="1"/>
  <c r="I33" i="19"/>
  <c r="H33" i="19"/>
  <c r="G33" i="19"/>
  <c r="F33" i="19" a="1"/>
  <c r="F33" i="19" s="1"/>
  <c r="E33" i="19"/>
  <c r="D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M32" i="19"/>
  <c r="N32" i="19" s="1"/>
  <c r="L32" i="19"/>
  <c r="J32" i="19"/>
  <c r="K32" i="19" s="1"/>
  <c r="I32" i="19"/>
  <c r="H32" i="19"/>
  <c r="G32" i="19"/>
  <c r="F32" i="19" a="1"/>
  <c r="F32" i="19" s="1"/>
  <c r="E32" i="19"/>
  <c r="D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M31" i="19"/>
  <c r="N31" i="19" s="1"/>
  <c r="L31" i="19"/>
  <c r="J31" i="19"/>
  <c r="K31" i="19" s="1"/>
  <c r="I31" i="19"/>
  <c r="H31" i="19"/>
  <c r="G31" i="19"/>
  <c r="F31" i="19" a="1"/>
  <c r="F31" i="19" s="1"/>
  <c r="E31" i="19"/>
  <c r="D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M30" i="19"/>
  <c r="N30" i="19" s="1"/>
  <c r="L30" i="19"/>
  <c r="K30" i="19"/>
  <c r="J30" i="19"/>
  <c r="I30" i="19"/>
  <c r="H30" i="19"/>
  <c r="G30" i="19"/>
  <c r="F30" i="19" a="1"/>
  <c r="F30" i="19" s="1"/>
  <c r="E30" i="19"/>
  <c r="D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M29" i="19"/>
  <c r="N29" i="19" s="1"/>
  <c r="L29" i="19"/>
  <c r="J29" i="19"/>
  <c r="K29" i="19" s="1"/>
  <c r="I29" i="19"/>
  <c r="H29" i="19"/>
  <c r="G29" i="19"/>
  <c r="F29" i="19" a="1"/>
  <c r="F29" i="19" s="1"/>
  <c r="E29" i="19"/>
  <c r="D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M28" i="19"/>
  <c r="N28" i="19" s="1"/>
  <c r="L28" i="19"/>
  <c r="J28" i="19"/>
  <c r="K28" i="19" s="1"/>
  <c r="I28" i="19"/>
  <c r="H28" i="19"/>
  <c r="G28" i="19"/>
  <c r="F28" i="19" a="1"/>
  <c r="F28" i="19" s="1"/>
  <c r="E28" i="19"/>
  <c r="D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M27" i="19"/>
  <c r="N27" i="19" s="1"/>
  <c r="L27" i="19"/>
  <c r="J27" i="19"/>
  <c r="K27" i="19" s="1"/>
  <c r="I27" i="19"/>
  <c r="H27" i="19"/>
  <c r="G27" i="19"/>
  <c r="F27" i="19" a="1"/>
  <c r="F27" i="19" s="1"/>
  <c r="E27" i="19"/>
  <c r="D27" i="19"/>
  <c r="AE26" i="19"/>
  <c r="AD26" i="19"/>
  <c r="AC26" i="19"/>
  <c r="AB26" i="19"/>
  <c r="AA26" i="19"/>
  <c r="Z26" i="19"/>
  <c r="Y26" i="19"/>
  <c r="X26" i="19"/>
  <c r="W26" i="19"/>
  <c r="V26" i="19"/>
  <c r="U26" i="19"/>
  <c r="T26" i="19"/>
  <c r="S26" i="19"/>
  <c r="R26" i="19"/>
  <c r="Q26" i="19"/>
  <c r="P26" i="19"/>
  <c r="O26" i="19"/>
  <c r="M26" i="19"/>
  <c r="N26" i="19" s="1"/>
  <c r="L26" i="19"/>
  <c r="J26" i="19"/>
  <c r="K26" i="19" s="1"/>
  <c r="I26" i="19"/>
  <c r="H26" i="19"/>
  <c r="G26" i="19"/>
  <c r="F26" i="19" a="1"/>
  <c r="F26" i="19" s="1"/>
  <c r="E26" i="19"/>
  <c r="D26" i="19"/>
  <c r="AE25" i="19"/>
  <c r="AD25" i="19"/>
  <c r="AC25" i="19"/>
  <c r="AB25" i="19"/>
  <c r="AA25" i="19"/>
  <c r="Z25" i="19"/>
  <c r="Y25" i="19"/>
  <c r="X25" i="19"/>
  <c r="W25" i="19"/>
  <c r="V25" i="19"/>
  <c r="U25" i="19"/>
  <c r="T25" i="19"/>
  <c r="S25" i="19"/>
  <c r="R25" i="19"/>
  <c r="Q25" i="19"/>
  <c r="P25" i="19"/>
  <c r="O25" i="19"/>
  <c r="M25" i="19"/>
  <c r="N25" i="19" s="1"/>
  <c r="L25" i="19"/>
  <c r="J25" i="19"/>
  <c r="K25" i="19" s="1"/>
  <c r="I25" i="19"/>
  <c r="H25" i="19"/>
  <c r="G25" i="19"/>
  <c r="F25" i="19" a="1"/>
  <c r="F25" i="19" s="1"/>
  <c r="E25" i="19"/>
  <c r="D25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O24" i="19"/>
  <c r="M24" i="19"/>
  <c r="N24" i="19" s="1"/>
  <c r="L24" i="19"/>
  <c r="J24" i="19"/>
  <c r="K24" i="19" s="1"/>
  <c r="I24" i="19"/>
  <c r="H24" i="19"/>
  <c r="G24" i="19"/>
  <c r="F24" i="19"/>
  <c r="F24" i="19" a="1"/>
  <c r="E24" i="19"/>
  <c r="D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M23" i="19"/>
  <c r="N23" i="19" s="1"/>
  <c r="L23" i="19"/>
  <c r="J23" i="19"/>
  <c r="K23" i="19" s="1"/>
  <c r="I23" i="19"/>
  <c r="H23" i="19"/>
  <c r="G23" i="19"/>
  <c r="F23" i="19" a="1"/>
  <c r="F23" i="19" s="1"/>
  <c r="E23" i="19"/>
  <c r="D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M22" i="19"/>
  <c r="N22" i="19" s="1"/>
  <c r="L22" i="19"/>
  <c r="J22" i="19"/>
  <c r="K22" i="19" s="1"/>
  <c r="I22" i="19"/>
  <c r="H22" i="19"/>
  <c r="G22" i="19"/>
  <c r="F22" i="19" a="1"/>
  <c r="F22" i="19" s="1"/>
  <c r="E22" i="19"/>
  <c r="D22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M21" i="19"/>
  <c r="N21" i="19" s="1"/>
  <c r="L21" i="19"/>
  <c r="J21" i="19"/>
  <c r="K21" i="19" s="1"/>
  <c r="I21" i="19"/>
  <c r="H21" i="19"/>
  <c r="G21" i="19"/>
  <c r="F21" i="19" a="1"/>
  <c r="F21" i="19" s="1"/>
  <c r="E21" i="19"/>
  <c r="D21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M20" i="19"/>
  <c r="N20" i="19" s="1"/>
  <c r="L20" i="19"/>
  <c r="J20" i="19"/>
  <c r="K20" i="19" s="1"/>
  <c r="I20" i="19"/>
  <c r="H20" i="19"/>
  <c r="G20" i="19"/>
  <c r="F20" i="19" a="1"/>
  <c r="F20" i="19" s="1"/>
  <c r="E20" i="19"/>
  <c r="D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M19" i="19"/>
  <c r="N19" i="19" s="1"/>
  <c r="L19" i="19"/>
  <c r="J19" i="19"/>
  <c r="K19" i="19" s="1"/>
  <c r="I19" i="19"/>
  <c r="H19" i="19"/>
  <c r="G19" i="19"/>
  <c r="F19" i="19" a="1"/>
  <c r="F19" i="19" s="1"/>
  <c r="E19" i="19"/>
  <c r="D19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M18" i="19"/>
  <c r="N18" i="19" s="1"/>
  <c r="L18" i="19"/>
  <c r="J18" i="19"/>
  <c r="K18" i="19" s="1"/>
  <c r="I18" i="19"/>
  <c r="H18" i="19"/>
  <c r="G18" i="19"/>
  <c r="F18" i="19" a="1"/>
  <c r="F18" i="19" s="1"/>
  <c r="E18" i="19"/>
  <c r="D18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M17" i="19"/>
  <c r="N17" i="19" s="1"/>
  <c r="L17" i="19"/>
  <c r="J17" i="19"/>
  <c r="K17" i="19" s="1"/>
  <c r="I17" i="19"/>
  <c r="H17" i="19"/>
  <c r="G17" i="19"/>
  <c r="F17" i="19" a="1"/>
  <c r="F17" i="19" s="1"/>
  <c r="E17" i="19"/>
  <c r="D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M16" i="19"/>
  <c r="N16" i="19" s="1"/>
  <c r="L16" i="19"/>
  <c r="J16" i="19"/>
  <c r="K16" i="19" s="1"/>
  <c r="I16" i="19"/>
  <c r="H16" i="19"/>
  <c r="G16" i="19"/>
  <c r="F16" i="19" a="1"/>
  <c r="F16" i="19" s="1"/>
  <c r="E16" i="19"/>
  <c r="D16" i="19"/>
  <c r="AE15" i="19"/>
  <c r="AD15" i="19"/>
  <c r="AC15" i="19"/>
  <c r="AB15" i="19"/>
  <c r="AA15" i="19"/>
  <c r="Z15" i="19"/>
  <c r="Y15" i="19"/>
  <c r="X15" i="19"/>
  <c r="W15" i="19"/>
  <c r="V15" i="19"/>
  <c r="U15" i="19"/>
  <c r="T15" i="19"/>
  <c r="S15" i="19"/>
  <c r="R15" i="19"/>
  <c r="Q15" i="19"/>
  <c r="P15" i="19"/>
  <c r="O15" i="19"/>
  <c r="M15" i="19"/>
  <c r="N15" i="19" s="1"/>
  <c r="L15" i="19"/>
  <c r="J15" i="19"/>
  <c r="K15" i="19" s="1"/>
  <c r="I15" i="19"/>
  <c r="H15" i="19"/>
  <c r="G15" i="19"/>
  <c r="F15" i="19" a="1"/>
  <c r="F15" i="19" s="1"/>
  <c r="E15" i="19"/>
  <c r="D15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O14" i="19"/>
  <c r="M14" i="19"/>
  <c r="N14" i="19" s="1"/>
  <c r="L14" i="19"/>
  <c r="J14" i="19"/>
  <c r="K14" i="19" s="1"/>
  <c r="I14" i="19"/>
  <c r="H14" i="19"/>
  <c r="G14" i="19"/>
  <c r="F14" i="19" a="1"/>
  <c r="F14" i="19" s="1"/>
  <c r="E14" i="19"/>
  <c r="D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O13" i="19"/>
  <c r="M13" i="19"/>
  <c r="N13" i="19" s="1"/>
  <c r="L13" i="19"/>
  <c r="J13" i="19"/>
  <c r="K13" i="19" s="1"/>
  <c r="I13" i="19"/>
  <c r="H13" i="19"/>
  <c r="G13" i="19"/>
  <c r="F13" i="19" a="1"/>
  <c r="F13" i="19" s="1"/>
  <c r="E13" i="19"/>
  <c r="D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O12" i="19"/>
  <c r="M12" i="19"/>
  <c r="N12" i="19" s="1"/>
  <c r="L12" i="19"/>
  <c r="J12" i="19"/>
  <c r="K12" i="19" s="1"/>
  <c r="I12" i="19"/>
  <c r="H12" i="19"/>
  <c r="G12" i="19"/>
  <c r="F12" i="19" a="1"/>
  <c r="F12" i="19" s="1"/>
  <c r="E12" i="19"/>
  <c r="D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O11" i="19"/>
  <c r="M11" i="19"/>
  <c r="N11" i="19" s="1"/>
  <c r="L11" i="19"/>
  <c r="K11" i="19"/>
  <c r="J11" i="19"/>
  <c r="I11" i="19"/>
  <c r="H11" i="19"/>
  <c r="G11" i="19"/>
  <c r="F11" i="19" a="1"/>
  <c r="F11" i="19" s="1"/>
  <c r="E11" i="19"/>
  <c r="D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O10" i="19"/>
  <c r="M10" i="19"/>
  <c r="N10" i="19" s="1"/>
  <c r="L10" i="19"/>
  <c r="J10" i="19"/>
  <c r="K10" i="19" s="1"/>
  <c r="I10" i="19"/>
  <c r="H10" i="19"/>
  <c r="G10" i="19"/>
  <c r="F10" i="19" a="1"/>
  <c r="F10" i="19" s="1"/>
  <c r="E10" i="19"/>
  <c r="D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O9" i="19"/>
  <c r="M9" i="19"/>
  <c r="N9" i="19" s="1"/>
  <c r="L9" i="19"/>
  <c r="J9" i="19"/>
  <c r="K9" i="19" s="1"/>
  <c r="I9" i="19"/>
  <c r="H9" i="19"/>
  <c r="G9" i="19"/>
  <c r="F9" i="19" a="1"/>
  <c r="F9" i="19" s="1"/>
  <c r="E9" i="19"/>
  <c r="D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O8" i="19"/>
  <c r="M8" i="19"/>
  <c r="N8" i="19" s="1"/>
  <c r="L8" i="19"/>
  <c r="K8" i="19"/>
  <c r="J8" i="19"/>
  <c r="I8" i="19"/>
  <c r="H8" i="19"/>
  <c r="G8" i="19"/>
  <c r="F8" i="19" a="1"/>
  <c r="F8" i="19" s="1"/>
  <c r="E8" i="19"/>
  <c r="D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O7" i="19"/>
  <c r="M7" i="19"/>
  <c r="N7" i="19" s="1"/>
  <c r="L7" i="19"/>
  <c r="J7" i="19"/>
  <c r="K7" i="19" s="1"/>
  <c r="I7" i="19"/>
  <c r="H7" i="19"/>
  <c r="G7" i="19"/>
  <c r="F7" i="19" a="1"/>
  <c r="F7" i="19" s="1"/>
  <c r="E7" i="19"/>
  <c r="D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O6" i="19"/>
  <c r="M6" i="19"/>
  <c r="N6" i="19" s="1"/>
  <c r="L6" i="19"/>
  <c r="J6" i="19"/>
  <c r="K6" i="19" s="1"/>
  <c r="I6" i="19"/>
  <c r="H6" i="19"/>
  <c r="G6" i="19"/>
  <c r="F6" i="19" a="1"/>
  <c r="F6" i="19" s="1"/>
  <c r="E6" i="19"/>
  <c r="D6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D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O3" i="19"/>
  <c r="M3" i="19"/>
  <c r="N3" i="19" s="1"/>
  <c r="L3" i="19"/>
  <c r="J3" i="19"/>
  <c r="K3" i="19" s="1"/>
  <c r="I3" i="19"/>
  <c r="H3" i="19"/>
  <c r="G3" i="19"/>
  <c r="F3" i="19" a="1"/>
  <c r="F3" i="19" s="1"/>
  <c r="E3" i="19"/>
  <c r="D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D2" i="19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AC25" i="4"/>
  <c r="AB25" i="4"/>
  <c r="AA25" i="4"/>
  <c r="Z25" i="4"/>
  <c r="Y25" i="4"/>
  <c r="X25" i="4"/>
  <c r="W25" i="4"/>
  <c r="V25" i="4"/>
  <c r="U25" i="4"/>
  <c r="T25" i="4"/>
  <c r="S25" i="4"/>
  <c r="R25" i="4"/>
  <c r="Q25" i="4"/>
  <c r="P25" i="4"/>
  <c r="O25" i="4"/>
  <c r="N25" i="4"/>
  <c r="K25" i="4"/>
  <c r="H25" i="4"/>
  <c r="D25" i="4"/>
  <c r="AC24" i="4"/>
  <c r="AB24" i="4"/>
  <c r="AA24" i="4"/>
  <c r="Z24" i="4"/>
  <c r="Y24" i="4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AC23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AC19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AC17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AC11" i="4"/>
  <c r="AB11" i="4"/>
  <c r="AA11" i="4"/>
  <c r="Z11" i="4"/>
  <c r="Y11" i="4"/>
  <c r="X11" i="4"/>
  <c r="W11" i="4"/>
  <c r="V11" i="4"/>
  <c r="U11" i="4"/>
  <c r="T11" i="4"/>
  <c r="S11" i="4"/>
  <c r="R11" i="4"/>
  <c r="Q11" i="4"/>
  <c r="P11" i="4"/>
  <c r="O11" i="4"/>
  <c r="N11" i="4"/>
  <c r="K11" i="4"/>
  <c r="H11" i="4"/>
  <c r="D11" i="4"/>
  <c r="AC10" i="4"/>
  <c r="AB10" i="4"/>
  <c r="AA10" i="4"/>
  <c r="Z10" i="4"/>
  <c r="Y10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AC9" i="4"/>
  <c r="AB9" i="4"/>
  <c r="AA9" i="4"/>
  <c r="Z9" i="4"/>
  <c r="Y9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AC8" i="4"/>
  <c r="AB8" i="4"/>
  <c r="AA8" i="4"/>
  <c r="Z8" i="4"/>
  <c r="Y8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AC7" i="4"/>
  <c r="AB7" i="4"/>
  <c r="AA7" i="4"/>
  <c r="Z7" i="4"/>
  <c r="Y7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AC6" i="4"/>
  <c r="AB6" i="4"/>
  <c r="AA6" i="4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AC5" i="4"/>
  <c r="AB5" i="4"/>
  <c r="AA5" i="4"/>
  <c r="Z5" i="4"/>
  <c r="Y5" i="4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AC4" i="4"/>
  <c r="AB4" i="4"/>
  <c r="AA4" i="4"/>
  <c r="Z4" i="4"/>
  <c r="Y4" i="4"/>
  <c r="X4" i="4"/>
  <c r="W4" i="4"/>
  <c r="V4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AC3" i="4"/>
  <c r="AB3" i="4"/>
  <c r="AA3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O37" i="1"/>
  <c r="L37" i="1"/>
  <c r="I37" i="1"/>
  <c r="E37" i="1"/>
  <c r="O36" i="1"/>
  <c r="L36" i="1"/>
  <c r="I36" i="1"/>
  <c r="E36" i="1"/>
  <c r="O35" i="1"/>
  <c r="L35" i="1"/>
  <c r="I35" i="1"/>
  <c r="E35" i="1"/>
  <c r="O34" i="1"/>
  <c r="L34" i="1"/>
  <c r="I34" i="1"/>
  <c r="E34" i="1"/>
  <c r="O33" i="1"/>
  <c r="L33" i="1"/>
  <c r="I33" i="1"/>
  <c r="E33" i="1"/>
  <c r="O32" i="1"/>
  <c r="L32" i="1"/>
  <c r="I32" i="1"/>
  <c r="E32" i="1"/>
  <c r="O31" i="1"/>
  <c r="L31" i="1"/>
  <c r="I31" i="1"/>
  <c r="E31" i="1"/>
  <c r="O30" i="1"/>
  <c r="L30" i="1"/>
  <c r="I30" i="1"/>
  <c r="E30" i="1"/>
  <c r="O29" i="1"/>
  <c r="L29" i="1"/>
  <c r="I29" i="1"/>
  <c r="E29" i="1"/>
  <c r="O28" i="1"/>
  <c r="L28" i="1"/>
  <c r="I28" i="1"/>
  <c r="E28" i="1"/>
  <c r="O27" i="1"/>
  <c r="L27" i="1"/>
  <c r="I27" i="1"/>
  <c r="E27" i="1"/>
  <c r="O26" i="1"/>
  <c r="L26" i="1"/>
  <c r="I26" i="1"/>
  <c r="E26" i="1"/>
  <c r="O25" i="1"/>
  <c r="L25" i="1"/>
  <c r="I25" i="1"/>
  <c r="E25" i="1"/>
  <c r="O24" i="1"/>
  <c r="L24" i="1"/>
  <c r="I24" i="1"/>
  <c r="E24" i="1"/>
  <c r="O23" i="1"/>
  <c r="L23" i="1"/>
  <c r="I23" i="1"/>
  <c r="E23" i="1"/>
  <c r="O22" i="1"/>
  <c r="L22" i="1"/>
  <c r="I22" i="1"/>
  <c r="E22" i="1"/>
  <c r="O21" i="1"/>
  <c r="L21" i="1"/>
  <c r="I21" i="1"/>
  <c r="E21" i="1"/>
  <c r="O20" i="1"/>
  <c r="L20" i="1"/>
  <c r="I20" i="1"/>
  <c r="E20" i="1"/>
  <c r="O19" i="1"/>
  <c r="L19" i="1"/>
  <c r="I19" i="1"/>
  <c r="E19" i="1"/>
  <c r="O18" i="1"/>
  <c r="L18" i="1"/>
  <c r="I18" i="1"/>
  <c r="E18" i="1"/>
  <c r="O17" i="1"/>
  <c r="L17" i="1"/>
  <c r="I17" i="1"/>
  <c r="E17" i="1"/>
  <c r="O16" i="1"/>
  <c r="L16" i="1"/>
  <c r="I16" i="1"/>
  <c r="E16" i="1"/>
  <c r="O15" i="1"/>
  <c r="L15" i="1"/>
  <c r="I15" i="1"/>
  <c r="E15" i="1"/>
  <c r="O14" i="1"/>
  <c r="L14" i="1"/>
  <c r="I14" i="1"/>
  <c r="E14" i="1"/>
  <c r="O13" i="1"/>
  <c r="L13" i="1"/>
  <c r="I13" i="1"/>
  <c r="E13" i="1"/>
  <c r="O12" i="1"/>
  <c r="L12" i="1"/>
  <c r="I12" i="1"/>
  <c r="E12" i="1"/>
  <c r="O11" i="1"/>
  <c r="L11" i="1"/>
  <c r="I11" i="1"/>
  <c r="E11" i="1"/>
  <c r="O9" i="1"/>
  <c r="L9" i="1"/>
  <c r="I9" i="1"/>
  <c r="E9" i="1"/>
  <c r="O8" i="1"/>
  <c r="L8" i="1"/>
  <c r="I8" i="1"/>
  <c r="E8" i="1"/>
  <c r="O7" i="1"/>
  <c r="L7" i="1"/>
  <c r="I7" i="1"/>
  <c r="E7" i="1"/>
  <c r="O6" i="1"/>
  <c r="L6" i="1"/>
  <c r="I6" i="1"/>
  <c r="E6" i="1"/>
  <c r="O5" i="1"/>
  <c r="L5" i="1"/>
  <c r="I5" i="1"/>
  <c r="E5" i="1"/>
  <c r="O4" i="1"/>
  <c r="L4" i="1"/>
  <c r="I4" i="1"/>
  <c r="E4" i="1"/>
  <c r="O3" i="1"/>
  <c r="L3" i="1"/>
  <c r="I3" i="1"/>
  <c r="E3" i="1"/>
  <c r="O2" i="1"/>
  <c r="L2" i="1"/>
  <c r="I2" i="1"/>
  <c r="E2" i="1"/>
  <c r="AD725" i="15"/>
  <c r="AC725" i="15"/>
  <c r="AB725" i="15"/>
  <c r="AA725" i="15"/>
  <c r="AD724" i="15"/>
  <c r="AC724" i="15"/>
  <c r="AB724" i="15"/>
  <c r="AA724" i="15"/>
  <c r="AD723" i="15"/>
  <c r="AC723" i="15"/>
  <c r="AB723" i="15"/>
  <c r="AA723" i="15"/>
  <c r="AD722" i="15"/>
  <c r="AC722" i="15"/>
  <c r="AB722" i="15"/>
  <c r="AA722" i="15"/>
  <c r="AD721" i="15"/>
  <c r="AC721" i="15"/>
  <c r="AB721" i="15"/>
  <c r="AA721" i="15"/>
  <c r="AD720" i="15"/>
  <c r="AC720" i="15"/>
  <c r="AB720" i="15"/>
  <c r="AA720" i="15"/>
  <c r="AD719" i="15"/>
  <c r="AC719" i="15"/>
  <c r="AB719" i="15"/>
  <c r="AA719" i="15"/>
  <c r="AD718" i="15"/>
  <c r="AC718" i="15"/>
  <c r="AB718" i="15"/>
  <c r="AA718" i="15"/>
  <c r="AD717" i="15"/>
  <c r="AC717" i="15"/>
  <c r="AB717" i="15"/>
  <c r="AA717" i="15"/>
  <c r="AD716" i="15"/>
  <c r="AC716" i="15"/>
  <c r="AB716" i="15"/>
  <c r="AA716" i="15"/>
  <c r="AD715" i="15"/>
  <c r="AC715" i="15"/>
  <c r="AB715" i="15"/>
  <c r="AA715" i="15"/>
  <c r="AD714" i="15"/>
  <c r="AC714" i="15"/>
  <c r="AB714" i="15"/>
  <c r="AA714" i="15"/>
  <c r="AD713" i="15"/>
  <c r="AC713" i="15"/>
  <c r="AB713" i="15"/>
  <c r="AA713" i="15"/>
  <c r="AD712" i="15"/>
  <c r="AC712" i="15"/>
  <c r="AB712" i="15"/>
  <c r="AA712" i="15"/>
  <c r="AD711" i="15"/>
  <c r="AC711" i="15"/>
  <c r="AB711" i="15"/>
  <c r="AA711" i="15"/>
  <c r="AD710" i="15"/>
  <c r="AC710" i="15"/>
  <c r="AB710" i="15"/>
  <c r="AA710" i="15"/>
  <c r="AD709" i="15"/>
  <c r="AC709" i="15"/>
  <c r="AB709" i="15"/>
  <c r="AA709" i="15"/>
  <c r="AD708" i="15"/>
  <c r="AC708" i="15"/>
  <c r="AB708" i="15"/>
  <c r="AA708" i="15"/>
  <c r="AD707" i="15"/>
  <c r="AC707" i="15"/>
  <c r="AB707" i="15"/>
  <c r="AA707" i="15"/>
  <c r="AD706" i="15"/>
  <c r="AC706" i="15"/>
  <c r="AB706" i="15"/>
  <c r="AA706" i="15"/>
  <c r="AD705" i="15"/>
  <c r="AC705" i="15"/>
  <c r="AB705" i="15"/>
  <c r="AA705" i="15"/>
  <c r="AD704" i="15"/>
  <c r="AC704" i="15"/>
  <c r="AB704" i="15"/>
  <c r="AA704" i="15"/>
  <c r="AD703" i="15"/>
  <c r="AC703" i="15"/>
  <c r="AB703" i="15"/>
  <c r="AA703" i="15"/>
  <c r="AD702" i="15"/>
  <c r="AC702" i="15"/>
  <c r="AB702" i="15"/>
  <c r="AA702" i="15"/>
  <c r="AD701" i="15"/>
  <c r="AC701" i="15"/>
  <c r="AB701" i="15"/>
  <c r="AA701" i="15"/>
  <c r="AD700" i="15"/>
  <c r="AC700" i="15"/>
  <c r="AB700" i="15"/>
  <c r="AA700" i="15"/>
  <c r="AD699" i="15"/>
  <c r="AC699" i="15"/>
  <c r="AB699" i="15"/>
  <c r="AA699" i="15"/>
  <c r="AD698" i="15"/>
  <c r="AC698" i="15"/>
  <c r="AB698" i="15"/>
  <c r="AA698" i="15"/>
  <c r="AD697" i="15"/>
  <c r="AC697" i="15"/>
  <c r="AB697" i="15"/>
  <c r="AA697" i="15"/>
  <c r="AD696" i="15"/>
  <c r="AC696" i="15"/>
  <c r="AB696" i="15"/>
  <c r="AA696" i="15"/>
  <c r="AD695" i="15"/>
  <c r="AC695" i="15"/>
  <c r="AB695" i="15"/>
  <c r="AA695" i="15"/>
  <c r="AD694" i="15"/>
  <c r="AC694" i="15"/>
  <c r="AB694" i="15"/>
  <c r="AA694" i="15"/>
  <c r="AD693" i="15"/>
  <c r="AC693" i="15"/>
  <c r="AB693" i="15"/>
  <c r="AA693" i="15"/>
  <c r="AD692" i="15"/>
  <c r="AC692" i="15"/>
  <c r="AB692" i="15"/>
  <c r="AA692" i="15"/>
  <c r="AD691" i="15"/>
  <c r="AC691" i="15"/>
  <c r="AB691" i="15"/>
  <c r="AA691" i="15"/>
  <c r="AD690" i="15"/>
  <c r="AC690" i="15"/>
  <c r="AB690" i="15"/>
  <c r="AA690" i="15"/>
  <c r="AD689" i="15"/>
  <c r="AC689" i="15"/>
  <c r="AB689" i="15"/>
  <c r="AA689" i="15"/>
  <c r="AD688" i="15"/>
  <c r="AC688" i="15"/>
  <c r="AB688" i="15"/>
  <c r="AA688" i="15"/>
  <c r="AD687" i="15"/>
  <c r="AC687" i="15"/>
  <c r="AB687" i="15"/>
  <c r="AA687" i="15"/>
  <c r="AD686" i="15"/>
  <c r="AC686" i="15"/>
  <c r="AB686" i="15"/>
  <c r="AA686" i="15"/>
  <c r="AD685" i="15"/>
  <c r="AC685" i="15"/>
  <c r="AB685" i="15"/>
  <c r="AA685" i="15"/>
  <c r="AD684" i="15"/>
  <c r="AC684" i="15"/>
  <c r="AB684" i="15"/>
  <c r="AA684" i="15"/>
  <c r="AD683" i="15"/>
  <c r="AC683" i="15"/>
  <c r="AB683" i="15"/>
  <c r="AA683" i="15"/>
  <c r="AD682" i="15"/>
  <c r="AC682" i="15"/>
  <c r="AB682" i="15"/>
  <c r="AA682" i="15"/>
  <c r="AD681" i="15"/>
  <c r="AC681" i="15"/>
  <c r="AB681" i="15"/>
  <c r="AA681" i="15"/>
  <c r="AD680" i="15"/>
  <c r="AC680" i="15"/>
  <c r="AB680" i="15"/>
  <c r="AA680" i="15"/>
  <c r="AD679" i="15"/>
  <c r="AC679" i="15"/>
  <c r="AB679" i="15"/>
  <c r="AA679" i="15"/>
  <c r="AD678" i="15"/>
  <c r="AC678" i="15"/>
  <c r="AB678" i="15"/>
  <c r="AA678" i="15"/>
  <c r="AD677" i="15"/>
  <c r="AC677" i="15"/>
  <c r="AB677" i="15"/>
  <c r="AA677" i="15"/>
  <c r="AD676" i="15"/>
  <c r="AC676" i="15"/>
  <c r="AB676" i="15"/>
  <c r="AA676" i="15"/>
  <c r="AD675" i="15"/>
  <c r="AC675" i="15"/>
  <c r="AB675" i="15"/>
  <c r="AA675" i="15"/>
  <c r="AD674" i="15"/>
  <c r="AC674" i="15"/>
  <c r="AB674" i="15"/>
  <c r="AA674" i="15"/>
  <c r="AD673" i="15"/>
  <c r="AC673" i="15"/>
  <c r="AB673" i="15"/>
  <c r="AA673" i="15"/>
  <c r="AD672" i="15"/>
  <c r="AC672" i="15"/>
  <c r="AB672" i="15"/>
  <c r="AA672" i="15"/>
  <c r="AD671" i="15"/>
  <c r="AC671" i="15"/>
  <c r="AB671" i="15"/>
  <c r="AA671" i="15"/>
  <c r="AD670" i="15"/>
  <c r="AC670" i="15"/>
  <c r="AB670" i="15"/>
  <c r="AA670" i="15"/>
  <c r="AD669" i="15"/>
  <c r="AC669" i="15"/>
  <c r="AB669" i="15"/>
  <c r="AA669" i="15"/>
  <c r="AD668" i="15"/>
  <c r="AC668" i="15"/>
  <c r="AB668" i="15"/>
  <c r="AA668" i="15"/>
  <c r="AD667" i="15"/>
  <c r="AC667" i="15"/>
  <c r="AB667" i="15"/>
  <c r="AA667" i="15"/>
  <c r="AD666" i="15"/>
  <c r="AC666" i="15"/>
  <c r="AB666" i="15"/>
  <c r="AA666" i="15"/>
  <c r="AD665" i="15"/>
  <c r="AC665" i="15"/>
  <c r="AB665" i="15"/>
  <c r="AA665" i="15"/>
  <c r="AD664" i="15"/>
  <c r="AC664" i="15"/>
  <c r="AB664" i="15"/>
  <c r="AA664" i="15"/>
  <c r="AD663" i="15"/>
  <c r="AC663" i="15"/>
  <c r="AB663" i="15"/>
  <c r="AA663" i="15"/>
  <c r="AD662" i="15"/>
  <c r="AC662" i="15"/>
  <c r="AB662" i="15"/>
  <c r="AA662" i="15"/>
  <c r="AD661" i="15"/>
  <c r="AC661" i="15"/>
  <c r="AB661" i="15"/>
  <c r="AA661" i="15"/>
  <c r="AD660" i="15"/>
  <c r="AC660" i="15"/>
  <c r="AB660" i="15"/>
  <c r="AA660" i="15"/>
  <c r="AD659" i="15"/>
  <c r="AC659" i="15"/>
  <c r="AB659" i="15"/>
  <c r="AA659" i="15"/>
  <c r="AD658" i="15"/>
  <c r="AC658" i="15"/>
  <c r="AB658" i="15"/>
  <c r="AA658" i="15"/>
  <c r="AD657" i="15"/>
  <c r="AC657" i="15"/>
  <c r="AB657" i="15"/>
  <c r="AA657" i="15"/>
  <c r="AD656" i="15"/>
  <c r="AC656" i="15"/>
  <c r="AB656" i="15"/>
  <c r="AA656" i="15"/>
  <c r="AD655" i="15"/>
  <c r="AC655" i="15"/>
  <c r="AB655" i="15"/>
  <c r="AA655" i="15"/>
  <c r="AD654" i="15"/>
  <c r="AC654" i="15"/>
  <c r="AB654" i="15"/>
  <c r="AA654" i="15"/>
  <c r="AD653" i="15"/>
  <c r="AC653" i="15"/>
  <c r="AB653" i="15"/>
  <c r="AA653" i="15"/>
  <c r="AD652" i="15"/>
  <c r="AC652" i="15"/>
  <c r="AB652" i="15"/>
  <c r="AA652" i="15"/>
  <c r="AD651" i="15"/>
  <c r="AC651" i="15"/>
  <c r="AB651" i="15"/>
  <c r="AA651" i="15"/>
  <c r="AD650" i="15"/>
  <c r="AC650" i="15"/>
  <c r="AB650" i="15"/>
  <c r="AA650" i="15"/>
  <c r="AD649" i="15"/>
  <c r="AC649" i="15"/>
  <c r="AB649" i="15"/>
  <c r="AA649" i="15"/>
  <c r="AD648" i="15"/>
  <c r="AC648" i="15"/>
  <c r="AB648" i="15"/>
  <c r="AA648" i="15"/>
  <c r="AD647" i="15"/>
  <c r="AC647" i="15"/>
  <c r="AB647" i="15"/>
  <c r="AA647" i="15"/>
  <c r="AD646" i="15"/>
  <c r="AC646" i="15"/>
  <c r="AB646" i="15"/>
  <c r="AA646" i="15"/>
  <c r="AD645" i="15"/>
  <c r="AC645" i="15"/>
  <c r="AB645" i="15"/>
  <c r="AA645" i="15"/>
  <c r="AD644" i="15"/>
  <c r="AC644" i="15"/>
  <c r="AB644" i="15"/>
  <c r="AA644" i="15"/>
  <c r="AD643" i="15"/>
  <c r="AC643" i="15"/>
  <c r="AB643" i="15"/>
  <c r="AA643" i="15"/>
  <c r="AD642" i="15"/>
  <c r="AC642" i="15"/>
  <c r="AB642" i="15"/>
  <c r="AA642" i="15"/>
  <c r="AD641" i="15"/>
  <c r="AC641" i="15"/>
  <c r="AB641" i="15"/>
  <c r="AA641" i="15"/>
  <c r="AD640" i="15"/>
  <c r="AC640" i="15"/>
  <c r="AB640" i="15"/>
  <c r="AA640" i="15"/>
  <c r="AD639" i="15"/>
  <c r="AC639" i="15"/>
  <c r="AB639" i="15"/>
  <c r="AA639" i="15"/>
  <c r="AD638" i="15"/>
  <c r="AC638" i="15"/>
  <c r="AB638" i="15"/>
  <c r="AA638" i="15"/>
  <c r="AD637" i="15"/>
  <c r="AC637" i="15"/>
  <c r="AB637" i="15"/>
  <c r="AA637" i="15"/>
  <c r="AD636" i="15"/>
  <c r="AC636" i="15"/>
  <c r="AB636" i="15"/>
  <c r="AA636" i="15"/>
  <c r="AD635" i="15"/>
  <c r="AC635" i="15"/>
  <c r="AB635" i="15"/>
  <c r="AA635" i="15"/>
  <c r="AD634" i="15"/>
  <c r="AC634" i="15"/>
  <c r="AB634" i="15"/>
  <c r="AA634" i="15"/>
  <c r="AD633" i="15"/>
  <c r="AC633" i="15"/>
  <c r="AB633" i="15"/>
  <c r="AA633" i="15"/>
  <c r="AD632" i="15"/>
  <c r="AC632" i="15"/>
  <c r="AB632" i="15"/>
  <c r="AA632" i="15"/>
  <c r="AD631" i="15"/>
  <c r="AC631" i="15"/>
  <c r="AB631" i="15"/>
  <c r="AA631" i="15"/>
  <c r="AD630" i="15"/>
  <c r="AC630" i="15"/>
  <c r="AB630" i="15"/>
  <c r="AA630" i="15"/>
  <c r="AD629" i="15"/>
  <c r="AC629" i="15"/>
  <c r="AB629" i="15"/>
  <c r="AA629" i="15"/>
  <c r="AD628" i="15"/>
  <c r="AC628" i="15"/>
  <c r="AB628" i="15"/>
  <c r="AA628" i="15"/>
  <c r="AD627" i="15"/>
  <c r="AC627" i="15"/>
  <c r="AB627" i="15"/>
  <c r="AA627" i="15"/>
  <c r="AD626" i="15"/>
  <c r="AC626" i="15"/>
  <c r="AB626" i="15"/>
  <c r="AA626" i="15"/>
  <c r="AD625" i="15"/>
  <c r="AC625" i="15"/>
  <c r="AB625" i="15"/>
  <c r="AA625" i="15"/>
  <c r="AD624" i="15"/>
  <c r="AC624" i="15"/>
  <c r="AB624" i="15"/>
  <c r="AA624" i="15"/>
  <c r="AD623" i="15"/>
  <c r="AC623" i="15"/>
  <c r="AB623" i="15"/>
  <c r="AA623" i="15"/>
  <c r="AD622" i="15"/>
  <c r="AC622" i="15"/>
  <c r="AB622" i="15"/>
  <c r="AA622" i="15"/>
  <c r="AD621" i="15"/>
  <c r="AC621" i="15"/>
  <c r="AB621" i="15"/>
  <c r="AA621" i="15"/>
  <c r="AD620" i="15"/>
  <c r="AC620" i="15"/>
  <c r="AB620" i="15"/>
  <c r="AA620" i="15"/>
  <c r="AD619" i="15"/>
  <c r="AC619" i="15"/>
  <c r="AB619" i="15"/>
  <c r="AA619" i="15"/>
  <c r="AD618" i="15"/>
  <c r="AC618" i="15"/>
  <c r="AB618" i="15"/>
  <c r="AA618" i="15"/>
  <c r="AD617" i="15"/>
  <c r="AC617" i="15"/>
  <c r="AB617" i="15"/>
  <c r="AA617" i="15"/>
  <c r="AD616" i="15"/>
  <c r="AC616" i="15"/>
  <c r="AB616" i="15"/>
  <c r="AA616" i="15"/>
  <c r="AD615" i="15"/>
  <c r="AC615" i="15"/>
  <c r="AB615" i="15"/>
  <c r="AA615" i="15"/>
  <c r="AD614" i="15"/>
  <c r="AC614" i="15"/>
  <c r="AB614" i="15"/>
  <c r="AA614" i="15"/>
  <c r="AD613" i="15"/>
  <c r="AC613" i="15"/>
  <c r="AB613" i="15"/>
  <c r="AA613" i="15"/>
  <c r="AD612" i="15"/>
  <c r="AC612" i="15"/>
  <c r="AB612" i="15"/>
  <c r="AA612" i="15"/>
  <c r="AD611" i="15"/>
  <c r="AC611" i="15"/>
  <c r="AB611" i="15"/>
  <c r="AA611" i="15"/>
  <c r="AD610" i="15"/>
  <c r="AC610" i="15"/>
  <c r="AB610" i="15"/>
  <c r="AA610" i="15"/>
  <c r="AD609" i="15"/>
  <c r="AC609" i="15"/>
  <c r="AB609" i="15"/>
  <c r="AA609" i="15"/>
  <c r="AD608" i="15"/>
  <c r="AC608" i="15"/>
  <c r="AB608" i="15"/>
  <c r="AA608" i="15"/>
  <c r="AD607" i="15"/>
  <c r="AC607" i="15"/>
  <c r="AB607" i="15"/>
  <c r="AA607" i="15"/>
  <c r="AD606" i="15"/>
  <c r="AC606" i="15"/>
  <c r="AB606" i="15"/>
  <c r="AA606" i="15"/>
  <c r="AD605" i="15"/>
  <c r="AC605" i="15"/>
  <c r="AB605" i="15"/>
  <c r="AA605" i="15"/>
  <c r="AD604" i="15"/>
  <c r="AC604" i="15"/>
  <c r="AB604" i="15"/>
  <c r="AA604" i="15"/>
  <c r="AD603" i="15"/>
  <c r="AC603" i="15"/>
  <c r="AB603" i="15"/>
  <c r="AA603" i="15"/>
  <c r="AD602" i="15"/>
  <c r="AC602" i="15"/>
  <c r="AB602" i="15"/>
  <c r="AA602" i="15"/>
  <c r="AD601" i="15"/>
  <c r="AC601" i="15"/>
  <c r="AB601" i="15"/>
  <c r="AA601" i="15"/>
  <c r="AD600" i="15"/>
  <c r="AC600" i="15"/>
  <c r="AB600" i="15"/>
  <c r="AA600" i="15"/>
  <c r="AD599" i="15"/>
  <c r="AC599" i="15"/>
  <c r="AB599" i="15"/>
  <c r="AA599" i="15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D586" i="15"/>
  <c r="AC586" i="15"/>
  <c r="AB586" i="15"/>
  <c r="AA586" i="15"/>
  <c r="AD585" i="15"/>
  <c r="AC585" i="15"/>
  <c r="AB585" i="15"/>
  <c r="AA585" i="15"/>
  <c r="AD584" i="15"/>
  <c r="AC584" i="15"/>
  <c r="AB584" i="15"/>
  <c r="AA584" i="15"/>
  <c r="AD583" i="15"/>
  <c r="AC583" i="15"/>
  <c r="AB583" i="15"/>
  <c r="AA583" i="15"/>
  <c r="AD582" i="15"/>
  <c r="AC582" i="15"/>
  <c r="AB582" i="15"/>
  <c r="AA582" i="15"/>
  <c r="AD581" i="15"/>
  <c r="AC581" i="15"/>
  <c r="AB581" i="15"/>
  <c r="AA581" i="15"/>
  <c r="AD580" i="15"/>
  <c r="AC580" i="15"/>
  <c r="AB580" i="15"/>
  <c r="AA580" i="15"/>
  <c r="AD579" i="15"/>
  <c r="AC579" i="15"/>
  <c r="AB579" i="15"/>
  <c r="AA579" i="15"/>
  <c r="AD578" i="15"/>
  <c r="AC578" i="15"/>
  <c r="AB578" i="15"/>
  <c r="AA578" i="15"/>
  <c r="AD577" i="15"/>
  <c r="AC577" i="15"/>
  <c r="AB577" i="15"/>
  <c r="AA577" i="15"/>
  <c r="AD576" i="15"/>
  <c r="AC576" i="15"/>
  <c r="AB576" i="15"/>
  <c r="AA576" i="15"/>
  <c r="AD575" i="15"/>
  <c r="AC575" i="15"/>
  <c r="AB575" i="15"/>
  <c r="AA575" i="15"/>
  <c r="AD574" i="15"/>
  <c r="AC574" i="15"/>
  <c r="AB574" i="15"/>
  <c r="AA574" i="15"/>
  <c r="AD573" i="15"/>
  <c r="AC573" i="15"/>
  <c r="AB573" i="15"/>
  <c r="AA573" i="15"/>
  <c r="AD572" i="15"/>
  <c r="AC572" i="15"/>
  <c r="AB572" i="15"/>
  <c r="AA572" i="15"/>
  <c r="AD571" i="15"/>
  <c r="AC571" i="15"/>
  <c r="AB571" i="15"/>
  <c r="AA571" i="15"/>
  <c r="AD570" i="15"/>
  <c r="AC570" i="15"/>
  <c r="AB570" i="15"/>
  <c r="AA570" i="15"/>
  <c r="AD569" i="15"/>
  <c r="AC569" i="15"/>
  <c r="AB569" i="15"/>
  <c r="AA569" i="15"/>
  <c r="AD568" i="15"/>
  <c r="AC568" i="15"/>
  <c r="AB568" i="15"/>
  <c r="AA568" i="15"/>
  <c r="AD567" i="15"/>
  <c r="AC567" i="15"/>
  <c r="AB567" i="15"/>
  <c r="AA567" i="15"/>
  <c r="AD566" i="15"/>
  <c r="AC566" i="15"/>
  <c r="AB566" i="15"/>
  <c r="AA566" i="15"/>
  <c r="AD565" i="15"/>
  <c r="AC565" i="15"/>
  <c r="AB565" i="15"/>
  <c r="AA565" i="15"/>
  <c r="AD564" i="15"/>
  <c r="AC564" i="15"/>
  <c r="AB564" i="15"/>
  <c r="AA564" i="15"/>
  <c r="AD563" i="15"/>
  <c r="AC563" i="15"/>
  <c r="AB563" i="15"/>
  <c r="AA563" i="15"/>
  <c r="AD562" i="15"/>
  <c r="AC562" i="15"/>
  <c r="AB562" i="15"/>
  <c r="AA562" i="15"/>
  <c r="AD561" i="15"/>
  <c r="AC561" i="15"/>
  <c r="AB561" i="15"/>
  <c r="AA561" i="15"/>
  <c r="AD560" i="15"/>
  <c r="AC560" i="15"/>
  <c r="AB560" i="15"/>
  <c r="AA560" i="15"/>
  <c r="AD559" i="15"/>
  <c r="AC559" i="15"/>
  <c r="AB559" i="15"/>
  <c r="AA559" i="15"/>
  <c r="AD558" i="15"/>
  <c r="AC558" i="15"/>
  <c r="AB558" i="15"/>
  <c r="AA558" i="15"/>
  <c r="AD557" i="15"/>
  <c r="AC557" i="15"/>
  <c r="AB557" i="15"/>
  <c r="AA557" i="15"/>
  <c r="AD556" i="15"/>
  <c r="AC556" i="15"/>
  <c r="AB556" i="15"/>
  <c r="AA556" i="15"/>
  <c r="AD555" i="15"/>
  <c r="AC555" i="15"/>
  <c r="AB555" i="15"/>
  <c r="AA555" i="15"/>
  <c r="AD554" i="15"/>
  <c r="AC554" i="15"/>
  <c r="AB554" i="15"/>
  <c r="AA554" i="15"/>
  <c r="AD553" i="15"/>
  <c r="AC553" i="15"/>
  <c r="AB553" i="15"/>
  <c r="AA553" i="15"/>
  <c r="AD552" i="15"/>
  <c r="AC552" i="15"/>
  <c r="AB552" i="15"/>
  <c r="AA552" i="15"/>
  <c r="AD551" i="15"/>
  <c r="AC551" i="15"/>
  <c r="AB551" i="15"/>
  <c r="AA551" i="15"/>
  <c r="AD550" i="15"/>
  <c r="AC550" i="15"/>
  <c r="AB550" i="15"/>
  <c r="AA550" i="15"/>
  <c r="AD549" i="15"/>
  <c r="AC549" i="15"/>
  <c r="AB549" i="15"/>
  <c r="AA549" i="15"/>
  <c r="AD548" i="15"/>
  <c r="AC548" i="15"/>
  <c r="AB548" i="15"/>
  <c r="AA548" i="15"/>
  <c r="AD547" i="15"/>
  <c r="AC547" i="15"/>
  <c r="AB547" i="15"/>
  <c r="AA547" i="15"/>
  <c r="AD546" i="15"/>
  <c r="AC546" i="15"/>
  <c r="AB546" i="15"/>
  <c r="AA546" i="15"/>
  <c r="AD545" i="15"/>
  <c r="AC545" i="15"/>
  <c r="AB545" i="15"/>
  <c r="AA545" i="15"/>
  <c r="AD544" i="15"/>
  <c r="AC544" i="15"/>
  <c r="AB544" i="15"/>
  <c r="AA544" i="15"/>
  <c r="AD543" i="15"/>
  <c r="AC543" i="15"/>
  <c r="AB543" i="15"/>
  <c r="AA543" i="15"/>
  <c r="AD542" i="15"/>
  <c r="AC542" i="15"/>
  <c r="AB542" i="15"/>
  <c r="AA542" i="15"/>
  <c r="AD541" i="15"/>
  <c r="AC541" i="15"/>
  <c r="AB541" i="15"/>
  <c r="AA541" i="15"/>
  <c r="AD540" i="15"/>
  <c r="AC540" i="15"/>
  <c r="AB540" i="15"/>
  <c r="AA540" i="15"/>
  <c r="AD539" i="15"/>
  <c r="AC539" i="15"/>
  <c r="AB539" i="15"/>
  <c r="AA539" i="15"/>
  <c r="AD538" i="15"/>
  <c r="AC538" i="15"/>
  <c r="AB538" i="15"/>
  <c r="AA538" i="15"/>
  <c r="AD537" i="15"/>
  <c r="AC537" i="15"/>
  <c r="AB537" i="15"/>
  <c r="AA537" i="15"/>
  <c r="AD536" i="15"/>
  <c r="AC536" i="15"/>
  <c r="AB536" i="15"/>
  <c r="AA536" i="15"/>
  <c r="AD535" i="15"/>
  <c r="AC535" i="15"/>
  <c r="AB535" i="15"/>
  <c r="AA535" i="15"/>
  <c r="AD534" i="15"/>
  <c r="AC534" i="15"/>
  <c r="AB534" i="15"/>
  <c r="AA534" i="15"/>
  <c r="AD533" i="15"/>
  <c r="AC533" i="15"/>
  <c r="AB533" i="15"/>
  <c r="AA533" i="15"/>
  <c r="AD532" i="15"/>
  <c r="AC532" i="15"/>
  <c r="AB532" i="15"/>
  <c r="AA532" i="15"/>
  <c r="AD531" i="15"/>
  <c r="AC531" i="15"/>
  <c r="AB531" i="15"/>
  <c r="AA531" i="15"/>
  <c r="AD530" i="15"/>
  <c r="AC530" i="15"/>
  <c r="AB530" i="15"/>
  <c r="AA530" i="15"/>
  <c r="AD529" i="15"/>
  <c r="AC529" i="15"/>
  <c r="AB529" i="15"/>
  <c r="AA529" i="15"/>
  <c r="AD528" i="15"/>
  <c r="AC528" i="15"/>
  <c r="AB528" i="15"/>
  <c r="AA528" i="15"/>
  <c r="AD527" i="15"/>
  <c r="AC527" i="15"/>
  <c r="AB527" i="15"/>
  <c r="AA527" i="15"/>
  <c r="AD526" i="15"/>
  <c r="AC526" i="15"/>
  <c r="AB526" i="15"/>
  <c r="AA526" i="15"/>
  <c r="AD525" i="15"/>
  <c r="AC525" i="15"/>
  <c r="AB525" i="15"/>
  <c r="AA525" i="15"/>
  <c r="AD524" i="15"/>
  <c r="AC524" i="15"/>
  <c r="AB524" i="15"/>
  <c r="AA524" i="15"/>
  <c r="AD523" i="15"/>
  <c r="AC523" i="15"/>
  <c r="AB523" i="15"/>
  <c r="AA523" i="15"/>
  <c r="AD522" i="15"/>
  <c r="AC522" i="15"/>
  <c r="AB522" i="15"/>
  <c r="AA522" i="15"/>
  <c r="AD521" i="15"/>
  <c r="AC521" i="15"/>
  <c r="AB521" i="15"/>
  <c r="AA521" i="15"/>
  <c r="AD520" i="15"/>
  <c r="AC520" i="15"/>
  <c r="AB520" i="15"/>
  <c r="AA520" i="15"/>
  <c r="AD519" i="15"/>
  <c r="AC519" i="15"/>
  <c r="AB519" i="15"/>
  <c r="AA519" i="15"/>
  <c r="AD518" i="15"/>
  <c r="AC518" i="15"/>
  <c r="AB518" i="15"/>
  <c r="AA518" i="15"/>
  <c r="AD517" i="15"/>
  <c r="AC517" i="15"/>
  <c r="AB517" i="15"/>
  <c r="AA517" i="15"/>
  <c r="AD516" i="15"/>
  <c r="AC516" i="15"/>
  <c r="AB516" i="15"/>
  <c r="AA516" i="15"/>
  <c r="AD515" i="15"/>
  <c r="AC515" i="15"/>
  <c r="AB515" i="15"/>
  <c r="AA515" i="15"/>
  <c r="AD514" i="15"/>
  <c r="AC514" i="15"/>
  <c r="AB514" i="15"/>
  <c r="AA514" i="15"/>
  <c r="AD513" i="15"/>
  <c r="AC513" i="15"/>
  <c r="AB513" i="15"/>
  <c r="AA513" i="15"/>
  <c r="AD512" i="15"/>
  <c r="AC512" i="15"/>
  <c r="AB512" i="15"/>
  <c r="AA512" i="15"/>
  <c r="AD511" i="15"/>
  <c r="AC511" i="15"/>
  <c r="AB511" i="15"/>
  <c r="AA511" i="15"/>
  <c r="AD510" i="15"/>
  <c r="AC510" i="15"/>
  <c r="AB510" i="15"/>
  <c r="AA510" i="15"/>
  <c r="AD509" i="15"/>
  <c r="AC509" i="15"/>
  <c r="AB509" i="15"/>
  <c r="AA509" i="15"/>
  <c r="AD508" i="15"/>
  <c r="AC508" i="15"/>
  <c r="AB508" i="15"/>
  <c r="AA508" i="15"/>
  <c r="AD507" i="15"/>
  <c r="AC507" i="15"/>
  <c r="AB507" i="15"/>
  <c r="AA507" i="15"/>
  <c r="AD506" i="15"/>
  <c r="AC506" i="15"/>
  <c r="AB506" i="15"/>
  <c r="AA506" i="15"/>
  <c r="AD505" i="15"/>
  <c r="AC505" i="15"/>
  <c r="AB505" i="15"/>
  <c r="AA505" i="15"/>
  <c r="AD504" i="15"/>
  <c r="AC504" i="15"/>
  <c r="AB504" i="15"/>
  <c r="AA504" i="15"/>
  <c r="AD503" i="15"/>
  <c r="AC503" i="15"/>
  <c r="AB503" i="15"/>
  <c r="AA503" i="15"/>
  <c r="AD502" i="15"/>
  <c r="AC502" i="15"/>
  <c r="AB502" i="15"/>
  <c r="AA502" i="15"/>
  <c r="AD501" i="15"/>
  <c r="AC501" i="15"/>
  <c r="AB501" i="15"/>
  <c r="AA501" i="15"/>
  <c r="AD500" i="15"/>
  <c r="AC500" i="15"/>
  <c r="AB500" i="15"/>
  <c r="AA500" i="15"/>
  <c r="AD499" i="15"/>
  <c r="AC499" i="15"/>
  <c r="AB499" i="15"/>
  <c r="AA499" i="15"/>
  <c r="AD498" i="15"/>
  <c r="AC498" i="15"/>
  <c r="AB498" i="15"/>
  <c r="AA498" i="15"/>
  <c r="AD497" i="15"/>
  <c r="AC497" i="15"/>
  <c r="AB497" i="15"/>
  <c r="AA497" i="15"/>
  <c r="AD496" i="15"/>
  <c r="AC496" i="15"/>
  <c r="AB496" i="15"/>
  <c r="AA496" i="15"/>
  <c r="AD495" i="15"/>
  <c r="AC495" i="15"/>
  <c r="AB495" i="15"/>
  <c r="AA495" i="15"/>
  <c r="AD494" i="15"/>
  <c r="AC494" i="15"/>
  <c r="AB494" i="15"/>
  <c r="AA494" i="15"/>
  <c r="AD493" i="15"/>
  <c r="AC493" i="15"/>
  <c r="AB493" i="15"/>
  <c r="AA493" i="15"/>
  <c r="AD492" i="15"/>
  <c r="AC492" i="15"/>
  <c r="AB492" i="15"/>
  <c r="AA492" i="15"/>
  <c r="AD491" i="15"/>
  <c r="AC491" i="15"/>
  <c r="AB491" i="15"/>
  <c r="AA491" i="15"/>
  <c r="AD490" i="15"/>
  <c r="AC490" i="15"/>
  <c r="AB490" i="15"/>
  <c r="AA490" i="15"/>
  <c r="AD489" i="15"/>
  <c r="AC489" i="15"/>
  <c r="AB489" i="15"/>
  <c r="AA489" i="15"/>
  <c r="AD488" i="15"/>
  <c r="AC488" i="15"/>
  <c r="AB488" i="15"/>
  <c r="AA488" i="15"/>
  <c r="AD487" i="15"/>
  <c r="AC487" i="15"/>
  <c r="AB487" i="15"/>
  <c r="AA487" i="15"/>
  <c r="AD486" i="15"/>
  <c r="AC486" i="15"/>
  <c r="AB486" i="15"/>
  <c r="AA486" i="15"/>
  <c r="AD485" i="15"/>
  <c r="AC485" i="15"/>
  <c r="AB485" i="15"/>
  <c r="AA485" i="15"/>
  <c r="AD484" i="15"/>
  <c r="AC484" i="15"/>
  <c r="AB484" i="15"/>
  <c r="AA484" i="15"/>
  <c r="AD483" i="15"/>
  <c r="AC483" i="15"/>
  <c r="AB483" i="15"/>
  <c r="AA483" i="15"/>
  <c r="AD482" i="15"/>
  <c r="AC482" i="15"/>
  <c r="AB482" i="15"/>
  <c r="AA482" i="15"/>
  <c r="AD481" i="15"/>
  <c r="AC481" i="15"/>
  <c r="AB481" i="15"/>
  <c r="AA481" i="15"/>
  <c r="AD480" i="15"/>
  <c r="AC480" i="15"/>
  <c r="AB480" i="15"/>
  <c r="AA480" i="15"/>
  <c r="AD479" i="15"/>
  <c r="AC479" i="15"/>
  <c r="AB479" i="15"/>
  <c r="AA479" i="15"/>
  <c r="AD478" i="15"/>
  <c r="AC478" i="15"/>
  <c r="AB478" i="15"/>
  <c r="AA478" i="15"/>
  <c r="AD477" i="15"/>
  <c r="AC477" i="15"/>
  <c r="AB477" i="15"/>
  <c r="AA477" i="15"/>
  <c r="AD476" i="15"/>
  <c r="AC476" i="15"/>
  <c r="AB476" i="15"/>
  <c r="AA476" i="15"/>
  <c r="AD475" i="15"/>
  <c r="AC475" i="15"/>
  <c r="AB475" i="15"/>
  <c r="AA475" i="15"/>
  <c r="AD474" i="15"/>
  <c r="AC474" i="15"/>
  <c r="AB474" i="15"/>
  <c r="AA474" i="15"/>
  <c r="AD473" i="15"/>
  <c r="AC473" i="15"/>
  <c r="AB473" i="15"/>
  <c r="AA473" i="15"/>
  <c r="AD472" i="15"/>
  <c r="AC472" i="15"/>
  <c r="AB472" i="15"/>
  <c r="AA472" i="15"/>
  <c r="AD471" i="15"/>
  <c r="AC471" i="15"/>
  <c r="AB471" i="15"/>
  <c r="AA471" i="15"/>
  <c r="AD470" i="15"/>
  <c r="AC470" i="15"/>
  <c r="AB470" i="15"/>
  <c r="AA470" i="15"/>
  <c r="AD469" i="15"/>
  <c r="AC469" i="15"/>
  <c r="AB469" i="15"/>
  <c r="AA469" i="15"/>
  <c r="AD468" i="15"/>
  <c r="AC468" i="15"/>
  <c r="AB468" i="15"/>
  <c r="AA468" i="15"/>
  <c r="AD467" i="15"/>
  <c r="AC467" i="15"/>
  <c r="AB467" i="15"/>
  <c r="AA467" i="15"/>
  <c r="AD466" i="15"/>
  <c r="AC466" i="15"/>
  <c r="AB466" i="15"/>
  <c r="AA466" i="15"/>
  <c r="AD465" i="15"/>
  <c r="AC465" i="15"/>
  <c r="AB465" i="15"/>
  <c r="AA465" i="15"/>
  <c r="AD464" i="15"/>
  <c r="AC464" i="15"/>
  <c r="AB464" i="15"/>
  <c r="AA464" i="15"/>
  <c r="AD463" i="15"/>
  <c r="AC463" i="15"/>
  <c r="AB463" i="15"/>
  <c r="AA463" i="15"/>
  <c r="AD462" i="15"/>
  <c r="AC462" i="15"/>
  <c r="AB462" i="15"/>
  <c r="AA462" i="15"/>
  <c r="AD461" i="15"/>
  <c r="AC461" i="15"/>
  <c r="AB461" i="15"/>
  <c r="AA461" i="15"/>
  <c r="AD460" i="15"/>
  <c r="AC460" i="15"/>
  <c r="AB460" i="15"/>
  <c r="AA460" i="15"/>
  <c r="AD459" i="15"/>
  <c r="AC459" i="15"/>
  <c r="AB459" i="15"/>
  <c r="AA459" i="15"/>
  <c r="AD458" i="15"/>
  <c r="AC458" i="15"/>
  <c r="AB458" i="15"/>
  <c r="AA458" i="15"/>
  <c r="AD457" i="15"/>
  <c r="AC457" i="15"/>
  <c r="AB457" i="15"/>
  <c r="AA457" i="15"/>
  <c r="AD456" i="15"/>
  <c r="AC456" i="15"/>
  <c r="AB456" i="15"/>
  <c r="AA456" i="15"/>
  <c r="AD455" i="15"/>
  <c r="AC455" i="15"/>
  <c r="AB455" i="15"/>
  <c r="AA455" i="15"/>
  <c r="AD454" i="15"/>
  <c r="AC454" i="15"/>
  <c r="AB454" i="15"/>
  <c r="AA454" i="15"/>
  <c r="AD453" i="15"/>
  <c r="AC453" i="15"/>
  <c r="AB453" i="15"/>
  <c r="AA453" i="15"/>
  <c r="AD452" i="15"/>
  <c r="AC452" i="15"/>
  <c r="AB452" i="15"/>
  <c r="AA452" i="15"/>
  <c r="AD451" i="15"/>
  <c r="AC451" i="15"/>
  <c r="AB451" i="15"/>
  <c r="AA451" i="15"/>
  <c r="AD450" i="15"/>
  <c r="AC450" i="15"/>
  <c r="AB450" i="15"/>
  <c r="AA450" i="15"/>
  <c r="AD449" i="15"/>
  <c r="AC449" i="15"/>
  <c r="AB449" i="15"/>
  <c r="AA449" i="15"/>
  <c r="AD448" i="15"/>
  <c r="AC448" i="15"/>
  <c r="AB448" i="15"/>
  <c r="AA448" i="15"/>
  <c r="AD447" i="15"/>
  <c r="AC447" i="15"/>
  <c r="AB447" i="15"/>
  <c r="AA447" i="15"/>
  <c r="AD446" i="15"/>
  <c r="AC446" i="15"/>
  <c r="AB446" i="15"/>
  <c r="AA446" i="15"/>
  <c r="AD445" i="15"/>
  <c r="AC445" i="15"/>
  <c r="AB445" i="15"/>
  <c r="AA445" i="15"/>
  <c r="AD444" i="15"/>
  <c r="AC444" i="15"/>
  <c r="AB444" i="15"/>
  <c r="AA444" i="15"/>
  <c r="AD443" i="15"/>
  <c r="AC443" i="15"/>
  <c r="AB443" i="15"/>
  <c r="AA443" i="15"/>
  <c r="AD442" i="15"/>
  <c r="AC442" i="15"/>
  <c r="AB442" i="15"/>
  <c r="AA442" i="15"/>
  <c r="AD441" i="15"/>
  <c r="AC441" i="15"/>
  <c r="AB441" i="15"/>
  <c r="AA441" i="15"/>
  <c r="AD440" i="15"/>
  <c r="AC440" i="15"/>
  <c r="AB440" i="15"/>
  <c r="AA440" i="15"/>
  <c r="AD439" i="15"/>
  <c r="AC439" i="15"/>
  <c r="AB439" i="15"/>
  <c r="AA439" i="15"/>
  <c r="AD438" i="15"/>
  <c r="AC438" i="15"/>
  <c r="AB438" i="15"/>
  <c r="AA438" i="15"/>
  <c r="AD437" i="15"/>
  <c r="AC437" i="15"/>
  <c r="AB437" i="15"/>
  <c r="AA437" i="15"/>
  <c r="AD436" i="15"/>
  <c r="AC436" i="15"/>
  <c r="AB436" i="15"/>
  <c r="AA436" i="15"/>
  <c r="AD435" i="15"/>
  <c r="AC435" i="15"/>
  <c r="AB435" i="15"/>
  <c r="AA435" i="15"/>
  <c r="AD434" i="15"/>
  <c r="AC434" i="15"/>
  <c r="AB434" i="15"/>
  <c r="AA434" i="15"/>
  <c r="AD433" i="15"/>
  <c r="AC433" i="15"/>
  <c r="AB433" i="15"/>
  <c r="AA433" i="15"/>
  <c r="AD432" i="15"/>
  <c r="AC432" i="15"/>
  <c r="AB432" i="15"/>
  <c r="AA432" i="15"/>
  <c r="AD431" i="15"/>
  <c r="AC431" i="15"/>
  <c r="AB431" i="15"/>
  <c r="AA431" i="15"/>
  <c r="AD430" i="15"/>
  <c r="AC430" i="15"/>
  <c r="AB430" i="15"/>
  <c r="AA430" i="15"/>
  <c r="AD429" i="15"/>
  <c r="AC429" i="15"/>
  <c r="AB429" i="15"/>
  <c r="AA429" i="15"/>
  <c r="AD428" i="15"/>
  <c r="AC428" i="15"/>
  <c r="AB428" i="15"/>
  <c r="AA428" i="15"/>
  <c r="AD427" i="15"/>
  <c r="AC427" i="15"/>
  <c r="AB427" i="15"/>
  <c r="AA427" i="15"/>
  <c r="AD426" i="15"/>
  <c r="AC426" i="15"/>
  <c r="AB426" i="15"/>
  <c r="AA426" i="15"/>
  <c r="AD425" i="15"/>
  <c r="AC425" i="15"/>
  <c r="AB425" i="15"/>
  <c r="AA425" i="15"/>
  <c r="AD424" i="15"/>
  <c r="AC424" i="15"/>
  <c r="AB424" i="15"/>
  <c r="AA424" i="15"/>
  <c r="AD423" i="15"/>
  <c r="AC423" i="15"/>
  <c r="AB423" i="15"/>
  <c r="AA423" i="15"/>
  <c r="AD422" i="15"/>
  <c r="AC422" i="15"/>
  <c r="AB422" i="15"/>
  <c r="AA422" i="15"/>
  <c r="AD421" i="15"/>
  <c r="AC421" i="15"/>
  <c r="AB421" i="15"/>
  <c r="AA421" i="15"/>
  <c r="AD420" i="15"/>
  <c r="AC420" i="15"/>
  <c r="AB420" i="15"/>
  <c r="AA420" i="15"/>
  <c r="AD419" i="15"/>
  <c r="AC419" i="15"/>
  <c r="AB419" i="15"/>
  <c r="AA419" i="15"/>
  <c r="AD418" i="15"/>
  <c r="AC418" i="15"/>
  <c r="AB418" i="15"/>
  <c r="AA418" i="15"/>
  <c r="AD417" i="15"/>
  <c r="AC417" i="15"/>
  <c r="AB417" i="15"/>
  <c r="AA417" i="15"/>
  <c r="AD416" i="15"/>
  <c r="AC416" i="15"/>
  <c r="AB416" i="15"/>
  <c r="AA416" i="15"/>
  <c r="AD415" i="15"/>
  <c r="AC415" i="15"/>
  <c r="AB415" i="15"/>
  <c r="AA415" i="15"/>
  <c r="AD414" i="15"/>
  <c r="AC414" i="15"/>
  <c r="AB414" i="15"/>
  <c r="AA414" i="15"/>
  <c r="AD413" i="15"/>
  <c r="AC413" i="15"/>
  <c r="AB413" i="15"/>
  <c r="AA413" i="15"/>
  <c r="AD412" i="15"/>
  <c r="AC412" i="15"/>
  <c r="AB412" i="15"/>
  <c r="AA412" i="15"/>
  <c r="AD411" i="15"/>
  <c r="AC411" i="15"/>
  <c r="AB411" i="15"/>
  <c r="AA411" i="15"/>
  <c r="AD410" i="15"/>
  <c r="AC410" i="15"/>
  <c r="AB410" i="15"/>
  <c r="AA410" i="15"/>
  <c r="AD409" i="15"/>
  <c r="AC409" i="15"/>
  <c r="AB409" i="15"/>
  <c r="AA409" i="15"/>
  <c r="AD408" i="15"/>
  <c r="AC408" i="15"/>
  <c r="AB408" i="15"/>
  <c r="AA408" i="15"/>
  <c r="AD407" i="15"/>
  <c r="AC407" i="15"/>
  <c r="AB407" i="15"/>
  <c r="AA407" i="15"/>
  <c r="AD406" i="15"/>
  <c r="AC406" i="15"/>
  <c r="AB406" i="15"/>
  <c r="AA406" i="15"/>
  <c r="AD405" i="15"/>
  <c r="AC405" i="15"/>
  <c r="AB405" i="15"/>
  <c r="AA405" i="15"/>
  <c r="AD404" i="15"/>
  <c r="AC404" i="15"/>
  <c r="AB404" i="15"/>
  <c r="AA404" i="15"/>
  <c r="AD403" i="15"/>
  <c r="AC403" i="15"/>
  <c r="AB403" i="15"/>
  <c r="AA403" i="15"/>
  <c r="AD402" i="15"/>
  <c r="AC402" i="15"/>
  <c r="AB402" i="15"/>
  <c r="AA402" i="15"/>
  <c r="AD401" i="15"/>
  <c r="AC401" i="15"/>
  <c r="AB401" i="15"/>
  <c r="AA401" i="15"/>
  <c r="AD400" i="15"/>
  <c r="AC400" i="15"/>
  <c r="AB400" i="15"/>
  <c r="AA400" i="15"/>
  <c r="AD399" i="15"/>
  <c r="AC399" i="15"/>
  <c r="AB399" i="15"/>
  <c r="AA399" i="15"/>
  <c r="AD398" i="15"/>
  <c r="AC398" i="15"/>
  <c r="AB398" i="15"/>
  <c r="AA398" i="15"/>
  <c r="AD397" i="15"/>
  <c r="AC397" i="15"/>
  <c r="AB397" i="15"/>
  <c r="AA397" i="15"/>
  <c r="AD396" i="15"/>
  <c r="AC396" i="15"/>
  <c r="AB396" i="15"/>
  <c r="AA396" i="15"/>
  <c r="AD395" i="15"/>
  <c r="AC395" i="15"/>
  <c r="AB395" i="15"/>
  <c r="AA395" i="15"/>
  <c r="AD394" i="15"/>
  <c r="AC394" i="15"/>
  <c r="AB394" i="15"/>
  <c r="AA394" i="15"/>
  <c r="AD393" i="15"/>
  <c r="AC393" i="15"/>
  <c r="AB393" i="15"/>
  <c r="AA393" i="15"/>
  <c r="AD392" i="15"/>
  <c r="AC392" i="15"/>
  <c r="AB392" i="15"/>
  <c r="AA392" i="15"/>
  <c r="AD391" i="15"/>
  <c r="AC391" i="15"/>
  <c r="AB391" i="15"/>
  <c r="AA391" i="15"/>
  <c r="AD390" i="15"/>
  <c r="AC390" i="15"/>
  <c r="AB390" i="15"/>
  <c r="AA390" i="15"/>
  <c r="AD389" i="15"/>
  <c r="AC389" i="15"/>
  <c r="AB389" i="15"/>
  <c r="AA389" i="15"/>
  <c r="AD388" i="15"/>
  <c r="AC388" i="15"/>
  <c r="AB388" i="15"/>
  <c r="AA388" i="15"/>
  <c r="AD387" i="15"/>
  <c r="AC387" i="15"/>
  <c r="AB387" i="15"/>
  <c r="AA387" i="15"/>
  <c r="AD386" i="15"/>
  <c r="AC386" i="15"/>
  <c r="AB386" i="15"/>
  <c r="AA386" i="15"/>
  <c r="AD385" i="15"/>
  <c r="AC385" i="15"/>
  <c r="AB385" i="15"/>
  <c r="AA385" i="15"/>
  <c r="AD384" i="15"/>
  <c r="AC384" i="15"/>
  <c r="AB384" i="15"/>
  <c r="AA384" i="15"/>
  <c r="AD383" i="15"/>
  <c r="AC383" i="15"/>
  <c r="AB383" i="15"/>
  <c r="AA383" i="15"/>
  <c r="AD382" i="15"/>
  <c r="AC382" i="15"/>
  <c r="AB382" i="15"/>
  <c r="AA382" i="15"/>
  <c r="AD381" i="15"/>
  <c r="AC381" i="15"/>
  <c r="AB381" i="15"/>
  <c r="AA381" i="15"/>
  <c r="AD380" i="15"/>
  <c r="AC380" i="15"/>
  <c r="AB380" i="15"/>
  <c r="AA380" i="15"/>
  <c r="AD379" i="15"/>
  <c r="AC379" i="15"/>
  <c r="AB379" i="15"/>
  <c r="AA379" i="15"/>
  <c r="AD378" i="15"/>
  <c r="AC378" i="15"/>
  <c r="AB378" i="15"/>
  <c r="AA378" i="15"/>
  <c r="AD377" i="15"/>
  <c r="AC377" i="15"/>
  <c r="AB377" i="15"/>
  <c r="AA377" i="15"/>
  <c r="AD376" i="15"/>
  <c r="AC376" i="15"/>
  <c r="AB376" i="15"/>
  <c r="AA376" i="15"/>
  <c r="AD375" i="15"/>
  <c r="AC375" i="15"/>
  <c r="AB375" i="15"/>
  <c r="AA375" i="15"/>
  <c r="AD374" i="15"/>
  <c r="AC374" i="15"/>
  <c r="AB374" i="15"/>
  <c r="AA374" i="15"/>
  <c r="AD373" i="15"/>
  <c r="AC373" i="15"/>
  <c r="AB373" i="15"/>
  <c r="AA373" i="15"/>
  <c r="AD372" i="15"/>
  <c r="AC372" i="15"/>
  <c r="AB372" i="15"/>
  <c r="AA372" i="15"/>
  <c r="AD371" i="15"/>
  <c r="AC371" i="15"/>
  <c r="AB371" i="15"/>
  <c r="AA371" i="15"/>
  <c r="AD370" i="15"/>
  <c r="AC370" i="15"/>
  <c r="AB370" i="15"/>
  <c r="AA370" i="15"/>
  <c r="AD369" i="15"/>
  <c r="AC369" i="15"/>
  <c r="AB369" i="15"/>
  <c r="AA369" i="15"/>
  <c r="AD368" i="15"/>
  <c r="AC368" i="15"/>
  <c r="AB368" i="15"/>
  <c r="AA368" i="15"/>
  <c r="AD367" i="15"/>
  <c r="AC367" i="15"/>
  <c r="AB367" i="15"/>
  <c r="AA367" i="15"/>
  <c r="AD366" i="15"/>
  <c r="AC366" i="15"/>
  <c r="AB366" i="15"/>
  <c r="AA366" i="15"/>
  <c r="AD365" i="15"/>
  <c r="AC365" i="15"/>
  <c r="AB365" i="15"/>
  <c r="AA365" i="15"/>
  <c r="AD364" i="15"/>
  <c r="AC364" i="15"/>
  <c r="AB364" i="15"/>
  <c r="AA364" i="15"/>
  <c r="AD363" i="15"/>
  <c r="AC363" i="15"/>
  <c r="AB363" i="15"/>
  <c r="AA363" i="15"/>
  <c r="AD362" i="15"/>
  <c r="AC362" i="15"/>
  <c r="AB362" i="15"/>
  <c r="AA362" i="15"/>
  <c r="AD361" i="15"/>
  <c r="AC361" i="15"/>
  <c r="AB361" i="15"/>
  <c r="AA361" i="15"/>
  <c r="AD360" i="15"/>
  <c r="AC360" i="15"/>
  <c r="AB360" i="15"/>
  <c r="AA360" i="15"/>
  <c r="AD359" i="15"/>
  <c r="AC359" i="15"/>
  <c r="AB359" i="15"/>
  <c r="AA359" i="15"/>
  <c r="AD358" i="15"/>
  <c r="AC358" i="15"/>
  <c r="AB358" i="15"/>
  <c r="AA358" i="15"/>
  <c r="AD357" i="15"/>
  <c r="AC357" i="15"/>
  <c r="AB357" i="15"/>
  <c r="AA357" i="15"/>
  <c r="AD356" i="15"/>
  <c r="AC356" i="15"/>
  <c r="AB356" i="15"/>
  <c r="AA356" i="15"/>
  <c r="AD355" i="15"/>
  <c r="AC355" i="15"/>
  <c r="AB355" i="15"/>
  <c r="AA355" i="15"/>
  <c r="AD354" i="15"/>
  <c r="AC354" i="15"/>
  <c r="AB354" i="15"/>
  <c r="AA354" i="15"/>
  <c r="AD353" i="15"/>
  <c r="AC353" i="15"/>
  <c r="AB353" i="15"/>
  <c r="AA353" i="15"/>
  <c r="AD352" i="15"/>
  <c r="AC352" i="15"/>
  <c r="AB352" i="15"/>
  <c r="AA352" i="15"/>
  <c r="AD351" i="15"/>
  <c r="AC351" i="15"/>
  <c r="AB351" i="15"/>
  <c r="AA351" i="15"/>
  <c r="AD350" i="15"/>
  <c r="AC350" i="15"/>
  <c r="AB350" i="15"/>
  <c r="AA350" i="15"/>
  <c r="AD349" i="15"/>
  <c r="AC349" i="15"/>
  <c r="AB349" i="15"/>
  <c r="AA349" i="15"/>
  <c r="AD348" i="15"/>
  <c r="AC348" i="15"/>
  <c r="AB348" i="15"/>
  <c r="AA348" i="15"/>
  <c r="AD347" i="15"/>
  <c r="AC347" i="15"/>
  <c r="AB347" i="15"/>
  <c r="AA347" i="15"/>
  <c r="AD346" i="15"/>
  <c r="AC346" i="15"/>
  <c r="AB346" i="15"/>
  <c r="AA346" i="15"/>
  <c r="AD345" i="15"/>
  <c r="AC345" i="15"/>
  <c r="AB345" i="15"/>
  <c r="AA345" i="15"/>
  <c r="AD344" i="15"/>
  <c r="AC344" i="15"/>
  <c r="AB344" i="15"/>
  <c r="AA344" i="15"/>
  <c r="AD343" i="15"/>
  <c r="AC343" i="15"/>
  <c r="AB343" i="15"/>
  <c r="AA343" i="15"/>
  <c r="AD342" i="15"/>
  <c r="AC342" i="15"/>
  <c r="AB342" i="15"/>
  <c r="AA342" i="15"/>
  <c r="AD341" i="15"/>
  <c r="AC341" i="15"/>
  <c r="AB341" i="15"/>
  <c r="AA341" i="15"/>
  <c r="AD340" i="15"/>
  <c r="AC340" i="15"/>
  <c r="AB340" i="15"/>
  <c r="AA340" i="15"/>
  <c r="AD339" i="15"/>
  <c r="AC339" i="15"/>
  <c r="AB339" i="15"/>
  <c r="AA339" i="15"/>
  <c r="AD338" i="15"/>
  <c r="AC338" i="15"/>
  <c r="AB338" i="15"/>
  <c r="AA338" i="15"/>
  <c r="AD337" i="15"/>
  <c r="AC337" i="15"/>
  <c r="AB337" i="15"/>
  <c r="AA337" i="15"/>
  <c r="AD336" i="15"/>
  <c r="AC336" i="15"/>
  <c r="AB336" i="15"/>
  <c r="AA336" i="15"/>
  <c r="AD335" i="15"/>
  <c r="AC335" i="15"/>
  <c r="AB335" i="15"/>
  <c r="AA335" i="15"/>
  <c r="AD334" i="15"/>
  <c r="AC334" i="15"/>
  <c r="AB334" i="15"/>
  <c r="AA334" i="15"/>
  <c r="AD333" i="15"/>
  <c r="AC333" i="15"/>
  <c r="AB333" i="15"/>
  <c r="AA333" i="15"/>
  <c r="AD332" i="15"/>
  <c r="AC332" i="15"/>
  <c r="AB332" i="15"/>
  <c r="AA332" i="15"/>
  <c r="AD331" i="15"/>
  <c r="AC331" i="15"/>
  <c r="AB331" i="15"/>
  <c r="AA331" i="15"/>
  <c r="AD330" i="15"/>
  <c r="AC330" i="15"/>
  <c r="AB330" i="15"/>
  <c r="AA330" i="15"/>
  <c r="AD329" i="15"/>
  <c r="AC329" i="15"/>
  <c r="AB329" i="15"/>
  <c r="AA329" i="15"/>
  <c r="AD328" i="15"/>
  <c r="AC328" i="15"/>
  <c r="AB328" i="15"/>
  <c r="AA328" i="15"/>
  <c r="AD327" i="15"/>
  <c r="AC327" i="15"/>
  <c r="AB327" i="15"/>
  <c r="AA327" i="15"/>
  <c r="AD326" i="15"/>
  <c r="AC326" i="15"/>
  <c r="AB326" i="15"/>
  <c r="AA326" i="15"/>
  <c r="AD325" i="15"/>
  <c r="AC325" i="15"/>
  <c r="AB325" i="15"/>
  <c r="AA325" i="15"/>
  <c r="AD324" i="15"/>
  <c r="AC324" i="15"/>
  <c r="AB324" i="15"/>
  <c r="AA324" i="15"/>
  <c r="AD323" i="15"/>
  <c r="AC323" i="15"/>
  <c r="AB323" i="15"/>
  <c r="AA323" i="15"/>
  <c r="AD322" i="15"/>
  <c r="AC322" i="15"/>
  <c r="AB322" i="15"/>
  <c r="AA322" i="15"/>
  <c r="AD321" i="15"/>
  <c r="AC321" i="15"/>
  <c r="AB321" i="15"/>
  <c r="AA321" i="15"/>
  <c r="AD320" i="15"/>
  <c r="AC320" i="15"/>
  <c r="AB320" i="15"/>
  <c r="AA320" i="15"/>
  <c r="AD319" i="15"/>
  <c r="AC319" i="15"/>
  <c r="AB319" i="15"/>
  <c r="AA319" i="15"/>
  <c r="AD318" i="15"/>
  <c r="AC318" i="15"/>
  <c r="AB318" i="15"/>
  <c r="AA318" i="15"/>
  <c r="AD317" i="15"/>
  <c r="AC317" i="15"/>
  <c r="AB317" i="15"/>
  <c r="AA317" i="15"/>
  <c r="AD316" i="15"/>
  <c r="AC316" i="15"/>
  <c r="AB316" i="15"/>
  <c r="AA316" i="15"/>
  <c r="AD315" i="15"/>
  <c r="AC315" i="15"/>
  <c r="AB315" i="15"/>
  <c r="AA315" i="15"/>
  <c r="AD314" i="15"/>
  <c r="AC314" i="15"/>
  <c r="AB314" i="15"/>
  <c r="AA314" i="15"/>
  <c r="AD313" i="15"/>
  <c r="AC313" i="15"/>
  <c r="AB313" i="15"/>
  <c r="AA313" i="15"/>
  <c r="AD312" i="15"/>
  <c r="AC312" i="15"/>
  <c r="AB312" i="15"/>
  <c r="AA312" i="15"/>
  <c r="AD311" i="15"/>
  <c r="AC311" i="15"/>
  <c r="AB311" i="15"/>
  <c r="AA311" i="15"/>
  <c r="AD310" i="15"/>
  <c r="AC310" i="15"/>
  <c r="AB310" i="15"/>
  <c r="AA310" i="15"/>
  <c r="AD309" i="15"/>
  <c r="AC309" i="15"/>
  <c r="AB309" i="15"/>
  <c r="AA309" i="15"/>
  <c r="AD308" i="15"/>
  <c r="AC308" i="15"/>
  <c r="AB308" i="15"/>
  <c r="AA308" i="15"/>
  <c r="AD307" i="15"/>
  <c r="AC307" i="15"/>
  <c r="AB307" i="15"/>
  <c r="AA307" i="15"/>
  <c r="AD306" i="15"/>
  <c r="AC306" i="15"/>
  <c r="AB306" i="15"/>
  <c r="AA306" i="15"/>
  <c r="AD305" i="15"/>
  <c r="AC305" i="15"/>
  <c r="AB305" i="15"/>
  <c r="AA305" i="15"/>
  <c r="AD304" i="15"/>
  <c r="AC304" i="15"/>
  <c r="AB304" i="15"/>
  <c r="AA304" i="15"/>
  <c r="AD303" i="15"/>
  <c r="AC303" i="15"/>
  <c r="AB303" i="15"/>
  <c r="AA303" i="15"/>
  <c r="AD302" i="15"/>
  <c r="AC302" i="15"/>
  <c r="AB302" i="15"/>
  <c r="AA302" i="15"/>
  <c r="AD301" i="15"/>
  <c r="AC301" i="15"/>
  <c r="AB301" i="15"/>
  <c r="AA301" i="15"/>
  <c r="AD300" i="15"/>
  <c r="AC300" i="15"/>
  <c r="AB300" i="15"/>
  <c r="AA300" i="15"/>
  <c r="AD299" i="15"/>
  <c r="AC299" i="15"/>
  <c r="AB299" i="15"/>
  <c r="AA299" i="15"/>
  <c r="AD298" i="15"/>
  <c r="AC298" i="15"/>
  <c r="AB298" i="15"/>
  <c r="AA298" i="15"/>
  <c r="AD297" i="15"/>
  <c r="AC297" i="15"/>
  <c r="AB297" i="15"/>
  <c r="AA297" i="15"/>
  <c r="AD296" i="15"/>
  <c r="AC296" i="15"/>
  <c r="AB296" i="15"/>
  <c r="AA296" i="15"/>
  <c r="AD295" i="15"/>
  <c r="AC295" i="15"/>
  <c r="AB295" i="15"/>
  <c r="AA295" i="15"/>
  <c r="AD294" i="15"/>
  <c r="AC294" i="15"/>
  <c r="AB294" i="15"/>
  <c r="AA294" i="15"/>
  <c r="AD293" i="15"/>
  <c r="AC293" i="15"/>
  <c r="AB293" i="15"/>
  <c r="AA293" i="15"/>
  <c r="AD292" i="15"/>
  <c r="AC292" i="15"/>
  <c r="AB292" i="15"/>
  <c r="AA292" i="15"/>
  <c r="AD291" i="15"/>
  <c r="AC291" i="15"/>
  <c r="AB291" i="15"/>
  <c r="AA291" i="15"/>
  <c r="AD290" i="15"/>
  <c r="AC290" i="15"/>
  <c r="AB290" i="15"/>
  <c r="AA290" i="15"/>
  <c r="AD289" i="15"/>
  <c r="AC289" i="15"/>
  <c r="AB289" i="15"/>
  <c r="AA289" i="15"/>
  <c r="AD288" i="15"/>
  <c r="AC288" i="15"/>
  <c r="AB288" i="15"/>
  <c r="AA288" i="15"/>
  <c r="AD287" i="15"/>
  <c r="AC287" i="15"/>
  <c r="AB287" i="15"/>
  <c r="AA287" i="15"/>
  <c r="AD286" i="15"/>
  <c r="AC286" i="15"/>
  <c r="AB286" i="15"/>
  <c r="AA286" i="15"/>
  <c r="AD285" i="15"/>
  <c r="AC285" i="15"/>
  <c r="AB285" i="15"/>
  <c r="AA285" i="15"/>
  <c r="AD284" i="15"/>
  <c r="AC284" i="15"/>
  <c r="AB284" i="15"/>
  <c r="AA284" i="15"/>
  <c r="AD283" i="15"/>
  <c r="AC283" i="15"/>
  <c r="AB283" i="15"/>
  <c r="AA283" i="15"/>
  <c r="AD282" i="15"/>
  <c r="AC282" i="15"/>
  <c r="AB282" i="15"/>
  <c r="AA282" i="15"/>
  <c r="AD281" i="15"/>
  <c r="AC281" i="15"/>
  <c r="AB281" i="15"/>
  <c r="AA281" i="15"/>
  <c r="AD280" i="15"/>
  <c r="AC280" i="15"/>
  <c r="AB280" i="15"/>
  <c r="AA280" i="15"/>
  <c r="AD279" i="15"/>
  <c r="AC279" i="15"/>
  <c r="AB279" i="15"/>
  <c r="AA279" i="15"/>
  <c r="AD278" i="15"/>
  <c r="AC278" i="15"/>
  <c r="AB278" i="15"/>
  <c r="AA278" i="15"/>
  <c r="AD277" i="15"/>
  <c r="AC277" i="15"/>
  <c r="AB277" i="15"/>
  <c r="AA277" i="15"/>
  <c r="AD276" i="15"/>
  <c r="AC276" i="15"/>
  <c r="AB276" i="15"/>
  <c r="AA276" i="15"/>
  <c r="AD275" i="15"/>
  <c r="AC275" i="15"/>
  <c r="AB275" i="15"/>
  <c r="AA275" i="15"/>
  <c r="AD274" i="15"/>
  <c r="AC274" i="15"/>
  <c r="AB274" i="15"/>
  <c r="AA274" i="15"/>
  <c r="AD273" i="15"/>
  <c r="AC273" i="15"/>
  <c r="AB273" i="15"/>
  <c r="AA273" i="15"/>
  <c r="AD272" i="15"/>
  <c r="AC272" i="15"/>
  <c r="AB272" i="15"/>
  <c r="AA272" i="15"/>
  <c r="AD271" i="15"/>
  <c r="AC271" i="15"/>
  <c r="AB271" i="15"/>
  <c r="AA271" i="15"/>
  <c r="AD270" i="15"/>
  <c r="AC270" i="15"/>
  <c r="AB270" i="15"/>
  <c r="AA270" i="15"/>
  <c r="AD269" i="15"/>
  <c r="AC269" i="15"/>
  <c r="AB269" i="15"/>
  <c r="AA269" i="15"/>
  <c r="AD268" i="15"/>
  <c r="AC268" i="15"/>
  <c r="AB268" i="15"/>
  <c r="AA268" i="15"/>
  <c r="AD267" i="15"/>
  <c r="AC267" i="15"/>
  <c r="AB267" i="15"/>
  <c r="AA267" i="15"/>
  <c r="AD266" i="15"/>
  <c r="AC266" i="15"/>
  <c r="AB266" i="15"/>
  <c r="AA266" i="15"/>
  <c r="AD265" i="15"/>
  <c r="AC265" i="15"/>
  <c r="AB265" i="15"/>
  <c r="AA265" i="15"/>
  <c r="AD264" i="15"/>
  <c r="AC264" i="15"/>
  <c r="AB264" i="15"/>
  <c r="AA264" i="15"/>
  <c r="AD263" i="15"/>
  <c r="AC263" i="15"/>
  <c r="AB263" i="15"/>
  <c r="AA263" i="15"/>
  <c r="AD262" i="15"/>
  <c r="AC262" i="15"/>
  <c r="AB262" i="15"/>
  <c r="AA262" i="15"/>
  <c r="AD261" i="15"/>
  <c r="AC261" i="15"/>
  <c r="AB261" i="15"/>
  <c r="AA261" i="15"/>
  <c r="AD260" i="15"/>
  <c r="AC260" i="15"/>
  <c r="AB260" i="15"/>
  <c r="AA260" i="15"/>
  <c r="AD259" i="15"/>
  <c r="AC259" i="15"/>
  <c r="AB259" i="15"/>
  <c r="AA259" i="15"/>
  <c r="AD258" i="15"/>
  <c r="AC258" i="15"/>
  <c r="AB258" i="15"/>
  <c r="AA258" i="15"/>
  <c r="AD257" i="15"/>
  <c r="AC257" i="15"/>
  <c r="AB257" i="15"/>
  <c r="AA257" i="15"/>
  <c r="AD256" i="15"/>
  <c r="AC256" i="15"/>
  <c r="AB256" i="15"/>
  <c r="AA256" i="15"/>
  <c r="AD255" i="15"/>
  <c r="AC255" i="15"/>
  <c r="AB255" i="15"/>
  <c r="AA255" i="15"/>
  <c r="AD254" i="15"/>
  <c r="AC254" i="15"/>
  <c r="AB254" i="15"/>
  <c r="AA254" i="15"/>
  <c r="AD253" i="15"/>
  <c r="AC253" i="15"/>
  <c r="AB253" i="15"/>
  <c r="AA253" i="15"/>
  <c r="AD252" i="15"/>
  <c r="AC252" i="15"/>
  <c r="AB252" i="15"/>
  <c r="AA252" i="15"/>
  <c r="AD251" i="15"/>
  <c r="AC251" i="15"/>
  <c r="AB251" i="15"/>
  <c r="AA251" i="15"/>
  <c r="AD250" i="15"/>
  <c r="AC250" i="15"/>
  <c r="AB250" i="15"/>
  <c r="AA250" i="15"/>
  <c r="AD249" i="15"/>
  <c r="AC249" i="15"/>
  <c r="AB249" i="15"/>
  <c r="AA249" i="15"/>
  <c r="AD248" i="15"/>
  <c r="AC248" i="15"/>
  <c r="AB248" i="15"/>
  <c r="AA248" i="15"/>
  <c r="AD247" i="15"/>
  <c r="AC247" i="15"/>
  <c r="AB247" i="15"/>
  <c r="AA247" i="15"/>
  <c r="AD246" i="15"/>
  <c r="AC246" i="15"/>
  <c r="AB246" i="15"/>
  <c r="AA246" i="15"/>
  <c r="AD245" i="15"/>
  <c r="AC245" i="15"/>
  <c r="AB245" i="15"/>
  <c r="AA245" i="15"/>
  <c r="AD244" i="15"/>
  <c r="AC244" i="15"/>
  <c r="AB244" i="15"/>
  <c r="AA244" i="15"/>
  <c r="AD243" i="15"/>
  <c r="AC243" i="15"/>
  <c r="AB243" i="15"/>
  <c r="AA243" i="15"/>
  <c r="AD242" i="15"/>
  <c r="AC242" i="15"/>
  <c r="AB242" i="15"/>
  <c r="AA242" i="15"/>
  <c r="AD241" i="15"/>
  <c r="AC241" i="15"/>
  <c r="AB241" i="15"/>
  <c r="AA241" i="15"/>
  <c r="AD240" i="15"/>
  <c r="AC240" i="15"/>
  <c r="AB240" i="15"/>
  <c r="AA240" i="15"/>
  <c r="AD239" i="15"/>
  <c r="AC239" i="15"/>
  <c r="AB239" i="15"/>
  <c r="AA239" i="15"/>
  <c r="AD238" i="15"/>
  <c r="AC238" i="15"/>
  <c r="AB238" i="15"/>
  <c r="AA238" i="15"/>
  <c r="AD237" i="15"/>
  <c r="AC237" i="15"/>
  <c r="AB237" i="15"/>
  <c r="AA237" i="15"/>
  <c r="AD236" i="15"/>
  <c r="AC236" i="15"/>
  <c r="AB236" i="15"/>
  <c r="AA236" i="15"/>
  <c r="AD235" i="15"/>
  <c r="AC235" i="15"/>
  <c r="AB235" i="15"/>
  <c r="AA235" i="15"/>
  <c r="AD234" i="15"/>
  <c r="AC234" i="15"/>
  <c r="AB234" i="15"/>
  <c r="AA234" i="15"/>
  <c r="AD233" i="15"/>
  <c r="AC233" i="15"/>
  <c r="AB233" i="15"/>
  <c r="AA233" i="15"/>
  <c r="AD232" i="15"/>
  <c r="AC232" i="15"/>
  <c r="AB232" i="15"/>
  <c r="AA232" i="15"/>
  <c r="AD231" i="15"/>
  <c r="AC231" i="15"/>
  <c r="AB231" i="15"/>
  <c r="AA231" i="15"/>
  <c r="AD230" i="15"/>
  <c r="AC230" i="15"/>
  <c r="AB230" i="15"/>
  <c r="AA230" i="15"/>
  <c r="AD229" i="15"/>
  <c r="AC229" i="15"/>
  <c r="AB229" i="15"/>
  <c r="AA229" i="15"/>
  <c r="AD228" i="15"/>
  <c r="AC228" i="15"/>
  <c r="AB228" i="15"/>
  <c r="AA228" i="15"/>
  <c r="AD227" i="15"/>
  <c r="AC227" i="15"/>
  <c r="AB227" i="15"/>
  <c r="AA227" i="15"/>
  <c r="AD226" i="15"/>
  <c r="AC226" i="15"/>
  <c r="AB226" i="15"/>
  <c r="AA226" i="15"/>
  <c r="AD225" i="15"/>
  <c r="AC225" i="15"/>
  <c r="AB225" i="15"/>
  <c r="AA225" i="15"/>
  <c r="AD224" i="15"/>
  <c r="AC224" i="15"/>
  <c r="AB224" i="15"/>
  <c r="AA224" i="15"/>
  <c r="AD223" i="15"/>
  <c r="AC223" i="15"/>
  <c r="AB223" i="15"/>
  <c r="AA223" i="15"/>
  <c r="AD222" i="15"/>
  <c r="AC222" i="15"/>
  <c r="AB222" i="15"/>
  <c r="AA222" i="15"/>
  <c r="AD221" i="15"/>
  <c r="AC221" i="15"/>
  <c r="AB221" i="15"/>
  <c r="AA221" i="15"/>
  <c r="AD220" i="15"/>
  <c r="AC220" i="15"/>
  <c r="AB220" i="15"/>
  <c r="AA220" i="15"/>
  <c r="AD219" i="15"/>
  <c r="AC219" i="15"/>
  <c r="AB219" i="15"/>
  <c r="AA219" i="15"/>
  <c r="AD218" i="15"/>
  <c r="AC218" i="15"/>
  <c r="AB218" i="15"/>
  <c r="AA218" i="15"/>
  <c r="AD217" i="15"/>
  <c r="AC217" i="15"/>
  <c r="AB217" i="15"/>
  <c r="AA217" i="15"/>
  <c r="AD216" i="15"/>
  <c r="AC216" i="15"/>
  <c r="AB216" i="15"/>
  <c r="AA216" i="15"/>
  <c r="AD215" i="15"/>
  <c r="AC215" i="15"/>
  <c r="AB215" i="15"/>
  <c r="AA215" i="15"/>
  <c r="AD214" i="15"/>
  <c r="AC214" i="15"/>
  <c r="AB214" i="15"/>
  <c r="AA214" i="15"/>
  <c r="AD213" i="15"/>
  <c r="AC213" i="15"/>
  <c r="AB213" i="15"/>
  <c r="AA213" i="15"/>
  <c r="AD212" i="15"/>
  <c r="AC212" i="15"/>
  <c r="AB212" i="15"/>
  <c r="AA212" i="15"/>
  <c r="AD211" i="15"/>
  <c r="AC211" i="15"/>
  <c r="AB211" i="15"/>
  <c r="AA211" i="15"/>
  <c r="AD210" i="15"/>
  <c r="AC210" i="15"/>
  <c r="AB210" i="15"/>
  <c r="AA210" i="15"/>
  <c r="AD209" i="15"/>
  <c r="AC209" i="15"/>
  <c r="AB209" i="15"/>
  <c r="AA209" i="15"/>
  <c r="AD208" i="15"/>
  <c r="AC208" i="15"/>
  <c r="AB208" i="15"/>
  <c r="AA208" i="15"/>
  <c r="AD207" i="15"/>
  <c r="AC207" i="15"/>
  <c r="AB207" i="15"/>
  <c r="AA207" i="15"/>
  <c r="AD206" i="15"/>
  <c r="AC206" i="15"/>
  <c r="AB206" i="15"/>
  <c r="AA206" i="15"/>
  <c r="AD205" i="15"/>
  <c r="AC205" i="15"/>
  <c r="AB205" i="15"/>
  <c r="AA205" i="15"/>
  <c r="AD204" i="15"/>
  <c r="AC204" i="15"/>
  <c r="AB204" i="15"/>
  <c r="AA204" i="15"/>
  <c r="AD203" i="15"/>
  <c r="AC203" i="15"/>
  <c r="AB203" i="15"/>
  <c r="AA203" i="15"/>
  <c r="AD202" i="15"/>
  <c r="AC202" i="15"/>
  <c r="AB202" i="15"/>
  <c r="AA202" i="15"/>
  <c r="AD201" i="15"/>
  <c r="AC201" i="15"/>
  <c r="AB201" i="15"/>
  <c r="AA201" i="15"/>
  <c r="AD200" i="15"/>
  <c r="AC200" i="15"/>
  <c r="AB200" i="15"/>
  <c r="AA200" i="15"/>
  <c r="AD199" i="15"/>
  <c r="AC199" i="15"/>
  <c r="AB199" i="15"/>
  <c r="AA199" i="15"/>
  <c r="AD198" i="15"/>
  <c r="AC198" i="15"/>
  <c r="AB198" i="15"/>
  <c r="AA198" i="15"/>
  <c r="AD197" i="15"/>
  <c r="AC197" i="15"/>
  <c r="AB197" i="15"/>
  <c r="AA197" i="15"/>
  <c r="AD196" i="15"/>
  <c r="AC196" i="15"/>
  <c r="AB196" i="15"/>
  <c r="AA196" i="15"/>
  <c r="AD195" i="15"/>
  <c r="AC195" i="15"/>
  <c r="AB195" i="15"/>
  <c r="AA195" i="15"/>
  <c r="AD194" i="15"/>
  <c r="AC194" i="15"/>
  <c r="AB194" i="15"/>
  <c r="AA194" i="15"/>
  <c r="AD193" i="15"/>
  <c r="AC193" i="15"/>
  <c r="AB193" i="15"/>
  <c r="AA193" i="15"/>
  <c r="AD192" i="15"/>
  <c r="AC192" i="15"/>
  <c r="AB192" i="15"/>
  <c r="AA192" i="15"/>
  <c r="AD191" i="15"/>
  <c r="AC191" i="15"/>
  <c r="AB191" i="15"/>
  <c r="AA191" i="15"/>
  <c r="AD190" i="15"/>
  <c r="AC190" i="15"/>
  <c r="AB190" i="15"/>
  <c r="AA190" i="15"/>
  <c r="AD189" i="15"/>
  <c r="AC189" i="15"/>
  <c r="AB189" i="15"/>
  <c r="AA189" i="15"/>
  <c r="AD188" i="15"/>
  <c r="AC188" i="15"/>
  <c r="AB188" i="15"/>
  <c r="AA188" i="15"/>
  <c r="AD187" i="15"/>
  <c r="AC187" i="15"/>
  <c r="AB187" i="15"/>
  <c r="AA187" i="15"/>
  <c r="AD186" i="15"/>
  <c r="AC186" i="15"/>
  <c r="AB186" i="15"/>
  <c r="AA186" i="15"/>
  <c r="AD185" i="15"/>
  <c r="AC185" i="15"/>
  <c r="AB185" i="15"/>
  <c r="AA185" i="15"/>
  <c r="AD184" i="15"/>
  <c r="AC184" i="15"/>
  <c r="AB184" i="15"/>
  <c r="AA184" i="15"/>
  <c r="AD183" i="15"/>
  <c r="AC183" i="15"/>
  <c r="AB183" i="15"/>
  <c r="AA183" i="15"/>
  <c r="AD182" i="15"/>
  <c r="AC182" i="15"/>
  <c r="AB182" i="15"/>
  <c r="AA182" i="15"/>
  <c r="AD181" i="15"/>
  <c r="AC181" i="15"/>
  <c r="AB181" i="15"/>
  <c r="AA181" i="15"/>
  <c r="AD180" i="15"/>
  <c r="AC180" i="15"/>
  <c r="AB180" i="15"/>
  <c r="AA180" i="15"/>
  <c r="AD179" i="15"/>
  <c r="AC179" i="15"/>
  <c r="AB179" i="15"/>
  <c r="AA179" i="15"/>
  <c r="AD178" i="15"/>
  <c r="AC178" i="15"/>
  <c r="AB178" i="15"/>
  <c r="AA178" i="15"/>
  <c r="AD177" i="15"/>
  <c r="AC177" i="15"/>
  <c r="AB177" i="15"/>
  <c r="AA177" i="15"/>
  <c r="AD176" i="15"/>
  <c r="AC176" i="15"/>
  <c r="AB176" i="15"/>
  <c r="AA176" i="15"/>
  <c r="AD175" i="15"/>
  <c r="AC175" i="15"/>
  <c r="AB175" i="15"/>
  <c r="AA175" i="15"/>
  <c r="AD174" i="15"/>
  <c r="AC174" i="15"/>
  <c r="AB174" i="15"/>
  <c r="AA174" i="15"/>
  <c r="AD173" i="15"/>
  <c r="AC173" i="15"/>
  <c r="AB173" i="15"/>
  <c r="AA173" i="15"/>
  <c r="AD172" i="15"/>
  <c r="AC172" i="15"/>
  <c r="AB172" i="15"/>
  <c r="AA172" i="15"/>
  <c r="AD171" i="15"/>
  <c r="AC171" i="15"/>
  <c r="AB171" i="15"/>
  <c r="AA171" i="15"/>
  <c r="AD170" i="15"/>
  <c r="AC170" i="15"/>
  <c r="AB170" i="15"/>
  <c r="AA170" i="15"/>
  <c r="AD169" i="15"/>
  <c r="AC169" i="15"/>
  <c r="AB169" i="15"/>
  <c r="AA169" i="15"/>
  <c r="AD168" i="15"/>
  <c r="AC168" i="15"/>
  <c r="AB168" i="15"/>
  <c r="AA168" i="15"/>
  <c r="AD167" i="15"/>
  <c r="AC167" i="15"/>
  <c r="AB167" i="15"/>
  <c r="AA167" i="15"/>
  <c r="AD166" i="15"/>
  <c r="AC166" i="15"/>
  <c r="AB166" i="15"/>
  <c r="AA166" i="15"/>
  <c r="AD165" i="15"/>
  <c r="AC165" i="15"/>
  <c r="AB165" i="15"/>
  <c r="AA165" i="15"/>
  <c r="AD164" i="15"/>
  <c r="AC164" i="15"/>
  <c r="AB164" i="15"/>
  <c r="AA164" i="15"/>
  <c r="AD163" i="15"/>
  <c r="AC163" i="15"/>
  <c r="AB163" i="15"/>
  <c r="AA163" i="15"/>
  <c r="AD162" i="15"/>
  <c r="AC162" i="15"/>
  <c r="AB162" i="15"/>
  <c r="AA162" i="15"/>
  <c r="AD161" i="15"/>
  <c r="AC161" i="15"/>
  <c r="AB161" i="15"/>
  <c r="AA161" i="15"/>
  <c r="AD160" i="15"/>
  <c r="AC160" i="15"/>
  <c r="AB160" i="15"/>
  <c r="AA160" i="15"/>
  <c r="AD159" i="15"/>
  <c r="AC159" i="15"/>
  <c r="AB159" i="15"/>
  <c r="AA159" i="15"/>
  <c r="AD158" i="15"/>
  <c r="AC158" i="15"/>
  <c r="AB158" i="15"/>
  <c r="AA158" i="15"/>
  <c r="AD157" i="15"/>
  <c r="AC157" i="15"/>
  <c r="AB157" i="15"/>
  <c r="AA157" i="15"/>
  <c r="AD156" i="15"/>
  <c r="AC156" i="15"/>
  <c r="AB156" i="15"/>
  <c r="AA156" i="15"/>
  <c r="AD155" i="15"/>
  <c r="AC155" i="15"/>
  <c r="AB155" i="15"/>
  <c r="AA155" i="15"/>
  <c r="AD154" i="15"/>
  <c r="AC154" i="15"/>
  <c r="AB154" i="15"/>
  <c r="AA154" i="15"/>
  <c r="AD153" i="15"/>
  <c r="AC153" i="15"/>
  <c r="AB153" i="15"/>
  <c r="AA153" i="15"/>
  <c r="AD152" i="15"/>
  <c r="AC152" i="15"/>
  <c r="AB152" i="15"/>
  <c r="AA152" i="15"/>
  <c r="AD151" i="15"/>
  <c r="AC151" i="15"/>
  <c r="AB151" i="15"/>
  <c r="AA151" i="15"/>
  <c r="AD150" i="15"/>
  <c r="AC150" i="15"/>
  <c r="AB150" i="15"/>
  <c r="AA150" i="15"/>
  <c r="AD149" i="15"/>
  <c r="AC149" i="15"/>
  <c r="AB149" i="15"/>
  <c r="AA149" i="15"/>
  <c r="AD148" i="15"/>
  <c r="AC148" i="15"/>
  <c r="AB148" i="15"/>
  <c r="AA148" i="15"/>
  <c r="AD147" i="15"/>
  <c r="AC147" i="15"/>
  <c r="AB147" i="15"/>
  <c r="AA147" i="15"/>
  <c r="AD146" i="15"/>
  <c r="AC146" i="15"/>
  <c r="AB146" i="15"/>
  <c r="AA146" i="15"/>
  <c r="AD145" i="15"/>
  <c r="AC145" i="15"/>
  <c r="AB145" i="15"/>
  <c r="AA145" i="15"/>
  <c r="AD144" i="15"/>
  <c r="AC144" i="15"/>
  <c r="AB144" i="15"/>
  <c r="AA144" i="15"/>
  <c r="AD143" i="15"/>
  <c r="AC143" i="15"/>
  <c r="AB143" i="15"/>
  <c r="AA143" i="15"/>
  <c r="AD142" i="15"/>
  <c r="AC142" i="15"/>
  <c r="AB142" i="15"/>
  <c r="AA142" i="15"/>
  <c r="AD141" i="15"/>
  <c r="AC141" i="15"/>
  <c r="AB141" i="15"/>
  <c r="AA141" i="15"/>
  <c r="AD140" i="15"/>
  <c r="AC140" i="15"/>
  <c r="AB140" i="15"/>
  <c r="AA140" i="15"/>
  <c r="AD139" i="15"/>
  <c r="AC139" i="15"/>
  <c r="AB139" i="15"/>
  <c r="AA139" i="15"/>
  <c r="AD138" i="15"/>
  <c r="AC138" i="15"/>
  <c r="AB138" i="15"/>
  <c r="AA138" i="15"/>
  <c r="AD137" i="15"/>
  <c r="AC137" i="15"/>
  <c r="AB137" i="15"/>
  <c r="AA137" i="15"/>
  <c r="AD136" i="15"/>
  <c r="AC136" i="15"/>
  <c r="AB136" i="15"/>
  <c r="AA136" i="15"/>
  <c r="AD135" i="15"/>
  <c r="AC135" i="15"/>
  <c r="AB135" i="15"/>
  <c r="AA135" i="15"/>
  <c r="AD134" i="15"/>
  <c r="AC134" i="15"/>
  <c r="AB134" i="15"/>
  <c r="AA134" i="15"/>
  <c r="AD133" i="15"/>
  <c r="AC133" i="15"/>
  <c r="AB133" i="15"/>
  <c r="AA133" i="15"/>
  <c r="AD132" i="15"/>
  <c r="AC132" i="15"/>
  <c r="AB132" i="15"/>
  <c r="AA132" i="15"/>
  <c r="AD131" i="15"/>
  <c r="AC131" i="15"/>
  <c r="AB131" i="15"/>
  <c r="AA131" i="15"/>
  <c r="AD130" i="15"/>
  <c r="AC130" i="15"/>
  <c r="AB130" i="15"/>
  <c r="AA130" i="15"/>
  <c r="AD129" i="15"/>
  <c r="AC129" i="15"/>
  <c r="AB129" i="15"/>
  <c r="AA129" i="15"/>
  <c r="AD128" i="15"/>
  <c r="AC128" i="15"/>
  <c r="AB128" i="15"/>
  <c r="AA128" i="15"/>
  <c r="AD127" i="15"/>
  <c r="AC127" i="15"/>
  <c r="AB127" i="15"/>
  <c r="AA127" i="15"/>
  <c r="AD126" i="15"/>
  <c r="AC126" i="15"/>
  <c r="AB126" i="15"/>
  <c r="AA126" i="15"/>
  <c r="AD125" i="15"/>
  <c r="AC125" i="15"/>
  <c r="AB125" i="15"/>
  <c r="AA125" i="15"/>
  <c r="AD124" i="15"/>
  <c r="AC124" i="15"/>
  <c r="AB124" i="15"/>
  <c r="AA124" i="15"/>
  <c r="AD123" i="15"/>
  <c r="AC123" i="15"/>
  <c r="AB123" i="15"/>
  <c r="AA123" i="15"/>
  <c r="AD122" i="15"/>
  <c r="AC122" i="15"/>
  <c r="AB122" i="15"/>
  <c r="AA122" i="15"/>
  <c r="AD121" i="15"/>
  <c r="AC121" i="15"/>
  <c r="AB121" i="15"/>
  <c r="AA121" i="15"/>
  <c r="AD120" i="15"/>
  <c r="AC120" i="15"/>
  <c r="AB120" i="15"/>
  <c r="AA120" i="15"/>
  <c r="AD119" i="15"/>
  <c r="AC119" i="15"/>
  <c r="AB119" i="15"/>
  <c r="AA119" i="15"/>
  <c r="AD118" i="15"/>
  <c r="AC118" i="15"/>
  <c r="AB118" i="15"/>
  <c r="AA118" i="15"/>
  <c r="AD117" i="15"/>
  <c r="AC117" i="15"/>
  <c r="AB117" i="15"/>
  <c r="AA117" i="15"/>
  <c r="AD116" i="15"/>
  <c r="AC116" i="15"/>
  <c r="AB116" i="15"/>
  <c r="AA116" i="15"/>
  <c r="AD115" i="15"/>
  <c r="AC115" i="15"/>
  <c r="AB115" i="15"/>
  <c r="AA115" i="15"/>
  <c r="AD114" i="15"/>
  <c r="AC114" i="15"/>
  <c r="AB114" i="15"/>
  <c r="AA114" i="15"/>
  <c r="AD113" i="15"/>
  <c r="AC113" i="15"/>
  <c r="AB113" i="15"/>
  <c r="AA113" i="15"/>
  <c r="AD112" i="15"/>
  <c r="AC112" i="15"/>
  <c r="AB112" i="15"/>
  <c r="AA112" i="15"/>
  <c r="AD111" i="15"/>
  <c r="AC111" i="15"/>
  <c r="AB111" i="15"/>
  <c r="AA111" i="15"/>
  <c r="AD110" i="15"/>
  <c r="AC110" i="15"/>
  <c r="AB110" i="15"/>
  <c r="AA110" i="15"/>
  <c r="AD109" i="15"/>
  <c r="AC109" i="15"/>
  <c r="AB109" i="15"/>
  <c r="AA109" i="15"/>
  <c r="AD108" i="15"/>
  <c r="AC108" i="15"/>
  <c r="AB108" i="15"/>
  <c r="AA108" i="15"/>
  <c r="AD107" i="15"/>
  <c r="AC107" i="15"/>
  <c r="AB107" i="15"/>
  <c r="AA107" i="15"/>
  <c r="AD106" i="15"/>
  <c r="AC106" i="15"/>
  <c r="AB106" i="15"/>
  <c r="AA106" i="15"/>
  <c r="AD105" i="15"/>
  <c r="AC105" i="15"/>
  <c r="AB105" i="15"/>
  <c r="AA105" i="15"/>
  <c r="AD104" i="15"/>
  <c r="AC104" i="15"/>
  <c r="AB104" i="15"/>
  <c r="AA104" i="15"/>
  <c r="AD103" i="15"/>
  <c r="AC103" i="15"/>
  <c r="AB103" i="15"/>
  <c r="AA103" i="15"/>
  <c r="AD102" i="15"/>
  <c r="AC102" i="15"/>
  <c r="AB102" i="15"/>
  <c r="AA102" i="15"/>
  <c r="AD101" i="15"/>
  <c r="AC101" i="15"/>
  <c r="AB101" i="15"/>
  <c r="AA101" i="15"/>
  <c r="AD100" i="15"/>
  <c r="AC100" i="15"/>
  <c r="AB100" i="15"/>
  <c r="AA100" i="15"/>
  <c r="AD99" i="15"/>
  <c r="AC99" i="15"/>
  <c r="AB99" i="15"/>
  <c r="AA99" i="15"/>
  <c r="AD98" i="15"/>
  <c r="AC98" i="15"/>
  <c r="AB98" i="15"/>
  <c r="AA98" i="15"/>
  <c r="AD97" i="15"/>
  <c r="AC97" i="15"/>
  <c r="AB97" i="15"/>
  <c r="AA97" i="15"/>
  <c r="AD96" i="15"/>
  <c r="AC96" i="15"/>
  <c r="AB96" i="15"/>
  <c r="AA96" i="15"/>
  <c r="AD95" i="15"/>
  <c r="AC95" i="15"/>
  <c r="AB95" i="15"/>
  <c r="AA95" i="15"/>
  <c r="AD94" i="15"/>
  <c r="AC94" i="15"/>
  <c r="AB94" i="15"/>
  <c r="AA94" i="15"/>
  <c r="AD93" i="15"/>
  <c r="AC93" i="15"/>
  <c r="AB93" i="15"/>
  <c r="AA93" i="15"/>
  <c r="AD92" i="15"/>
  <c r="AC92" i="15"/>
  <c r="AB92" i="15"/>
  <c r="AA92" i="15"/>
  <c r="AD91" i="15"/>
  <c r="AC91" i="15"/>
  <c r="AB91" i="15"/>
  <c r="AA91" i="15"/>
  <c r="AD90" i="15"/>
  <c r="AC90" i="15"/>
  <c r="AB90" i="15"/>
  <c r="AA90" i="15"/>
  <c r="AD89" i="15"/>
  <c r="AC89" i="15"/>
  <c r="AB89" i="15"/>
  <c r="AA89" i="15"/>
  <c r="AD88" i="15"/>
  <c r="AC88" i="15"/>
  <c r="AB88" i="15"/>
  <c r="AA88" i="15"/>
  <c r="AD87" i="15"/>
  <c r="AC87" i="15"/>
  <c r="AB87" i="15"/>
  <c r="AA87" i="15"/>
  <c r="AD86" i="15"/>
  <c r="AC86" i="15"/>
  <c r="AB86" i="15"/>
  <c r="AA86" i="15"/>
  <c r="AD85" i="15"/>
  <c r="AC85" i="15"/>
  <c r="AB85" i="15"/>
  <c r="AA85" i="15"/>
  <c r="AD84" i="15"/>
  <c r="AC84" i="15"/>
  <c r="AB84" i="15"/>
  <c r="AA84" i="15"/>
  <c r="AD83" i="15"/>
  <c r="AC83" i="15"/>
  <c r="AB83" i="15"/>
  <c r="AA83" i="15"/>
  <c r="AD82" i="15"/>
  <c r="AC82" i="15"/>
  <c r="AB82" i="15"/>
  <c r="AA82" i="15"/>
  <c r="AD81" i="15"/>
  <c r="AC81" i="15"/>
  <c r="AB81" i="15"/>
  <c r="AA81" i="15"/>
  <c r="AD80" i="15"/>
  <c r="AC80" i="15"/>
  <c r="AB80" i="15"/>
  <c r="AA80" i="15"/>
  <c r="AD79" i="15"/>
  <c r="AC79" i="15"/>
  <c r="AB79" i="15"/>
  <c r="AA79" i="15"/>
  <c r="AD78" i="15"/>
  <c r="AC78" i="15"/>
  <c r="AB78" i="15"/>
  <c r="AA78" i="15"/>
  <c r="AD77" i="15"/>
  <c r="AC77" i="15"/>
  <c r="AB77" i="15"/>
  <c r="AA77" i="15"/>
  <c r="AD76" i="15"/>
  <c r="AC76" i="15"/>
  <c r="AB76" i="15"/>
  <c r="AA76" i="15"/>
  <c r="AD75" i="15"/>
  <c r="AC75" i="15"/>
  <c r="AB75" i="15"/>
  <c r="AA75" i="15"/>
  <c r="AD74" i="15"/>
  <c r="AC74" i="15"/>
  <c r="AB74" i="15"/>
  <c r="AA74" i="15"/>
  <c r="AD73" i="15"/>
  <c r="AC73" i="15"/>
  <c r="AB73" i="15"/>
  <c r="AA73" i="15"/>
  <c r="AD72" i="15"/>
  <c r="AC72" i="15"/>
  <c r="AB72" i="15"/>
  <c r="AA72" i="15"/>
  <c r="AD71" i="15"/>
  <c r="AC71" i="15"/>
  <c r="AB71" i="15"/>
  <c r="AA71" i="15"/>
  <c r="AD70" i="15"/>
  <c r="AC70" i="15"/>
  <c r="AB70" i="15"/>
  <c r="AA70" i="15"/>
  <c r="AD69" i="15"/>
  <c r="AC69" i="15"/>
  <c r="AB69" i="15"/>
  <c r="AA69" i="15"/>
  <c r="AD68" i="15"/>
  <c r="AC68" i="15"/>
  <c r="AB68" i="15"/>
  <c r="AA68" i="15"/>
  <c r="AD67" i="15"/>
  <c r="AC67" i="15"/>
  <c r="AB67" i="15"/>
  <c r="AA67" i="15"/>
  <c r="AD66" i="15"/>
  <c r="AC66" i="15"/>
  <c r="AB66" i="15"/>
  <c r="AA66" i="15"/>
  <c r="AD65" i="15"/>
  <c r="AC65" i="15"/>
  <c r="AB65" i="15"/>
  <c r="AA65" i="15"/>
  <c r="AD64" i="15"/>
  <c r="AC64" i="15"/>
  <c r="AB64" i="15"/>
  <c r="AA64" i="15"/>
  <c r="AD63" i="15"/>
  <c r="AC63" i="15"/>
  <c r="AB63" i="15"/>
  <c r="AA63" i="15"/>
  <c r="AD62" i="15"/>
  <c r="AC62" i="15"/>
  <c r="AB62" i="15"/>
  <c r="AA62" i="15"/>
  <c r="AD61" i="15"/>
  <c r="AC61" i="15"/>
  <c r="AB61" i="15"/>
  <c r="AA61" i="15"/>
  <c r="AD60" i="15"/>
  <c r="AC60" i="15"/>
  <c r="AB60" i="15"/>
  <c r="AA60" i="15"/>
  <c r="AD59" i="15"/>
  <c r="AC59" i="15"/>
  <c r="AB59" i="15"/>
  <c r="AA59" i="15"/>
  <c r="AD58" i="15"/>
  <c r="AC58" i="15"/>
  <c r="AB58" i="15"/>
  <c r="AA58" i="15"/>
  <c r="AD57" i="15"/>
  <c r="AC57" i="15"/>
  <c r="AB57" i="15"/>
  <c r="AA57" i="15"/>
  <c r="AD56" i="15"/>
  <c r="AC56" i="15"/>
  <c r="AB56" i="15"/>
  <c r="AA56" i="15"/>
  <c r="AD55" i="15"/>
  <c r="AC55" i="15"/>
  <c r="AB55" i="15"/>
  <c r="AA55" i="15"/>
  <c r="AD54" i="15"/>
  <c r="AC54" i="15"/>
  <c r="AB54" i="15"/>
  <c r="AA54" i="15"/>
  <c r="AD53" i="15"/>
  <c r="AC53" i="15"/>
  <c r="AB53" i="15"/>
  <c r="AA53" i="15"/>
  <c r="AD52" i="15"/>
  <c r="AC52" i="15"/>
  <c r="AB52" i="15"/>
  <c r="AA52" i="15"/>
  <c r="AD51" i="15"/>
  <c r="AC51" i="15"/>
  <c r="AB51" i="15"/>
  <c r="AA51" i="15"/>
  <c r="AD50" i="15"/>
  <c r="AC50" i="15"/>
  <c r="AB50" i="15"/>
  <c r="AA50" i="15"/>
  <c r="AD49" i="15"/>
  <c r="AC49" i="15"/>
  <c r="AB49" i="15"/>
  <c r="AA49" i="15"/>
  <c r="AD48" i="15"/>
  <c r="AC48" i="15"/>
  <c r="AB48" i="15"/>
  <c r="AA48" i="15"/>
  <c r="AD47" i="15"/>
  <c r="AC47" i="15"/>
  <c r="AB47" i="15"/>
  <c r="AA47" i="15"/>
  <c r="AD46" i="15"/>
  <c r="AC46" i="15"/>
  <c r="AB46" i="15"/>
  <c r="AA46" i="15"/>
  <c r="AD45" i="15"/>
  <c r="AC45" i="15"/>
  <c r="AB45" i="15"/>
  <c r="AA45" i="15"/>
  <c r="AD44" i="15"/>
  <c r="AC44" i="15"/>
  <c r="AB44" i="15"/>
  <c r="AA44" i="15"/>
  <c r="AD43" i="15"/>
  <c r="AC43" i="15"/>
  <c r="AB43" i="15"/>
  <c r="AA43" i="15"/>
  <c r="AD42" i="15"/>
  <c r="AC42" i="15"/>
  <c r="AB42" i="15"/>
  <c r="AA42" i="15"/>
  <c r="AD41" i="15"/>
  <c r="AC41" i="15"/>
  <c r="AB41" i="15"/>
  <c r="AA41" i="15"/>
  <c r="AD40" i="15"/>
  <c r="AC40" i="15"/>
  <c r="AB40" i="15"/>
  <c r="AA40" i="15"/>
  <c r="AD39" i="15"/>
  <c r="AC39" i="15"/>
  <c r="AB39" i="15"/>
  <c r="AA39" i="15"/>
  <c r="AD38" i="15"/>
  <c r="AC38" i="15"/>
  <c r="AB38" i="15"/>
  <c r="AA38" i="15"/>
  <c r="AD37" i="15"/>
  <c r="AC37" i="15"/>
  <c r="AB37" i="15"/>
  <c r="AA37" i="15"/>
  <c r="AD36" i="15"/>
  <c r="AC36" i="15"/>
  <c r="AB36" i="15"/>
  <c r="AA36" i="15"/>
  <c r="AD35" i="15"/>
  <c r="AC35" i="15"/>
  <c r="AB35" i="15"/>
  <c r="AA35" i="15"/>
  <c r="AD34" i="15"/>
  <c r="AC34" i="15"/>
  <c r="AB34" i="15"/>
  <c r="AA34" i="15"/>
  <c r="AD33" i="15"/>
  <c r="AC33" i="15"/>
  <c r="AB33" i="15"/>
  <c r="AA33" i="15"/>
  <c r="AD32" i="15"/>
  <c r="AC32" i="15"/>
  <c r="AB32" i="15"/>
  <c r="AA32" i="15"/>
  <c r="AD31" i="15"/>
  <c r="AC31" i="15"/>
  <c r="AB31" i="15"/>
  <c r="AA31" i="15"/>
  <c r="AD30" i="15"/>
  <c r="AC30" i="15"/>
  <c r="AB30" i="15"/>
  <c r="AA30" i="15"/>
  <c r="AD29" i="15"/>
  <c r="AC29" i="15"/>
  <c r="AB29" i="15"/>
  <c r="AA29" i="15"/>
  <c r="AD28" i="15"/>
  <c r="AC28" i="15"/>
  <c r="AB28" i="15"/>
  <c r="AA28" i="15"/>
  <c r="AD27" i="15"/>
  <c r="AC27" i="15"/>
  <c r="AB27" i="15"/>
  <c r="AA27" i="15"/>
  <c r="AD26" i="15"/>
  <c r="AC26" i="15"/>
  <c r="AB26" i="15"/>
  <c r="AA26" i="15"/>
  <c r="AD25" i="15"/>
  <c r="AC25" i="15"/>
  <c r="AB25" i="15"/>
  <c r="AA25" i="15"/>
  <c r="AD24" i="15"/>
  <c r="AC24" i="15"/>
  <c r="AB24" i="15"/>
  <c r="AA24" i="15"/>
  <c r="AD23" i="15"/>
  <c r="AC23" i="15"/>
  <c r="AB23" i="15"/>
  <c r="AA23" i="15"/>
  <c r="AD22" i="15"/>
  <c r="AC22" i="15"/>
  <c r="AB22" i="15"/>
  <c r="AA22" i="15"/>
  <c r="AD21" i="15"/>
  <c r="AC21" i="15"/>
  <c r="AB21" i="15"/>
  <c r="AA21" i="15"/>
  <c r="AD20" i="15"/>
  <c r="AC20" i="15"/>
  <c r="AB20" i="15"/>
  <c r="AA20" i="15"/>
  <c r="AD19" i="15"/>
  <c r="AC19" i="15"/>
  <c r="AB19" i="15"/>
  <c r="AA19" i="15"/>
  <c r="AD18" i="15"/>
  <c r="AC18" i="15"/>
  <c r="AB18" i="15"/>
  <c r="AA18" i="15"/>
  <c r="AD17" i="15"/>
  <c r="AC17" i="15"/>
  <c r="AB17" i="15"/>
  <c r="AA17" i="15"/>
  <c r="AD16" i="15"/>
  <c r="AC16" i="15"/>
  <c r="AB16" i="15"/>
  <c r="AA16" i="15"/>
  <c r="AD15" i="15"/>
  <c r="AC15" i="15"/>
  <c r="AB15" i="15"/>
  <c r="AA15" i="15"/>
  <c r="AD14" i="15"/>
  <c r="AC14" i="15"/>
  <c r="AB14" i="15"/>
  <c r="AA14" i="15"/>
  <c r="AD13" i="15"/>
  <c r="AC13" i="15"/>
  <c r="AB13" i="15"/>
  <c r="AA13" i="15"/>
  <c r="AD12" i="15"/>
  <c r="AC12" i="15"/>
  <c r="AB12" i="15"/>
  <c r="AA12" i="15"/>
  <c r="AD11" i="15"/>
  <c r="AC11" i="15"/>
  <c r="AB11" i="15"/>
  <c r="AA11" i="15"/>
  <c r="AD10" i="15"/>
  <c r="AC10" i="15"/>
  <c r="AB10" i="15"/>
  <c r="AA10" i="15"/>
  <c r="AD9" i="15"/>
  <c r="AC9" i="15"/>
  <c r="AB9" i="15"/>
  <c r="AA9" i="15"/>
  <c r="AD8" i="15"/>
  <c r="AC8" i="15"/>
  <c r="AB8" i="15"/>
  <c r="AA8" i="15"/>
  <c r="AD7" i="15"/>
  <c r="AC7" i="15"/>
  <c r="AB7" i="15"/>
  <c r="AA7" i="15"/>
  <c r="AD6" i="15"/>
  <c r="AC6" i="15"/>
  <c r="AB6" i="15"/>
  <c r="AA6" i="15"/>
  <c r="AD5" i="15"/>
  <c r="AC5" i="15"/>
  <c r="AB5" i="15"/>
  <c r="AA5" i="15"/>
  <c r="AD4" i="15"/>
  <c r="AC4" i="15"/>
  <c r="AB4" i="15"/>
  <c r="AA4" i="15"/>
  <c r="AD3" i="15"/>
  <c r="AC3" i="15"/>
  <c r="AB3" i="15"/>
  <c r="AA3" i="15"/>
  <c r="AD2" i="15"/>
  <c r="AC2" i="15"/>
  <c r="AB2" i="15"/>
  <c r="AA2" i="15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Q55" i="13"/>
  <c r="R55" i="13" s="1"/>
  <c r="P55" i="13"/>
  <c r="N55" i="13"/>
  <c r="O55" i="13" s="1"/>
  <c r="M55" i="13"/>
  <c r="L55" i="13"/>
  <c r="K55" i="13"/>
  <c r="J55" i="13" a="1"/>
  <c r="J55" i="13" s="1"/>
  <c r="I55" i="13"/>
  <c r="H55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Q54" i="13"/>
  <c r="R54" i="13" s="1"/>
  <c r="P54" i="13"/>
  <c r="N54" i="13"/>
  <c r="O54" i="13" s="1"/>
  <c r="M54" i="13"/>
  <c r="L54" i="13"/>
  <c r="K54" i="13"/>
  <c r="J54" i="13" a="1"/>
  <c r="J54" i="13" s="1"/>
  <c r="I54" i="13"/>
  <c r="H54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Q53" i="13"/>
  <c r="R53" i="13" s="1"/>
  <c r="P53" i="13"/>
  <c r="N53" i="13"/>
  <c r="O53" i="13" s="1"/>
  <c r="M53" i="13"/>
  <c r="L53" i="13"/>
  <c r="K53" i="13"/>
  <c r="J53" i="13" a="1"/>
  <c r="J53" i="13" s="1"/>
  <c r="I53" i="13"/>
  <c r="H53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Q52" i="13"/>
  <c r="R52" i="13" s="1"/>
  <c r="P52" i="13"/>
  <c r="N52" i="13"/>
  <c r="O52" i="13" s="1"/>
  <c r="M52" i="13"/>
  <c r="L52" i="13"/>
  <c r="K52" i="13"/>
  <c r="J52" i="13" a="1"/>
  <c r="J52" i="13" s="1"/>
  <c r="I52" i="13"/>
  <c r="H52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Q51" i="13"/>
  <c r="R51" i="13" s="1"/>
  <c r="P51" i="13"/>
  <c r="N51" i="13"/>
  <c r="O51" i="13" s="1"/>
  <c r="M51" i="13"/>
  <c r="L51" i="13"/>
  <c r="K51" i="13"/>
  <c r="J51" i="13" a="1"/>
  <c r="J51" i="13" s="1"/>
  <c r="I51" i="13"/>
  <c r="H51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Q50" i="13"/>
  <c r="R50" i="13" s="1"/>
  <c r="P50" i="13"/>
  <c r="N50" i="13"/>
  <c r="O50" i="13" s="1"/>
  <c r="M50" i="13"/>
  <c r="L50" i="13"/>
  <c r="K50" i="13"/>
  <c r="J50" i="13" a="1"/>
  <c r="J50" i="13" s="1"/>
  <c r="I50" i="13"/>
  <c r="H50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Q49" i="13"/>
  <c r="R49" i="13" s="1"/>
  <c r="P49" i="13"/>
  <c r="N49" i="13"/>
  <c r="O49" i="13" s="1"/>
  <c r="M49" i="13"/>
  <c r="L49" i="13"/>
  <c r="K49" i="13"/>
  <c r="J49" i="13" a="1"/>
  <c r="J49" i="13" s="1"/>
  <c r="I49" i="13"/>
  <c r="H49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Q48" i="13"/>
  <c r="R48" i="13" s="1"/>
  <c r="P48" i="13"/>
  <c r="N48" i="13"/>
  <c r="O48" i="13" s="1"/>
  <c r="M48" i="13"/>
  <c r="L48" i="13"/>
  <c r="K48" i="13"/>
  <c r="J48" i="13" a="1"/>
  <c r="J48" i="13" s="1"/>
  <c r="I48" i="13"/>
  <c r="H48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Q47" i="13"/>
  <c r="R47" i="13" s="1"/>
  <c r="P47" i="13"/>
  <c r="N47" i="13"/>
  <c r="O47" i="13" s="1"/>
  <c r="M47" i="13"/>
  <c r="L47" i="13"/>
  <c r="K47" i="13"/>
  <c r="J47" i="13" a="1"/>
  <c r="J47" i="13" s="1"/>
  <c r="I47" i="13"/>
  <c r="H47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Q46" i="13"/>
  <c r="R46" i="13" s="1"/>
  <c r="P46" i="13"/>
  <c r="N46" i="13"/>
  <c r="O46" i="13" s="1"/>
  <c r="M46" i="13"/>
  <c r="L46" i="13"/>
  <c r="K46" i="13"/>
  <c r="J46" i="13" a="1"/>
  <c r="J46" i="13" s="1"/>
  <c r="I46" i="13"/>
  <c r="H46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Q45" i="13"/>
  <c r="R45" i="13" s="1"/>
  <c r="P45" i="13"/>
  <c r="N45" i="13"/>
  <c r="O45" i="13" s="1"/>
  <c r="M45" i="13"/>
  <c r="L45" i="13"/>
  <c r="K45" i="13"/>
  <c r="J45" i="13" a="1"/>
  <c r="J45" i="13" s="1"/>
  <c r="I45" i="13"/>
  <c r="H45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Q44" i="13"/>
  <c r="R44" i="13" s="1"/>
  <c r="P44" i="13"/>
  <c r="N44" i="13"/>
  <c r="O44" i="13" s="1"/>
  <c r="M44" i="13"/>
  <c r="L44" i="13"/>
  <c r="K44" i="13"/>
  <c r="J44" i="13" a="1"/>
  <c r="J44" i="13" s="1"/>
  <c r="I44" i="13"/>
  <c r="H44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Q43" i="13"/>
  <c r="R43" i="13" s="1"/>
  <c r="P43" i="13"/>
  <c r="N43" i="13"/>
  <c r="O43" i="13" s="1"/>
  <c r="M43" i="13"/>
  <c r="L43" i="13"/>
  <c r="K43" i="13"/>
  <c r="J43" i="13" a="1"/>
  <c r="J43" i="13" s="1"/>
  <c r="I43" i="13"/>
  <c r="H43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Q42" i="13"/>
  <c r="R42" i="13" s="1"/>
  <c r="P42" i="13"/>
  <c r="N42" i="13"/>
  <c r="O42" i="13" s="1"/>
  <c r="M42" i="13"/>
  <c r="L42" i="13"/>
  <c r="K42" i="13"/>
  <c r="J42" i="13" a="1"/>
  <c r="J42" i="13" s="1"/>
  <c r="I42" i="13"/>
  <c r="H42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Q41" i="13"/>
  <c r="R41" i="13" s="1"/>
  <c r="P41" i="13"/>
  <c r="N41" i="13"/>
  <c r="O41" i="13" s="1"/>
  <c r="M41" i="13"/>
  <c r="L41" i="13"/>
  <c r="K41" i="13"/>
  <c r="J41" i="13" a="1"/>
  <c r="J41" i="13" s="1"/>
  <c r="I41" i="13"/>
  <c r="H41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Q40" i="13"/>
  <c r="R40" i="13" s="1"/>
  <c r="P40" i="13"/>
  <c r="N40" i="13"/>
  <c r="O40" i="13" s="1"/>
  <c r="M40" i="13"/>
  <c r="L40" i="13"/>
  <c r="K40" i="13"/>
  <c r="J40" i="13" a="1"/>
  <c r="J40" i="13" s="1"/>
  <c r="I40" i="13"/>
  <c r="H40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Q39" i="13"/>
  <c r="R39" i="13" s="1"/>
  <c r="P39" i="13"/>
  <c r="N39" i="13"/>
  <c r="O39" i="13" s="1"/>
  <c r="M39" i="13"/>
  <c r="L39" i="13"/>
  <c r="K39" i="13"/>
  <c r="J39" i="13" a="1"/>
  <c r="J39" i="13" s="1"/>
  <c r="I39" i="13"/>
  <c r="H39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Q38" i="13"/>
  <c r="R38" i="13" s="1"/>
  <c r="P38" i="13"/>
  <c r="N38" i="13"/>
  <c r="O38" i="13" s="1"/>
  <c r="M38" i="13"/>
  <c r="L38" i="13"/>
  <c r="K38" i="13"/>
  <c r="J38" i="13" a="1"/>
  <c r="J38" i="13" s="1"/>
  <c r="I38" i="13"/>
  <c r="H38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Q37" i="13"/>
  <c r="R37" i="13" s="1"/>
  <c r="P37" i="13"/>
  <c r="N37" i="13"/>
  <c r="O37" i="13" s="1"/>
  <c r="M37" i="13"/>
  <c r="L37" i="13"/>
  <c r="K37" i="13"/>
  <c r="J37" i="13" a="1"/>
  <c r="J37" i="13" s="1"/>
  <c r="I37" i="13"/>
  <c r="H37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Q36" i="13"/>
  <c r="R36" i="13" s="1"/>
  <c r="P36" i="13"/>
  <c r="N36" i="13"/>
  <c r="O36" i="13" s="1"/>
  <c r="M36" i="13"/>
  <c r="L36" i="13"/>
  <c r="K36" i="13"/>
  <c r="J36" i="13" a="1"/>
  <c r="J36" i="13" s="1"/>
  <c r="I36" i="13"/>
  <c r="H36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Q35" i="13"/>
  <c r="R35" i="13" s="1"/>
  <c r="P35" i="13"/>
  <c r="N35" i="13"/>
  <c r="O35" i="13" s="1"/>
  <c r="M35" i="13"/>
  <c r="L35" i="13"/>
  <c r="K35" i="13"/>
  <c r="J35" i="13" a="1"/>
  <c r="J35" i="13" s="1"/>
  <c r="I35" i="13"/>
  <c r="H35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Q34" i="13"/>
  <c r="R34" i="13" s="1"/>
  <c r="P34" i="13"/>
  <c r="N34" i="13"/>
  <c r="O34" i="13" s="1"/>
  <c r="M34" i="13"/>
  <c r="L34" i="13"/>
  <c r="K34" i="13"/>
  <c r="J34" i="13" a="1"/>
  <c r="J34" i="13" s="1"/>
  <c r="I34" i="13"/>
  <c r="H34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Q33" i="13"/>
  <c r="R33" i="13" s="1"/>
  <c r="P33" i="13"/>
  <c r="N33" i="13"/>
  <c r="O33" i="13" s="1"/>
  <c r="M33" i="13"/>
  <c r="L33" i="13"/>
  <c r="K33" i="13"/>
  <c r="J33" i="13" a="1"/>
  <c r="J33" i="13" s="1"/>
  <c r="I33" i="13"/>
  <c r="H33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Q32" i="13"/>
  <c r="R32" i="13" s="1"/>
  <c r="P32" i="13"/>
  <c r="N32" i="13"/>
  <c r="O32" i="13" s="1"/>
  <c r="M32" i="13"/>
  <c r="L32" i="13"/>
  <c r="K32" i="13"/>
  <c r="J32" i="13" a="1"/>
  <c r="J32" i="13" s="1"/>
  <c r="I32" i="13"/>
  <c r="H32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Q30" i="13"/>
  <c r="R30" i="13" s="1"/>
  <c r="P30" i="13"/>
  <c r="N30" i="13"/>
  <c r="O30" i="13" s="1"/>
  <c r="M30" i="13"/>
  <c r="L30" i="13"/>
  <c r="K30" i="13"/>
  <c r="J30" i="13" a="1"/>
  <c r="J30" i="13" s="1"/>
  <c r="I30" i="13"/>
  <c r="H30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Q29" i="13"/>
  <c r="R29" i="13" s="1"/>
  <c r="P29" i="13"/>
  <c r="N29" i="13"/>
  <c r="O29" i="13" s="1"/>
  <c r="M29" i="13"/>
  <c r="L29" i="13"/>
  <c r="K29" i="13"/>
  <c r="J29" i="13" a="1"/>
  <c r="J29" i="13" s="1"/>
  <c r="I29" i="13"/>
  <c r="H29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Q28" i="13"/>
  <c r="R28" i="13" s="1"/>
  <c r="P28" i="13"/>
  <c r="N28" i="13"/>
  <c r="O28" i="13" s="1"/>
  <c r="M28" i="13"/>
  <c r="L28" i="13"/>
  <c r="K28" i="13"/>
  <c r="J28" i="13" a="1"/>
  <c r="J28" i="13" s="1"/>
  <c r="I28" i="13"/>
  <c r="H28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Q27" i="13"/>
  <c r="R27" i="13" s="1"/>
  <c r="P27" i="13"/>
  <c r="N27" i="13"/>
  <c r="O27" i="13" s="1"/>
  <c r="M27" i="13"/>
  <c r="L27" i="13"/>
  <c r="K27" i="13"/>
  <c r="J27" i="13" a="1"/>
  <c r="J27" i="13" s="1"/>
  <c r="I27" i="13"/>
  <c r="H27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Q26" i="13"/>
  <c r="R26" i="13" s="1"/>
  <c r="P26" i="13"/>
  <c r="N26" i="13"/>
  <c r="O26" i="13" s="1"/>
  <c r="M26" i="13"/>
  <c r="L26" i="13"/>
  <c r="K26" i="13"/>
  <c r="J26" i="13" a="1"/>
  <c r="J26" i="13" s="1"/>
  <c r="I26" i="13"/>
  <c r="H26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Q25" i="13"/>
  <c r="R25" i="13" s="1"/>
  <c r="P25" i="13"/>
  <c r="N25" i="13"/>
  <c r="O25" i="13" s="1"/>
  <c r="M25" i="13"/>
  <c r="L25" i="13"/>
  <c r="K25" i="13"/>
  <c r="J25" i="13" a="1"/>
  <c r="J25" i="13" s="1"/>
  <c r="I25" i="13"/>
  <c r="H25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Q24" i="13"/>
  <c r="R24" i="13" s="1"/>
  <c r="P24" i="13"/>
  <c r="N24" i="13"/>
  <c r="O24" i="13" s="1"/>
  <c r="M24" i="13"/>
  <c r="L24" i="13"/>
  <c r="K24" i="13"/>
  <c r="J24" i="13" a="1"/>
  <c r="J24" i="13" s="1"/>
  <c r="I24" i="13"/>
  <c r="H24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Q23" i="13"/>
  <c r="R23" i="13" s="1"/>
  <c r="P23" i="13"/>
  <c r="N23" i="13"/>
  <c r="O23" i="13" s="1"/>
  <c r="M23" i="13"/>
  <c r="L23" i="13"/>
  <c r="K23" i="13"/>
  <c r="J23" i="13" a="1"/>
  <c r="J23" i="13" s="1"/>
  <c r="I23" i="13"/>
  <c r="H23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Q22" i="13"/>
  <c r="R22" i="13" s="1"/>
  <c r="P22" i="13"/>
  <c r="N22" i="13"/>
  <c r="O22" i="13" s="1"/>
  <c r="M22" i="13"/>
  <c r="L22" i="13"/>
  <c r="K22" i="13"/>
  <c r="J22" i="13" a="1"/>
  <c r="J22" i="13" s="1"/>
  <c r="I22" i="13"/>
  <c r="H22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Q21" i="13"/>
  <c r="R21" i="13" s="1"/>
  <c r="P21" i="13"/>
  <c r="N21" i="13"/>
  <c r="O21" i="13" s="1"/>
  <c r="M21" i="13"/>
  <c r="L21" i="13"/>
  <c r="K21" i="13"/>
  <c r="J21" i="13" a="1"/>
  <c r="J21" i="13" s="1"/>
  <c r="I21" i="13"/>
  <c r="H21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Q20" i="13"/>
  <c r="R20" i="13" s="1"/>
  <c r="P20" i="13"/>
  <c r="N20" i="13"/>
  <c r="O20" i="13" s="1"/>
  <c r="M20" i="13"/>
  <c r="L20" i="13"/>
  <c r="K20" i="13"/>
  <c r="J20" i="13" a="1"/>
  <c r="J20" i="13" s="1"/>
  <c r="I20" i="13"/>
  <c r="H20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Q19" i="13"/>
  <c r="R19" i="13" s="1"/>
  <c r="P19" i="13"/>
  <c r="N19" i="13"/>
  <c r="O19" i="13" s="1"/>
  <c r="M19" i="13"/>
  <c r="L19" i="13"/>
  <c r="K19" i="13"/>
  <c r="J19" i="13" a="1"/>
  <c r="J19" i="13" s="1"/>
  <c r="I19" i="13"/>
  <c r="H19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Q18" i="13"/>
  <c r="R18" i="13" s="1"/>
  <c r="P18" i="13"/>
  <c r="N18" i="13"/>
  <c r="O18" i="13" s="1"/>
  <c r="M18" i="13"/>
  <c r="L18" i="13"/>
  <c r="K18" i="13"/>
  <c r="J18" i="13" a="1"/>
  <c r="J18" i="13" s="1"/>
  <c r="I18" i="13"/>
  <c r="H18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Q17" i="13"/>
  <c r="R17" i="13" s="1"/>
  <c r="P17" i="13"/>
  <c r="N17" i="13"/>
  <c r="O17" i="13" s="1"/>
  <c r="M17" i="13"/>
  <c r="L17" i="13"/>
  <c r="K17" i="13"/>
  <c r="J17" i="13" a="1"/>
  <c r="J17" i="13" s="1"/>
  <c r="I17" i="13"/>
  <c r="H17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Q16" i="13"/>
  <c r="R16" i="13" s="1"/>
  <c r="P16" i="13"/>
  <c r="N16" i="13"/>
  <c r="O16" i="13" s="1"/>
  <c r="M16" i="13"/>
  <c r="L16" i="13"/>
  <c r="K16" i="13"/>
  <c r="J16" i="13" a="1"/>
  <c r="J16" i="13" s="1"/>
  <c r="I16" i="13"/>
  <c r="H16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Q15" i="13"/>
  <c r="R15" i="13" s="1"/>
  <c r="P15" i="13"/>
  <c r="N15" i="13"/>
  <c r="O15" i="13" s="1"/>
  <c r="M15" i="13"/>
  <c r="L15" i="13"/>
  <c r="K15" i="13"/>
  <c r="J15" i="13" a="1"/>
  <c r="J15" i="13" s="1"/>
  <c r="I15" i="13"/>
  <c r="H15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Q14" i="13"/>
  <c r="R14" i="13" s="1"/>
  <c r="P14" i="13"/>
  <c r="N14" i="13"/>
  <c r="O14" i="13" s="1"/>
  <c r="M14" i="13"/>
  <c r="L14" i="13"/>
  <c r="K14" i="13"/>
  <c r="J14" i="13" a="1"/>
  <c r="J14" i="13" s="1"/>
  <c r="I14" i="13"/>
  <c r="H14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Q13" i="13"/>
  <c r="R13" i="13" s="1"/>
  <c r="P13" i="13"/>
  <c r="N13" i="13"/>
  <c r="O13" i="13" s="1"/>
  <c r="M13" i="13"/>
  <c r="L13" i="13"/>
  <c r="K13" i="13"/>
  <c r="J13" i="13" a="1"/>
  <c r="J13" i="13" s="1"/>
  <c r="I13" i="13"/>
  <c r="H13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Q12" i="13"/>
  <c r="R12" i="13" s="1"/>
  <c r="P12" i="13"/>
  <c r="N12" i="13"/>
  <c r="O12" i="13" s="1"/>
  <c r="M12" i="13"/>
  <c r="L12" i="13"/>
  <c r="K12" i="13"/>
  <c r="J12" i="13" a="1"/>
  <c r="J12" i="13" s="1"/>
  <c r="I12" i="13"/>
  <c r="H12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Q11" i="13"/>
  <c r="R11" i="13" s="1"/>
  <c r="P11" i="13"/>
  <c r="N11" i="13"/>
  <c r="O11" i="13" s="1"/>
  <c r="M11" i="13"/>
  <c r="L11" i="13"/>
  <c r="K11" i="13"/>
  <c r="J11" i="13" a="1"/>
  <c r="J11" i="13" s="1"/>
  <c r="I11" i="13"/>
  <c r="H11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Q10" i="13"/>
  <c r="R10" i="13" s="1"/>
  <c r="P10" i="13"/>
  <c r="N10" i="13"/>
  <c r="O10" i="13" s="1"/>
  <c r="M10" i="13"/>
  <c r="L10" i="13"/>
  <c r="K10" i="13"/>
  <c r="J10" i="13" a="1"/>
  <c r="J10" i="13" s="1"/>
  <c r="I10" i="13"/>
  <c r="H10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Q9" i="13"/>
  <c r="R9" i="13" s="1"/>
  <c r="P9" i="13"/>
  <c r="N9" i="13"/>
  <c r="O9" i="13" s="1"/>
  <c r="M9" i="13"/>
  <c r="L9" i="13"/>
  <c r="K9" i="13"/>
  <c r="J9" i="13" a="1"/>
  <c r="J9" i="13" s="1"/>
  <c r="I9" i="13"/>
  <c r="H9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Q8" i="13"/>
  <c r="R8" i="13" s="1"/>
  <c r="P8" i="13"/>
  <c r="N8" i="13"/>
  <c r="O8" i="13" s="1"/>
  <c r="M8" i="13"/>
  <c r="L8" i="13"/>
  <c r="K8" i="13"/>
  <c r="J8" i="13" a="1"/>
  <c r="J8" i="13" s="1"/>
  <c r="I8" i="13"/>
  <c r="H8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Q7" i="13"/>
  <c r="R7" i="13" s="1"/>
  <c r="P7" i="13"/>
  <c r="N7" i="13"/>
  <c r="O7" i="13" s="1"/>
  <c r="M7" i="13"/>
  <c r="L7" i="13"/>
  <c r="K7" i="13"/>
  <c r="J7" i="13" a="1"/>
  <c r="J7" i="13" s="1"/>
  <c r="I7" i="13"/>
  <c r="H7" i="13"/>
  <c r="T6" i="13"/>
  <c r="S6" i="13"/>
  <c r="Q6" i="13"/>
  <c r="R6" i="13" s="1"/>
  <c r="P6" i="13"/>
  <c r="N6" i="13"/>
  <c r="O6" i="13" s="1"/>
  <c r="M6" i="13"/>
  <c r="L6" i="13"/>
  <c r="K6" i="13"/>
  <c r="J6" i="13" a="1"/>
  <c r="J6" i="13" s="1"/>
  <c r="I6" i="13"/>
  <c r="H6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Q5" i="13"/>
  <c r="R5" i="13" s="1"/>
  <c r="P5" i="13"/>
  <c r="N5" i="13"/>
  <c r="O5" i="13" s="1"/>
  <c r="M5" i="13"/>
  <c r="L5" i="13"/>
  <c r="K5" i="13"/>
  <c r="J5" i="13" a="1"/>
  <c r="J5" i="13" s="1"/>
  <c r="I5" i="13"/>
  <c r="H5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Q4" i="13"/>
  <c r="R4" i="13" s="1"/>
  <c r="P4" i="13"/>
  <c r="N4" i="13"/>
  <c r="O4" i="13" s="1"/>
  <c r="M4" i="13"/>
  <c r="L4" i="13"/>
  <c r="K4" i="13"/>
  <c r="J4" i="13" a="1"/>
  <c r="J4" i="13" s="1"/>
  <c r="I4" i="13"/>
  <c r="H4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Q3" i="13"/>
  <c r="R3" i="13" s="1"/>
  <c r="P3" i="13"/>
  <c r="N3" i="13"/>
  <c r="O3" i="13" s="1"/>
  <c r="M3" i="13"/>
  <c r="L3" i="13"/>
  <c r="K3" i="13"/>
  <c r="J3" i="13" a="1"/>
  <c r="J3" i="13" s="1"/>
  <c r="I3" i="13"/>
  <c r="H3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Q2" i="13"/>
  <c r="R2" i="13" s="1"/>
  <c r="P2" i="13"/>
  <c r="N2" i="13"/>
  <c r="O2" i="13" s="1"/>
  <c r="M2" i="13"/>
  <c r="L2" i="13"/>
  <c r="K2" i="13"/>
  <c r="J2" i="13" a="1"/>
  <c r="J2" i="13" s="1"/>
  <c r="I2" i="13"/>
  <c r="H2" i="13"/>
  <c r="AD1213" i="10"/>
  <c r="AC1213" i="10"/>
  <c r="AB1213" i="10"/>
  <c r="AA1213" i="10"/>
  <c r="AD1212" i="10"/>
  <c r="AC1212" i="10"/>
  <c r="AB1212" i="10"/>
  <c r="AA1212" i="10"/>
  <c r="AD1211" i="10"/>
  <c r="AC1211" i="10"/>
  <c r="AB1211" i="10"/>
  <c r="AA1211" i="10"/>
  <c r="AD1210" i="10"/>
  <c r="AC1210" i="10"/>
  <c r="AB1210" i="10"/>
  <c r="AA1210" i="10"/>
  <c r="AD1209" i="10"/>
  <c r="AC1209" i="10"/>
  <c r="AB1209" i="10"/>
  <c r="AA1209" i="10"/>
  <c r="AD1208" i="10"/>
  <c r="AC1208" i="10"/>
  <c r="AB1208" i="10"/>
  <c r="AA1208" i="10"/>
  <c r="AD1207" i="10"/>
  <c r="AC1207" i="10"/>
  <c r="AB1207" i="10"/>
  <c r="AA1207" i="10"/>
  <c r="AD1206" i="10"/>
  <c r="AC1206" i="10"/>
  <c r="AB1206" i="10"/>
  <c r="AA1206" i="10"/>
  <c r="AD1205" i="10"/>
  <c r="AC1205" i="10"/>
  <c r="AB1205" i="10"/>
  <c r="AA1205" i="10"/>
  <c r="AD1204" i="10"/>
  <c r="AC1204" i="10"/>
  <c r="AB1204" i="10"/>
  <c r="AA1204" i="10"/>
  <c r="AD1203" i="10"/>
  <c r="AC1203" i="10"/>
  <c r="AB1203" i="10"/>
  <c r="AA1203" i="10"/>
  <c r="AD1202" i="10"/>
  <c r="AC1202" i="10"/>
  <c r="AB1202" i="10"/>
  <c r="AA1202" i="10"/>
  <c r="AD1201" i="10"/>
  <c r="AC1201" i="10"/>
  <c r="AB1201" i="10"/>
  <c r="AA1201" i="10"/>
  <c r="AD1200" i="10"/>
  <c r="AC1200" i="10"/>
  <c r="AB1200" i="10"/>
  <c r="AA1200" i="10"/>
  <c r="AD1199" i="10"/>
  <c r="AC1199" i="10"/>
  <c r="AB1199" i="10"/>
  <c r="AA1199" i="10"/>
  <c r="AD1198" i="10"/>
  <c r="AC1198" i="10"/>
  <c r="AB1198" i="10"/>
  <c r="AA1198" i="10"/>
  <c r="AD1197" i="10"/>
  <c r="AC1197" i="10"/>
  <c r="AB1197" i="10"/>
  <c r="AA1197" i="10"/>
  <c r="AD1196" i="10"/>
  <c r="AC1196" i="10"/>
  <c r="AB1196" i="10"/>
  <c r="AA1196" i="10"/>
  <c r="AD1195" i="10"/>
  <c r="AC1195" i="10"/>
  <c r="AB1195" i="10"/>
  <c r="AA1195" i="10"/>
  <c r="AD1194" i="10"/>
  <c r="AC1194" i="10"/>
  <c r="AB1194" i="10"/>
  <c r="AA1194" i="10"/>
  <c r="AD1193" i="10"/>
  <c r="AC1193" i="10"/>
  <c r="AB1193" i="10"/>
  <c r="AA1193" i="10"/>
  <c r="AD1192" i="10"/>
  <c r="AC1192" i="10"/>
  <c r="AB1192" i="10"/>
  <c r="AA1192" i="10"/>
  <c r="AD1191" i="10"/>
  <c r="AC1191" i="10"/>
  <c r="AB1191" i="10"/>
  <c r="AA1191" i="10"/>
  <c r="AD1190" i="10"/>
  <c r="AC1190" i="10"/>
  <c r="AB1190" i="10"/>
  <c r="AA1190" i="10"/>
  <c r="AD1189" i="10"/>
  <c r="AC1189" i="10"/>
  <c r="AB1189" i="10"/>
  <c r="AA1189" i="10"/>
  <c r="AD1188" i="10"/>
  <c r="AC1188" i="10"/>
  <c r="AB1188" i="10"/>
  <c r="AA1188" i="10"/>
  <c r="AD1187" i="10"/>
  <c r="AC1187" i="10"/>
  <c r="AB1187" i="10"/>
  <c r="AA1187" i="10"/>
  <c r="AD1186" i="10"/>
  <c r="AC1186" i="10"/>
  <c r="AB1186" i="10"/>
  <c r="AA1186" i="10"/>
  <c r="AD1185" i="10"/>
  <c r="AC1185" i="10"/>
  <c r="AB1185" i="10"/>
  <c r="AA1185" i="10"/>
  <c r="AD1184" i="10"/>
  <c r="AC1184" i="10"/>
  <c r="AB1184" i="10"/>
  <c r="AA1184" i="10"/>
  <c r="AD1183" i="10"/>
  <c r="AC1183" i="10"/>
  <c r="AB1183" i="10"/>
  <c r="AA1183" i="10"/>
  <c r="AD1182" i="10"/>
  <c r="AC1182" i="10"/>
  <c r="AB1182" i="10"/>
  <c r="AA1182" i="10"/>
  <c r="AD1181" i="10"/>
  <c r="AC1181" i="10"/>
  <c r="AB1181" i="10"/>
  <c r="AA1181" i="10"/>
  <c r="AD1180" i="10"/>
  <c r="AC1180" i="10"/>
  <c r="AB1180" i="10"/>
  <c r="AA1180" i="10"/>
  <c r="AD1179" i="10"/>
  <c r="AC1179" i="10"/>
  <c r="AB1179" i="10"/>
  <c r="AA1179" i="10"/>
  <c r="AD1178" i="10"/>
  <c r="AC1178" i="10"/>
  <c r="AB1178" i="10"/>
  <c r="AA1178" i="10"/>
  <c r="AD1177" i="10"/>
  <c r="AC1177" i="10"/>
  <c r="AB1177" i="10"/>
  <c r="AA1177" i="10"/>
  <c r="AD1176" i="10"/>
  <c r="AC1176" i="10"/>
  <c r="AB1176" i="10"/>
  <c r="AA1176" i="10"/>
  <c r="AD1175" i="10"/>
  <c r="AC1175" i="10"/>
  <c r="AB1175" i="10"/>
  <c r="AA1175" i="10"/>
  <c r="AD1174" i="10"/>
  <c r="AC1174" i="10"/>
  <c r="AB1174" i="10"/>
  <c r="AA1174" i="10"/>
  <c r="AD1173" i="10"/>
  <c r="AC1173" i="10"/>
  <c r="AB1173" i="10"/>
  <c r="AA1173" i="10"/>
  <c r="AD1172" i="10"/>
  <c r="AC1172" i="10"/>
  <c r="AB1172" i="10"/>
  <c r="AA1172" i="10"/>
  <c r="AD1171" i="10"/>
  <c r="AC1171" i="10"/>
  <c r="AB1171" i="10"/>
  <c r="AA1171" i="10"/>
  <c r="AD1170" i="10"/>
  <c r="AC1170" i="10"/>
  <c r="AB1170" i="10"/>
  <c r="AA1170" i="10"/>
  <c r="AD1169" i="10"/>
  <c r="AC1169" i="10"/>
  <c r="AB1169" i="10"/>
  <c r="AA1169" i="10"/>
  <c r="AD1168" i="10"/>
  <c r="AC1168" i="10"/>
  <c r="AB1168" i="10"/>
  <c r="AA1168" i="10"/>
  <c r="AD1167" i="10"/>
  <c r="AC1167" i="10"/>
  <c r="AB1167" i="10"/>
  <c r="AA1167" i="10"/>
  <c r="AD1166" i="10"/>
  <c r="AC1166" i="10"/>
  <c r="AB1166" i="10"/>
  <c r="AA1166" i="10"/>
  <c r="AD1165" i="10"/>
  <c r="AC1165" i="10"/>
  <c r="AB1165" i="10"/>
  <c r="AA1165" i="10"/>
  <c r="AD1164" i="10"/>
  <c r="AC1164" i="10"/>
  <c r="AB1164" i="10"/>
  <c r="AA1164" i="10"/>
  <c r="AD1163" i="10"/>
  <c r="AC1163" i="10"/>
  <c r="AB1163" i="10"/>
  <c r="AA1163" i="10"/>
  <c r="AD1162" i="10"/>
  <c r="AC1162" i="10"/>
  <c r="AB1162" i="10"/>
  <c r="AA1162" i="10"/>
  <c r="AD1161" i="10"/>
  <c r="AC1161" i="10"/>
  <c r="AB1161" i="10"/>
  <c r="AA1161" i="10"/>
  <c r="AD1160" i="10"/>
  <c r="AC1160" i="10"/>
  <c r="AB1160" i="10"/>
  <c r="AA1160" i="10"/>
  <c r="AD1159" i="10"/>
  <c r="AC1159" i="10"/>
  <c r="AB1159" i="10"/>
  <c r="AA1159" i="10"/>
  <c r="AD1158" i="10"/>
  <c r="AC1158" i="10"/>
  <c r="AB1158" i="10"/>
  <c r="AA1158" i="10"/>
  <c r="AD1157" i="10"/>
  <c r="AC1157" i="10"/>
  <c r="AB1157" i="10"/>
  <c r="AA1157" i="10"/>
  <c r="AD1156" i="10"/>
  <c r="AC1156" i="10"/>
  <c r="AB1156" i="10"/>
  <c r="AA1156" i="10"/>
  <c r="AD1155" i="10"/>
  <c r="AC1155" i="10"/>
  <c r="AB1155" i="10"/>
  <c r="AA1155" i="10"/>
  <c r="AD1154" i="10"/>
  <c r="AC1154" i="10"/>
  <c r="AB1154" i="10"/>
  <c r="AA1154" i="10"/>
  <c r="AD1153" i="10"/>
  <c r="AC1153" i="10"/>
  <c r="AB1153" i="10"/>
  <c r="AA1153" i="10"/>
  <c r="AD1152" i="10"/>
  <c r="AC1152" i="10"/>
  <c r="AB1152" i="10"/>
  <c r="AA1152" i="10"/>
  <c r="AD1151" i="10"/>
  <c r="AC1151" i="10"/>
  <c r="AB1151" i="10"/>
  <c r="AA1151" i="10"/>
  <c r="AD1150" i="10"/>
  <c r="AC1150" i="10"/>
  <c r="AB1150" i="10"/>
  <c r="AA1150" i="10"/>
  <c r="AD1149" i="10"/>
  <c r="AC1149" i="10"/>
  <c r="AB1149" i="10"/>
  <c r="AA1149" i="10"/>
  <c r="AD1148" i="10"/>
  <c r="AC1148" i="10"/>
  <c r="AB1148" i="10"/>
  <c r="AA1148" i="10"/>
  <c r="AD1147" i="10"/>
  <c r="AC1147" i="10"/>
  <c r="AB1147" i="10"/>
  <c r="AA1147" i="10"/>
  <c r="AD1146" i="10"/>
  <c r="AC1146" i="10"/>
  <c r="AB1146" i="10"/>
  <c r="AA1146" i="10"/>
  <c r="AD1145" i="10"/>
  <c r="AC1145" i="10"/>
  <c r="AB1145" i="10"/>
  <c r="AA1145" i="10"/>
  <c r="AD1144" i="10"/>
  <c r="AC1144" i="10"/>
  <c r="AB1144" i="10"/>
  <c r="AA1144" i="10"/>
  <c r="AD1143" i="10"/>
  <c r="AC1143" i="10"/>
  <c r="AB1143" i="10"/>
  <c r="AA1143" i="10"/>
  <c r="AD1142" i="10"/>
  <c r="AC1142" i="10"/>
  <c r="AB1142" i="10"/>
  <c r="AA1142" i="10"/>
  <c r="AD1141" i="10"/>
  <c r="AC1141" i="10"/>
  <c r="AB1141" i="10"/>
  <c r="AA1141" i="10"/>
  <c r="AD1140" i="10"/>
  <c r="AC1140" i="10"/>
  <c r="AB1140" i="10"/>
  <c r="AA1140" i="10"/>
  <c r="AD1139" i="10"/>
  <c r="AC1139" i="10"/>
  <c r="AB1139" i="10"/>
  <c r="AA1139" i="10"/>
  <c r="AD1138" i="10"/>
  <c r="AC1138" i="10"/>
  <c r="AB1138" i="10"/>
  <c r="AA1138" i="10"/>
  <c r="AD1137" i="10"/>
  <c r="AC1137" i="10"/>
  <c r="AB1137" i="10"/>
  <c r="AA1137" i="10"/>
  <c r="AD1136" i="10"/>
  <c r="AC1136" i="10"/>
  <c r="AB1136" i="10"/>
  <c r="AA1136" i="10"/>
  <c r="AD1135" i="10"/>
  <c r="AC1135" i="10"/>
  <c r="AB1135" i="10"/>
  <c r="AA1135" i="10"/>
  <c r="AD1134" i="10"/>
  <c r="AC1134" i="10"/>
  <c r="AB1134" i="10"/>
  <c r="AA1134" i="10"/>
  <c r="AD1133" i="10"/>
  <c r="AC1133" i="10"/>
  <c r="AB1133" i="10"/>
  <c r="AA1133" i="10"/>
  <c r="AD1132" i="10"/>
  <c r="AC1132" i="10"/>
  <c r="AB1132" i="10"/>
  <c r="AA1132" i="10"/>
  <c r="AD1131" i="10"/>
  <c r="AC1131" i="10"/>
  <c r="AB1131" i="10"/>
  <c r="AA1131" i="10"/>
  <c r="AD1130" i="10"/>
  <c r="AC1130" i="10"/>
  <c r="AB1130" i="10"/>
  <c r="AA1130" i="10"/>
  <c r="AD1129" i="10"/>
  <c r="AC1129" i="10"/>
  <c r="AB1129" i="10"/>
  <c r="AA1129" i="10"/>
  <c r="AD1128" i="10"/>
  <c r="AC1128" i="10"/>
  <c r="AB1128" i="10"/>
  <c r="AA1128" i="10"/>
  <c r="AD1127" i="10"/>
  <c r="AC1127" i="10"/>
  <c r="AB1127" i="10"/>
  <c r="AA1127" i="10"/>
  <c r="AD1126" i="10"/>
  <c r="AC1126" i="10"/>
  <c r="AB1126" i="10"/>
  <c r="AA1126" i="10"/>
  <c r="AD1125" i="10"/>
  <c r="AC1125" i="10"/>
  <c r="AB1125" i="10"/>
  <c r="AA1125" i="10"/>
  <c r="AD1124" i="10"/>
  <c r="AC1124" i="10"/>
  <c r="AB1124" i="10"/>
  <c r="AA1124" i="10"/>
  <c r="AD1123" i="10"/>
  <c r="AC1123" i="10"/>
  <c r="AB1123" i="10"/>
  <c r="AA1123" i="10"/>
  <c r="AD1122" i="10"/>
  <c r="AC1122" i="10"/>
  <c r="AB1122" i="10"/>
  <c r="AA1122" i="10"/>
  <c r="AD1121" i="10"/>
  <c r="AC1121" i="10"/>
  <c r="AB1121" i="10"/>
  <c r="AA1121" i="10"/>
  <c r="AD1120" i="10"/>
  <c r="AC1120" i="10"/>
  <c r="AB1120" i="10"/>
  <c r="AA1120" i="10"/>
  <c r="AD1119" i="10"/>
  <c r="AC1119" i="10"/>
  <c r="AB1119" i="10"/>
  <c r="AA1119" i="10"/>
  <c r="AD1118" i="10"/>
  <c r="AC1118" i="10"/>
  <c r="AB1118" i="10"/>
  <c r="AA1118" i="10"/>
  <c r="AD1117" i="10"/>
  <c r="AC1117" i="10"/>
  <c r="AB1117" i="10"/>
  <c r="AA1117" i="10"/>
  <c r="AD1116" i="10"/>
  <c r="AC1116" i="10"/>
  <c r="AB1116" i="10"/>
  <c r="AA1116" i="10"/>
  <c r="AD1115" i="10"/>
  <c r="AC1115" i="10"/>
  <c r="AB1115" i="10"/>
  <c r="AA1115" i="10"/>
  <c r="AD1114" i="10"/>
  <c r="AC1114" i="10"/>
  <c r="AB1114" i="10"/>
  <c r="AA1114" i="10"/>
  <c r="AD1113" i="10"/>
  <c r="AC1113" i="10"/>
  <c r="AB1113" i="10"/>
  <c r="AA1113" i="10"/>
  <c r="AD1112" i="10"/>
  <c r="AC1112" i="10"/>
  <c r="AB1112" i="10"/>
  <c r="AA1112" i="10"/>
  <c r="AD1111" i="10"/>
  <c r="AC1111" i="10"/>
  <c r="AB1111" i="10"/>
  <c r="AA1111" i="10"/>
  <c r="AD1110" i="10"/>
  <c r="AC1110" i="10"/>
  <c r="AB1110" i="10"/>
  <c r="AA1110" i="10"/>
  <c r="AD1109" i="10"/>
  <c r="AC1109" i="10"/>
  <c r="AB1109" i="10"/>
  <c r="AA1109" i="10"/>
  <c r="AD1108" i="10"/>
  <c r="AC1108" i="10"/>
  <c r="AB1108" i="10"/>
  <c r="AA1108" i="10"/>
  <c r="AD1107" i="10"/>
  <c r="AC1107" i="10"/>
  <c r="AB1107" i="10"/>
  <c r="AA1107" i="10"/>
  <c r="AD1106" i="10"/>
  <c r="AC1106" i="10"/>
  <c r="AB1106" i="10"/>
  <c r="AA1106" i="10"/>
  <c r="AD1105" i="10"/>
  <c r="AC1105" i="10"/>
  <c r="AB1105" i="10"/>
  <c r="AA1105" i="10"/>
  <c r="AD1104" i="10"/>
  <c r="AC1104" i="10"/>
  <c r="AB1104" i="10"/>
  <c r="AA1104" i="10"/>
  <c r="AD1103" i="10"/>
  <c r="AC1103" i="10"/>
  <c r="AB1103" i="10"/>
  <c r="AA1103" i="10"/>
  <c r="AD1102" i="10"/>
  <c r="AC1102" i="10"/>
  <c r="AB1102" i="10"/>
  <c r="AA1102" i="10"/>
  <c r="AD1101" i="10"/>
  <c r="AC1101" i="10"/>
  <c r="AB1101" i="10"/>
  <c r="AA1101" i="10"/>
  <c r="AD1100" i="10"/>
  <c r="AC1100" i="10"/>
  <c r="AB1100" i="10"/>
  <c r="AA1100" i="10"/>
  <c r="AD1099" i="10"/>
  <c r="AC1099" i="10"/>
  <c r="AB1099" i="10"/>
  <c r="AA1099" i="10"/>
  <c r="AD1098" i="10"/>
  <c r="AC1098" i="10"/>
  <c r="AB1098" i="10"/>
  <c r="AA1098" i="10"/>
  <c r="AD1097" i="10"/>
  <c r="AC1097" i="10"/>
  <c r="AB1097" i="10"/>
  <c r="AA1097" i="10"/>
  <c r="AD1096" i="10"/>
  <c r="AC1096" i="10"/>
  <c r="AB1096" i="10"/>
  <c r="AA1096" i="10"/>
  <c r="AD1095" i="10"/>
  <c r="AC1095" i="10"/>
  <c r="AB1095" i="10"/>
  <c r="AA1095" i="10"/>
  <c r="AD1094" i="10"/>
  <c r="AC1094" i="10"/>
  <c r="AB1094" i="10"/>
  <c r="AA1094" i="10"/>
  <c r="AD1093" i="10"/>
  <c r="AC1093" i="10"/>
  <c r="AB1093" i="10"/>
  <c r="AA1093" i="10"/>
  <c r="AD1092" i="10"/>
  <c r="AC1092" i="10"/>
  <c r="AB1092" i="10"/>
  <c r="AA1092" i="10"/>
  <c r="AD1091" i="10"/>
  <c r="AC1091" i="10"/>
  <c r="AB1091" i="10"/>
  <c r="AA1091" i="10"/>
  <c r="AD1090" i="10"/>
  <c r="AC1090" i="10"/>
  <c r="AB1090" i="10"/>
  <c r="AA1090" i="10"/>
  <c r="AD1089" i="10"/>
  <c r="AC1089" i="10"/>
  <c r="AB1089" i="10"/>
  <c r="AA1089" i="10"/>
  <c r="AD1088" i="10"/>
  <c r="AC1088" i="10"/>
  <c r="AB1088" i="10"/>
  <c r="AA1088" i="10"/>
  <c r="AD1087" i="10"/>
  <c r="AC1087" i="10"/>
  <c r="AB1087" i="10"/>
  <c r="AA1087" i="10"/>
  <c r="AD1086" i="10"/>
  <c r="AC1086" i="10"/>
  <c r="AB1086" i="10"/>
  <c r="AA1086" i="10"/>
  <c r="AD1085" i="10"/>
  <c r="AC1085" i="10"/>
  <c r="AB1085" i="10"/>
  <c r="AA1085" i="10"/>
  <c r="AD1084" i="10"/>
  <c r="AC1084" i="10"/>
  <c r="AB1084" i="10"/>
  <c r="AA1084" i="10"/>
  <c r="AD1083" i="10"/>
  <c r="AC1083" i="10"/>
  <c r="AB1083" i="10"/>
  <c r="AA1083" i="10"/>
  <c r="AD1082" i="10"/>
  <c r="AC1082" i="10"/>
  <c r="AB1082" i="10"/>
  <c r="AA1082" i="10"/>
  <c r="AD1081" i="10"/>
  <c r="AC1081" i="10"/>
  <c r="AB1081" i="10"/>
  <c r="AA1081" i="10"/>
  <c r="AD1080" i="10"/>
  <c r="AC1080" i="10"/>
  <c r="AB1080" i="10"/>
  <c r="AA1080" i="10"/>
  <c r="AD1079" i="10"/>
  <c r="AC1079" i="10"/>
  <c r="AB1079" i="10"/>
  <c r="AA1079" i="10"/>
  <c r="AD1078" i="10"/>
  <c r="AC1078" i="10"/>
  <c r="AB1078" i="10"/>
  <c r="AA1078" i="10"/>
  <c r="AD1077" i="10"/>
  <c r="AC1077" i="10"/>
  <c r="AB1077" i="10"/>
  <c r="AA1077" i="10"/>
  <c r="AD1076" i="10"/>
  <c r="AC1076" i="10"/>
  <c r="AB1076" i="10"/>
  <c r="AA1076" i="10"/>
  <c r="AD1075" i="10"/>
  <c r="AC1075" i="10"/>
  <c r="AB1075" i="10"/>
  <c r="AA1075" i="10"/>
  <c r="AD1074" i="10"/>
  <c r="AC1074" i="10"/>
  <c r="AB1074" i="10"/>
  <c r="AA1074" i="10"/>
  <c r="AD1073" i="10"/>
  <c r="AC1073" i="10"/>
  <c r="AB1073" i="10"/>
  <c r="AA1073" i="10"/>
  <c r="AD1072" i="10"/>
  <c r="AC1072" i="10"/>
  <c r="AB1072" i="10"/>
  <c r="AA1072" i="10"/>
  <c r="AD1071" i="10"/>
  <c r="AC1071" i="10"/>
  <c r="AB1071" i="10"/>
  <c r="AA1071" i="10"/>
  <c r="AD1070" i="10"/>
  <c r="AC1070" i="10"/>
  <c r="AB1070" i="10"/>
  <c r="AA1070" i="10"/>
  <c r="AD1069" i="10"/>
  <c r="AC1069" i="10"/>
  <c r="AB1069" i="10"/>
  <c r="AA1069" i="10"/>
  <c r="AD1068" i="10"/>
  <c r="AC1068" i="10"/>
  <c r="AB1068" i="10"/>
  <c r="AA1068" i="10"/>
  <c r="AD1067" i="10"/>
  <c r="AC1067" i="10"/>
  <c r="AB1067" i="10"/>
  <c r="AA1067" i="10"/>
  <c r="AD1066" i="10"/>
  <c r="AC1066" i="10"/>
  <c r="AB1066" i="10"/>
  <c r="AA1066" i="10"/>
  <c r="AD1065" i="10"/>
  <c r="AC1065" i="10"/>
  <c r="AB1065" i="10"/>
  <c r="AA1065" i="10"/>
  <c r="AD1064" i="10"/>
  <c r="AC1064" i="10"/>
  <c r="AB1064" i="10"/>
  <c r="AA1064" i="10"/>
  <c r="AD1063" i="10"/>
  <c r="AC1063" i="10"/>
  <c r="AB1063" i="10"/>
  <c r="AA1063" i="10"/>
  <c r="AD1062" i="10"/>
  <c r="AC1062" i="10"/>
  <c r="AB1062" i="10"/>
  <c r="AA1062" i="10"/>
  <c r="AD1061" i="10"/>
  <c r="AC1061" i="10"/>
  <c r="AB1061" i="10"/>
  <c r="AA1061" i="10"/>
  <c r="AD1060" i="10"/>
  <c r="AC1060" i="10"/>
  <c r="AB1060" i="10"/>
  <c r="AA1060" i="10"/>
  <c r="AD1059" i="10"/>
  <c r="AC1059" i="10"/>
  <c r="AB1059" i="10"/>
  <c r="AA1059" i="10"/>
  <c r="AD1058" i="10"/>
  <c r="AC1058" i="10"/>
  <c r="AB1058" i="10"/>
  <c r="AA1058" i="10"/>
  <c r="AD1057" i="10"/>
  <c r="AC1057" i="10"/>
  <c r="AB1057" i="10"/>
  <c r="AA1057" i="10"/>
  <c r="AD1056" i="10"/>
  <c r="AC1056" i="10"/>
  <c r="AB1056" i="10"/>
  <c r="AA1056" i="10"/>
  <c r="AD1055" i="10"/>
  <c r="AC1055" i="10"/>
  <c r="AB1055" i="10"/>
  <c r="AA1055" i="10"/>
  <c r="AD1054" i="10"/>
  <c r="AC1054" i="10"/>
  <c r="AB1054" i="10"/>
  <c r="AA1054" i="10"/>
  <c r="AD1053" i="10"/>
  <c r="AC1053" i="10"/>
  <c r="AB1053" i="10"/>
  <c r="AA1053" i="10"/>
  <c r="AD1052" i="10"/>
  <c r="AC1052" i="10"/>
  <c r="AB1052" i="10"/>
  <c r="AA1052" i="10"/>
  <c r="AD1051" i="10"/>
  <c r="AC1051" i="10"/>
  <c r="AB1051" i="10"/>
  <c r="AA1051" i="10"/>
  <c r="AD1050" i="10"/>
  <c r="AC1050" i="10"/>
  <c r="AB1050" i="10"/>
  <c r="AA1050" i="10"/>
  <c r="AD1049" i="10"/>
  <c r="AC1049" i="10"/>
  <c r="AB1049" i="10"/>
  <c r="AA1049" i="10"/>
  <c r="AD1048" i="10"/>
  <c r="AC1048" i="10"/>
  <c r="AB1048" i="10"/>
  <c r="AA1048" i="10"/>
  <c r="AD1047" i="10"/>
  <c r="AC1047" i="10"/>
  <c r="AB1047" i="10"/>
  <c r="AA1047" i="10"/>
  <c r="AD1046" i="10"/>
  <c r="AC1046" i="10"/>
  <c r="AB1046" i="10"/>
  <c r="AA1046" i="10"/>
  <c r="AD1045" i="10"/>
  <c r="AC1045" i="10"/>
  <c r="AB1045" i="10"/>
  <c r="AA1045" i="10"/>
  <c r="AD1044" i="10"/>
  <c r="AC1044" i="10"/>
  <c r="AB1044" i="10"/>
  <c r="AA1044" i="10"/>
  <c r="AD1043" i="10"/>
  <c r="AC1043" i="10"/>
  <c r="AB1043" i="10"/>
  <c r="AA1043" i="10"/>
  <c r="AD1042" i="10"/>
  <c r="AC1042" i="10"/>
  <c r="AB1042" i="10"/>
  <c r="AA1042" i="10"/>
  <c r="AD1041" i="10"/>
  <c r="AC1041" i="10"/>
  <c r="AB1041" i="10"/>
  <c r="AA1041" i="10"/>
  <c r="AD1040" i="10"/>
  <c r="AC1040" i="10"/>
  <c r="AB1040" i="10"/>
  <c r="AA1040" i="10"/>
  <c r="AD1039" i="10"/>
  <c r="AC1039" i="10"/>
  <c r="AB1039" i="10"/>
  <c r="AA1039" i="10"/>
  <c r="AD1038" i="10"/>
  <c r="AC1038" i="10"/>
  <c r="AB1038" i="10"/>
  <c r="AA1038" i="10"/>
  <c r="AD1037" i="10"/>
  <c r="AC1037" i="10"/>
  <c r="AB1037" i="10"/>
  <c r="AA1037" i="10"/>
  <c r="AD1036" i="10"/>
  <c r="AC1036" i="10"/>
  <c r="AB1036" i="10"/>
  <c r="AA1036" i="10"/>
  <c r="AD1035" i="10"/>
  <c r="AC1035" i="10"/>
  <c r="AB1035" i="10"/>
  <c r="AA1035" i="10"/>
  <c r="AD1034" i="10"/>
  <c r="AC1034" i="10"/>
  <c r="AB1034" i="10"/>
  <c r="AA1034" i="10"/>
  <c r="AD1033" i="10"/>
  <c r="AC1033" i="10"/>
  <c r="AB1033" i="10"/>
  <c r="AA1033" i="10"/>
  <c r="AD1032" i="10"/>
  <c r="AC1032" i="10"/>
  <c r="AB1032" i="10"/>
  <c r="AA1032" i="10"/>
  <c r="AD1031" i="10"/>
  <c r="AC1031" i="10"/>
  <c r="AB1031" i="10"/>
  <c r="AA1031" i="10"/>
  <c r="AD1030" i="10"/>
  <c r="AC1030" i="10"/>
  <c r="AB1030" i="10"/>
  <c r="AA1030" i="10"/>
  <c r="AD1029" i="10"/>
  <c r="AC1029" i="10"/>
  <c r="AB1029" i="10"/>
  <c r="AA1029" i="10"/>
  <c r="AD1028" i="10"/>
  <c r="AC1028" i="10"/>
  <c r="AB1028" i="10"/>
  <c r="AA1028" i="10"/>
  <c r="AD1027" i="10"/>
  <c r="AC1027" i="10"/>
  <c r="AB1027" i="10"/>
  <c r="AA1027" i="10"/>
  <c r="AD1026" i="10"/>
  <c r="AC1026" i="10"/>
  <c r="AB1026" i="10"/>
  <c r="AA1026" i="10"/>
  <c r="AD1025" i="10"/>
  <c r="AC1025" i="10"/>
  <c r="AB1025" i="10"/>
  <c r="AA1025" i="10"/>
  <c r="AD1024" i="10"/>
  <c r="AC1024" i="10"/>
  <c r="AB1024" i="10"/>
  <c r="AA1024" i="10"/>
  <c r="AD1023" i="10"/>
  <c r="AC1023" i="10"/>
  <c r="AB1023" i="10"/>
  <c r="AA1023" i="10"/>
  <c r="AD1022" i="10"/>
  <c r="AC1022" i="10"/>
  <c r="AB1022" i="10"/>
  <c r="AA1022" i="10"/>
  <c r="AD1021" i="10"/>
  <c r="AC1021" i="10"/>
  <c r="AB1021" i="10"/>
  <c r="AA1021" i="10"/>
  <c r="AD1020" i="10"/>
  <c r="AC1020" i="10"/>
  <c r="AB1020" i="10"/>
  <c r="AA1020" i="10"/>
  <c r="AD1019" i="10"/>
  <c r="AC1019" i="10"/>
  <c r="AB1019" i="10"/>
  <c r="AA1019" i="10"/>
  <c r="AD1018" i="10"/>
  <c r="AC1018" i="10"/>
  <c r="AB1018" i="10"/>
  <c r="AA1018" i="10"/>
  <c r="AD1017" i="10"/>
  <c r="AC1017" i="10"/>
  <c r="AB1017" i="10"/>
  <c r="AA1017" i="10"/>
  <c r="AD1016" i="10"/>
  <c r="AC1016" i="10"/>
  <c r="AB1016" i="10"/>
  <c r="AA1016" i="10"/>
  <c r="AD1015" i="10"/>
  <c r="AC1015" i="10"/>
  <c r="AB1015" i="10"/>
  <c r="AA1015" i="10"/>
  <c r="AD1014" i="10"/>
  <c r="AC1014" i="10"/>
  <c r="AB1014" i="10"/>
  <c r="AA1014" i="10"/>
  <c r="AD1013" i="10"/>
  <c r="AC1013" i="10"/>
  <c r="AB1013" i="10"/>
  <c r="AA1013" i="10"/>
  <c r="AD1012" i="10"/>
  <c r="AC1012" i="10"/>
  <c r="AB1012" i="10"/>
  <c r="AA1012" i="10"/>
  <c r="AD1011" i="10"/>
  <c r="AC1011" i="10"/>
  <c r="AB1011" i="10"/>
  <c r="AA1011" i="10"/>
  <c r="AD1010" i="10"/>
  <c r="AC1010" i="10"/>
  <c r="AB1010" i="10"/>
  <c r="AA1010" i="10"/>
  <c r="AD1009" i="10"/>
  <c r="AC1009" i="10"/>
  <c r="AB1009" i="10"/>
  <c r="AA1009" i="10"/>
  <c r="AD1008" i="10"/>
  <c r="AC1008" i="10"/>
  <c r="AB1008" i="10"/>
  <c r="AA1008" i="10"/>
  <c r="AD1007" i="10"/>
  <c r="AC1007" i="10"/>
  <c r="AB1007" i="10"/>
  <c r="AA1007" i="10"/>
  <c r="AD1006" i="10"/>
  <c r="AC1006" i="10"/>
  <c r="AB1006" i="10"/>
  <c r="AA1006" i="10"/>
  <c r="AD1005" i="10"/>
  <c r="AC1005" i="10"/>
  <c r="AB1005" i="10"/>
  <c r="AA1005" i="10"/>
  <c r="AD1004" i="10"/>
  <c r="AC1004" i="10"/>
  <c r="AB1004" i="10"/>
  <c r="AA1004" i="10"/>
  <c r="AD1003" i="10"/>
  <c r="AC1003" i="10"/>
  <c r="AB1003" i="10"/>
  <c r="AA1003" i="10"/>
  <c r="AD1002" i="10"/>
  <c r="AC1002" i="10"/>
  <c r="AB1002" i="10"/>
  <c r="AA1002" i="10"/>
  <c r="AD1001" i="10"/>
  <c r="AC1001" i="10"/>
  <c r="AB1001" i="10"/>
  <c r="AA1001" i="10"/>
  <c r="AD1000" i="10"/>
  <c r="AC1000" i="10"/>
  <c r="AB1000" i="10"/>
  <c r="AA1000" i="10"/>
  <c r="AD999" i="10"/>
  <c r="AC999" i="10"/>
  <c r="AB999" i="10"/>
  <c r="AA999" i="10"/>
  <c r="AD998" i="10"/>
  <c r="AC998" i="10"/>
  <c r="AB998" i="10"/>
  <c r="AA998" i="10"/>
  <c r="AD997" i="10"/>
  <c r="AC997" i="10"/>
  <c r="AB997" i="10"/>
  <c r="AA997" i="10"/>
  <c r="AD996" i="10"/>
  <c r="AC996" i="10"/>
  <c r="AB996" i="10"/>
  <c r="AA996" i="10"/>
  <c r="AD995" i="10"/>
  <c r="AC995" i="10"/>
  <c r="AB995" i="10"/>
  <c r="AA995" i="10"/>
  <c r="AD994" i="10"/>
  <c r="AC994" i="10"/>
  <c r="AB994" i="10"/>
  <c r="AA994" i="10"/>
  <c r="AD993" i="10"/>
  <c r="AC993" i="10"/>
  <c r="AB993" i="10"/>
  <c r="AA993" i="10"/>
  <c r="AD992" i="10"/>
  <c r="AC992" i="10"/>
  <c r="AB992" i="10"/>
  <c r="AA992" i="10"/>
  <c r="AD991" i="10"/>
  <c r="AC991" i="10"/>
  <c r="AB991" i="10"/>
  <c r="AA991" i="10"/>
  <c r="AD990" i="10"/>
  <c r="AC990" i="10"/>
  <c r="AB990" i="10"/>
  <c r="AA990" i="10"/>
  <c r="AD989" i="10"/>
  <c r="AC989" i="10"/>
  <c r="AB989" i="10"/>
  <c r="AA989" i="10"/>
  <c r="AD988" i="10"/>
  <c r="AC988" i="10"/>
  <c r="AB988" i="10"/>
  <c r="AA988" i="10"/>
  <c r="AD987" i="10"/>
  <c r="AC987" i="10"/>
  <c r="AB987" i="10"/>
  <c r="AA987" i="10"/>
  <c r="AD986" i="10"/>
  <c r="AC986" i="10"/>
  <c r="AB986" i="10"/>
  <c r="AA986" i="10"/>
  <c r="AD985" i="10"/>
  <c r="AC985" i="10"/>
  <c r="AB985" i="10"/>
  <c r="AA985" i="10"/>
  <c r="AD984" i="10"/>
  <c r="AC984" i="10"/>
  <c r="AB984" i="10"/>
  <c r="AA984" i="10"/>
  <c r="AD983" i="10"/>
  <c r="AC983" i="10"/>
  <c r="AB983" i="10"/>
  <c r="AA983" i="10"/>
  <c r="AD982" i="10"/>
  <c r="AC982" i="10"/>
  <c r="AB982" i="10"/>
  <c r="AA982" i="10"/>
  <c r="AD981" i="10"/>
  <c r="AC981" i="10"/>
  <c r="AB981" i="10"/>
  <c r="AA981" i="10"/>
  <c r="AD980" i="10"/>
  <c r="AC980" i="10"/>
  <c r="AB980" i="10"/>
  <c r="AA980" i="10"/>
  <c r="AD979" i="10"/>
  <c r="AC979" i="10"/>
  <c r="AB979" i="10"/>
  <c r="AA979" i="10"/>
  <c r="AD978" i="10"/>
  <c r="AC978" i="10"/>
  <c r="AB978" i="10"/>
  <c r="AA978" i="10"/>
  <c r="AD977" i="10"/>
  <c r="AC977" i="10"/>
  <c r="AB977" i="10"/>
  <c r="AA977" i="10"/>
  <c r="AD976" i="10"/>
  <c r="AC976" i="10"/>
  <c r="AB976" i="10"/>
  <c r="AA976" i="10"/>
  <c r="AD975" i="10"/>
  <c r="AC975" i="10"/>
  <c r="AB975" i="10"/>
  <c r="AA975" i="10"/>
  <c r="AD974" i="10"/>
  <c r="AC974" i="10"/>
  <c r="AB974" i="10"/>
  <c r="AA974" i="10"/>
  <c r="AD973" i="10"/>
  <c r="AC973" i="10"/>
  <c r="AB973" i="10"/>
  <c r="AA973" i="10"/>
  <c r="AD972" i="10"/>
  <c r="AC972" i="10"/>
  <c r="AB972" i="10"/>
  <c r="AA972" i="10"/>
  <c r="AD971" i="10"/>
  <c r="AC971" i="10"/>
  <c r="AB971" i="10"/>
  <c r="AA971" i="10"/>
  <c r="AD970" i="10"/>
  <c r="AC970" i="10"/>
  <c r="AB970" i="10"/>
  <c r="AA970" i="10"/>
  <c r="AD969" i="10"/>
  <c r="AC969" i="10"/>
  <c r="AB969" i="10"/>
  <c r="AA969" i="10"/>
  <c r="AD968" i="10"/>
  <c r="AC968" i="10"/>
  <c r="AB968" i="10"/>
  <c r="AA968" i="10"/>
  <c r="AD967" i="10"/>
  <c r="AC967" i="10"/>
  <c r="AB967" i="10"/>
  <c r="AA967" i="10"/>
  <c r="AD966" i="10"/>
  <c r="AC966" i="10"/>
  <c r="AB966" i="10"/>
  <c r="AA966" i="10"/>
  <c r="AD965" i="10"/>
  <c r="AC965" i="10"/>
  <c r="AB965" i="10"/>
  <c r="AA965" i="10"/>
  <c r="AD964" i="10"/>
  <c r="AC964" i="10"/>
  <c r="AB964" i="10"/>
  <c r="AA964" i="10"/>
  <c r="AD963" i="10"/>
  <c r="AC963" i="10"/>
  <c r="AB963" i="10"/>
  <c r="AA963" i="10"/>
  <c r="AD962" i="10"/>
  <c r="AC962" i="10"/>
  <c r="AB962" i="10"/>
  <c r="AA962" i="10"/>
  <c r="AD961" i="10"/>
  <c r="AC961" i="10"/>
  <c r="AB961" i="10"/>
  <c r="AA961" i="10"/>
  <c r="AD960" i="10"/>
  <c r="AC960" i="10"/>
  <c r="AB960" i="10"/>
  <c r="AA960" i="10"/>
  <c r="AD959" i="10"/>
  <c r="AC959" i="10"/>
  <c r="AB959" i="10"/>
  <c r="AA959" i="10"/>
  <c r="AD958" i="10"/>
  <c r="AC958" i="10"/>
  <c r="AB958" i="10"/>
  <c r="AA958" i="10"/>
  <c r="AD957" i="10"/>
  <c r="AC957" i="10"/>
  <c r="AB957" i="10"/>
  <c r="AA957" i="10"/>
  <c r="AD956" i="10"/>
  <c r="AC956" i="10"/>
  <c r="AB956" i="10"/>
  <c r="AA956" i="10"/>
  <c r="AD955" i="10"/>
  <c r="AC955" i="10"/>
  <c r="AB955" i="10"/>
  <c r="AA955" i="10"/>
  <c r="AD954" i="10"/>
  <c r="AC954" i="10"/>
  <c r="AB954" i="10"/>
  <c r="AA954" i="10"/>
  <c r="AD953" i="10"/>
  <c r="AC953" i="10"/>
  <c r="AB953" i="10"/>
  <c r="AA953" i="10"/>
  <c r="AD952" i="10"/>
  <c r="AC952" i="10"/>
  <c r="AB952" i="10"/>
  <c r="AA952" i="10"/>
  <c r="AD951" i="10"/>
  <c r="AC951" i="10"/>
  <c r="AB951" i="10"/>
  <c r="AA951" i="10"/>
  <c r="AD950" i="10"/>
  <c r="AC950" i="10"/>
  <c r="AB950" i="10"/>
  <c r="AA950" i="10"/>
  <c r="AD949" i="10"/>
  <c r="AC949" i="10"/>
  <c r="AB949" i="10"/>
  <c r="AA949" i="10"/>
  <c r="AD948" i="10"/>
  <c r="AC948" i="10"/>
  <c r="AB948" i="10"/>
  <c r="AA948" i="10"/>
  <c r="AD947" i="10"/>
  <c r="AC947" i="10"/>
  <c r="AB947" i="10"/>
  <c r="AA947" i="10"/>
  <c r="AD946" i="10"/>
  <c r="AC946" i="10"/>
  <c r="AB946" i="10"/>
  <c r="AA946" i="10"/>
  <c r="AD945" i="10"/>
  <c r="AC945" i="10"/>
  <c r="AB945" i="10"/>
  <c r="AA945" i="10"/>
  <c r="AD944" i="10"/>
  <c r="AC944" i="10"/>
  <c r="AB944" i="10"/>
  <c r="AA944" i="10"/>
  <c r="AD943" i="10"/>
  <c r="AC943" i="10"/>
  <c r="AB943" i="10"/>
  <c r="AA943" i="10"/>
  <c r="AD942" i="10"/>
  <c r="AC942" i="10"/>
  <c r="AB942" i="10"/>
  <c r="AA942" i="10"/>
  <c r="AD941" i="10"/>
  <c r="AC941" i="10"/>
  <c r="AB941" i="10"/>
  <c r="AA941" i="10"/>
  <c r="AD940" i="10"/>
  <c r="AC940" i="10"/>
  <c r="AB940" i="10"/>
  <c r="AA940" i="10"/>
  <c r="AD939" i="10"/>
  <c r="AC939" i="10"/>
  <c r="AB939" i="10"/>
  <c r="AA939" i="10"/>
  <c r="AD938" i="10"/>
  <c r="AC938" i="10"/>
  <c r="AB938" i="10"/>
  <c r="AA938" i="10"/>
  <c r="AD937" i="10"/>
  <c r="AC937" i="10"/>
  <c r="AB937" i="10"/>
  <c r="AA937" i="10"/>
  <c r="AD936" i="10"/>
  <c r="AC936" i="10"/>
  <c r="AB936" i="10"/>
  <c r="AA936" i="10"/>
  <c r="AD935" i="10"/>
  <c r="AC935" i="10"/>
  <c r="AB935" i="10"/>
  <c r="AA935" i="10"/>
  <c r="AD934" i="10"/>
  <c r="AC934" i="10"/>
  <c r="AB934" i="10"/>
  <c r="AA934" i="10"/>
  <c r="AD933" i="10"/>
  <c r="AC933" i="10"/>
  <c r="AB933" i="10"/>
  <c r="AA933" i="10"/>
  <c r="AD932" i="10"/>
  <c r="AC932" i="10"/>
  <c r="AB932" i="10"/>
  <c r="AA932" i="10"/>
  <c r="AD931" i="10"/>
  <c r="AC931" i="10"/>
  <c r="AB931" i="10"/>
  <c r="AA931" i="10"/>
  <c r="AD930" i="10"/>
  <c r="AC930" i="10"/>
  <c r="AB930" i="10"/>
  <c r="AA930" i="10"/>
  <c r="AD929" i="10"/>
  <c r="AC929" i="10"/>
  <c r="AB929" i="10"/>
  <c r="AA929" i="10"/>
  <c r="AD928" i="10"/>
  <c r="AC928" i="10"/>
  <c r="AB928" i="10"/>
  <c r="AA928" i="10"/>
  <c r="AD927" i="10"/>
  <c r="AC927" i="10"/>
  <c r="AB927" i="10"/>
  <c r="AA927" i="10"/>
  <c r="AD926" i="10"/>
  <c r="AC926" i="10"/>
  <c r="AB926" i="10"/>
  <c r="AA926" i="10"/>
  <c r="AD925" i="10"/>
  <c r="AC925" i="10"/>
  <c r="AB925" i="10"/>
  <c r="AA925" i="10"/>
  <c r="AD924" i="10"/>
  <c r="AC924" i="10"/>
  <c r="AB924" i="10"/>
  <c r="AA924" i="10"/>
  <c r="AD923" i="10"/>
  <c r="AC923" i="10"/>
  <c r="AB923" i="10"/>
  <c r="AA923" i="10"/>
  <c r="AD922" i="10"/>
  <c r="AC922" i="10"/>
  <c r="AB922" i="10"/>
  <c r="AA922" i="10"/>
  <c r="AD921" i="10"/>
  <c r="AC921" i="10"/>
  <c r="AB921" i="10"/>
  <c r="AA921" i="10"/>
  <c r="AD920" i="10"/>
  <c r="AC920" i="10"/>
  <c r="AB920" i="10"/>
  <c r="AA920" i="10"/>
  <c r="AD919" i="10"/>
  <c r="AC919" i="10"/>
  <c r="AB919" i="10"/>
  <c r="AA919" i="10"/>
  <c r="AD918" i="10"/>
  <c r="AC918" i="10"/>
  <c r="AB918" i="10"/>
  <c r="AA918" i="10"/>
  <c r="AD917" i="10"/>
  <c r="AC917" i="10"/>
  <c r="AB917" i="10"/>
  <c r="AA917" i="10"/>
  <c r="AD916" i="10"/>
  <c r="AC916" i="10"/>
  <c r="AB916" i="10"/>
  <c r="AA916" i="10"/>
  <c r="AD915" i="10"/>
  <c r="AC915" i="10"/>
  <c r="AB915" i="10"/>
  <c r="AA915" i="10"/>
  <c r="AD914" i="10"/>
  <c r="AC914" i="10"/>
  <c r="AB914" i="10"/>
  <c r="AA914" i="10"/>
  <c r="AD913" i="10"/>
  <c r="AC913" i="10"/>
  <c r="AB913" i="10"/>
  <c r="AA913" i="10"/>
  <c r="AD912" i="10"/>
  <c r="AC912" i="10"/>
  <c r="AB912" i="10"/>
  <c r="AA912" i="10"/>
  <c r="AD911" i="10"/>
  <c r="AC911" i="10"/>
  <c r="AB911" i="10"/>
  <c r="AA911" i="10"/>
  <c r="AD910" i="10"/>
  <c r="AC910" i="10"/>
  <c r="AB910" i="10"/>
  <c r="AA910" i="10"/>
  <c r="AD909" i="10"/>
  <c r="AC909" i="10"/>
  <c r="AB909" i="10"/>
  <c r="AA909" i="10"/>
  <c r="AD908" i="10"/>
  <c r="AC908" i="10"/>
  <c r="AB908" i="10"/>
  <c r="AA908" i="10"/>
  <c r="AD907" i="10"/>
  <c r="AC907" i="10"/>
  <c r="AB907" i="10"/>
  <c r="AA907" i="10"/>
  <c r="AD906" i="10"/>
  <c r="AC906" i="10"/>
  <c r="AB906" i="10"/>
  <c r="AA906" i="10"/>
  <c r="AD905" i="10"/>
  <c r="AC905" i="10"/>
  <c r="AB905" i="10"/>
  <c r="AA905" i="10"/>
  <c r="AD904" i="10"/>
  <c r="AC904" i="10"/>
  <c r="AB904" i="10"/>
  <c r="AA904" i="10"/>
  <c r="AD903" i="10"/>
  <c r="AC903" i="10"/>
  <c r="AB903" i="10"/>
  <c r="AA903" i="10"/>
  <c r="AD902" i="10"/>
  <c r="AC902" i="10"/>
  <c r="AB902" i="10"/>
  <c r="AA902" i="10"/>
  <c r="AD901" i="10"/>
  <c r="AC901" i="10"/>
  <c r="AB901" i="10"/>
  <c r="AA901" i="10"/>
  <c r="AD900" i="10"/>
  <c r="AC900" i="10"/>
  <c r="AB900" i="10"/>
  <c r="AA900" i="10"/>
  <c r="AD899" i="10"/>
  <c r="AC899" i="10"/>
  <c r="AB899" i="10"/>
  <c r="AA899" i="10"/>
  <c r="AD898" i="10"/>
  <c r="AC898" i="10"/>
  <c r="AB898" i="10"/>
  <c r="AA898" i="10"/>
  <c r="AD897" i="10"/>
  <c r="AC897" i="10"/>
  <c r="AB897" i="10"/>
  <c r="AA897" i="10"/>
  <c r="AD896" i="10"/>
  <c r="AC896" i="10"/>
  <c r="AB896" i="10"/>
  <c r="AA896" i="10"/>
  <c r="AD895" i="10"/>
  <c r="AC895" i="10"/>
  <c r="AB895" i="10"/>
  <c r="AA895" i="10"/>
  <c r="AD894" i="10"/>
  <c r="AC894" i="10"/>
  <c r="AB894" i="10"/>
  <c r="AA894" i="10"/>
  <c r="AD893" i="10"/>
  <c r="AC893" i="10"/>
  <c r="AB893" i="10"/>
  <c r="AA893" i="10"/>
  <c r="AD892" i="10"/>
  <c r="AC892" i="10"/>
  <c r="AB892" i="10"/>
  <c r="AA892" i="10"/>
  <c r="AD891" i="10"/>
  <c r="AC891" i="10"/>
  <c r="AB891" i="10"/>
  <c r="AA891" i="10"/>
  <c r="AD890" i="10"/>
  <c r="AC890" i="10"/>
  <c r="AB890" i="10"/>
  <c r="AA890" i="10"/>
  <c r="AD889" i="10"/>
  <c r="AC889" i="10"/>
  <c r="AB889" i="10"/>
  <c r="AA889" i="10"/>
  <c r="AD888" i="10"/>
  <c r="AC888" i="10"/>
  <c r="AB888" i="10"/>
  <c r="AA888" i="10"/>
  <c r="AD887" i="10"/>
  <c r="AC887" i="10"/>
  <c r="AB887" i="10"/>
  <c r="AA887" i="10"/>
  <c r="AD886" i="10"/>
  <c r="AC886" i="10"/>
  <c r="AB886" i="10"/>
  <c r="AA886" i="10"/>
  <c r="AD885" i="10"/>
  <c r="AC885" i="10"/>
  <c r="AB885" i="10"/>
  <c r="AA885" i="10"/>
  <c r="AD884" i="10"/>
  <c r="AC884" i="10"/>
  <c r="AB884" i="10"/>
  <c r="AA884" i="10"/>
  <c r="AD883" i="10"/>
  <c r="AC883" i="10"/>
  <c r="AB883" i="10"/>
  <c r="AA883" i="10"/>
  <c r="AD882" i="10"/>
  <c r="AC882" i="10"/>
  <c r="AB882" i="10"/>
  <c r="AA882" i="10"/>
  <c r="AD881" i="10"/>
  <c r="AC881" i="10"/>
  <c r="AB881" i="10"/>
  <c r="AA881" i="10"/>
  <c r="AD880" i="10"/>
  <c r="AC880" i="10"/>
  <c r="AB880" i="10"/>
  <c r="AA880" i="10"/>
  <c r="AD879" i="10"/>
  <c r="AC879" i="10"/>
  <c r="AB879" i="10"/>
  <c r="AA879" i="10"/>
  <c r="AD878" i="10"/>
  <c r="AC878" i="10"/>
  <c r="AB878" i="10"/>
  <c r="AA878" i="10"/>
  <c r="AD877" i="10"/>
  <c r="AC877" i="10"/>
  <c r="AB877" i="10"/>
  <c r="AA877" i="10"/>
  <c r="AD876" i="10"/>
  <c r="AC876" i="10"/>
  <c r="AB876" i="10"/>
  <c r="AA876" i="10"/>
  <c r="AD875" i="10"/>
  <c r="AC875" i="10"/>
  <c r="AB875" i="10"/>
  <c r="AA875" i="10"/>
  <c r="AD874" i="10"/>
  <c r="AC874" i="10"/>
  <c r="AB874" i="10"/>
  <c r="AA874" i="10"/>
  <c r="AD873" i="10"/>
  <c r="AC873" i="10"/>
  <c r="AB873" i="10"/>
  <c r="AA873" i="10"/>
  <c r="AD872" i="10"/>
  <c r="AC872" i="10"/>
  <c r="AB872" i="10"/>
  <c r="AA872" i="10"/>
  <c r="AD871" i="10"/>
  <c r="AC871" i="10"/>
  <c r="AB871" i="10"/>
  <c r="AA871" i="10"/>
  <c r="AD870" i="10"/>
  <c r="AC870" i="10"/>
  <c r="AB870" i="10"/>
  <c r="AA870" i="10"/>
  <c r="AD869" i="10"/>
  <c r="AC869" i="10"/>
  <c r="AB869" i="10"/>
  <c r="AA869" i="10"/>
  <c r="AD868" i="10"/>
  <c r="AC868" i="10"/>
  <c r="AB868" i="10"/>
  <c r="AA868" i="10"/>
  <c r="AD867" i="10"/>
  <c r="AC867" i="10"/>
  <c r="AB867" i="10"/>
  <c r="AA867" i="10"/>
  <c r="AD866" i="10"/>
  <c r="AC866" i="10"/>
  <c r="AB866" i="10"/>
  <c r="AA866" i="10"/>
  <c r="AD865" i="10"/>
  <c r="AC865" i="10"/>
  <c r="AB865" i="10"/>
  <c r="AA865" i="10"/>
  <c r="AD864" i="10"/>
  <c r="AC864" i="10"/>
  <c r="AB864" i="10"/>
  <c r="AA864" i="10"/>
  <c r="AD863" i="10"/>
  <c r="AC863" i="10"/>
  <c r="AB863" i="10"/>
  <c r="AA863" i="10"/>
  <c r="AD862" i="10"/>
  <c r="AC862" i="10"/>
  <c r="AB862" i="10"/>
  <c r="AA862" i="10"/>
  <c r="AD861" i="10"/>
  <c r="AC861" i="10"/>
  <c r="AB861" i="10"/>
  <c r="AA861" i="10"/>
  <c r="AD860" i="10"/>
  <c r="AC860" i="10"/>
  <c r="AB860" i="10"/>
  <c r="AA860" i="10"/>
  <c r="AD859" i="10"/>
  <c r="AC859" i="10"/>
  <c r="AB859" i="10"/>
  <c r="AA859" i="10"/>
  <c r="AD858" i="10"/>
  <c r="AC858" i="10"/>
  <c r="AB858" i="10"/>
  <c r="AA858" i="10"/>
  <c r="AD857" i="10"/>
  <c r="AC857" i="10"/>
  <c r="AB857" i="10"/>
  <c r="AA857" i="10"/>
  <c r="AD856" i="10"/>
  <c r="AC856" i="10"/>
  <c r="AB856" i="10"/>
  <c r="AA856" i="10"/>
  <c r="AD855" i="10"/>
  <c r="AC855" i="10"/>
  <c r="AB855" i="10"/>
  <c r="AA855" i="10"/>
  <c r="AD854" i="10"/>
  <c r="AC854" i="10"/>
  <c r="AB854" i="10"/>
  <c r="AA854" i="10"/>
  <c r="AD853" i="10"/>
  <c r="AC853" i="10"/>
  <c r="AB853" i="10"/>
  <c r="AA853" i="10"/>
  <c r="AD852" i="10"/>
  <c r="AC852" i="10"/>
  <c r="AB852" i="10"/>
  <c r="AA852" i="10"/>
  <c r="AD851" i="10"/>
  <c r="AC851" i="10"/>
  <c r="AB851" i="10"/>
  <c r="AA851" i="10"/>
  <c r="AD850" i="10"/>
  <c r="AC850" i="10"/>
  <c r="AB850" i="10"/>
  <c r="AA850" i="10"/>
  <c r="AD849" i="10"/>
  <c r="AC849" i="10"/>
  <c r="AB849" i="10"/>
  <c r="AA849" i="10"/>
  <c r="AD848" i="10"/>
  <c r="AC848" i="10"/>
  <c r="AB848" i="10"/>
  <c r="AA848" i="10"/>
  <c r="AD847" i="10"/>
  <c r="AC847" i="10"/>
  <c r="AB847" i="10"/>
  <c r="AA847" i="10"/>
  <c r="AD846" i="10"/>
  <c r="AC846" i="10"/>
  <c r="AB846" i="10"/>
  <c r="AA846" i="10"/>
  <c r="AD845" i="10"/>
  <c r="AC845" i="10"/>
  <c r="AB845" i="10"/>
  <c r="AA845" i="10"/>
  <c r="AD844" i="10"/>
  <c r="AC844" i="10"/>
  <c r="AB844" i="10"/>
  <c r="AA844" i="10"/>
  <c r="AD843" i="10"/>
  <c r="AC843" i="10"/>
  <c r="AB843" i="10"/>
  <c r="AA843" i="10"/>
  <c r="AD842" i="10"/>
  <c r="AC842" i="10"/>
  <c r="AB842" i="10"/>
  <c r="AA842" i="10"/>
  <c r="AD841" i="10"/>
  <c r="AC841" i="10"/>
  <c r="AB841" i="10"/>
  <c r="AA841" i="10"/>
  <c r="AD840" i="10"/>
  <c r="AC840" i="10"/>
  <c r="AB840" i="10"/>
  <c r="AA840" i="10"/>
  <c r="AD839" i="10"/>
  <c r="AC839" i="10"/>
  <c r="AB839" i="10"/>
  <c r="AA839" i="10"/>
  <c r="AD838" i="10"/>
  <c r="AC838" i="10"/>
  <c r="AB838" i="10"/>
  <c r="AA838" i="10"/>
  <c r="AD837" i="10"/>
  <c r="AC837" i="10"/>
  <c r="AB837" i="10"/>
  <c r="AA837" i="10"/>
  <c r="AD836" i="10"/>
  <c r="AC836" i="10"/>
  <c r="AB836" i="10"/>
  <c r="AA836" i="10"/>
  <c r="AD835" i="10"/>
  <c r="AC835" i="10"/>
  <c r="AB835" i="10"/>
  <c r="AA835" i="10"/>
  <c r="AD834" i="10"/>
  <c r="AC834" i="10"/>
  <c r="AB834" i="10"/>
  <c r="AA834" i="10"/>
  <c r="AD833" i="10"/>
  <c r="AC833" i="10"/>
  <c r="AB833" i="10"/>
  <c r="AA833" i="10"/>
  <c r="AD832" i="10"/>
  <c r="AC832" i="10"/>
  <c r="AB832" i="10"/>
  <c r="AA832" i="10"/>
  <c r="AD831" i="10"/>
  <c r="AC831" i="10"/>
  <c r="AB831" i="10"/>
  <c r="AA831" i="10"/>
  <c r="AD830" i="10"/>
  <c r="AC830" i="10"/>
  <c r="AB830" i="10"/>
  <c r="AA830" i="10"/>
  <c r="AD829" i="10"/>
  <c r="AC829" i="10"/>
  <c r="AB829" i="10"/>
  <c r="AA829" i="10"/>
  <c r="AD828" i="10"/>
  <c r="AC828" i="10"/>
  <c r="AB828" i="10"/>
  <c r="AA828" i="10"/>
  <c r="AD827" i="10"/>
  <c r="AC827" i="10"/>
  <c r="AB827" i="10"/>
  <c r="AA827" i="10"/>
  <c r="AD826" i="10"/>
  <c r="AC826" i="10"/>
  <c r="AB826" i="10"/>
  <c r="AA826" i="10"/>
  <c r="AD825" i="10"/>
  <c r="AC825" i="10"/>
  <c r="AB825" i="10"/>
  <c r="AA825" i="10"/>
  <c r="AD824" i="10"/>
  <c r="AC824" i="10"/>
  <c r="AB824" i="10"/>
  <c r="AA824" i="10"/>
  <c r="AD823" i="10"/>
  <c r="AC823" i="10"/>
  <c r="AB823" i="10"/>
  <c r="AA823" i="10"/>
  <c r="AD822" i="10"/>
  <c r="AC822" i="10"/>
  <c r="AB822" i="10"/>
  <c r="AA822" i="10"/>
  <c r="AD821" i="10"/>
  <c r="AC821" i="10"/>
  <c r="AB821" i="10"/>
  <c r="AA821" i="10"/>
  <c r="AD820" i="10"/>
  <c r="AC820" i="10"/>
  <c r="AB820" i="10"/>
  <c r="AA820" i="10"/>
  <c r="AD819" i="10"/>
  <c r="AC819" i="10"/>
  <c r="AB819" i="10"/>
  <c r="AA819" i="10"/>
  <c r="AD818" i="10"/>
  <c r="AC818" i="10"/>
  <c r="AB818" i="10"/>
  <c r="AA818" i="10"/>
  <c r="AD817" i="10"/>
  <c r="AC817" i="10"/>
  <c r="AB817" i="10"/>
  <c r="AA817" i="10"/>
  <c r="AD816" i="10"/>
  <c r="AC816" i="10"/>
  <c r="AB816" i="10"/>
  <c r="AA816" i="10"/>
  <c r="AD815" i="10"/>
  <c r="AC815" i="10"/>
  <c r="AB815" i="10"/>
  <c r="AA815" i="10"/>
  <c r="AD814" i="10"/>
  <c r="AC814" i="10"/>
  <c r="AB814" i="10"/>
  <c r="AA814" i="10"/>
  <c r="AD813" i="10"/>
  <c r="AC813" i="10"/>
  <c r="AB813" i="10"/>
  <c r="AA813" i="10"/>
  <c r="AD812" i="10"/>
  <c r="AC812" i="10"/>
  <c r="AB812" i="10"/>
  <c r="AA812" i="10"/>
  <c r="AD811" i="10"/>
  <c r="AC811" i="10"/>
  <c r="AB811" i="10"/>
  <c r="AA811" i="10"/>
  <c r="AD810" i="10"/>
  <c r="AC810" i="10"/>
  <c r="AB810" i="10"/>
  <c r="AA810" i="10"/>
  <c r="AD809" i="10"/>
  <c r="AC809" i="10"/>
  <c r="AB809" i="10"/>
  <c r="AA809" i="10"/>
  <c r="AD808" i="10"/>
  <c r="AC808" i="10"/>
  <c r="AB808" i="10"/>
  <c r="AA808" i="10"/>
  <c r="AD807" i="10"/>
  <c r="AC807" i="10"/>
  <c r="AB807" i="10"/>
  <c r="AA807" i="10"/>
  <c r="AD806" i="10"/>
  <c r="AC806" i="10"/>
  <c r="AB806" i="10"/>
  <c r="AA806" i="10"/>
  <c r="AD805" i="10"/>
  <c r="AC805" i="10"/>
  <c r="AB805" i="10"/>
  <c r="AA805" i="10"/>
  <c r="AD804" i="10"/>
  <c r="AC804" i="10"/>
  <c r="AB804" i="10"/>
  <c r="AA804" i="10"/>
  <c r="AD803" i="10"/>
  <c r="AC803" i="10"/>
  <c r="AB803" i="10"/>
  <c r="AA803" i="10"/>
  <c r="AD802" i="10"/>
  <c r="AC802" i="10"/>
  <c r="AB802" i="10"/>
  <c r="AA802" i="10"/>
  <c r="AD801" i="10"/>
  <c r="AC801" i="10"/>
  <c r="AB801" i="10"/>
  <c r="AA801" i="10"/>
  <c r="AD800" i="10"/>
  <c r="AC800" i="10"/>
  <c r="AB800" i="10"/>
  <c r="AA800" i="10"/>
  <c r="AD799" i="10"/>
  <c r="AC799" i="10"/>
  <c r="AB799" i="10"/>
  <c r="AA799" i="10"/>
  <c r="AD798" i="10"/>
  <c r="AC798" i="10"/>
  <c r="AB798" i="10"/>
  <c r="AA798" i="10"/>
  <c r="AD797" i="10"/>
  <c r="AC797" i="10"/>
  <c r="AB797" i="10"/>
  <c r="AA797" i="10"/>
  <c r="AD796" i="10"/>
  <c r="AC796" i="10"/>
  <c r="AB796" i="10"/>
  <c r="AA796" i="10"/>
  <c r="AD795" i="10"/>
  <c r="AC795" i="10"/>
  <c r="AB795" i="10"/>
  <c r="AA795" i="10"/>
  <c r="AD794" i="10"/>
  <c r="AC794" i="10"/>
  <c r="AB794" i="10"/>
  <c r="AA794" i="10"/>
  <c r="AD793" i="10"/>
  <c r="AC793" i="10"/>
  <c r="AB793" i="10"/>
  <c r="AA793" i="10"/>
  <c r="AD792" i="10"/>
  <c r="AC792" i="10"/>
  <c r="AB792" i="10"/>
  <c r="AA792" i="10"/>
  <c r="AD791" i="10"/>
  <c r="AC791" i="10"/>
  <c r="AB791" i="10"/>
  <c r="AA791" i="10"/>
  <c r="AD790" i="10"/>
  <c r="AC790" i="10"/>
  <c r="AB790" i="10"/>
  <c r="AA790" i="10"/>
  <c r="AD789" i="10"/>
  <c r="AC789" i="10"/>
  <c r="AB789" i="10"/>
  <c r="AA789" i="10"/>
  <c r="AD788" i="10"/>
  <c r="AC788" i="10"/>
  <c r="AB788" i="10"/>
  <c r="AA788" i="10"/>
  <c r="AD787" i="10"/>
  <c r="AC787" i="10"/>
  <c r="AB787" i="10"/>
  <c r="AA787" i="10"/>
  <c r="AD786" i="10"/>
  <c r="AC786" i="10"/>
  <c r="AB786" i="10"/>
  <c r="AA786" i="10"/>
  <c r="AD785" i="10"/>
  <c r="AC785" i="10"/>
  <c r="AB785" i="10"/>
  <c r="AA785" i="10"/>
  <c r="AD784" i="10"/>
  <c r="AC784" i="10"/>
  <c r="AB784" i="10"/>
  <c r="AA784" i="10"/>
  <c r="AD783" i="10"/>
  <c r="AC783" i="10"/>
  <c r="AB783" i="10"/>
  <c r="AA783" i="10"/>
  <c r="AD782" i="10"/>
  <c r="AC782" i="10"/>
  <c r="AB782" i="10"/>
  <c r="AA782" i="10"/>
  <c r="AD781" i="10"/>
  <c r="AC781" i="10"/>
  <c r="AB781" i="10"/>
  <c r="AA781" i="10"/>
  <c r="AD780" i="10"/>
  <c r="AC780" i="10"/>
  <c r="AB780" i="10"/>
  <c r="AA780" i="10"/>
  <c r="AD779" i="10"/>
  <c r="AC779" i="10"/>
  <c r="AB779" i="10"/>
  <c r="AA779" i="10"/>
  <c r="AD778" i="10"/>
  <c r="AC778" i="10"/>
  <c r="AB778" i="10"/>
  <c r="AA778" i="10"/>
  <c r="AD777" i="10"/>
  <c r="AC777" i="10"/>
  <c r="AB777" i="10"/>
  <c r="AA777" i="10"/>
  <c r="AD776" i="10"/>
  <c r="AC776" i="10"/>
  <c r="AB776" i="10"/>
  <c r="AA776" i="10"/>
  <c r="AD775" i="10"/>
  <c r="AC775" i="10"/>
  <c r="AB775" i="10"/>
  <c r="AA775" i="10"/>
  <c r="AD774" i="10"/>
  <c r="AC774" i="10"/>
  <c r="AB774" i="10"/>
  <c r="AA774" i="10"/>
  <c r="AD773" i="10"/>
  <c r="AC773" i="10"/>
  <c r="AB773" i="10"/>
  <c r="AA773" i="10"/>
  <c r="AD772" i="10"/>
  <c r="AC772" i="10"/>
  <c r="AB772" i="10"/>
  <c r="AA772" i="10"/>
  <c r="AD771" i="10"/>
  <c r="AC771" i="10"/>
  <c r="AB771" i="10"/>
  <c r="AA771" i="10"/>
  <c r="AD770" i="10"/>
  <c r="AC770" i="10"/>
  <c r="AB770" i="10"/>
  <c r="AA770" i="10"/>
  <c r="AD769" i="10"/>
  <c r="AC769" i="10"/>
  <c r="AB769" i="10"/>
  <c r="AA769" i="10"/>
  <c r="AD768" i="10"/>
  <c r="AC768" i="10"/>
  <c r="AB768" i="10"/>
  <c r="AA768" i="10"/>
  <c r="AD767" i="10"/>
  <c r="AC767" i="10"/>
  <c r="AB767" i="10"/>
  <c r="AA767" i="10"/>
  <c r="AD766" i="10"/>
  <c r="AC766" i="10"/>
  <c r="AB766" i="10"/>
  <c r="AA766" i="10"/>
  <c r="AD765" i="10"/>
  <c r="AC765" i="10"/>
  <c r="AB765" i="10"/>
  <c r="AA765" i="10"/>
  <c r="AD764" i="10"/>
  <c r="AC764" i="10"/>
  <c r="AB764" i="10"/>
  <c r="AA764" i="10"/>
  <c r="AD763" i="10"/>
  <c r="AC763" i="10"/>
  <c r="AB763" i="10"/>
  <c r="AA763" i="10"/>
  <c r="AD762" i="10"/>
  <c r="AC762" i="10"/>
  <c r="AB762" i="10"/>
  <c r="AA762" i="10"/>
  <c r="AD761" i="10"/>
  <c r="AC761" i="10"/>
  <c r="AB761" i="10"/>
  <c r="AA761" i="10"/>
  <c r="AD760" i="10"/>
  <c r="AC760" i="10"/>
  <c r="AB760" i="10"/>
  <c r="AA760" i="10"/>
  <c r="AD759" i="10"/>
  <c r="AC759" i="10"/>
  <c r="AB759" i="10"/>
  <c r="AA759" i="10"/>
  <c r="AD758" i="10"/>
  <c r="AC758" i="10"/>
  <c r="AB758" i="10"/>
  <c r="AA758" i="10"/>
  <c r="AD757" i="10"/>
  <c r="AC757" i="10"/>
  <c r="AB757" i="10"/>
  <c r="AA757" i="10"/>
  <c r="AD756" i="10"/>
  <c r="AC756" i="10"/>
  <c r="AB756" i="10"/>
  <c r="AA756" i="10"/>
  <c r="AD755" i="10"/>
  <c r="AC755" i="10"/>
  <c r="AB755" i="10"/>
  <c r="AA755" i="10"/>
  <c r="AD754" i="10"/>
  <c r="AC754" i="10"/>
  <c r="AB754" i="10"/>
  <c r="AA754" i="10"/>
  <c r="AD753" i="10"/>
  <c r="AC753" i="10"/>
  <c r="AB753" i="10"/>
  <c r="AA753" i="10"/>
  <c r="AD752" i="10"/>
  <c r="AC752" i="10"/>
  <c r="AB752" i="10"/>
  <c r="AA752" i="10"/>
  <c r="AD751" i="10"/>
  <c r="AC751" i="10"/>
  <c r="AB751" i="10"/>
  <c r="AA751" i="10"/>
  <c r="AD750" i="10"/>
  <c r="AC750" i="10"/>
  <c r="AB750" i="10"/>
  <c r="AA750" i="10"/>
  <c r="AD749" i="10"/>
  <c r="AC749" i="10"/>
  <c r="AB749" i="10"/>
  <c r="AA749" i="10"/>
  <c r="AD748" i="10"/>
  <c r="AC748" i="10"/>
  <c r="AB748" i="10"/>
  <c r="AA748" i="10"/>
  <c r="AD747" i="10"/>
  <c r="AC747" i="10"/>
  <c r="AB747" i="10"/>
  <c r="AA747" i="10"/>
  <c r="AD746" i="10"/>
  <c r="AC746" i="10"/>
  <c r="AB746" i="10"/>
  <c r="AA746" i="10"/>
  <c r="AD745" i="10"/>
  <c r="AC745" i="10"/>
  <c r="AB745" i="10"/>
  <c r="AA745" i="10"/>
  <c r="AD744" i="10"/>
  <c r="AC744" i="10"/>
  <c r="AB744" i="10"/>
  <c r="AA744" i="10"/>
  <c r="AD743" i="10"/>
  <c r="AC743" i="10"/>
  <c r="AB743" i="10"/>
  <c r="AA743" i="10"/>
  <c r="AD742" i="10"/>
  <c r="AC742" i="10"/>
  <c r="AB742" i="10"/>
  <c r="AA742" i="10"/>
  <c r="AD741" i="10"/>
  <c r="AC741" i="10"/>
  <c r="AB741" i="10"/>
  <c r="AA741" i="10"/>
  <c r="AD740" i="10"/>
  <c r="AC740" i="10"/>
  <c r="AB740" i="10"/>
  <c r="AA740" i="10"/>
  <c r="AD739" i="10"/>
  <c r="AC739" i="10"/>
  <c r="AB739" i="10"/>
  <c r="AA739" i="10"/>
  <c r="AD738" i="10"/>
  <c r="AC738" i="10"/>
  <c r="AB738" i="10"/>
  <c r="AA738" i="10"/>
  <c r="AD737" i="10"/>
  <c r="AC737" i="10"/>
  <c r="AB737" i="10"/>
  <c r="AA737" i="10"/>
  <c r="AD736" i="10"/>
  <c r="AC736" i="10"/>
  <c r="AB736" i="10"/>
  <c r="AA736" i="10"/>
  <c r="AD735" i="10"/>
  <c r="AC735" i="10"/>
  <c r="AB735" i="10"/>
  <c r="AA735" i="10"/>
  <c r="AD734" i="10"/>
  <c r="AC734" i="10"/>
  <c r="AB734" i="10"/>
  <c r="AA734" i="10"/>
  <c r="AD733" i="10"/>
  <c r="AC733" i="10"/>
  <c r="AB733" i="10"/>
  <c r="AA733" i="10"/>
  <c r="AD732" i="10"/>
  <c r="AC732" i="10"/>
  <c r="AB732" i="10"/>
  <c r="AA732" i="10"/>
  <c r="AD731" i="10"/>
  <c r="AC731" i="10"/>
  <c r="AB731" i="10"/>
  <c r="AA731" i="10"/>
  <c r="AD730" i="10"/>
  <c r="AC730" i="10"/>
  <c r="AB730" i="10"/>
  <c r="AA730" i="10"/>
  <c r="AD729" i="10"/>
  <c r="AC729" i="10"/>
  <c r="AB729" i="10"/>
  <c r="AA729" i="10"/>
  <c r="AD728" i="10"/>
  <c r="AC728" i="10"/>
  <c r="AB728" i="10"/>
  <c r="AA728" i="10"/>
  <c r="AD727" i="10"/>
  <c r="AC727" i="10"/>
  <c r="AB727" i="10"/>
  <c r="AA727" i="10"/>
  <c r="AD726" i="10"/>
  <c r="AC726" i="10"/>
  <c r="AB726" i="10"/>
  <c r="AA726" i="10"/>
  <c r="AD725" i="10"/>
  <c r="AC725" i="10"/>
  <c r="AB725" i="10"/>
  <c r="AA725" i="10"/>
  <c r="AD724" i="10"/>
  <c r="AC724" i="10"/>
  <c r="AB724" i="10"/>
  <c r="AA724" i="10"/>
  <c r="AD723" i="10"/>
  <c r="AC723" i="10"/>
  <c r="AB723" i="10"/>
  <c r="AA723" i="10"/>
  <c r="AD722" i="10"/>
  <c r="AC722" i="10"/>
  <c r="AB722" i="10"/>
  <c r="AA722" i="10"/>
  <c r="AD721" i="10"/>
  <c r="AC721" i="10"/>
  <c r="AB721" i="10"/>
  <c r="AA721" i="10"/>
  <c r="AD720" i="10"/>
  <c r="AC720" i="10"/>
  <c r="AB720" i="10"/>
  <c r="AA720" i="10"/>
  <c r="AD719" i="10"/>
  <c r="AC719" i="10"/>
  <c r="AB719" i="10"/>
  <c r="AA719" i="10"/>
  <c r="AD718" i="10"/>
  <c r="AC718" i="10"/>
  <c r="AB718" i="10"/>
  <c r="AA718" i="10"/>
  <c r="AD717" i="10"/>
  <c r="AC717" i="10"/>
  <c r="AB717" i="10"/>
  <c r="AA717" i="10"/>
  <c r="AD716" i="10"/>
  <c r="AC716" i="10"/>
  <c r="AB716" i="10"/>
  <c r="AA716" i="10"/>
  <c r="AD715" i="10"/>
  <c r="AC715" i="10"/>
  <c r="AB715" i="10"/>
  <c r="AA715" i="10"/>
  <c r="AD714" i="10"/>
  <c r="AC714" i="10"/>
  <c r="AB714" i="10"/>
  <c r="AA714" i="10"/>
  <c r="AD713" i="10"/>
  <c r="AC713" i="10"/>
  <c r="AB713" i="10"/>
  <c r="AA713" i="10"/>
  <c r="AD712" i="10"/>
  <c r="AC712" i="10"/>
  <c r="AB712" i="10"/>
  <c r="AA712" i="10"/>
  <c r="AD711" i="10"/>
  <c r="AC711" i="10"/>
  <c r="AB711" i="10"/>
  <c r="AA711" i="10"/>
  <c r="AD710" i="10"/>
  <c r="AC710" i="10"/>
  <c r="AB710" i="10"/>
  <c r="AA710" i="10"/>
  <c r="AD709" i="10"/>
  <c r="AC709" i="10"/>
  <c r="AB709" i="10"/>
  <c r="AA709" i="10"/>
  <c r="AD708" i="10"/>
  <c r="AC708" i="10"/>
  <c r="AB708" i="10"/>
  <c r="AA708" i="10"/>
  <c r="AD707" i="10"/>
  <c r="AC707" i="10"/>
  <c r="AB707" i="10"/>
  <c r="AA707" i="10"/>
  <c r="AD706" i="10"/>
  <c r="AC706" i="10"/>
  <c r="AB706" i="10"/>
  <c r="AA706" i="10"/>
  <c r="AD705" i="10"/>
  <c r="AC705" i="10"/>
  <c r="AB705" i="10"/>
  <c r="AA705" i="10"/>
  <c r="AD704" i="10"/>
  <c r="AC704" i="10"/>
  <c r="AB704" i="10"/>
  <c r="AA704" i="10"/>
  <c r="AD703" i="10"/>
  <c r="AC703" i="10"/>
  <c r="AB703" i="10"/>
  <c r="AA703" i="10"/>
  <c r="AD702" i="10"/>
  <c r="AC702" i="10"/>
  <c r="AB702" i="10"/>
  <c r="AA702" i="10"/>
  <c r="AD701" i="10"/>
  <c r="AC701" i="10"/>
  <c r="AB701" i="10"/>
  <c r="AA701" i="10"/>
  <c r="AD700" i="10"/>
  <c r="AC700" i="10"/>
  <c r="AB700" i="10"/>
  <c r="AA700" i="10"/>
  <c r="AD699" i="10"/>
  <c r="AC699" i="10"/>
  <c r="AB699" i="10"/>
  <c r="AA699" i="10"/>
  <c r="AD698" i="10"/>
  <c r="AC698" i="10"/>
  <c r="AB698" i="10"/>
  <c r="AA698" i="10"/>
  <c r="AD697" i="10"/>
  <c r="AC697" i="10"/>
  <c r="AB697" i="10"/>
  <c r="AA697" i="10"/>
  <c r="AD696" i="10"/>
  <c r="AC696" i="10"/>
  <c r="AB696" i="10"/>
  <c r="AA696" i="10"/>
  <c r="AD695" i="10"/>
  <c r="AC695" i="10"/>
  <c r="AB695" i="10"/>
  <c r="AA695" i="10"/>
  <c r="AD694" i="10"/>
  <c r="AC694" i="10"/>
  <c r="AB694" i="10"/>
  <c r="AA694" i="10"/>
  <c r="AD693" i="10"/>
  <c r="AC693" i="10"/>
  <c r="AB693" i="10"/>
  <c r="AA693" i="10"/>
  <c r="AD692" i="10"/>
  <c r="AC692" i="10"/>
  <c r="AB692" i="10"/>
  <c r="AA692" i="10"/>
  <c r="AD691" i="10"/>
  <c r="AC691" i="10"/>
  <c r="AB691" i="10"/>
  <c r="AA691" i="10"/>
  <c r="AD690" i="10"/>
  <c r="AC690" i="10"/>
  <c r="AB690" i="10"/>
  <c r="AA690" i="10"/>
  <c r="AD689" i="10"/>
  <c r="AC689" i="10"/>
  <c r="AB689" i="10"/>
  <c r="AA689" i="10"/>
  <c r="AD688" i="10"/>
  <c r="AC688" i="10"/>
  <c r="AB688" i="10"/>
  <c r="AA688" i="10"/>
  <c r="AD687" i="10"/>
  <c r="AC687" i="10"/>
  <c r="AB687" i="10"/>
  <c r="AA687" i="10"/>
  <c r="AD686" i="10"/>
  <c r="AC686" i="10"/>
  <c r="AB686" i="10"/>
  <c r="AA686" i="10"/>
  <c r="AD685" i="10"/>
  <c r="AC685" i="10"/>
  <c r="AB685" i="10"/>
  <c r="AA685" i="10"/>
  <c r="AD684" i="10"/>
  <c r="AC684" i="10"/>
  <c r="AB684" i="10"/>
  <c r="AA684" i="10"/>
  <c r="AD683" i="10"/>
  <c r="AC683" i="10"/>
  <c r="AB683" i="10"/>
  <c r="AA683" i="10"/>
  <c r="AD682" i="10"/>
  <c r="AC682" i="10"/>
  <c r="AB682" i="10"/>
  <c r="AA682" i="10"/>
  <c r="AD681" i="10"/>
  <c r="AC681" i="10"/>
  <c r="AB681" i="10"/>
  <c r="AA681" i="10"/>
  <c r="AD680" i="10"/>
  <c r="AC680" i="10"/>
  <c r="AB680" i="10"/>
  <c r="AA680" i="10"/>
  <c r="AD679" i="10"/>
  <c r="AC679" i="10"/>
  <c r="AB679" i="10"/>
  <c r="AA679" i="10"/>
  <c r="AD678" i="10"/>
  <c r="AC678" i="10"/>
  <c r="AB678" i="10"/>
  <c r="AA678" i="10"/>
  <c r="AD677" i="10"/>
  <c r="AC677" i="10"/>
  <c r="AB677" i="10"/>
  <c r="AA677" i="10"/>
  <c r="AD676" i="10"/>
  <c r="AC676" i="10"/>
  <c r="AB676" i="10"/>
  <c r="AA676" i="10"/>
  <c r="AD675" i="10"/>
  <c r="AC675" i="10"/>
  <c r="AB675" i="10"/>
  <c r="AA675" i="10"/>
  <c r="AD674" i="10"/>
  <c r="AC674" i="10"/>
  <c r="AB674" i="10"/>
  <c r="AA674" i="10"/>
  <c r="AD673" i="10"/>
  <c r="AC673" i="10"/>
  <c r="AB673" i="10"/>
  <c r="AA673" i="10"/>
  <c r="AD672" i="10"/>
  <c r="AC672" i="10"/>
  <c r="AB672" i="10"/>
  <c r="AA672" i="10"/>
  <c r="AD671" i="10"/>
  <c r="AC671" i="10"/>
  <c r="AB671" i="10"/>
  <c r="AA671" i="10"/>
  <c r="AD670" i="10"/>
  <c r="AC670" i="10"/>
  <c r="AB670" i="10"/>
  <c r="AA670" i="10"/>
  <c r="AD669" i="10"/>
  <c r="AC669" i="10"/>
  <c r="AB669" i="10"/>
  <c r="AA669" i="10"/>
  <c r="AD668" i="10"/>
  <c r="AC668" i="10"/>
  <c r="AB668" i="10"/>
  <c r="AA668" i="10"/>
  <c r="AD667" i="10"/>
  <c r="AC667" i="10"/>
  <c r="AB667" i="10"/>
  <c r="AA667" i="10"/>
  <c r="AD666" i="10"/>
  <c r="AC666" i="10"/>
  <c r="AB666" i="10"/>
  <c r="AA666" i="10"/>
  <c r="AD665" i="10"/>
  <c r="AC665" i="10"/>
  <c r="AB665" i="10"/>
  <c r="AA665" i="10"/>
  <c r="AD664" i="10"/>
  <c r="AC664" i="10"/>
  <c r="AB664" i="10"/>
  <c r="AA664" i="10"/>
  <c r="AD663" i="10"/>
  <c r="AC663" i="10"/>
  <c r="AB663" i="10"/>
  <c r="AA663" i="10"/>
  <c r="AD662" i="10"/>
  <c r="AC662" i="10"/>
  <c r="AB662" i="10"/>
  <c r="AA662" i="10"/>
  <c r="AD661" i="10"/>
  <c r="AC661" i="10"/>
  <c r="AB661" i="10"/>
  <c r="AA661" i="10"/>
  <c r="AD660" i="10"/>
  <c r="AC660" i="10"/>
  <c r="AB660" i="10"/>
  <c r="AA660" i="10"/>
  <c r="AD659" i="10"/>
  <c r="AC659" i="10"/>
  <c r="AB659" i="10"/>
  <c r="AA659" i="10"/>
  <c r="AD658" i="10"/>
  <c r="AC658" i="10"/>
  <c r="AB658" i="10"/>
  <c r="AA658" i="10"/>
  <c r="AD657" i="10"/>
  <c r="AC657" i="10"/>
  <c r="AB657" i="10"/>
  <c r="AA657" i="10"/>
  <c r="AD656" i="10"/>
  <c r="AC656" i="10"/>
  <c r="AB656" i="10"/>
  <c r="AA656" i="10"/>
  <c r="AD655" i="10"/>
  <c r="AC655" i="10"/>
  <c r="AB655" i="10"/>
  <c r="AA655" i="10"/>
  <c r="AD654" i="10"/>
  <c r="AC654" i="10"/>
  <c r="AB654" i="10"/>
  <c r="AA654" i="10"/>
  <c r="AD653" i="10"/>
  <c r="AC653" i="10"/>
  <c r="AB653" i="10"/>
  <c r="AA653" i="10"/>
  <c r="AD652" i="10"/>
  <c r="AC652" i="10"/>
  <c r="AB652" i="10"/>
  <c r="AA652" i="10"/>
  <c r="AD651" i="10"/>
  <c r="AC651" i="10"/>
  <c r="AB651" i="10"/>
  <c r="AA651" i="10"/>
  <c r="AD650" i="10"/>
  <c r="AC650" i="10"/>
  <c r="AB650" i="10"/>
  <c r="AA650" i="10"/>
  <c r="AD649" i="10"/>
  <c r="AC649" i="10"/>
  <c r="AB649" i="10"/>
  <c r="AA649" i="10"/>
  <c r="AD648" i="10"/>
  <c r="AC648" i="10"/>
  <c r="AB648" i="10"/>
  <c r="AA648" i="10"/>
  <c r="AD647" i="10"/>
  <c r="AC647" i="10"/>
  <c r="AB647" i="10"/>
  <c r="AA647" i="10"/>
  <c r="AD646" i="10"/>
  <c r="AC646" i="10"/>
  <c r="AB646" i="10"/>
  <c r="AA646" i="10"/>
  <c r="AD645" i="10"/>
  <c r="AC645" i="10"/>
  <c r="AB645" i="10"/>
  <c r="AA645" i="10"/>
  <c r="AD644" i="10"/>
  <c r="AC644" i="10"/>
  <c r="AB644" i="10"/>
  <c r="AA644" i="10"/>
  <c r="AD643" i="10"/>
  <c r="AC643" i="10"/>
  <c r="AB643" i="10"/>
  <c r="AA643" i="10"/>
  <c r="AD642" i="10"/>
  <c r="AC642" i="10"/>
  <c r="AB642" i="10"/>
  <c r="AA642" i="10"/>
  <c r="AD641" i="10"/>
  <c r="AC641" i="10"/>
  <c r="AB641" i="10"/>
  <c r="AA641" i="10"/>
  <c r="AD640" i="10"/>
  <c r="AC640" i="10"/>
  <c r="AB640" i="10"/>
  <c r="AA640" i="10"/>
  <c r="AD639" i="10"/>
  <c r="AC639" i="10"/>
  <c r="AB639" i="10"/>
  <c r="AA639" i="10"/>
  <c r="AD638" i="10"/>
  <c r="AC638" i="10"/>
  <c r="AB638" i="10"/>
  <c r="AA638" i="10"/>
  <c r="AD637" i="10"/>
  <c r="AC637" i="10"/>
  <c r="AB637" i="10"/>
  <c r="AA637" i="10"/>
  <c r="AD636" i="10"/>
  <c r="AC636" i="10"/>
  <c r="AB636" i="10"/>
  <c r="AA636" i="10"/>
  <c r="AD635" i="10"/>
  <c r="AC635" i="10"/>
  <c r="AB635" i="10"/>
  <c r="AA635" i="10"/>
  <c r="AD634" i="10"/>
  <c r="AC634" i="10"/>
  <c r="AB634" i="10"/>
  <c r="AA634" i="10"/>
  <c r="AD633" i="10"/>
  <c r="AC633" i="10"/>
  <c r="AB633" i="10"/>
  <c r="AA633" i="10"/>
  <c r="AD632" i="10"/>
  <c r="AC632" i="10"/>
  <c r="AB632" i="10"/>
  <c r="AA632" i="10"/>
  <c r="AD631" i="10"/>
  <c r="AC631" i="10"/>
  <c r="AB631" i="10"/>
  <c r="AA631" i="10"/>
  <c r="AD630" i="10"/>
  <c r="AC630" i="10"/>
  <c r="AB630" i="10"/>
  <c r="AA630" i="10"/>
  <c r="AD629" i="10"/>
  <c r="AC629" i="10"/>
  <c r="AB629" i="10"/>
  <c r="AA629" i="10"/>
  <c r="AD628" i="10"/>
  <c r="AC628" i="10"/>
  <c r="AB628" i="10"/>
  <c r="AA628" i="10"/>
  <c r="AD627" i="10"/>
  <c r="AC627" i="10"/>
  <c r="AB627" i="10"/>
  <c r="AA627" i="10"/>
  <c r="AD626" i="10"/>
  <c r="AC626" i="10"/>
  <c r="AB626" i="10"/>
  <c r="AA626" i="10"/>
  <c r="AD625" i="10"/>
  <c r="AC625" i="10"/>
  <c r="AB625" i="10"/>
  <c r="AA625" i="10"/>
  <c r="AD624" i="10"/>
  <c r="AC624" i="10"/>
  <c r="AB624" i="10"/>
  <c r="AA624" i="10"/>
  <c r="AD623" i="10"/>
  <c r="AC623" i="10"/>
  <c r="AB623" i="10"/>
  <c r="AA623" i="10"/>
  <c r="AD622" i="10"/>
  <c r="AC622" i="10"/>
  <c r="AB622" i="10"/>
  <c r="AA622" i="10"/>
  <c r="AD621" i="10"/>
  <c r="AC621" i="10"/>
  <c r="AB621" i="10"/>
  <c r="AA621" i="10"/>
  <c r="AD620" i="10"/>
  <c r="AC620" i="10"/>
  <c r="AB620" i="10"/>
  <c r="AA620" i="10"/>
  <c r="AD619" i="10"/>
  <c r="AC619" i="10"/>
  <c r="AB619" i="10"/>
  <c r="AA619" i="10"/>
  <c r="AD618" i="10"/>
  <c r="AC618" i="10"/>
  <c r="AB618" i="10"/>
  <c r="AA618" i="10"/>
  <c r="AD617" i="10"/>
  <c r="AC617" i="10"/>
  <c r="AB617" i="10"/>
  <c r="AA617" i="10"/>
  <c r="AD616" i="10"/>
  <c r="AC616" i="10"/>
  <c r="AB616" i="10"/>
  <c r="AA616" i="10"/>
  <c r="AD615" i="10"/>
  <c r="AC615" i="10"/>
  <c r="AB615" i="10"/>
  <c r="AA615" i="10"/>
  <c r="AD614" i="10"/>
  <c r="AC614" i="10"/>
  <c r="AB614" i="10"/>
  <c r="AA614" i="10"/>
  <c r="AD613" i="10"/>
  <c r="AC613" i="10"/>
  <c r="AB613" i="10"/>
  <c r="AA613" i="10"/>
  <c r="AD612" i="10"/>
  <c r="AC612" i="10"/>
  <c r="AB612" i="10"/>
  <c r="AA612" i="10"/>
  <c r="AD611" i="10"/>
  <c r="AC611" i="10"/>
  <c r="AB611" i="10"/>
  <c r="AA611" i="10"/>
  <c r="AD610" i="10"/>
  <c r="AC610" i="10"/>
  <c r="AB610" i="10"/>
  <c r="AA610" i="10"/>
  <c r="AD609" i="10"/>
  <c r="AC609" i="10"/>
  <c r="AB609" i="10"/>
  <c r="AA609" i="10"/>
  <c r="AD608" i="10"/>
  <c r="AC608" i="10"/>
  <c r="AB608" i="10"/>
  <c r="AA608" i="10"/>
  <c r="AD607" i="10"/>
  <c r="AC607" i="10"/>
  <c r="AB607" i="10"/>
  <c r="AA607" i="10"/>
  <c r="AD606" i="10"/>
  <c r="AC606" i="10"/>
  <c r="AB606" i="10"/>
  <c r="AA606" i="10"/>
  <c r="AD605" i="10"/>
  <c r="AC605" i="10"/>
  <c r="AB605" i="10"/>
  <c r="AA605" i="10"/>
  <c r="AD604" i="10"/>
  <c r="AC604" i="10"/>
  <c r="AB604" i="10"/>
  <c r="AA604" i="10"/>
  <c r="AD603" i="10"/>
  <c r="AC603" i="10"/>
  <c r="AB603" i="10"/>
  <c r="AA603" i="10"/>
  <c r="AD602" i="10"/>
  <c r="AC602" i="10"/>
  <c r="AB602" i="10"/>
  <c r="AA602" i="10"/>
  <c r="AD601" i="10"/>
  <c r="AC601" i="10"/>
  <c r="AB601" i="10"/>
  <c r="AA601" i="10"/>
  <c r="AD600" i="10"/>
  <c r="AC600" i="10"/>
  <c r="AB600" i="10"/>
  <c r="AA600" i="10"/>
  <c r="AD599" i="10"/>
  <c r="AC599" i="10"/>
  <c r="AB599" i="10"/>
  <c r="AA599" i="10"/>
  <c r="AD598" i="10"/>
  <c r="AC598" i="10"/>
  <c r="AB598" i="10"/>
  <c r="AA598" i="10"/>
  <c r="AD597" i="10"/>
  <c r="AC597" i="10"/>
  <c r="AB597" i="10"/>
  <c r="AA597" i="10"/>
  <c r="AD596" i="10"/>
  <c r="AC596" i="10"/>
  <c r="AB596" i="10"/>
  <c r="AA596" i="10"/>
  <c r="AD595" i="10"/>
  <c r="AC595" i="10"/>
  <c r="AB595" i="10"/>
  <c r="AA595" i="10"/>
  <c r="AD594" i="10"/>
  <c r="AC594" i="10"/>
  <c r="AB594" i="10"/>
  <c r="AA594" i="10"/>
  <c r="AD593" i="10"/>
  <c r="AC593" i="10"/>
  <c r="AB593" i="10"/>
  <c r="AA593" i="10"/>
  <c r="AD592" i="10"/>
  <c r="AC592" i="10"/>
  <c r="AB592" i="10"/>
  <c r="AA592" i="10"/>
  <c r="AD591" i="10"/>
  <c r="AC591" i="10"/>
  <c r="AB591" i="10"/>
  <c r="AA591" i="10"/>
  <c r="AD590" i="10"/>
  <c r="AC590" i="10"/>
  <c r="AB590" i="10"/>
  <c r="AA590" i="10"/>
  <c r="AD589" i="10"/>
  <c r="AC589" i="10"/>
  <c r="AB589" i="10"/>
  <c r="AA589" i="10"/>
  <c r="AD588" i="10"/>
  <c r="AC588" i="10"/>
  <c r="AB588" i="10"/>
  <c r="AA588" i="10"/>
  <c r="AD587" i="10"/>
  <c r="AC587" i="10"/>
  <c r="AB587" i="10"/>
  <c r="AA587" i="10"/>
  <c r="AD586" i="10"/>
  <c r="AC586" i="10"/>
  <c r="AB586" i="10"/>
  <c r="AA586" i="10"/>
  <c r="AD585" i="10"/>
  <c r="AC585" i="10"/>
  <c r="AB585" i="10"/>
  <c r="AA585" i="10"/>
  <c r="AD584" i="10"/>
  <c r="AC584" i="10"/>
  <c r="AB584" i="10"/>
  <c r="AA584" i="10"/>
  <c r="AD583" i="10"/>
  <c r="AC583" i="10"/>
  <c r="AB583" i="10"/>
  <c r="AA583" i="10"/>
  <c r="AD582" i="10"/>
  <c r="AC582" i="10"/>
  <c r="AB582" i="10"/>
  <c r="AA582" i="10"/>
  <c r="AD581" i="10"/>
  <c r="AC581" i="10"/>
  <c r="AB581" i="10"/>
  <c r="AA581" i="10"/>
  <c r="AD580" i="10"/>
  <c r="AC580" i="10"/>
  <c r="AB580" i="10"/>
  <c r="AA580" i="10"/>
  <c r="AD579" i="10"/>
  <c r="AC579" i="10"/>
  <c r="AB579" i="10"/>
  <c r="AA579" i="10"/>
  <c r="AD578" i="10"/>
  <c r="AC578" i="10"/>
  <c r="AB578" i="10"/>
  <c r="AA578" i="10"/>
  <c r="AD577" i="10"/>
  <c r="AC577" i="10"/>
  <c r="AB577" i="10"/>
  <c r="AA577" i="10"/>
  <c r="AD576" i="10"/>
  <c r="AC576" i="10"/>
  <c r="AB576" i="10"/>
  <c r="AA576" i="10"/>
  <c r="AD575" i="10"/>
  <c r="AC575" i="10"/>
  <c r="AB575" i="10"/>
  <c r="AA575" i="10"/>
  <c r="AD574" i="10"/>
  <c r="AC574" i="10"/>
  <c r="AB574" i="10"/>
  <c r="AA574" i="10"/>
  <c r="AD573" i="10"/>
  <c r="AC573" i="10"/>
  <c r="AB573" i="10"/>
  <c r="AA573" i="10"/>
  <c r="AD572" i="10"/>
  <c r="AC572" i="10"/>
  <c r="AB572" i="10"/>
  <c r="AA572" i="10"/>
  <c r="AD571" i="10"/>
  <c r="AC571" i="10"/>
  <c r="AB571" i="10"/>
  <c r="AA571" i="10"/>
  <c r="AD570" i="10"/>
  <c r="AC570" i="10"/>
  <c r="AB570" i="10"/>
  <c r="AA570" i="10"/>
  <c r="AD569" i="10"/>
  <c r="AC569" i="10"/>
  <c r="AB569" i="10"/>
  <c r="AA569" i="10"/>
  <c r="AD568" i="10"/>
  <c r="AC568" i="10"/>
  <c r="AB568" i="10"/>
  <c r="AA568" i="10"/>
  <c r="AD567" i="10"/>
  <c r="AC567" i="10"/>
  <c r="AB567" i="10"/>
  <c r="AA567" i="10"/>
  <c r="AD566" i="10"/>
  <c r="AC566" i="10"/>
  <c r="AB566" i="10"/>
  <c r="AA566" i="10"/>
  <c r="AD565" i="10"/>
  <c r="AC565" i="10"/>
  <c r="AB565" i="10"/>
  <c r="AA565" i="10"/>
  <c r="AD564" i="10"/>
  <c r="AC564" i="10"/>
  <c r="AB564" i="10"/>
  <c r="AA564" i="10"/>
  <c r="AD563" i="10"/>
  <c r="AC563" i="10"/>
  <c r="AB563" i="10"/>
  <c r="AA563" i="10"/>
  <c r="AD562" i="10"/>
  <c r="AC562" i="10"/>
  <c r="AB562" i="10"/>
  <c r="AA562" i="10"/>
  <c r="AD561" i="10"/>
  <c r="AC561" i="10"/>
  <c r="AB561" i="10"/>
  <c r="AA561" i="10"/>
  <c r="AD560" i="10"/>
  <c r="AC560" i="10"/>
  <c r="AB560" i="10"/>
  <c r="AA560" i="10"/>
  <c r="AD559" i="10"/>
  <c r="AC559" i="10"/>
  <c r="AB559" i="10"/>
  <c r="AA559" i="10"/>
  <c r="AD558" i="10"/>
  <c r="AC558" i="10"/>
  <c r="AB558" i="10"/>
  <c r="AA558" i="10"/>
  <c r="AD557" i="10"/>
  <c r="AC557" i="10"/>
  <c r="AB557" i="10"/>
  <c r="AA557" i="10"/>
  <c r="AD556" i="10"/>
  <c r="AC556" i="10"/>
  <c r="AB556" i="10"/>
  <c r="AA556" i="10"/>
  <c r="AD555" i="10"/>
  <c r="AC555" i="10"/>
  <c r="AB555" i="10"/>
  <c r="AA555" i="10"/>
  <c r="AD554" i="10"/>
  <c r="AC554" i="10"/>
  <c r="AB554" i="10"/>
  <c r="AA554" i="10"/>
  <c r="AD553" i="10"/>
  <c r="AC553" i="10"/>
  <c r="AB553" i="10"/>
  <c r="AA553" i="10"/>
  <c r="AD552" i="10"/>
  <c r="AC552" i="10"/>
  <c r="AB552" i="10"/>
  <c r="AA552" i="10"/>
  <c r="AD551" i="10"/>
  <c r="AC551" i="10"/>
  <c r="AB551" i="10"/>
  <c r="AA551" i="10"/>
  <c r="AD550" i="10"/>
  <c r="AC550" i="10"/>
  <c r="AB550" i="10"/>
  <c r="AA550" i="10"/>
  <c r="AD549" i="10"/>
  <c r="AC549" i="10"/>
  <c r="AB549" i="10"/>
  <c r="AA549" i="10"/>
  <c r="AD548" i="10"/>
  <c r="AC548" i="10"/>
  <c r="AB548" i="10"/>
  <c r="AA548" i="10"/>
  <c r="AD547" i="10"/>
  <c r="AC547" i="10"/>
  <c r="AB547" i="10"/>
  <c r="AA547" i="10"/>
  <c r="AD546" i="10"/>
  <c r="AC546" i="10"/>
  <c r="AB546" i="10"/>
  <c r="AA546" i="10"/>
  <c r="AD545" i="10"/>
  <c r="AC545" i="10"/>
  <c r="AB545" i="10"/>
  <c r="AA545" i="10"/>
  <c r="AD544" i="10"/>
  <c r="AC544" i="10"/>
  <c r="AB544" i="10"/>
  <c r="AA544" i="10"/>
  <c r="AD543" i="10"/>
  <c r="AC543" i="10"/>
  <c r="AB543" i="10"/>
  <c r="AA543" i="10"/>
  <c r="AD542" i="10"/>
  <c r="AC542" i="10"/>
  <c r="AB542" i="10"/>
  <c r="AA542" i="10"/>
  <c r="AD541" i="10"/>
  <c r="AC541" i="10"/>
  <c r="AB541" i="10"/>
  <c r="AA541" i="10"/>
  <c r="AD540" i="10"/>
  <c r="AC540" i="10"/>
  <c r="AB540" i="10"/>
  <c r="AA540" i="10"/>
  <c r="AD539" i="10"/>
  <c r="AC539" i="10"/>
  <c r="AB539" i="10"/>
  <c r="AA539" i="10"/>
  <c r="AD538" i="10"/>
  <c r="AC538" i="10"/>
  <c r="AB538" i="10"/>
  <c r="AA538" i="10"/>
  <c r="AD537" i="10"/>
  <c r="AC537" i="10"/>
  <c r="AB537" i="10"/>
  <c r="AA537" i="10"/>
  <c r="AD536" i="10"/>
  <c r="AC536" i="10"/>
  <c r="AB536" i="10"/>
  <c r="AA536" i="10"/>
  <c r="AD535" i="10"/>
  <c r="AC535" i="10"/>
  <c r="AB535" i="10"/>
  <c r="AA535" i="10"/>
  <c r="AD534" i="10"/>
  <c r="AC534" i="10"/>
  <c r="AB534" i="10"/>
  <c r="AA534" i="10"/>
  <c r="AD533" i="10"/>
  <c r="AC533" i="10"/>
  <c r="AB533" i="10"/>
  <c r="AA533" i="10"/>
  <c r="AD532" i="10"/>
  <c r="AC532" i="10"/>
  <c r="AB532" i="10"/>
  <c r="AA532" i="10"/>
  <c r="AD531" i="10"/>
  <c r="AC531" i="10"/>
  <c r="AB531" i="10"/>
  <c r="AA531" i="10"/>
  <c r="AD530" i="10"/>
  <c r="AC530" i="10"/>
  <c r="AB530" i="10"/>
  <c r="AA530" i="10"/>
  <c r="AD529" i="10"/>
  <c r="AC529" i="10"/>
  <c r="AB529" i="10"/>
  <c r="AA529" i="10"/>
  <c r="AD528" i="10"/>
  <c r="AC528" i="10"/>
  <c r="AB528" i="10"/>
  <c r="AA528" i="10"/>
  <c r="AD527" i="10"/>
  <c r="AC527" i="10"/>
  <c r="AB527" i="10"/>
  <c r="AA527" i="10"/>
  <c r="AD526" i="10"/>
  <c r="AC526" i="10"/>
  <c r="AB526" i="10"/>
  <c r="AA526" i="10"/>
  <c r="AD525" i="10"/>
  <c r="AC525" i="10"/>
  <c r="AB525" i="10"/>
  <c r="AA525" i="10"/>
  <c r="AD524" i="10"/>
  <c r="AC524" i="10"/>
  <c r="AB524" i="10"/>
  <c r="AA524" i="10"/>
  <c r="AD523" i="10"/>
  <c r="AC523" i="10"/>
  <c r="AB523" i="10"/>
  <c r="AA523" i="10"/>
  <c r="AD522" i="10"/>
  <c r="AC522" i="10"/>
  <c r="AB522" i="10"/>
  <c r="AA522" i="10"/>
  <c r="AD521" i="10"/>
  <c r="AC521" i="10"/>
  <c r="AB521" i="10"/>
  <c r="AA521" i="10"/>
  <c r="AD520" i="10"/>
  <c r="AC520" i="10"/>
  <c r="AB520" i="10"/>
  <c r="AA520" i="10"/>
  <c r="AD519" i="10"/>
  <c r="AC519" i="10"/>
  <c r="AB519" i="10"/>
  <c r="AA519" i="10"/>
  <c r="AD518" i="10"/>
  <c r="AC518" i="10"/>
  <c r="AB518" i="10"/>
  <c r="AA518" i="10"/>
  <c r="AD517" i="10"/>
  <c r="AC517" i="10"/>
  <c r="AB517" i="10"/>
  <c r="AA517" i="10"/>
  <c r="AD516" i="10"/>
  <c r="AC516" i="10"/>
  <c r="AB516" i="10"/>
  <c r="AA516" i="10"/>
  <c r="AD515" i="10"/>
  <c r="AC515" i="10"/>
  <c r="AB515" i="10"/>
  <c r="AA515" i="10"/>
  <c r="AD514" i="10"/>
  <c r="AC514" i="10"/>
  <c r="AB514" i="10"/>
  <c r="AA514" i="10"/>
  <c r="AD513" i="10"/>
  <c r="AC513" i="10"/>
  <c r="AB513" i="10"/>
  <c r="AA513" i="10"/>
  <c r="AD512" i="10"/>
  <c r="AC512" i="10"/>
  <c r="AB512" i="10"/>
  <c r="AA512" i="10"/>
  <c r="AD511" i="10"/>
  <c r="AC511" i="10"/>
  <c r="AB511" i="10"/>
  <c r="AA511" i="10"/>
  <c r="AD510" i="10"/>
  <c r="AC510" i="10"/>
  <c r="AB510" i="10"/>
  <c r="AA510" i="10"/>
  <c r="AD509" i="10"/>
  <c r="AC509" i="10"/>
  <c r="AB509" i="10"/>
  <c r="AA509" i="10"/>
  <c r="AD508" i="10"/>
  <c r="AC508" i="10"/>
  <c r="AB508" i="10"/>
  <c r="AA508" i="10"/>
  <c r="AD507" i="10"/>
  <c r="AC507" i="10"/>
  <c r="AB507" i="10"/>
  <c r="AA507" i="10"/>
  <c r="AD506" i="10"/>
  <c r="AC506" i="10"/>
  <c r="AB506" i="10"/>
  <c r="AA506" i="10"/>
  <c r="AD505" i="10"/>
  <c r="AC505" i="10"/>
  <c r="AB505" i="10"/>
  <c r="AA505" i="10"/>
  <c r="AD504" i="10"/>
  <c r="AC504" i="10"/>
  <c r="AB504" i="10"/>
  <c r="AA504" i="10"/>
  <c r="AD503" i="10"/>
  <c r="AC503" i="10"/>
  <c r="AB503" i="10"/>
  <c r="AA503" i="10"/>
  <c r="AD502" i="10"/>
  <c r="AC502" i="10"/>
  <c r="AB502" i="10"/>
  <c r="AA502" i="10"/>
  <c r="AD501" i="10"/>
  <c r="AC501" i="10"/>
  <c r="AB501" i="10"/>
  <c r="AA501" i="10"/>
  <c r="AD500" i="10"/>
  <c r="AC500" i="10"/>
  <c r="AB500" i="10"/>
  <c r="AA500" i="10"/>
  <c r="AD499" i="10"/>
  <c r="AC499" i="10"/>
  <c r="AB499" i="10"/>
  <c r="AA499" i="10"/>
  <c r="AD498" i="10"/>
  <c r="AC498" i="10"/>
  <c r="AB498" i="10"/>
  <c r="AA498" i="10"/>
  <c r="AD497" i="10"/>
  <c r="AC497" i="10"/>
  <c r="AB497" i="10"/>
  <c r="AA497" i="10"/>
  <c r="AD496" i="10"/>
  <c r="AC496" i="10"/>
  <c r="AB496" i="10"/>
  <c r="AA496" i="10"/>
  <c r="AD495" i="10"/>
  <c r="AC495" i="10"/>
  <c r="AB495" i="10"/>
  <c r="AA495" i="10"/>
  <c r="AD494" i="10"/>
  <c r="AC494" i="10"/>
  <c r="AB494" i="10"/>
  <c r="AA494" i="10"/>
  <c r="AD493" i="10"/>
  <c r="AC493" i="10"/>
  <c r="AB493" i="10"/>
  <c r="AA493" i="10"/>
  <c r="AD492" i="10"/>
  <c r="AC492" i="10"/>
  <c r="AB492" i="10"/>
  <c r="AA492" i="10"/>
  <c r="AD491" i="10"/>
  <c r="AC491" i="10"/>
  <c r="AB491" i="10"/>
  <c r="AA491" i="10"/>
  <c r="AD490" i="10"/>
  <c r="AC490" i="10"/>
  <c r="AB490" i="10"/>
  <c r="AA490" i="10"/>
  <c r="AD489" i="10"/>
  <c r="AC489" i="10"/>
  <c r="AB489" i="10"/>
  <c r="AA489" i="10"/>
  <c r="AD488" i="10"/>
  <c r="AC488" i="10"/>
  <c r="AB488" i="10"/>
  <c r="AA488" i="10"/>
  <c r="AD487" i="10"/>
  <c r="AC487" i="10"/>
  <c r="AB487" i="10"/>
  <c r="AA487" i="10"/>
  <c r="AD486" i="10"/>
  <c r="AC486" i="10"/>
  <c r="AB486" i="10"/>
  <c r="AA486" i="10"/>
  <c r="AD485" i="10"/>
  <c r="AC485" i="10"/>
  <c r="AB485" i="10"/>
  <c r="AA485" i="10"/>
  <c r="AD484" i="10"/>
  <c r="AC484" i="10"/>
  <c r="AB484" i="10"/>
  <c r="AA484" i="10"/>
  <c r="AD483" i="10"/>
  <c r="AC483" i="10"/>
  <c r="AB483" i="10"/>
  <c r="AA483" i="10"/>
  <c r="AD482" i="10"/>
  <c r="AC482" i="10"/>
  <c r="AB482" i="10"/>
  <c r="AA482" i="10"/>
  <c r="AD481" i="10"/>
  <c r="AC481" i="10"/>
  <c r="AB481" i="10"/>
  <c r="AA481" i="10"/>
  <c r="AD480" i="10"/>
  <c r="AC480" i="10"/>
  <c r="AB480" i="10"/>
  <c r="AA480" i="10"/>
  <c r="AD479" i="10"/>
  <c r="AC479" i="10"/>
  <c r="AB479" i="10"/>
  <c r="AA479" i="10"/>
  <c r="AD478" i="10"/>
  <c r="AC478" i="10"/>
  <c r="AB478" i="10"/>
  <c r="AA478" i="10"/>
  <c r="AD477" i="10"/>
  <c r="AC477" i="10"/>
  <c r="AB477" i="10"/>
  <c r="AA477" i="10"/>
  <c r="AD476" i="10"/>
  <c r="AC476" i="10"/>
  <c r="AB476" i="10"/>
  <c r="AA476" i="10"/>
  <c r="AD475" i="10"/>
  <c r="AC475" i="10"/>
  <c r="AB475" i="10"/>
  <c r="AA475" i="10"/>
  <c r="AD474" i="10"/>
  <c r="AC474" i="10"/>
  <c r="AB474" i="10"/>
  <c r="AA474" i="10"/>
  <c r="AD473" i="10"/>
  <c r="AC473" i="10"/>
  <c r="AB473" i="10"/>
  <c r="AA473" i="10"/>
  <c r="AD472" i="10"/>
  <c r="AC472" i="10"/>
  <c r="AB472" i="10"/>
  <c r="AA472" i="10"/>
  <c r="AD471" i="10"/>
  <c r="AC471" i="10"/>
  <c r="AB471" i="10"/>
  <c r="AA471" i="10"/>
  <c r="AD470" i="10"/>
  <c r="AC470" i="10"/>
  <c r="AB470" i="10"/>
  <c r="AA470" i="10"/>
  <c r="AD469" i="10"/>
  <c r="AC469" i="10"/>
  <c r="AB469" i="10"/>
  <c r="AA469" i="10"/>
  <c r="AD468" i="10"/>
  <c r="AC468" i="10"/>
  <c r="AB468" i="10"/>
  <c r="AA468" i="10"/>
  <c r="AD467" i="10"/>
  <c r="AC467" i="10"/>
  <c r="AB467" i="10"/>
  <c r="AA467" i="10"/>
  <c r="AD466" i="10"/>
  <c r="AC466" i="10"/>
  <c r="AB466" i="10"/>
  <c r="AA466" i="10"/>
  <c r="AD465" i="10"/>
  <c r="AC465" i="10"/>
  <c r="AB465" i="10"/>
  <c r="AA465" i="10"/>
  <c r="AD464" i="10"/>
  <c r="AC464" i="10"/>
  <c r="AB464" i="10"/>
  <c r="AA464" i="10"/>
  <c r="AD463" i="10"/>
  <c r="AC463" i="10"/>
  <c r="AB463" i="10"/>
  <c r="AA463" i="10"/>
  <c r="AD462" i="10"/>
  <c r="AC462" i="10"/>
  <c r="AB462" i="10"/>
  <c r="AA462" i="10"/>
  <c r="AD461" i="10"/>
  <c r="AC461" i="10"/>
  <c r="AB461" i="10"/>
  <c r="AA461" i="10"/>
  <c r="AD460" i="10"/>
  <c r="AC460" i="10"/>
  <c r="AB460" i="10"/>
  <c r="AA460" i="10"/>
  <c r="AD459" i="10"/>
  <c r="AC459" i="10"/>
  <c r="AB459" i="10"/>
  <c r="AA459" i="10"/>
  <c r="AD458" i="10"/>
  <c r="AC458" i="10"/>
  <c r="AB458" i="10"/>
  <c r="AA458" i="10"/>
  <c r="AD457" i="10"/>
  <c r="AC457" i="10"/>
  <c r="AB457" i="10"/>
  <c r="AA457" i="10"/>
  <c r="AD456" i="10"/>
  <c r="AC456" i="10"/>
  <c r="AB456" i="10"/>
  <c r="AA456" i="10"/>
  <c r="AD455" i="10"/>
  <c r="AC455" i="10"/>
  <c r="AB455" i="10"/>
  <c r="AA455" i="10"/>
  <c r="AD454" i="10"/>
  <c r="AC454" i="10"/>
  <c r="AB454" i="10"/>
  <c r="AA454" i="10"/>
  <c r="AD453" i="10"/>
  <c r="AC453" i="10"/>
  <c r="AB453" i="10"/>
  <c r="AA453" i="10"/>
  <c r="AD452" i="10"/>
  <c r="AC452" i="10"/>
  <c r="AB452" i="10"/>
  <c r="AA452" i="10"/>
  <c r="AD451" i="10"/>
  <c r="AC451" i="10"/>
  <c r="AB451" i="10"/>
  <c r="AA451" i="10"/>
  <c r="AD450" i="10"/>
  <c r="AC450" i="10"/>
  <c r="AB450" i="10"/>
  <c r="AA450" i="10"/>
  <c r="AD449" i="10"/>
  <c r="AC449" i="10"/>
  <c r="AB449" i="10"/>
  <c r="AA449" i="10"/>
  <c r="AD448" i="10"/>
  <c r="AC448" i="10"/>
  <c r="AB448" i="10"/>
  <c r="AA448" i="10"/>
  <c r="AD447" i="10"/>
  <c r="AC447" i="10"/>
  <c r="AB447" i="10"/>
  <c r="AA447" i="10"/>
  <c r="AD446" i="10"/>
  <c r="AC446" i="10"/>
  <c r="AB446" i="10"/>
  <c r="AA446" i="10"/>
  <c r="AD445" i="10"/>
  <c r="AC445" i="10"/>
  <c r="AB445" i="10"/>
  <c r="AA445" i="10"/>
  <c r="AD444" i="10"/>
  <c r="AC444" i="10"/>
  <c r="AB444" i="10"/>
  <c r="AA444" i="10"/>
  <c r="AD443" i="10"/>
  <c r="AC443" i="10"/>
  <c r="AB443" i="10"/>
  <c r="AA443" i="10"/>
  <c r="AD442" i="10"/>
  <c r="AC442" i="10"/>
  <c r="AB442" i="10"/>
  <c r="AA442" i="10"/>
  <c r="AD441" i="10"/>
  <c r="AC441" i="10"/>
  <c r="AB441" i="10"/>
  <c r="AA441" i="10"/>
  <c r="AD440" i="10"/>
  <c r="AC440" i="10"/>
  <c r="AB440" i="10"/>
  <c r="AA440" i="10"/>
  <c r="AD439" i="10"/>
  <c r="AC439" i="10"/>
  <c r="AB439" i="10"/>
  <c r="AA439" i="10"/>
  <c r="AD438" i="10"/>
  <c r="AC438" i="10"/>
  <c r="AB438" i="10"/>
  <c r="AA438" i="10"/>
  <c r="AD437" i="10"/>
  <c r="AC437" i="10"/>
  <c r="AB437" i="10"/>
  <c r="AA437" i="10"/>
  <c r="AD436" i="10"/>
  <c r="AC436" i="10"/>
  <c r="AB436" i="10"/>
  <c r="AA436" i="10"/>
  <c r="AD435" i="10"/>
  <c r="AC435" i="10"/>
  <c r="AB435" i="10"/>
  <c r="AA435" i="10"/>
  <c r="AD434" i="10"/>
  <c r="AC434" i="10"/>
  <c r="AB434" i="10"/>
  <c r="AA434" i="10"/>
  <c r="AD433" i="10"/>
  <c r="AC433" i="10"/>
  <c r="AB433" i="10"/>
  <c r="AA433" i="10"/>
  <c r="AD432" i="10"/>
  <c r="AC432" i="10"/>
  <c r="AB432" i="10"/>
  <c r="AA432" i="10"/>
  <c r="AD431" i="10"/>
  <c r="AC431" i="10"/>
  <c r="AB431" i="10"/>
  <c r="AA431" i="10"/>
  <c r="AD430" i="10"/>
  <c r="AC430" i="10"/>
  <c r="AB430" i="10"/>
  <c r="AA430" i="10"/>
  <c r="AD429" i="10"/>
  <c r="AC429" i="10"/>
  <c r="AB429" i="10"/>
  <c r="AA429" i="10"/>
  <c r="AD428" i="10"/>
  <c r="AC428" i="10"/>
  <c r="AB428" i="10"/>
  <c r="AA428" i="10"/>
  <c r="AD427" i="10"/>
  <c r="AC427" i="10"/>
  <c r="AB427" i="10"/>
  <c r="AA427" i="10"/>
  <c r="AD426" i="10"/>
  <c r="AC426" i="10"/>
  <c r="AB426" i="10"/>
  <c r="AA426" i="10"/>
  <c r="AD425" i="10"/>
  <c r="AC425" i="10"/>
  <c r="AB425" i="10"/>
  <c r="AA425" i="10"/>
  <c r="AD424" i="10"/>
  <c r="AC424" i="10"/>
  <c r="AB424" i="10"/>
  <c r="AA424" i="10"/>
  <c r="AD423" i="10"/>
  <c r="AC423" i="10"/>
  <c r="AB423" i="10"/>
  <c r="AA423" i="10"/>
  <c r="AD422" i="10"/>
  <c r="AC422" i="10"/>
  <c r="AB422" i="10"/>
  <c r="AA422" i="10"/>
  <c r="AD421" i="10"/>
  <c r="AC421" i="10"/>
  <c r="AB421" i="10"/>
  <c r="AA421" i="10"/>
  <c r="AD420" i="10"/>
  <c r="AC420" i="10"/>
  <c r="AB420" i="10"/>
  <c r="AA420" i="10"/>
  <c r="AD419" i="10"/>
  <c r="AC419" i="10"/>
  <c r="AB419" i="10"/>
  <c r="AA419" i="10"/>
  <c r="AD418" i="10"/>
  <c r="AC418" i="10"/>
  <c r="AB418" i="10"/>
  <c r="AA418" i="10"/>
  <c r="AD417" i="10"/>
  <c r="AC417" i="10"/>
  <c r="AB417" i="10"/>
  <c r="AA417" i="10"/>
  <c r="AD416" i="10"/>
  <c r="AC416" i="10"/>
  <c r="AB416" i="10"/>
  <c r="AA416" i="10"/>
  <c r="AD415" i="10"/>
  <c r="AC415" i="10"/>
  <c r="AB415" i="10"/>
  <c r="AA415" i="10"/>
  <c r="AD414" i="10"/>
  <c r="AC414" i="10"/>
  <c r="AB414" i="10"/>
  <c r="AA414" i="10"/>
  <c r="AD413" i="10"/>
  <c r="AC413" i="10"/>
  <c r="AB413" i="10"/>
  <c r="AA413" i="10"/>
  <c r="AD412" i="10"/>
  <c r="AC412" i="10"/>
  <c r="AB412" i="10"/>
  <c r="AA412" i="10"/>
  <c r="AD411" i="10"/>
  <c r="AC411" i="10"/>
  <c r="AB411" i="10"/>
  <c r="AA411" i="10"/>
  <c r="AD410" i="10"/>
  <c r="AC410" i="10"/>
  <c r="AB410" i="10"/>
  <c r="AA410" i="10"/>
  <c r="AD409" i="10"/>
  <c r="AC409" i="10"/>
  <c r="AB409" i="10"/>
  <c r="AA409" i="10"/>
  <c r="AD408" i="10"/>
  <c r="AC408" i="10"/>
  <c r="AB408" i="10"/>
  <c r="AA408" i="10"/>
  <c r="AD407" i="10"/>
  <c r="AC407" i="10"/>
  <c r="AB407" i="10"/>
  <c r="AA407" i="10"/>
  <c r="AD406" i="10"/>
  <c r="AC406" i="10"/>
  <c r="AB406" i="10"/>
  <c r="AA406" i="10"/>
  <c r="AD405" i="10"/>
  <c r="AC405" i="10"/>
  <c r="AB405" i="10"/>
  <c r="AA405" i="10"/>
  <c r="AD404" i="10"/>
  <c r="AC404" i="10"/>
  <c r="AB404" i="10"/>
  <c r="AA404" i="10"/>
  <c r="AD403" i="10"/>
  <c r="AC403" i="10"/>
  <c r="AB403" i="10"/>
  <c r="AA403" i="10"/>
  <c r="AD402" i="10"/>
  <c r="AC402" i="10"/>
  <c r="AB402" i="10"/>
  <c r="AA402" i="10"/>
  <c r="AD401" i="10"/>
  <c r="AC401" i="10"/>
  <c r="AB401" i="10"/>
  <c r="AA401" i="10"/>
  <c r="AD400" i="10"/>
  <c r="AC400" i="10"/>
  <c r="AB400" i="10"/>
  <c r="AA400" i="10"/>
  <c r="AD399" i="10"/>
  <c r="AC399" i="10"/>
  <c r="AB399" i="10"/>
  <c r="AA399" i="10"/>
  <c r="AD398" i="10"/>
  <c r="AC398" i="10"/>
  <c r="AB398" i="10"/>
  <c r="AA398" i="10"/>
  <c r="AD397" i="10"/>
  <c r="AC397" i="10"/>
  <c r="AB397" i="10"/>
  <c r="AA397" i="10"/>
  <c r="AD396" i="10"/>
  <c r="AC396" i="10"/>
  <c r="AB396" i="10"/>
  <c r="AA396" i="10"/>
  <c r="AD395" i="10"/>
  <c r="AC395" i="10"/>
  <c r="AB395" i="10"/>
  <c r="AA395" i="10"/>
  <c r="AD394" i="10"/>
  <c r="AC394" i="10"/>
  <c r="AB394" i="10"/>
  <c r="AA394" i="10"/>
  <c r="AD393" i="10"/>
  <c r="AC393" i="10"/>
  <c r="AB393" i="10"/>
  <c r="AA393" i="10"/>
  <c r="AD392" i="10"/>
  <c r="AC392" i="10"/>
  <c r="AB392" i="10"/>
  <c r="AA392" i="10"/>
  <c r="AD391" i="10"/>
  <c r="AC391" i="10"/>
  <c r="AB391" i="10"/>
  <c r="AA391" i="10"/>
  <c r="AD390" i="10"/>
  <c r="AC390" i="10"/>
  <c r="AB390" i="10"/>
  <c r="AA390" i="10"/>
  <c r="AD389" i="10"/>
  <c r="AC389" i="10"/>
  <c r="AB389" i="10"/>
  <c r="AA389" i="10"/>
  <c r="AD388" i="10"/>
  <c r="AC388" i="10"/>
  <c r="AB388" i="10"/>
  <c r="AA388" i="10"/>
  <c r="AD387" i="10"/>
  <c r="AC387" i="10"/>
  <c r="AB387" i="10"/>
  <c r="AA387" i="10"/>
  <c r="AD386" i="10"/>
  <c r="AC386" i="10"/>
  <c r="AB386" i="10"/>
  <c r="AA386" i="10"/>
  <c r="AD385" i="10"/>
  <c r="AC385" i="10"/>
  <c r="AB385" i="10"/>
  <c r="AA385" i="10"/>
  <c r="AD384" i="10"/>
  <c r="AC384" i="10"/>
  <c r="AB384" i="10"/>
  <c r="AA384" i="10"/>
  <c r="AD383" i="10"/>
  <c r="AC383" i="10"/>
  <c r="AB383" i="10"/>
  <c r="AA383" i="10"/>
  <c r="AD382" i="10"/>
  <c r="AC382" i="10"/>
  <c r="AB382" i="10"/>
  <c r="AA382" i="10"/>
  <c r="AD381" i="10"/>
  <c r="AC381" i="10"/>
  <c r="AB381" i="10"/>
  <c r="AA381" i="10"/>
  <c r="AD380" i="10"/>
  <c r="AC380" i="10"/>
  <c r="AB380" i="10"/>
  <c r="AA380" i="10"/>
  <c r="AD379" i="10"/>
  <c r="AC379" i="10"/>
  <c r="AB379" i="10"/>
  <c r="AA379" i="10"/>
  <c r="AD378" i="10"/>
  <c r="AC378" i="10"/>
  <c r="AB378" i="10"/>
  <c r="AA378" i="10"/>
  <c r="AD377" i="10"/>
  <c r="AC377" i="10"/>
  <c r="AB377" i="10"/>
  <c r="AA377" i="10"/>
  <c r="AD376" i="10"/>
  <c r="AC376" i="10"/>
  <c r="AB376" i="10"/>
  <c r="AA376" i="10"/>
  <c r="AD375" i="10"/>
  <c r="AC375" i="10"/>
  <c r="AB375" i="10"/>
  <c r="AA375" i="10"/>
  <c r="AD374" i="10"/>
  <c r="AC374" i="10"/>
  <c r="AB374" i="10"/>
  <c r="AA374" i="10"/>
  <c r="AD373" i="10"/>
  <c r="AC373" i="10"/>
  <c r="AB373" i="10"/>
  <c r="AA373" i="10"/>
  <c r="AD372" i="10"/>
  <c r="AC372" i="10"/>
  <c r="AB372" i="10"/>
  <c r="AA372" i="10"/>
  <c r="AD371" i="10"/>
  <c r="AC371" i="10"/>
  <c r="AB371" i="10"/>
  <c r="AA371" i="10"/>
  <c r="AD370" i="10"/>
  <c r="AC370" i="10"/>
  <c r="AB370" i="10"/>
  <c r="AA370" i="10"/>
  <c r="AD369" i="10"/>
  <c r="AC369" i="10"/>
  <c r="AB369" i="10"/>
  <c r="AA369" i="10"/>
  <c r="AD368" i="10"/>
  <c r="AC368" i="10"/>
  <c r="AB368" i="10"/>
  <c r="AA368" i="10"/>
  <c r="AD367" i="10"/>
  <c r="AC367" i="10"/>
  <c r="AB367" i="10"/>
  <c r="AA367" i="10"/>
  <c r="AD366" i="10"/>
  <c r="AC366" i="10"/>
  <c r="AB366" i="10"/>
  <c r="AA366" i="10"/>
  <c r="AD365" i="10"/>
  <c r="AC365" i="10"/>
  <c r="AB365" i="10"/>
  <c r="AA365" i="10"/>
  <c r="AD364" i="10"/>
  <c r="AC364" i="10"/>
  <c r="AB364" i="10"/>
  <c r="AA364" i="10"/>
  <c r="AD363" i="10"/>
  <c r="AC363" i="10"/>
  <c r="AB363" i="10"/>
  <c r="AA363" i="10"/>
  <c r="AD362" i="10"/>
  <c r="AC362" i="10"/>
  <c r="AB362" i="10"/>
  <c r="AA362" i="10"/>
  <c r="AD361" i="10"/>
  <c r="AC361" i="10"/>
  <c r="AB361" i="10"/>
  <c r="AA361" i="10"/>
  <c r="AD360" i="10"/>
  <c r="AC360" i="10"/>
  <c r="AB360" i="10"/>
  <c r="AA360" i="10"/>
  <c r="AD359" i="10"/>
  <c r="AC359" i="10"/>
  <c r="AB359" i="10"/>
  <c r="AA359" i="10"/>
  <c r="AD358" i="10"/>
  <c r="AC358" i="10"/>
  <c r="AB358" i="10"/>
  <c r="AA358" i="10"/>
  <c r="AD357" i="10"/>
  <c r="AC357" i="10"/>
  <c r="AB357" i="10"/>
  <c r="AA357" i="10"/>
  <c r="AD356" i="10"/>
  <c r="AC356" i="10"/>
  <c r="AB356" i="10"/>
  <c r="AA356" i="10"/>
  <c r="AD355" i="10"/>
  <c r="AC355" i="10"/>
  <c r="AB355" i="10"/>
  <c r="AA355" i="10"/>
  <c r="AD354" i="10"/>
  <c r="AC354" i="10"/>
  <c r="AB354" i="10"/>
  <c r="AA354" i="10"/>
  <c r="AD353" i="10"/>
  <c r="AC353" i="10"/>
  <c r="AB353" i="10"/>
  <c r="AA353" i="10"/>
  <c r="AD352" i="10"/>
  <c r="AC352" i="10"/>
  <c r="AB352" i="10"/>
  <c r="AA352" i="10"/>
  <c r="AD351" i="10"/>
  <c r="AC351" i="10"/>
  <c r="AB351" i="10"/>
  <c r="AA351" i="10"/>
  <c r="AD350" i="10"/>
  <c r="AC350" i="10"/>
  <c r="AB350" i="10"/>
  <c r="AA350" i="10"/>
  <c r="AD349" i="10"/>
  <c r="AC349" i="10"/>
  <c r="AB349" i="10"/>
  <c r="AA349" i="10"/>
  <c r="AD348" i="10"/>
  <c r="AC348" i="10"/>
  <c r="AB348" i="10"/>
  <c r="AA348" i="10"/>
  <c r="AD347" i="10"/>
  <c r="AC347" i="10"/>
  <c r="AB347" i="10"/>
  <c r="AA347" i="10"/>
  <c r="AD346" i="10"/>
  <c r="AC346" i="10"/>
  <c r="AB346" i="10"/>
  <c r="AA346" i="10"/>
  <c r="AD345" i="10"/>
  <c r="AC345" i="10"/>
  <c r="AB345" i="10"/>
  <c r="AA345" i="10"/>
  <c r="AD344" i="10"/>
  <c r="AC344" i="10"/>
  <c r="AB344" i="10"/>
  <c r="AA344" i="10"/>
  <c r="AD343" i="10"/>
  <c r="AC343" i="10"/>
  <c r="AB343" i="10"/>
  <c r="AA343" i="10"/>
  <c r="AD342" i="10"/>
  <c r="AC342" i="10"/>
  <c r="AB342" i="10"/>
  <c r="AA342" i="10"/>
  <c r="AD341" i="10"/>
  <c r="AC341" i="10"/>
  <c r="AB341" i="10"/>
  <c r="AA341" i="10"/>
  <c r="AD340" i="10"/>
  <c r="AC340" i="10"/>
  <c r="AB340" i="10"/>
  <c r="AA340" i="10"/>
  <c r="AD339" i="10"/>
  <c r="AC339" i="10"/>
  <c r="AB339" i="10"/>
  <c r="AA339" i="10"/>
  <c r="AD338" i="10"/>
  <c r="AC338" i="10"/>
  <c r="AB338" i="10"/>
  <c r="AA338" i="10"/>
  <c r="AD337" i="10"/>
  <c r="AC337" i="10"/>
  <c r="AB337" i="10"/>
  <c r="AA337" i="10"/>
  <c r="AD336" i="10"/>
  <c r="AC336" i="10"/>
  <c r="AB336" i="10"/>
  <c r="AA336" i="10"/>
  <c r="AD335" i="10"/>
  <c r="AC335" i="10"/>
  <c r="AB335" i="10"/>
  <c r="AA335" i="10"/>
  <c r="AD334" i="10"/>
  <c r="AC334" i="10"/>
  <c r="AB334" i="10"/>
  <c r="AA334" i="10"/>
  <c r="AD333" i="10"/>
  <c r="AC333" i="10"/>
  <c r="AB333" i="10"/>
  <c r="AA333" i="10"/>
  <c r="AD332" i="10"/>
  <c r="AC332" i="10"/>
  <c r="AB332" i="10"/>
  <c r="AA332" i="10"/>
  <c r="AD331" i="10"/>
  <c r="AC331" i="10"/>
  <c r="AB331" i="10"/>
  <c r="AA331" i="10"/>
  <c r="AD330" i="10"/>
  <c r="AC330" i="10"/>
  <c r="AB330" i="10"/>
  <c r="AA330" i="10"/>
  <c r="AD329" i="10"/>
  <c r="AC329" i="10"/>
  <c r="AB329" i="10"/>
  <c r="AA329" i="10"/>
  <c r="AD328" i="10"/>
  <c r="AC328" i="10"/>
  <c r="AB328" i="10"/>
  <c r="AA328" i="10"/>
  <c r="AD327" i="10"/>
  <c r="AC327" i="10"/>
  <c r="AB327" i="10"/>
  <c r="AA327" i="10"/>
  <c r="AD326" i="10"/>
  <c r="AC326" i="10"/>
  <c r="AB326" i="10"/>
  <c r="AA326" i="10"/>
  <c r="AD325" i="10"/>
  <c r="AC325" i="10"/>
  <c r="AB325" i="10"/>
  <c r="AA325" i="10"/>
  <c r="AD324" i="10"/>
  <c r="AC324" i="10"/>
  <c r="AB324" i="10"/>
  <c r="AA324" i="10"/>
  <c r="AD323" i="10"/>
  <c r="AC323" i="10"/>
  <c r="AB323" i="10"/>
  <c r="AA323" i="10"/>
  <c r="AD322" i="10"/>
  <c r="AC322" i="10"/>
  <c r="AB322" i="10"/>
  <c r="AA322" i="10"/>
  <c r="AD321" i="10"/>
  <c r="AC321" i="10"/>
  <c r="AB321" i="10"/>
  <c r="AA321" i="10"/>
  <c r="AD320" i="10"/>
  <c r="AC320" i="10"/>
  <c r="AB320" i="10"/>
  <c r="AA320" i="10"/>
  <c r="AD319" i="10"/>
  <c r="AC319" i="10"/>
  <c r="AB319" i="10"/>
  <c r="AA319" i="10"/>
  <c r="AD318" i="10"/>
  <c r="AC318" i="10"/>
  <c r="AB318" i="10"/>
  <c r="AA318" i="10"/>
  <c r="AD317" i="10"/>
  <c r="AC317" i="10"/>
  <c r="AB317" i="10"/>
  <c r="AA317" i="10"/>
  <c r="AD316" i="10"/>
  <c r="AC316" i="10"/>
  <c r="AB316" i="10"/>
  <c r="AA316" i="10"/>
  <c r="AD315" i="10"/>
  <c r="AC315" i="10"/>
  <c r="AB315" i="10"/>
  <c r="AA315" i="10"/>
  <c r="AD314" i="10"/>
  <c r="AC314" i="10"/>
  <c r="AB314" i="10"/>
  <c r="AA314" i="10"/>
  <c r="AD313" i="10"/>
  <c r="AC313" i="10"/>
  <c r="AB313" i="10"/>
  <c r="AA313" i="10"/>
  <c r="AD312" i="10"/>
  <c r="AC312" i="10"/>
  <c r="AB312" i="10"/>
  <c r="AA312" i="10"/>
  <c r="AD311" i="10"/>
  <c r="AC311" i="10"/>
  <c r="AB311" i="10"/>
  <c r="AA311" i="10"/>
  <c r="AD310" i="10"/>
  <c r="AC310" i="10"/>
  <c r="AB310" i="10"/>
  <c r="AA310" i="10"/>
  <c r="AD309" i="10"/>
  <c r="AC309" i="10"/>
  <c r="AB309" i="10"/>
  <c r="AA309" i="10"/>
  <c r="AD308" i="10"/>
  <c r="AC308" i="10"/>
  <c r="AB308" i="10"/>
  <c r="AA308" i="10"/>
  <c r="AD307" i="10"/>
  <c r="AC307" i="10"/>
  <c r="AB307" i="10"/>
  <c r="AA307" i="10"/>
  <c r="AD306" i="10"/>
  <c r="AC306" i="10"/>
  <c r="AB306" i="10"/>
  <c r="AA306" i="10"/>
  <c r="AD305" i="10"/>
  <c r="AC305" i="10"/>
  <c r="AB305" i="10"/>
  <c r="AA305" i="10"/>
  <c r="AD304" i="10"/>
  <c r="AC304" i="10"/>
  <c r="AB304" i="10"/>
  <c r="AA304" i="10"/>
  <c r="AD303" i="10"/>
  <c r="AC303" i="10"/>
  <c r="AB303" i="10"/>
  <c r="AA303" i="10"/>
  <c r="AD302" i="10"/>
  <c r="AC302" i="10"/>
  <c r="AB302" i="10"/>
  <c r="AA302" i="10"/>
  <c r="AD301" i="10"/>
  <c r="AC301" i="10"/>
  <c r="AB301" i="10"/>
  <c r="AA301" i="10"/>
  <c r="AD300" i="10"/>
  <c r="AC300" i="10"/>
  <c r="AB300" i="10"/>
  <c r="AA300" i="10"/>
  <c r="AD299" i="10"/>
  <c r="AC299" i="10"/>
  <c r="AB299" i="10"/>
  <c r="AA299" i="10"/>
  <c r="AD298" i="10"/>
  <c r="AC298" i="10"/>
  <c r="AB298" i="10"/>
  <c r="AA298" i="10"/>
  <c r="AD297" i="10"/>
  <c r="AC297" i="10"/>
  <c r="AB297" i="10"/>
  <c r="AA297" i="10"/>
  <c r="AD296" i="10"/>
  <c r="AC296" i="10"/>
  <c r="AB296" i="10"/>
  <c r="AA296" i="10"/>
  <c r="AD295" i="10"/>
  <c r="AC295" i="10"/>
  <c r="AB295" i="10"/>
  <c r="AA295" i="10"/>
  <c r="AD294" i="10"/>
  <c r="AC294" i="10"/>
  <c r="AB294" i="10"/>
  <c r="AA294" i="10"/>
  <c r="AD293" i="10"/>
  <c r="AC293" i="10"/>
  <c r="AB293" i="10"/>
  <c r="AA293" i="10"/>
  <c r="AD292" i="10"/>
  <c r="AC292" i="10"/>
  <c r="AB292" i="10"/>
  <c r="AA292" i="10"/>
  <c r="AD291" i="10"/>
  <c r="AC291" i="10"/>
  <c r="AB291" i="10"/>
  <c r="AA291" i="10"/>
  <c r="AD290" i="10"/>
  <c r="AC290" i="10"/>
  <c r="AB290" i="10"/>
  <c r="AA290" i="10"/>
  <c r="AD289" i="10"/>
  <c r="AC289" i="10"/>
  <c r="AB289" i="10"/>
  <c r="AA289" i="10"/>
  <c r="AD288" i="10"/>
  <c r="AC288" i="10"/>
  <c r="AB288" i="10"/>
  <c r="AA288" i="10"/>
  <c r="AD287" i="10"/>
  <c r="AC287" i="10"/>
  <c r="AB287" i="10"/>
  <c r="AA287" i="10"/>
  <c r="AD286" i="10"/>
  <c r="AC286" i="10"/>
  <c r="AB286" i="10"/>
  <c r="AA286" i="10"/>
  <c r="AD285" i="10"/>
  <c r="AC285" i="10"/>
  <c r="AB285" i="10"/>
  <c r="AA285" i="10"/>
  <c r="AD284" i="10"/>
  <c r="AC284" i="10"/>
  <c r="AB284" i="10"/>
  <c r="AA284" i="10"/>
  <c r="AD283" i="10"/>
  <c r="AC283" i="10"/>
  <c r="AB283" i="10"/>
  <c r="AA283" i="10"/>
  <c r="AD282" i="10"/>
  <c r="AC282" i="10"/>
  <c r="AB282" i="10"/>
  <c r="AA282" i="10"/>
  <c r="AD281" i="10"/>
  <c r="AC281" i="10"/>
  <c r="AB281" i="10"/>
  <c r="AA281" i="10"/>
  <c r="AD280" i="10"/>
  <c r="AC280" i="10"/>
  <c r="AB280" i="10"/>
  <c r="AA280" i="10"/>
  <c r="AD279" i="10"/>
  <c r="AC279" i="10"/>
  <c r="AB279" i="10"/>
  <c r="AA279" i="10"/>
  <c r="AD278" i="10"/>
  <c r="AC278" i="10"/>
  <c r="AB278" i="10"/>
  <c r="AA278" i="10"/>
  <c r="AD277" i="10"/>
  <c r="AC277" i="10"/>
  <c r="AB277" i="10"/>
  <c r="AA277" i="10"/>
  <c r="AD276" i="10"/>
  <c r="AC276" i="10"/>
  <c r="AB276" i="10"/>
  <c r="AA276" i="10"/>
  <c r="AD275" i="10"/>
  <c r="AC275" i="10"/>
  <c r="AB275" i="10"/>
  <c r="AA275" i="10"/>
  <c r="AD274" i="10"/>
  <c r="AC274" i="10"/>
  <c r="AB274" i="10"/>
  <c r="AA274" i="10"/>
  <c r="AD273" i="10"/>
  <c r="AC273" i="10"/>
  <c r="AB273" i="10"/>
  <c r="AA273" i="10"/>
  <c r="AD272" i="10"/>
  <c r="AC272" i="10"/>
  <c r="AB272" i="10"/>
  <c r="AA272" i="10"/>
  <c r="AD271" i="10"/>
  <c r="AC271" i="10"/>
  <c r="AB271" i="10"/>
  <c r="AA271" i="10"/>
  <c r="AD270" i="10"/>
  <c r="AC270" i="10"/>
  <c r="AB270" i="10"/>
  <c r="AA270" i="10"/>
  <c r="AD269" i="10"/>
  <c r="AC269" i="10"/>
  <c r="AB269" i="10"/>
  <c r="AA269" i="10"/>
  <c r="AD268" i="10"/>
  <c r="AC268" i="10"/>
  <c r="AB268" i="10"/>
  <c r="AA268" i="10"/>
  <c r="AD267" i="10"/>
  <c r="AC267" i="10"/>
  <c r="AB267" i="10"/>
  <c r="AA267" i="10"/>
  <c r="AD266" i="10"/>
  <c r="AC266" i="10"/>
  <c r="AB266" i="10"/>
  <c r="AA266" i="10"/>
  <c r="AD265" i="10"/>
  <c r="AC265" i="10"/>
  <c r="AB265" i="10"/>
  <c r="AA265" i="10"/>
  <c r="AD264" i="10"/>
  <c r="AC264" i="10"/>
  <c r="AB264" i="10"/>
  <c r="AA264" i="10"/>
  <c r="AD263" i="10"/>
  <c r="AC263" i="10"/>
  <c r="AB263" i="10"/>
  <c r="AA263" i="10"/>
  <c r="AD262" i="10"/>
  <c r="AC262" i="10"/>
  <c r="AB262" i="10"/>
  <c r="AA262" i="10"/>
  <c r="AD261" i="10"/>
  <c r="AC261" i="10"/>
  <c r="AB261" i="10"/>
  <c r="AA261" i="10"/>
  <c r="AD260" i="10"/>
  <c r="AC260" i="10"/>
  <c r="AB260" i="10"/>
  <c r="AA260" i="10"/>
  <c r="AD259" i="10"/>
  <c r="AC259" i="10"/>
  <c r="AB259" i="10"/>
  <c r="AA259" i="10"/>
  <c r="AD258" i="10"/>
  <c r="AC258" i="10"/>
  <c r="AB258" i="10"/>
  <c r="AA258" i="10"/>
  <c r="AD257" i="10"/>
  <c r="AC257" i="10"/>
  <c r="AB257" i="10"/>
  <c r="AA257" i="10"/>
  <c r="AD256" i="10"/>
  <c r="AC256" i="10"/>
  <c r="AB256" i="10"/>
  <c r="AA256" i="10"/>
  <c r="AD255" i="10"/>
  <c r="AC255" i="10"/>
  <c r="AB255" i="10"/>
  <c r="AA255" i="10"/>
  <c r="AD254" i="10"/>
  <c r="AC254" i="10"/>
  <c r="AB254" i="10"/>
  <c r="AA254" i="10"/>
  <c r="AD253" i="10"/>
  <c r="AC253" i="10"/>
  <c r="AB253" i="10"/>
  <c r="AA253" i="10"/>
  <c r="AD252" i="10"/>
  <c r="AC252" i="10"/>
  <c r="AB252" i="10"/>
  <c r="AA252" i="10"/>
  <c r="AD251" i="10"/>
  <c r="AC251" i="10"/>
  <c r="AB251" i="10"/>
  <c r="AA251" i="10"/>
  <c r="AD250" i="10"/>
  <c r="AC250" i="10"/>
  <c r="AB250" i="10"/>
  <c r="AA250" i="10"/>
  <c r="AD249" i="10"/>
  <c r="AC249" i="10"/>
  <c r="AB249" i="10"/>
  <c r="AA249" i="10"/>
  <c r="AD248" i="10"/>
  <c r="AC248" i="10"/>
  <c r="AB248" i="10"/>
  <c r="AA248" i="10"/>
  <c r="AD247" i="10"/>
  <c r="AC247" i="10"/>
  <c r="AB247" i="10"/>
  <c r="AA247" i="10"/>
  <c r="AD246" i="10"/>
  <c r="AC246" i="10"/>
  <c r="AB246" i="10"/>
  <c r="AA246" i="10"/>
  <c r="AD245" i="10"/>
  <c r="AC245" i="10"/>
  <c r="AB245" i="10"/>
  <c r="AA245" i="10"/>
  <c r="AD244" i="10"/>
  <c r="AC244" i="10"/>
  <c r="AB244" i="10"/>
  <c r="AA244" i="10"/>
  <c r="AD243" i="10"/>
  <c r="AC243" i="10"/>
  <c r="AB243" i="10"/>
  <c r="AA243" i="10"/>
  <c r="AD242" i="10"/>
  <c r="AC242" i="10"/>
  <c r="AB242" i="10"/>
  <c r="AA242" i="10"/>
  <c r="AD241" i="10"/>
  <c r="AC241" i="10"/>
  <c r="AB241" i="10"/>
  <c r="AA241" i="10"/>
  <c r="AD240" i="10"/>
  <c r="AC240" i="10"/>
  <c r="AB240" i="10"/>
  <c r="AA240" i="10"/>
  <c r="AD239" i="10"/>
  <c r="AC239" i="10"/>
  <c r="AB239" i="10"/>
  <c r="AA239" i="10"/>
  <c r="AD238" i="10"/>
  <c r="AC238" i="10"/>
  <c r="AB238" i="10"/>
  <c r="AA238" i="10"/>
  <c r="AD237" i="10"/>
  <c r="AC237" i="10"/>
  <c r="AB237" i="10"/>
  <c r="AA237" i="10"/>
  <c r="AD236" i="10"/>
  <c r="AC236" i="10"/>
  <c r="AB236" i="10"/>
  <c r="AA236" i="10"/>
  <c r="AD235" i="10"/>
  <c r="AC235" i="10"/>
  <c r="AB235" i="10"/>
  <c r="AA235" i="10"/>
  <c r="AD234" i="10"/>
  <c r="AC234" i="10"/>
  <c r="AB234" i="10"/>
  <c r="AA234" i="10"/>
  <c r="AD233" i="10"/>
  <c r="AC233" i="10"/>
  <c r="AB233" i="10"/>
  <c r="AA233" i="10"/>
  <c r="AD232" i="10"/>
  <c r="AC232" i="10"/>
  <c r="AB232" i="10"/>
  <c r="AA232" i="10"/>
  <c r="AD231" i="10"/>
  <c r="AC231" i="10"/>
  <c r="AB231" i="10"/>
  <c r="AA231" i="10"/>
  <c r="AD230" i="10"/>
  <c r="AC230" i="10"/>
  <c r="AB230" i="10"/>
  <c r="AA230" i="10"/>
  <c r="AD229" i="10"/>
  <c r="AC229" i="10"/>
  <c r="AB229" i="10"/>
  <c r="AA229" i="10"/>
  <c r="AD228" i="10"/>
  <c r="AC228" i="10"/>
  <c r="AB228" i="10"/>
  <c r="AA228" i="10"/>
  <c r="AD227" i="10"/>
  <c r="AC227" i="10"/>
  <c r="AB227" i="10"/>
  <c r="AA227" i="10"/>
  <c r="AD226" i="10"/>
  <c r="AC226" i="10"/>
  <c r="AB226" i="10"/>
  <c r="AA226" i="10"/>
  <c r="AD225" i="10"/>
  <c r="AC225" i="10"/>
  <c r="AB225" i="10"/>
  <c r="AA225" i="10"/>
  <c r="AD224" i="10"/>
  <c r="AC224" i="10"/>
  <c r="AB224" i="10"/>
  <c r="AA224" i="10"/>
  <c r="AD223" i="10"/>
  <c r="AC223" i="10"/>
  <c r="AB223" i="10"/>
  <c r="AA223" i="10"/>
  <c r="AD222" i="10"/>
  <c r="AC222" i="10"/>
  <c r="AB222" i="10"/>
  <c r="AA222" i="10"/>
  <c r="AD221" i="10"/>
  <c r="AC221" i="10"/>
  <c r="AB221" i="10"/>
  <c r="AA221" i="10"/>
  <c r="AD220" i="10"/>
  <c r="AC220" i="10"/>
  <c r="AB220" i="10"/>
  <c r="AA220" i="10"/>
  <c r="AD219" i="10"/>
  <c r="AC219" i="10"/>
  <c r="AB219" i="10"/>
  <c r="AA219" i="10"/>
  <c r="AD218" i="10"/>
  <c r="AC218" i="10"/>
  <c r="AB218" i="10"/>
  <c r="AA218" i="10"/>
  <c r="AD217" i="10"/>
  <c r="AC217" i="10"/>
  <c r="AB217" i="10"/>
  <c r="AA217" i="10"/>
  <c r="AD216" i="10"/>
  <c r="AC216" i="10"/>
  <c r="AB216" i="10"/>
  <c r="AA216" i="10"/>
  <c r="AD215" i="10"/>
  <c r="AC215" i="10"/>
  <c r="AB215" i="10"/>
  <c r="AA215" i="10"/>
  <c r="AD214" i="10"/>
  <c r="AC214" i="10"/>
  <c r="AB214" i="10"/>
  <c r="AA214" i="10"/>
  <c r="AD213" i="10"/>
  <c r="AC213" i="10"/>
  <c r="AB213" i="10"/>
  <c r="AA213" i="10"/>
  <c r="AD212" i="10"/>
  <c r="AC212" i="10"/>
  <c r="AB212" i="10"/>
  <c r="AA212" i="10"/>
  <c r="AD211" i="10"/>
  <c r="AC211" i="10"/>
  <c r="AB211" i="10"/>
  <c r="AA211" i="10"/>
  <c r="AD210" i="10"/>
  <c r="AC210" i="10"/>
  <c r="AB210" i="10"/>
  <c r="AA210" i="10"/>
  <c r="AD209" i="10"/>
  <c r="AC209" i="10"/>
  <c r="AB209" i="10"/>
  <c r="AA209" i="10"/>
  <c r="AD208" i="10"/>
  <c r="AC208" i="10"/>
  <c r="AB208" i="10"/>
  <c r="AA208" i="10"/>
  <c r="AD207" i="10"/>
  <c r="AC207" i="10"/>
  <c r="AB207" i="10"/>
  <c r="AA207" i="10"/>
  <c r="AD206" i="10"/>
  <c r="AC206" i="10"/>
  <c r="AB206" i="10"/>
  <c r="AA206" i="10"/>
  <c r="AD205" i="10"/>
  <c r="AC205" i="10"/>
  <c r="AB205" i="10"/>
  <c r="AA205" i="10"/>
  <c r="AD204" i="10"/>
  <c r="AC204" i="10"/>
  <c r="AB204" i="10"/>
  <c r="AA204" i="10"/>
  <c r="AD203" i="10"/>
  <c r="AC203" i="10"/>
  <c r="AB203" i="10"/>
  <c r="AA203" i="10"/>
  <c r="AD202" i="10"/>
  <c r="AC202" i="10"/>
  <c r="AB202" i="10"/>
  <c r="AA202" i="10"/>
  <c r="AD201" i="10"/>
  <c r="AC201" i="10"/>
  <c r="AB201" i="10"/>
  <c r="AA201" i="10"/>
  <c r="AD200" i="10"/>
  <c r="AC200" i="10"/>
  <c r="AB200" i="10"/>
  <c r="AA200" i="10"/>
  <c r="AD199" i="10"/>
  <c r="AC199" i="10"/>
  <c r="AB199" i="10"/>
  <c r="AA199" i="10"/>
  <c r="AD198" i="10"/>
  <c r="AC198" i="10"/>
  <c r="AB198" i="10"/>
  <c r="AA198" i="10"/>
  <c r="AD197" i="10"/>
  <c r="AC197" i="10"/>
  <c r="AB197" i="10"/>
  <c r="AA197" i="10"/>
  <c r="AD196" i="10"/>
  <c r="AC196" i="10"/>
  <c r="AB196" i="10"/>
  <c r="AA196" i="10"/>
  <c r="AD195" i="10"/>
  <c r="AC195" i="10"/>
  <c r="AB195" i="10"/>
  <c r="AA195" i="10"/>
  <c r="AD194" i="10"/>
  <c r="AC194" i="10"/>
  <c r="AB194" i="10"/>
  <c r="AA194" i="10"/>
  <c r="AD193" i="10"/>
  <c r="AC193" i="10"/>
  <c r="AB193" i="10"/>
  <c r="AA193" i="10"/>
  <c r="AD192" i="10"/>
  <c r="AC192" i="10"/>
  <c r="AB192" i="10"/>
  <c r="AA192" i="10"/>
  <c r="AD191" i="10"/>
  <c r="AC191" i="10"/>
  <c r="AB191" i="10"/>
  <c r="AA191" i="10"/>
  <c r="AD190" i="10"/>
  <c r="AC190" i="10"/>
  <c r="AB190" i="10"/>
  <c r="AA190" i="10"/>
  <c r="AD189" i="10"/>
  <c r="AC189" i="10"/>
  <c r="AB189" i="10"/>
  <c r="AA189" i="10"/>
  <c r="AD188" i="10"/>
  <c r="AC188" i="10"/>
  <c r="AB188" i="10"/>
  <c r="AA188" i="10"/>
  <c r="AD187" i="10"/>
  <c r="AC187" i="10"/>
  <c r="AB187" i="10"/>
  <c r="AA187" i="10"/>
  <c r="AD186" i="10"/>
  <c r="AC186" i="10"/>
  <c r="AB186" i="10"/>
  <c r="AA186" i="10"/>
  <c r="AD185" i="10"/>
  <c r="AC185" i="10"/>
  <c r="AB185" i="10"/>
  <c r="AA185" i="10"/>
  <c r="AD184" i="10"/>
  <c r="AC184" i="10"/>
  <c r="AB184" i="10"/>
  <c r="AA184" i="10"/>
  <c r="AD183" i="10"/>
  <c r="AC183" i="10"/>
  <c r="AB183" i="10"/>
  <c r="AA183" i="10"/>
  <c r="AD182" i="10"/>
  <c r="AC182" i="10"/>
  <c r="AB182" i="10"/>
  <c r="AA182" i="10"/>
  <c r="AD181" i="10"/>
  <c r="AC181" i="10"/>
  <c r="AB181" i="10"/>
  <c r="AA181" i="10"/>
  <c r="AD180" i="10"/>
  <c r="AC180" i="10"/>
  <c r="AB180" i="10"/>
  <c r="AA180" i="10"/>
  <c r="AD179" i="10"/>
  <c r="AC179" i="10"/>
  <c r="AB179" i="10"/>
  <c r="AA179" i="10"/>
  <c r="AD178" i="10"/>
  <c r="AC178" i="10"/>
  <c r="AB178" i="10"/>
  <c r="AA178" i="10"/>
  <c r="AD177" i="10"/>
  <c r="AC177" i="10"/>
  <c r="AB177" i="10"/>
  <c r="AA177" i="10"/>
  <c r="AD176" i="10"/>
  <c r="AC176" i="10"/>
  <c r="AB176" i="10"/>
  <c r="AA176" i="10"/>
  <c r="AD175" i="10"/>
  <c r="AC175" i="10"/>
  <c r="AB175" i="10"/>
  <c r="AA175" i="10"/>
  <c r="AD174" i="10"/>
  <c r="AC174" i="10"/>
  <c r="AB174" i="10"/>
  <c r="AA174" i="10"/>
  <c r="AD173" i="10"/>
  <c r="AC173" i="10"/>
  <c r="AB173" i="10"/>
  <c r="AA173" i="10"/>
  <c r="AD172" i="10"/>
  <c r="AC172" i="10"/>
  <c r="AB172" i="10"/>
  <c r="AA172" i="10"/>
  <c r="AD171" i="10"/>
  <c r="AC171" i="10"/>
  <c r="AB171" i="10"/>
  <c r="AA171" i="10"/>
  <c r="AD170" i="10"/>
  <c r="AC170" i="10"/>
  <c r="AB170" i="10"/>
  <c r="AA170" i="10"/>
  <c r="AD169" i="10"/>
  <c r="AC169" i="10"/>
  <c r="AB169" i="10"/>
  <c r="AA169" i="10"/>
  <c r="AD168" i="10"/>
  <c r="AC168" i="10"/>
  <c r="AB168" i="10"/>
  <c r="AA168" i="10"/>
  <c r="AD167" i="10"/>
  <c r="AC167" i="10"/>
  <c r="AB167" i="10"/>
  <c r="AA167" i="10"/>
  <c r="AD166" i="10"/>
  <c r="AC166" i="10"/>
  <c r="AB166" i="10"/>
  <c r="AA166" i="10"/>
  <c r="AD165" i="10"/>
  <c r="AC165" i="10"/>
  <c r="AB165" i="10"/>
  <c r="AA165" i="10"/>
  <c r="AD164" i="10"/>
  <c r="AC164" i="10"/>
  <c r="AB164" i="10"/>
  <c r="AA164" i="10"/>
  <c r="AD163" i="10"/>
  <c r="AC163" i="10"/>
  <c r="AB163" i="10"/>
  <c r="AA163" i="10"/>
  <c r="AD162" i="10"/>
  <c r="AC162" i="10"/>
  <c r="AB162" i="10"/>
  <c r="AA162" i="10"/>
  <c r="AD161" i="10"/>
  <c r="AC161" i="10"/>
  <c r="AB161" i="10"/>
  <c r="AA161" i="10"/>
  <c r="AD160" i="10"/>
  <c r="AC160" i="10"/>
  <c r="AB160" i="10"/>
  <c r="AA160" i="10"/>
  <c r="AD159" i="10"/>
  <c r="AC159" i="10"/>
  <c r="AB159" i="10"/>
  <c r="AA159" i="10"/>
  <c r="AD158" i="10"/>
  <c r="AC158" i="10"/>
  <c r="AB158" i="10"/>
  <c r="AA158" i="10"/>
  <c r="AD157" i="10"/>
  <c r="AC157" i="10"/>
  <c r="AB157" i="10"/>
  <c r="AA157" i="10"/>
  <c r="AD156" i="10"/>
  <c r="AC156" i="10"/>
  <c r="AB156" i="10"/>
  <c r="AA156" i="10"/>
  <c r="AD155" i="10"/>
  <c r="AC155" i="10"/>
  <c r="AB155" i="10"/>
  <c r="AA155" i="10"/>
  <c r="AD154" i="10"/>
  <c r="AC154" i="10"/>
  <c r="AB154" i="10"/>
  <c r="AA154" i="10"/>
  <c r="AD153" i="10"/>
  <c r="AC153" i="10"/>
  <c r="AB153" i="10"/>
  <c r="AA153" i="10"/>
  <c r="AD152" i="10"/>
  <c r="AC152" i="10"/>
  <c r="AB152" i="10"/>
  <c r="AA152" i="10"/>
  <c r="AD151" i="10"/>
  <c r="AC151" i="10"/>
  <c r="AB151" i="10"/>
  <c r="AA151" i="10"/>
  <c r="AD150" i="10"/>
  <c r="AC150" i="10"/>
  <c r="AB150" i="10"/>
  <c r="AA150" i="10"/>
  <c r="AD149" i="10"/>
  <c r="AC149" i="10"/>
  <c r="AB149" i="10"/>
  <c r="AA149" i="10"/>
  <c r="AD148" i="10"/>
  <c r="AC148" i="10"/>
  <c r="AB148" i="10"/>
  <c r="AA148" i="10"/>
  <c r="AD147" i="10"/>
  <c r="AC147" i="10"/>
  <c r="AB147" i="10"/>
  <c r="AA147" i="10"/>
  <c r="AD146" i="10"/>
  <c r="AC146" i="10"/>
  <c r="AB146" i="10"/>
  <c r="AA146" i="10"/>
  <c r="AD145" i="10"/>
  <c r="AC145" i="10"/>
  <c r="AB145" i="10"/>
  <c r="AA145" i="10"/>
  <c r="AD144" i="10"/>
  <c r="AC144" i="10"/>
  <c r="AB144" i="10"/>
  <c r="AA144" i="10"/>
  <c r="AD143" i="10"/>
  <c r="AC143" i="10"/>
  <c r="AB143" i="10"/>
  <c r="AA143" i="10"/>
  <c r="AD142" i="10"/>
  <c r="AC142" i="10"/>
  <c r="AB142" i="10"/>
  <c r="AA142" i="10"/>
  <c r="AD141" i="10"/>
  <c r="AC141" i="10"/>
  <c r="AB141" i="10"/>
  <c r="AA141" i="10"/>
  <c r="AD140" i="10"/>
  <c r="AC140" i="10"/>
  <c r="AB140" i="10"/>
  <c r="AA140" i="10"/>
  <c r="AD139" i="10"/>
  <c r="AC139" i="10"/>
  <c r="AB139" i="10"/>
  <c r="AA139" i="10"/>
  <c r="AD138" i="10"/>
  <c r="AC138" i="10"/>
  <c r="AB138" i="10"/>
  <c r="AA138" i="10"/>
  <c r="AD137" i="10"/>
  <c r="AC137" i="10"/>
  <c r="AB137" i="10"/>
  <c r="AA137" i="10"/>
  <c r="AD136" i="10"/>
  <c r="AC136" i="10"/>
  <c r="AB136" i="10"/>
  <c r="AA136" i="10"/>
  <c r="AD135" i="10"/>
  <c r="AC135" i="10"/>
  <c r="AB135" i="10"/>
  <c r="AA135" i="10"/>
  <c r="AD134" i="10"/>
  <c r="AC134" i="10"/>
  <c r="AB134" i="10"/>
  <c r="AA134" i="10"/>
  <c r="AD133" i="10"/>
  <c r="AC133" i="10"/>
  <c r="AB133" i="10"/>
  <c r="AA133" i="10"/>
  <c r="AD132" i="10"/>
  <c r="AC132" i="10"/>
  <c r="AB132" i="10"/>
  <c r="AA132" i="10"/>
  <c r="AD131" i="10"/>
  <c r="AC131" i="10"/>
  <c r="AB131" i="10"/>
  <c r="AA131" i="10"/>
  <c r="AD130" i="10"/>
  <c r="AC130" i="10"/>
  <c r="AB130" i="10"/>
  <c r="AA130" i="10"/>
  <c r="AD129" i="10"/>
  <c r="AC129" i="10"/>
  <c r="AB129" i="10"/>
  <c r="AA129" i="10"/>
  <c r="AD128" i="10"/>
  <c r="AC128" i="10"/>
  <c r="AB128" i="10"/>
  <c r="AA128" i="10"/>
  <c r="AD127" i="10"/>
  <c r="AC127" i="10"/>
  <c r="AB127" i="10"/>
  <c r="AA127" i="10"/>
  <c r="AD126" i="10"/>
  <c r="AC126" i="10"/>
  <c r="AB126" i="10"/>
  <c r="AA126" i="10"/>
  <c r="AD125" i="10"/>
  <c r="AC125" i="10"/>
  <c r="AB125" i="10"/>
  <c r="AA125" i="10"/>
  <c r="AD124" i="10"/>
  <c r="AC124" i="10"/>
  <c r="AB124" i="10"/>
  <c r="AA124" i="10"/>
  <c r="AD123" i="10"/>
  <c r="AC123" i="10"/>
  <c r="AB123" i="10"/>
  <c r="AA123" i="10"/>
  <c r="AD122" i="10"/>
  <c r="AC122" i="10"/>
  <c r="AB122" i="10"/>
  <c r="AA122" i="10"/>
  <c r="AD121" i="10"/>
  <c r="AC121" i="10"/>
  <c r="AB121" i="10"/>
  <c r="AA121" i="10"/>
  <c r="AD120" i="10"/>
  <c r="AC120" i="10"/>
  <c r="AB120" i="10"/>
  <c r="AA120" i="10"/>
  <c r="AD119" i="10"/>
  <c r="AC119" i="10"/>
  <c r="AB119" i="10"/>
  <c r="AA119" i="10"/>
  <c r="AD118" i="10"/>
  <c r="AC118" i="10"/>
  <c r="AB118" i="10"/>
  <c r="AA118" i="10"/>
  <c r="AD117" i="10"/>
  <c r="AC117" i="10"/>
  <c r="AB117" i="10"/>
  <c r="AA117" i="10"/>
  <c r="AD116" i="10"/>
  <c r="AC116" i="10"/>
  <c r="AB116" i="10"/>
  <c r="AA116" i="10"/>
  <c r="AD115" i="10"/>
  <c r="AC115" i="10"/>
  <c r="AB115" i="10"/>
  <c r="AA115" i="10"/>
  <c r="AD114" i="10"/>
  <c r="AC114" i="10"/>
  <c r="AB114" i="10"/>
  <c r="AA114" i="10"/>
  <c r="AD113" i="10"/>
  <c r="AC113" i="10"/>
  <c r="AB113" i="10"/>
  <c r="AA113" i="10"/>
  <c r="AD112" i="10"/>
  <c r="AC112" i="10"/>
  <c r="AB112" i="10"/>
  <c r="AA112" i="10"/>
  <c r="AD111" i="10"/>
  <c r="AC111" i="10"/>
  <c r="AB111" i="10"/>
  <c r="AA111" i="10"/>
  <c r="AD110" i="10"/>
  <c r="AC110" i="10"/>
  <c r="AB110" i="10"/>
  <c r="AA110" i="10"/>
  <c r="AD109" i="10"/>
  <c r="AC109" i="10"/>
  <c r="AB109" i="10"/>
  <c r="AA109" i="10"/>
  <c r="AD108" i="10"/>
  <c r="AC108" i="10"/>
  <c r="AB108" i="10"/>
  <c r="AA108" i="10"/>
  <c r="AD107" i="10"/>
  <c r="AC107" i="10"/>
  <c r="AB107" i="10"/>
  <c r="AA107" i="10"/>
  <c r="AD106" i="10"/>
  <c r="AC106" i="10"/>
  <c r="AB106" i="10"/>
  <c r="AA106" i="10"/>
  <c r="AD105" i="10"/>
  <c r="AC105" i="10"/>
  <c r="AB105" i="10"/>
  <c r="AA105" i="10"/>
  <c r="AD104" i="10"/>
  <c r="AC104" i="10"/>
  <c r="AB104" i="10"/>
  <c r="AA104" i="10"/>
  <c r="AD103" i="10"/>
  <c r="AC103" i="10"/>
  <c r="AB103" i="10"/>
  <c r="AA103" i="10"/>
  <c r="AD102" i="10"/>
  <c r="AC102" i="10"/>
  <c r="AB102" i="10"/>
  <c r="AA102" i="10"/>
  <c r="AD101" i="10"/>
  <c r="AC101" i="10"/>
  <c r="AB101" i="10"/>
  <c r="AA101" i="10"/>
  <c r="AD100" i="10"/>
  <c r="AC100" i="10"/>
  <c r="AB100" i="10"/>
  <c r="AA100" i="10"/>
  <c r="AD99" i="10"/>
  <c r="AC99" i="10"/>
  <c r="AB99" i="10"/>
  <c r="AA99" i="10"/>
  <c r="AD98" i="10"/>
  <c r="AC98" i="10"/>
  <c r="AB98" i="10"/>
  <c r="AA98" i="10"/>
  <c r="AD97" i="10"/>
  <c r="AC97" i="10"/>
  <c r="AB97" i="10"/>
  <c r="AA97" i="10"/>
  <c r="AD96" i="10"/>
  <c r="AC96" i="10"/>
  <c r="AB96" i="10"/>
  <c r="AA96" i="10"/>
  <c r="AD95" i="10"/>
  <c r="AC95" i="10"/>
  <c r="AB95" i="10"/>
  <c r="AA95" i="10"/>
  <c r="AD94" i="10"/>
  <c r="AC94" i="10"/>
  <c r="AB94" i="10"/>
  <c r="AA94" i="10"/>
  <c r="AD93" i="10"/>
  <c r="AC93" i="10"/>
  <c r="AB93" i="10"/>
  <c r="AA93" i="10"/>
  <c r="AD92" i="10"/>
  <c r="AC92" i="10"/>
  <c r="AB92" i="10"/>
  <c r="AA92" i="10"/>
  <c r="AD91" i="10"/>
  <c r="AC91" i="10"/>
  <c r="AB91" i="10"/>
  <c r="AA91" i="10"/>
  <c r="AD90" i="10"/>
  <c r="AC90" i="10"/>
  <c r="AB90" i="10"/>
  <c r="AA90" i="10"/>
  <c r="AD89" i="10"/>
  <c r="AC89" i="10"/>
  <c r="AB89" i="10"/>
  <c r="AA89" i="10"/>
  <c r="AD88" i="10"/>
  <c r="AC88" i="10"/>
  <c r="AB88" i="10"/>
  <c r="AA88" i="10"/>
  <c r="AD87" i="10"/>
  <c r="AC87" i="10"/>
  <c r="AB87" i="10"/>
  <c r="AA87" i="10"/>
  <c r="AD86" i="10"/>
  <c r="AC86" i="10"/>
  <c r="AB86" i="10"/>
  <c r="AA86" i="10"/>
  <c r="AD85" i="10"/>
  <c r="AC85" i="10"/>
  <c r="AB85" i="10"/>
  <c r="AA85" i="10"/>
  <c r="AD84" i="10"/>
  <c r="AC84" i="10"/>
  <c r="AB84" i="10"/>
  <c r="AA84" i="10"/>
  <c r="AD83" i="10"/>
  <c r="AC83" i="10"/>
  <c r="AB83" i="10"/>
  <c r="AA83" i="10"/>
  <c r="AD82" i="10"/>
  <c r="AC82" i="10"/>
  <c r="AB82" i="10"/>
  <c r="AA82" i="10"/>
  <c r="AD81" i="10"/>
  <c r="AC81" i="10"/>
  <c r="AB81" i="10"/>
  <c r="AA81" i="10"/>
  <c r="AD80" i="10"/>
  <c r="AC80" i="10"/>
  <c r="AB80" i="10"/>
  <c r="AA80" i="10"/>
  <c r="AD79" i="10"/>
  <c r="AC79" i="10"/>
  <c r="AB79" i="10"/>
  <c r="AA79" i="10"/>
  <c r="AD78" i="10"/>
  <c r="AC78" i="10"/>
  <c r="AB78" i="10"/>
  <c r="AA78" i="10"/>
  <c r="AD77" i="10"/>
  <c r="AC77" i="10"/>
  <c r="AB77" i="10"/>
  <c r="AA77" i="10"/>
  <c r="AD76" i="10"/>
  <c r="AC76" i="10"/>
  <c r="AB76" i="10"/>
  <c r="AA76" i="10"/>
  <c r="AD75" i="10"/>
  <c r="AC75" i="10"/>
  <c r="AB75" i="10"/>
  <c r="AA75" i="10"/>
  <c r="AD74" i="10"/>
  <c r="AC74" i="10"/>
  <c r="AB74" i="10"/>
  <c r="AA74" i="10"/>
  <c r="AD73" i="10"/>
  <c r="AC73" i="10"/>
  <c r="AB73" i="10"/>
  <c r="AA73" i="10"/>
  <c r="AD72" i="10"/>
  <c r="AC72" i="10"/>
  <c r="AB72" i="10"/>
  <c r="AA72" i="10"/>
  <c r="AD71" i="10"/>
  <c r="AC71" i="10"/>
  <c r="AB71" i="10"/>
  <c r="AA71" i="10"/>
  <c r="AD70" i="10"/>
  <c r="AC70" i="10"/>
  <c r="AB70" i="10"/>
  <c r="AA70" i="10"/>
  <c r="AD69" i="10"/>
  <c r="AC69" i="10"/>
  <c r="AB69" i="10"/>
  <c r="AA69" i="10"/>
  <c r="AD68" i="10"/>
  <c r="AC68" i="10"/>
  <c r="AB68" i="10"/>
  <c r="AA68" i="10"/>
  <c r="AD67" i="10"/>
  <c r="AC67" i="10"/>
  <c r="AB67" i="10"/>
  <c r="AA67" i="10"/>
  <c r="AD66" i="10"/>
  <c r="AC66" i="10"/>
  <c r="AB66" i="10"/>
  <c r="AA66" i="10"/>
  <c r="AD65" i="10"/>
  <c r="AC65" i="10"/>
  <c r="AB65" i="10"/>
  <c r="AA65" i="10"/>
  <c r="AD64" i="10"/>
  <c r="AC64" i="10"/>
  <c r="AB64" i="10"/>
  <c r="AA64" i="10"/>
  <c r="AD63" i="10"/>
  <c r="AC63" i="10"/>
  <c r="AB63" i="10"/>
  <c r="AA63" i="10"/>
  <c r="AD62" i="10"/>
  <c r="AC62" i="10"/>
  <c r="AB62" i="10"/>
  <c r="AA62" i="10"/>
  <c r="AD61" i="10"/>
  <c r="AC61" i="10"/>
  <c r="AB61" i="10"/>
  <c r="AA61" i="10"/>
  <c r="AD60" i="10"/>
  <c r="AC60" i="10"/>
  <c r="AB60" i="10"/>
  <c r="AA60" i="10"/>
  <c r="AD59" i="10"/>
  <c r="AC59" i="10"/>
  <c r="AB59" i="10"/>
  <c r="AA59" i="10"/>
  <c r="AD58" i="10"/>
  <c r="AC58" i="10"/>
  <c r="AB58" i="10"/>
  <c r="AA58" i="10"/>
  <c r="AD57" i="10"/>
  <c r="AC57" i="10"/>
  <c r="AB57" i="10"/>
  <c r="AA57" i="10"/>
  <c r="AD56" i="10"/>
  <c r="AC56" i="10"/>
  <c r="AB56" i="10"/>
  <c r="AA56" i="10"/>
  <c r="AD55" i="10"/>
  <c r="AC55" i="10"/>
  <c r="AB55" i="10"/>
  <c r="AA55" i="10"/>
  <c r="AD54" i="10"/>
  <c r="AC54" i="10"/>
  <c r="AB54" i="10"/>
  <c r="AA54" i="10"/>
  <c r="AD53" i="10"/>
  <c r="AC53" i="10"/>
  <c r="AB53" i="10"/>
  <c r="AA53" i="10"/>
  <c r="AD52" i="10"/>
  <c r="AC52" i="10"/>
  <c r="AB52" i="10"/>
  <c r="AA52" i="10"/>
  <c r="AD51" i="10"/>
  <c r="AC51" i="10"/>
  <c r="AB51" i="10"/>
  <c r="AA51" i="10"/>
  <c r="AD50" i="10"/>
  <c r="AC50" i="10"/>
  <c r="AB50" i="10"/>
  <c r="AA50" i="10"/>
  <c r="AD49" i="10"/>
  <c r="AC49" i="10"/>
  <c r="AB49" i="10"/>
  <c r="AA49" i="10"/>
  <c r="AD48" i="10"/>
  <c r="AC48" i="10"/>
  <c r="AB48" i="10"/>
  <c r="AA48" i="10"/>
  <c r="AD47" i="10"/>
  <c r="AC47" i="10"/>
  <c r="AB47" i="10"/>
  <c r="AA47" i="10"/>
  <c r="AD46" i="10"/>
  <c r="AC46" i="10"/>
  <c r="AB46" i="10"/>
  <c r="AA46" i="10"/>
  <c r="AD45" i="10"/>
  <c r="AC45" i="10"/>
  <c r="AB45" i="10"/>
  <c r="AA45" i="10"/>
  <c r="AD44" i="10"/>
  <c r="AC44" i="10"/>
  <c r="AB44" i="10"/>
  <c r="AA44" i="10"/>
  <c r="AD43" i="10"/>
  <c r="AC43" i="10"/>
  <c r="AB43" i="10"/>
  <c r="AA43" i="10"/>
  <c r="AD42" i="10"/>
  <c r="AC42" i="10"/>
  <c r="AB42" i="10"/>
  <c r="AA42" i="10"/>
  <c r="AD41" i="10"/>
  <c r="AC41" i="10"/>
  <c r="AB41" i="10"/>
  <c r="AA41" i="10"/>
  <c r="AD40" i="10"/>
  <c r="AC40" i="10"/>
  <c r="AB40" i="10"/>
  <c r="AA40" i="10"/>
  <c r="AD39" i="10"/>
  <c r="AC39" i="10"/>
  <c r="AB39" i="10"/>
  <c r="AA39" i="10"/>
  <c r="AD38" i="10"/>
  <c r="AC38" i="10"/>
  <c r="AB38" i="10"/>
  <c r="AA38" i="10"/>
  <c r="AD37" i="10"/>
  <c r="AC37" i="10"/>
  <c r="AB37" i="10"/>
  <c r="AA37" i="10"/>
  <c r="AD36" i="10"/>
  <c r="AC36" i="10"/>
  <c r="AB36" i="10"/>
  <c r="AA36" i="10"/>
  <c r="AD35" i="10"/>
  <c r="AC35" i="10"/>
  <c r="AB35" i="10"/>
  <c r="AA35" i="10"/>
  <c r="AD34" i="10"/>
  <c r="AC34" i="10"/>
  <c r="AB34" i="10"/>
  <c r="AA34" i="10"/>
  <c r="AD33" i="10"/>
  <c r="AC33" i="10"/>
  <c r="AB33" i="10"/>
  <c r="AA33" i="10"/>
  <c r="AD32" i="10"/>
  <c r="AC32" i="10"/>
  <c r="AB32" i="10"/>
  <c r="AA32" i="10"/>
  <c r="AD31" i="10"/>
  <c r="AC31" i="10"/>
  <c r="AB31" i="10"/>
  <c r="AA31" i="10"/>
  <c r="AD30" i="10"/>
  <c r="AC30" i="10"/>
  <c r="AB30" i="10"/>
  <c r="AA30" i="10"/>
  <c r="AD29" i="10"/>
  <c r="AC29" i="10"/>
  <c r="AB29" i="10"/>
  <c r="AA29" i="10"/>
  <c r="AD28" i="10"/>
  <c r="AC28" i="10"/>
  <c r="AB28" i="10"/>
  <c r="AA28" i="10"/>
  <c r="AD27" i="10"/>
  <c r="AC27" i="10"/>
  <c r="AB27" i="10"/>
  <c r="AA27" i="10"/>
  <c r="AD26" i="10"/>
  <c r="AC26" i="10"/>
  <c r="AB26" i="10"/>
  <c r="AA26" i="10"/>
  <c r="AD25" i="10"/>
  <c r="AC25" i="10"/>
  <c r="AB25" i="10"/>
  <c r="AA25" i="10"/>
  <c r="AD24" i="10"/>
  <c r="AC24" i="10"/>
  <c r="AB24" i="10"/>
  <c r="AA24" i="10"/>
  <c r="AD23" i="10"/>
  <c r="AC23" i="10"/>
  <c r="AB23" i="10"/>
  <c r="AA23" i="10"/>
  <c r="AD22" i="10"/>
  <c r="AC22" i="10"/>
  <c r="AB22" i="10"/>
  <c r="AA22" i="10"/>
  <c r="AD21" i="10"/>
  <c r="AC21" i="10"/>
  <c r="AB21" i="10"/>
  <c r="AA21" i="10"/>
  <c r="AD20" i="10"/>
  <c r="AC20" i="10"/>
  <c r="AB20" i="10"/>
  <c r="AA20" i="10"/>
  <c r="AD19" i="10"/>
  <c r="AC19" i="10"/>
  <c r="AB19" i="10"/>
  <c r="AA19" i="10"/>
  <c r="AD18" i="10"/>
  <c r="AC18" i="10"/>
  <c r="AB18" i="10"/>
  <c r="AA18" i="10"/>
  <c r="AD17" i="10"/>
  <c r="AC17" i="10"/>
  <c r="AB17" i="10"/>
  <c r="AA17" i="10"/>
  <c r="AD16" i="10"/>
  <c r="AC16" i="10"/>
  <c r="AB16" i="10"/>
  <c r="AA16" i="10"/>
  <c r="AD15" i="10"/>
  <c r="AC15" i="10"/>
  <c r="AB15" i="10"/>
  <c r="AA15" i="10"/>
  <c r="AD14" i="10"/>
  <c r="AC14" i="10"/>
  <c r="AB14" i="10"/>
  <c r="AA14" i="10"/>
  <c r="AD13" i="10"/>
  <c r="AC13" i="10"/>
  <c r="AB13" i="10"/>
  <c r="AA13" i="10"/>
  <c r="AD12" i="10"/>
  <c r="AC12" i="10"/>
  <c r="AB12" i="10"/>
  <c r="AA12" i="10"/>
  <c r="AD11" i="10"/>
  <c r="AC11" i="10"/>
  <c r="AB11" i="10"/>
  <c r="AA11" i="10"/>
  <c r="AD10" i="10"/>
  <c r="AC10" i="10"/>
  <c r="AB10" i="10"/>
  <c r="AA10" i="10"/>
  <c r="AD9" i="10"/>
  <c r="AC9" i="10"/>
  <c r="AB9" i="10"/>
  <c r="AA9" i="10"/>
  <c r="AD8" i="10"/>
  <c r="AC8" i="10"/>
  <c r="AB8" i="10"/>
  <c r="AA8" i="10"/>
  <c r="AD7" i="10"/>
  <c r="AC7" i="10"/>
  <c r="AB7" i="10"/>
  <c r="AA7" i="10"/>
  <c r="AD6" i="10"/>
  <c r="AC6" i="10"/>
  <c r="AB6" i="10"/>
  <c r="AA6" i="10"/>
  <c r="AD5" i="10"/>
  <c r="AC5" i="10"/>
  <c r="AB5" i="10"/>
  <c r="AA5" i="10"/>
  <c r="AD4" i="10"/>
  <c r="AC4" i="10"/>
  <c r="AB4" i="10"/>
  <c r="AA4" i="10"/>
  <c r="AD3" i="10"/>
  <c r="AC3" i="10"/>
  <c r="AB3" i="10"/>
  <c r="AA3" i="10"/>
  <c r="AD2" i="10"/>
  <c r="AC2" i="10"/>
  <c r="AB2" i="10"/>
  <c r="AA2" i="10"/>
  <c r="AJ59" i="11"/>
  <c r="AI59" i="11"/>
  <c r="AH59" i="11"/>
  <c r="AG59" i="11"/>
  <c r="AF59" i="11"/>
  <c r="AE59" i="11"/>
  <c r="AD59" i="11"/>
  <c r="AC59" i="11"/>
  <c r="AB59" i="11"/>
  <c r="AA59" i="11"/>
  <c r="Z59" i="11"/>
  <c r="Y59" i="11"/>
  <c r="X59" i="11"/>
  <c r="W59" i="11"/>
  <c r="V59" i="11"/>
  <c r="U59" i="11"/>
  <c r="T59" i="11"/>
  <c r="R59" i="11"/>
  <c r="S59" i="11" s="1"/>
  <c r="Q59" i="11"/>
  <c r="O59" i="11"/>
  <c r="P59" i="11" s="1"/>
  <c r="N59" i="11"/>
  <c r="M59" i="11"/>
  <c r="L59" i="11"/>
  <c r="K59" i="11" a="1"/>
  <c r="K59" i="11" s="1"/>
  <c r="J59" i="11" a="1"/>
  <c r="J59" i="11" s="1"/>
  <c r="B44" i="22" s="1"/>
  <c r="E44" i="22" s="1"/>
  <c r="I59" i="11"/>
  <c r="H59" i="11"/>
  <c r="AJ58" i="11"/>
  <c r="AI58" i="11"/>
  <c r="AH58" i="11"/>
  <c r="AG58" i="11"/>
  <c r="AF58" i="11"/>
  <c r="AE58" i="11"/>
  <c r="AD58" i="11"/>
  <c r="AC58" i="11"/>
  <c r="AB58" i="11"/>
  <c r="AA58" i="11"/>
  <c r="Z58" i="11"/>
  <c r="Y58" i="11"/>
  <c r="X58" i="11"/>
  <c r="W58" i="11"/>
  <c r="V58" i="11"/>
  <c r="U58" i="11"/>
  <c r="T58" i="11"/>
  <c r="R58" i="11"/>
  <c r="S58" i="11" s="1"/>
  <c r="Q58" i="11"/>
  <c r="O58" i="11"/>
  <c r="P58" i="11" s="1"/>
  <c r="N58" i="11"/>
  <c r="M58" i="11"/>
  <c r="L58" i="11"/>
  <c r="K58" i="11" a="1"/>
  <c r="K58" i="11" s="1"/>
  <c r="J58" i="11" a="1"/>
  <c r="J58" i="11" s="1"/>
  <c r="B7" i="22" s="1"/>
  <c r="E7" i="22" s="1"/>
  <c r="I58" i="11"/>
  <c r="H58" i="11"/>
  <c r="AJ57" i="11"/>
  <c r="AI57" i="11"/>
  <c r="AH57" i="11"/>
  <c r="AG57" i="11"/>
  <c r="AF57" i="11"/>
  <c r="AE57" i="11"/>
  <c r="AD57" i="11"/>
  <c r="AC57" i="11"/>
  <c r="AB57" i="11"/>
  <c r="AA57" i="11"/>
  <c r="Z57" i="11"/>
  <c r="Y57" i="11"/>
  <c r="X57" i="11"/>
  <c r="W57" i="11"/>
  <c r="V57" i="11"/>
  <c r="U57" i="11"/>
  <c r="T57" i="11"/>
  <c r="R57" i="11"/>
  <c r="S57" i="11" s="1"/>
  <c r="Q57" i="11"/>
  <c r="O57" i="11"/>
  <c r="P57" i="11" s="1"/>
  <c r="N57" i="11"/>
  <c r="M57" i="11"/>
  <c r="L57" i="11"/>
  <c r="K57" i="11" a="1"/>
  <c r="K57" i="11" s="1"/>
  <c r="J57" i="11" a="1"/>
  <c r="J57" i="11" s="1"/>
  <c r="B5" i="22" s="1"/>
  <c r="E5" i="22" s="1"/>
  <c r="I57" i="11"/>
  <c r="H57" i="11"/>
  <c r="AJ56" i="11"/>
  <c r="AI56" i="11"/>
  <c r="AH56" i="11"/>
  <c r="AG56" i="11"/>
  <c r="AF56" i="11"/>
  <c r="AE56" i="11"/>
  <c r="AD56" i="11"/>
  <c r="AC56" i="11"/>
  <c r="AB56" i="11"/>
  <c r="AA56" i="11"/>
  <c r="Z56" i="11"/>
  <c r="Y56" i="11"/>
  <c r="X56" i="11"/>
  <c r="W56" i="11"/>
  <c r="V56" i="11"/>
  <c r="U56" i="11"/>
  <c r="T56" i="11"/>
  <c r="R56" i="11"/>
  <c r="S56" i="11" s="1"/>
  <c r="Q56" i="11"/>
  <c r="O56" i="11"/>
  <c r="P56" i="11" s="1"/>
  <c r="N56" i="11"/>
  <c r="M56" i="11"/>
  <c r="L56" i="11"/>
  <c r="K56" i="11" a="1"/>
  <c r="K56" i="11" s="1"/>
  <c r="J56" i="11" a="1"/>
  <c r="J56" i="11" s="1"/>
  <c r="B18" i="22" s="1"/>
  <c r="E18" i="22" s="1"/>
  <c r="I56" i="11"/>
  <c r="H56" i="11"/>
  <c r="AJ55" i="11"/>
  <c r="AI55" i="11"/>
  <c r="AH55" i="11"/>
  <c r="AG55" i="11"/>
  <c r="AF55" i="11"/>
  <c r="AE55" i="11"/>
  <c r="AD55" i="11"/>
  <c r="AC55" i="11"/>
  <c r="AB55" i="11"/>
  <c r="AA55" i="11"/>
  <c r="Z55" i="11"/>
  <c r="Y55" i="11"/>
  <c r="X55" i="11"/>
  <c r="W55" i="11"/>
  <c r="V55" i="11"/>
  <c r="U55" i="11"/>
  <c r="T55" i="11"/>
  <c r="R55" i="11"/>
  <c r="S55" i="11" s="1"/>
  <c r="Q55" i="11"/>
  <c r="O55" i="11"/>
  <c r="P55" i="11" s="1"/>
  <c r="N55" i="11"/>
  <c r="M55" i="11"/>
  <c r="L55" i="11"/>
  <c r="K55" i="11" a="1"/>
  <c r="K55" i="11" s="1"/>
  <c r="J55" i="11" a="1"/>
  <c r="J55" i="11" s="1"/>
  <c r="B56" i="22" s="1"/>
  <c r="E56" i="22" s="1"/>
  <c r="I55" i="11"/>
  <c r="H55" i="11"/>
  <c r="AJ54" i="11"/>
  <c r="AI54" i="11"/>
  <c r="AH54" i="11"/>
  <c r="AG54" i="11"/>
  <c r="AF54" i="11"/>
  <c r="AE54" i="11"/>
  <c r="AD54" i="11"/>
  <c r="AC54" i="11"/>
  <c r="AB54" i="11"/>
  <c r="AA54" i="11"/>
  <c r="Z54" i="11"/>
  <c r="Y54" i="11"/>
  <c r="X54" i="11"/>
  <c r="W54" i="11"/>
  <c r="V54" i="11"/>
  <c r="U54" i="11"/>
  <c r="T54" i="11"/>
  <c r="R54" i="11"/>
  <c r="S54" i="11" s="1"/>
  <c r="Q54" i="11"/>
  <c r="O54" i="11"/>
  <c r="P54" i="11" s="1"/>
  <c r="N54" i="11"/>
  <c r="M54" i="11"/>
  <c r="L54" i="11"/>
  <c r="K54" i="11" a="1"/>
  <c r="K54" i="11" s="1"/>
  <c r="J54" i="11" a="1"/>
  <c r="J54" i="11" s="1"/>
  <c r="B28" i="22" s="1"/>
  <c r="E28" i="22" s="1"/>
  <c r="I54" i="11"/>
  <c r="H54" i="11"/>
  <c r="AJ53" i="11"/>
  <c r="AI53" i="11"/>
  <c r="AH53" i="11"/>
  <c r="AG53" i="11"/>
  <c r="AF53" i="11"/>
  <c r="AE53" i="11"/>
  <c r="AD53" i="11"/>
  <c r="AC53" i="11"/>
  <c r="AB53" i="11"/>
  <c r="AA53" i="11"/>
  <c r="Z53" i="11"/>
  <c r="Y53" i="11"/>
  <c r="X53" i="11"/>
  <c r="W53" i="11"/>
  <c r="V53" i="11"/>
  <c r="U53" i="11"/>
  <c r="T53" i="11"/>
  <c r="R53" i="11"/>
  <c r="S53" i="11" s="1"/>
  <c r="Q53" i="11"/>
  <c r="O53" i="11"/>
  <c r="P53" i="11" s="1"/>
  <c r="N53" i="11"/>
  <c r="M53" i="11"/>
  <c r="L53" i="11"/>
  <c r="K53" i="11" a="1"/>
  <c r="K53" i="11" s="1"/>
  <c r="J53" i="11" a="1"/>
  <c r="J53" i="11" s="1"/>
  <c r="B3" i="22" s="1"/>
  <c r="E3" i="22" s="1"/>
  <c r="I53" i="11"/>
  <c r="H53" i="11"/>
  <c r="AJ52" i="11"/>
  <c r="AI52" i="11"/>
  <c r="AH52" i="11"/>
  <c r="AG52" i="11"/>
  <c r="AF52" i="11"/>
  <c r="AE52" i="11"/>
  <c r="AD52" i="11"/>
  <c r="AC52" i="11"/>
  <c r="AB52" i="11"/>
  <c r="AA52" i="11"/>
  <c r="Z52" i="11"/>
  <c r="Y52" i="11"/>
  <c r="X52" i="11"/>
  <c r="W52" i="11"/>
  <c r="V52" i="11"/>
  <c r="U52" i="11"/>
  <c r="T52" i="11"/>
  <c r="R52" i="11"/>
  <c r="S52" i="11" s="1"/>
  <c r="Q52" i="11"/>
  <c r="O52" i="11"/>
  <c r="P52" i="11" s="1"/>
  <c r="N52" i="11"/>
  <c r="M52" i="11"/>
  <c r="L52" i="11"/>
  <c r="K52" i="11" a="1"/>
  <c r="K52" i="11" s="1"/>
  <c r="J52" i="11" a="1"/>
  <c r="J52" i="11" s="1"/>
  <c r="B29" i="22" s="1"/>
  <c r="E29" i="22" s="1"/>
  <c r="I52" i="11"/>
  <c r="H52" i="11"/>
  <c r="AJ51" i="11"/>
  <c r="AI51" i="11"/>
  <c r="AH51" i="11"/>
  <c r="AG51" i="11"/>
  <c r="AF51" i="11"/>
  <c r="AE51" i="11"/>
  <c r="AD51" i="11"/>
  <c r="AC51" i="11"/>
  <c r="AB51" i="11"/>
  <c r="AA51" i="11"/>
  <c r="Z51" i="11"/>
  <c r="Y51" i="11"/>
  <c r="X51" i="11"/>
  <c r="W51" i="11"/>
  <c r="V51" i="11"/>
  <c r="U51" i="11"/>
  <c r="T51" i="11"/>
  <c r="R51" i="11"/>
  <c r="S51" i="11" s="1"/>
  <c r="Q51" i="11"/>
  <c r="P51" i="11"/>
  <c r="O51" i="11"/>
  <c r="N51" i="11"/>
  <c r="M51" i="11"/>
  <c r="L51" i="11"/>
  <c r="K51" i="11" a="1"/>
  <c r="K51" i="11" s="1"/>
  <c r="J51" i="11" a="1"/>
  <c r="J51" i="11" s="1"/>
  <c r="B27" i="22" s="1"/>
  <c r="E27" i="22" s="1"/>
  <c r="I51" i="11"/>
  <c r="H51" i="11"/>
  <c r="AJ50" i="11"/>
  <c r="AI50" i="11"/>
  <c r="AH50" i="11"/>
  <c r="AG50" i="11"/>
  <c r="AF50" i="11"/>
  <c r="AE50" i="11"/>
  <c r="AD50" i="11"/>
  <c r="AC50" i="11"/>
  <c r="AB50" i="11"/>
  <c r="AA50" i="11"/>
  <c r="Z50" i="11"/>
  <c r="Y50" i="11"/>
  <c r="X50" i="11"/>
  <c r="W50" i="11"/>
  <c r="V50" i="11"/>
  <c r="U50" i="11"/>
  <c r="T50" i="11"/>
  <c r="R50" i="11"/>
  <c r="S50" i="11" s="1"/>
  <c r="Q50" i="11"/>
  <c r="O50" i="11"/>
  <c r="P50" i="11" s="1"/>
  <c r="N50" i="11"/>
  <c r="M50" i="11"/>
  <c r="L50" i="11"/>
  <c r="K50" i="11" a="1"/>
  <c r="K50" i="11" s="1"/>
  <c r="J50" i="11" a="1"/>
  <c r="J50" i="11" s="1"/>
  <c r="B4" i="22" s="1"/>
  <c r="E4" i="22" s="1"/>
  <c r="I50" i="11"/>
  <c r="H50" i="11"/>
  <c r="AJ49" i="11"/>
  <c r="AI49" i="11"/>
  <c r="AH49" i="11"/>
  <c r="AG49" i="11"/>
  <c r="AF49" i="11"/>
  <c r="AE49" i="11"/>
  <c r="AD49" i="11"/>
  <c r="AC49" i="11"/>
  <c r="AB49" i="11"/>
  <c r="AA49" i="11"/>
  <c r="Z49" i="11"/>
  <c r="Y49" i="11"/>
  <c r="X49" i="11"/>
  <c r="W49" i="11"/>
  <c r="V49" i="11"/>
  <c r="U49" i="11"/>
  <c r="T49" i="11"/>
  <c r="R49" i="11"/>
  <c r="S49" i="11" s="1"/>
  <c r="Q49" i="11"/>
  <c r="O49" i="11"/>
  <c r="P49" i="11" s="1"/>
  <c r="N49" i="11"/>
  <c r="M49" i="11"/>
  <c r="L49" i="11"/>
  <c r="K49" i="11" a="1"/>
  <c r="K49" i="11" s="1"/>
  <c r="J49" i="11" a="1"/>
  <c r="J49" i="11" s="1"/>
  <c r="B17" i="22" s="1"/>
  <c r="E17" i="22" s="1"/>
  <c r="I49" i="11"/>
  <c r="H49" i="11"/>
  <c r="AJ48" i="11"/>
  <c r="AI48" i="11"/>
  <c r="AH48" i="11"/>
  <c r="AG48" i="11"/>
  <c r="AF48" i="11"/>
  <c r="AE48" i="11"/>
  <c r="AD48" i="11"/>
  <c r="AC48" i="11"/>
  <c r="AB48" i="11"/>
  <c r="AA48" i="11"/>
  <c r="Z48" i="11"/>
  <c r="Y48" i="11"/>
  <c r="X48" i="11"/>
  <c r="W48" i="11"/>
  <c r="V48" i="11"/>
  <c r="U48" i="11"/>
  <c r="T48" i="11"/>
  <c r="R48" i="11"/>
  <c r="S48" i="11" s="1"/>
  <c r="Q48" i="11"/>
  <c r="O48" i="11"/>
  <c r="P48" i="11" s="1"/>
  <c r="N48" i="11"/>
  <c r="M48" i="11"/>
  <c r="L48" i="11"/>
  <c r="K48" i="11" a="1"/>
  <c r="K48" i="11" s="1"/>
  <c r="J48" i="11" a="1"/>
  <c r="J48" i="11" s="1"/>
  <c r="B25" i="22" s="1"/>
  <c r="E25" i="22" s="1"/>
  <c r="I48" i="11"/>
  <c r="H48" i="11"/>
  <c r="AJ47" i="11"/>
  <c r="AI47" i="11"/>
  <c r="AH47" i="11"/>
  <c r="AG47" i="11"/>
  <c r="AF47" i="11"/>
  <c r="AE47" i="11"/>
  <c r="AD47" i="11"/>
  <c r="AC47" i="11"/>
  <c r="AB47" i="11"/>
  <c r="AA47" i="11"/>
  <c r="Z47" i="11"/>
  <c r="Y47" i="11"/>
  <c r="X47" i="11"/>
  <c r="W47" i="11"/>
  <c r="V47" i="11"/>
  <c r="U47" i="11"/>
  <c r="T47" i="11"/>
  <c r="R47" i="11"/>
  <c r="S47" i="11" s="1"/>
  <c r="Q47" i="11"/>
  <c r="O47" i="11"/>
  <c r="P47" i="11" s="1"/>
  <c r="N47" i="11"/>
  <c r="M47" i="11"/>
  <c r="L47" i="11"/>
  <c r="K47" i="11" a="1"/>
  <c r="K47" i="11" s="1"/>
  <c r="J47" i="11" a="1"/>
  <c r="J47" i="11" s="1"/>
  <c r="B54" i="22" s="1"/>
  <c r="E54" i="22" s="1"/>
  <c r="I47" i="11"/>
  <c r="H47" i="11"/>
  <c r="AJ46" i="11"/>
  <c r="AI46" i="11"/>
  <c r="AH46" i="11"/>
  <c r="AG46" i="11"/>
  <c r="AF46" i="11"/>
  <c r="AE46" i="11"/>
  <c r="AD46" i="11"/>
  <c r="AC46" i="11"/>
  <c r="AB46" i="11"/>
  <c r="AA46" i="11"/>
  <c r="Z46" i="11"/>
  <c r="Y46" i="11"/>
  <c r="X46" i="11"/>
  <c r="W46" i="11"/>
  <c r="V46" i="11"/>
  <c r="U46" i="11"/>
  <c r="T46" i="11"/>
  <c r="R46" i="11"/>
  <c r="S46" i="11" s="1"/>
  <c r="Q46" i="11"/>
  <c r="O46" i="11"/>
  <c r="P46" i="11" s="1"/>
  <c r="N46" i="11"/>
  <c r="M46" i="11"/>
  <c r="L46" i="11"/>
  <c r="K46" i="11" a="1"/>
  <c r="K46" i="11" s="1"/>
  <c r="J46" i="11" a="1"/>
  <c r="J46" i="11" s="1"/>
  <c r="B15" i="22" s="1"/>
  <c r="E15" i="22" s="1"/>
  <c r="I46" i="11"/>
  <c r="H46" i="11"/>
  <c r="AH45" i="11"/>
  <c r="AG45" i="11"/>
  <c r="AF45" i="11"/>
  <c r="AE45" i="11"/>
  <c r="AD45" i="11"/>
  <c r="AC45" i="11"/>
  <c r="AB45" i="11"/>
  <c r="AA45" i="11"/>
  <c r="Z45" i="11"/>
  <c r="Y45" i="11"/>
  <c r="X45" i="11"/>
  <c r="W45" i="11"/>
  <c r="V45" i="11"/>
  <c r="U45" i="11"/>
  <c r="T45" i="11"/>
  <c r="R45" i="11"/>
  <c r="S45" i="11" s="1"/>
  <c r="Q45" i="11"/>
  <c r="O45" i="11"/>
  <c r="P45" i="11" s="1"/>
  <c r="N45" i="11"/>
  <c r="M45" i="11"/>
  <c r="L45" i="11"/>
  <c r="K45" i="11" a="1"/>
  <c r="K45" i="11" s="1"/>
  <c r="J45" i="11" a="1"/>
  <c r="J45" i="11" s="1"/>
  <c r="I45" i="11"/>
  <c r="H45" i="11"/>
  <c r="AJ44" i="11"/>
  <c r="AI44" i="11"/>
  <c r="AH44" i="11"/>
  <c r="AG44" i="11"/>
  <c r="AF44" i="11"/>
  <c r="AE44" i="11"/>
  <c r="AD44" i="11"/>
  <c r="AC44" i="11"/>
  <c r="AB44" i="11"/>
  <c r="AA44" i="11"/>
  <c r="Z44" i="11"/>
  <c r="Y44" i="11"/>
  <c r="X44" i="11"/>
  <c r="W44" i="11"/>
  <c r="V44" i="11"/>
  <c r="U44" i="11"/>
  <c r="T44" i="11"/>
  <c r="R44" i="11"/>
  <c r="S44" i="11" s="1"/>
  <c r="Q44" i="11"/>
  <c r="O44" i="11"/>
  <c r="P44" i="11" s="1"/>
  <c r="N44" i="11"/>
  <c r="M44" i="11"/>
  <c r="L44" i="11"/>
  <c r="K44" i="11" a="1"/>
  <c r="K44" i="11" s="1"/>
  <c r="J44" i="11" a="1"/>
  <c r="J44" i="11" s="1"/>
  <c r="B49" i="22" s="1"/>
  <c r="E49" i="22" s="1"/>
  <c r="I44" i="11"/>
  <c r="H44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R43" i="11"/>
  <c r="S43" i="11" s="1"/>
  <c r="Q43" i="11"/>
  <c r="O43" i="11"/>
  <c r="P43" i="11" s="1"/>
  <c r="N43" i="11"/>
  <c r="M43" i="11"/>
  <c r="L43" i="11"/>
  <c r="K43" i="11" a="1"/>
  <c r="K43" i="11" s="1"/>
  <c r="J43" i="11" a="1"/>
  <c r="J43" i="11" s="1"/>
  <c r="B24" i="22" s="1"/>
  <c r="E24" i="22" s="1"/>
  <c r="I43" i="11"/>
  <c r="H43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R42" i="11"/>
  <c r="S42" i="11" s="1"/>
  <c r="Q42" i="11"/>
  <c r="O42" i="11"/>
  <c r="P42" i="11" s="1"/>
  <c r="N42" i="11"/>
  <c r="M42" i="11"/>
  <c r="L42" i="11"/>
  <c r="K42" i="11"/>
  <c r="K42" i="11" a="1"/>
  <c r="J42" i="11" a="1"/>
  <c r="J42" i="11" s="1"/>
  <c r="B11" i="22" s="1"/>
  <c r="E11" i="22" s="1"/>
  <c r="I42" i="11"/>
  <c r="H42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R41" i="11"/>
  <c r="S41" i="11" s="1"/>
  <c r="Q41" i="11"/>
  <c r="O41" i="11"/>
  <c r="P41" i="11" s="1"/>
  <c r="N41" i="11"/>
  <c r="M41" i="11"/>
  <c r="L41" i="11"/>
  <c r="K41" i="11" a="1"/>
  <c r="K41" i="11" s="1"/>
  <c r="J41" i="11" a="1"/>
  <c r="J41" i="11" s="1"/>
  <c r="B2" i="22" s="1"/>
  <c r="E2" i="22" s="1"/>
  <c r="I41" i="11"/>
  <c r="H41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R40" i="11"/>
  <c r="S40" i="11" s="1"/>
  <c r="Q40" i="11"/>
  <c r="O40" i="11"/>
  <c r="P40" i="11" s="1"/>
  <c r="N40" i="11"/>
  <c r="M40" i="11"/>
  <c r="L40" i="11"/>
  <c r="K40" i="11" a="1"/>
  <c r="K40" i="11" s="1"/>
  <c r="J40" i="11" a="1"/>
  <c r="J40" i="11" s="1"/>
  <c r="B19" i="22" s="1"/>
  <c r="E19" i="22" s="1"/>
  <c r="I40" i="11"/>
  <c r="H40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R39" i="11"/>
  <c r="S39" i="11" s="1"/>
  <c r="Q39" i="11"/>
  <c r="O39" i="11"/>
  <c r="P39" i="11" s="1"/>
  <c r="N39" i="11"/>
  <c r="M39" i="11"/>
  <c r="L39" i="11"/>
  <c r="K39" i="11" a="1"/>
  <c r="K39" i="11" s="1"/>
  <c r="J39" i="11" a="1"/>
  <c r="J39" i="11" s="1"/>
  <c r="B53" i="22" s="1"/>
  <c r="E53" i="22" s="1"/>
  <c r="I39" i="11"/>
  <c r="H39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R38" i="11"/>
  <c r="S38" i="11" s="1"/>
  <c r="Q38" i="11"/>
  <c r="O38" i="11"/>
  <c r="P38" i="11" s="1"/>
  <c r="N38" i="11"/>
  <c r="M38" i="11"/>
  <c r="L38" i="11"/>
  <c r="K38" i="11" a="1"/>
  <c r="K38" i="11" s="1"/>
  <c r="J38" i="11" a="1"/>
  <c r="J38" i="11" s="1"/>
  <c r="B30" i="22" s="1"/>
  <c r="E30" i="22" s="1"/>
  <c r="I38" i="11"/>
  <c r="H38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R37" i="11"/>
  <c r="S37" i="11" s="1"/>
  <c r="Q37" i="11"/>
  <c r="O37" i="11"/>
  <c r="P37" i="11" s="1"/>
  <c r="N37" i="11"/>
  <c r="M37" i="11"/>
  <c r="L37" i="11"/>
  <c r="K37" i="11" a="1"/>
  <c r="K37" i="11" s="1"/>
  <c r="J37" i="11" a="1"/>
  <c r="J37" i="11" s="1"/>
  <c r="B13" i="22" s="1"/>
  <c r="E13" i="22" s="1"/>
  <c r="I37" i="11"/>
  <c r="H37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R36" i="11"/>
  <c r="S36" i="11" s="1"/>
  <c r="Q36" i="11"/>
  <c r="O36" i="11"/>
  <c r="P36" i="11" s="1"/>
  <c r="N36" i="11"/>
  <c r="M36" i="11"/>
  <c r="L36" i="11"/>
  <c r="K36" i="11" a="1"/>
  <c r="K36" i="11" s="1"/>
  <c r="J36" i="11" a="1"/>
  <c r="J36" i="11" s="1"/>
  <c r="B40" i="22" s="1"/>
  <c r="E40" i="22" s="1"/>
  <c r="I36" i="11"/>
  <c r="H36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R35" i="11"/>
  <c r="S35" i="11" s="1"/>
  <c r="Q35" i="11"/>
  <c r="O35" i="11"/>
  <c r="P35" i="11" s="1"/>
  <c r="N35" i="11"/>
  <c r="M35" i="11"/>
  <c r="L35" i="11"/>
  <c r="K35" i="11" a="1"/>
  <c r="K35" i="11" s="1"/>
  <c r="J35" i="11" a="1"/>
  <c r="J35" i="11" s="1"/>
  <c r="B16" i="22" s="1"/>
  <c r="E16" i="22" s="1"/>
  <c r="I35" i="11"/>
  <c r="H35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R34" i="11"/>
  <c r="S34" i="11" s="1"/>
  <c r="Q34" i="11"/>
  <c r="O34" i="11"/>
  <c r="P34" i="11" s="1"/>
  <c r="N34" i="11"/>
  <c r="M34" i="11"/>
  <c r="L34" i="11"/>
  <c r="K34" i="11" a="1"/>
  <c r="K34" i="11" s="1"/>
  <c r="J34" i="11" a="1"/>
  <c r="J34" i="11" s="1"/>
  <c r="B45" i="22" s="1"/>
  <c r="E45" i="22" s="1"/>
  <c r="I34" i="11"/>
  <c r="H34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R32" i="11"/>
  <c r="S32" i="11" s="1"/>
  <c r="Q32" i="11"/>
  <c r="O32" i="11"/>
  <c r="P32" i="11" s="1"/>
  <c r="N32" i="11"/>
  <c r="M32" i="11"/>
  <c r="L32" i="11"/>
  <c r="K32" i="11" a="1"/>
  <c r="K32" i="11" s="1"/>
  <c r="J32" i="11" a="1"/>
  <c r="J32" i="11" s="1"/>
  <c r="B33" i="22" s="1"/>
  <c r="E33" i="22" s="1"/>
  <c r="I32" i="11"/>
  <c r="H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U31" i="11"/>
  <c r="T31" i="11"/>
  <c r="R31" i="11"/>
  <c r="S31" i="11" s="1"/>
  <c r="Q31" i="11"/>
  <c r="O31" i="11"/>
  <c r="P31" i="11" s="1"/>
  <c r="N31" i="11"/>
  <c r="M31" i="11"/>
  <c r="L31" i="11"/>
  <c r="K31" i="11" a="1"/>
  <c r="K31" i="11" s="1"/>
  <c r="J31" i="11" a="1"/>
  <c r="J31" i="11" s="1"/>
  <c r="B21" i="22" s="1"/>
  <c r="E21" i="22" s="1"/>
  <c r="I31" i="11"/>
  <c r="H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U30" i="11"/>
  <c r="T30" i="11"/>
  <c r="R30" i="11"/>
  <c r="S30" i="11" s="1"/>
  <c r="Q30" i="11"/>
  <c r="O30" i="11"/>
  <c r="P30" i="11" s="1"/>
  <c r="N30" i="11"/>
  <c r="M30" i="11"/>
  <c r="L30" i="11"/>
  <c r="K30" i="11" a="1"/>
  <c r="K30" i="11" s="1"/>
  <c r="J30" i="11" a="1"/>
  <c r="J30" i="11" s="1"/>
  <c r="B39" i="22" s="1"/>
  <c r="E39" i="22" s="1"/>
  <c r="I30" i="11"/>
  <c r="H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U29" i="11"/>
  <c r="T29" i="11"/>
  <c r="R29" i="11"/>
  <c r="S29" i="11" s="1"/>
  <c r="Q29" i="11"/>
  <c r="O29" i="11"/>
  <c r="P29" i="11" s="1"/>
  <c r="N29" i="11"/>
  <c r="M29" i="11"/>
  <c r="L29" i="11"/>
  <c r="K29" i="11" a="1"/>
  <c r="K29" i="11" s="1"/>
  <c r="J29" i="11" a="1"/>
  <c r="J29" i="11" s="1"/>
  <c r="B23" i="22" s="1"/>
  <c r="E23" i="22" s="1"/>
  <c r="I29" i="11"/>
  <c r="H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R28" i="11"/>
  <c r="S28" i="11" s="1"/>
  <c r="Q28" i="11"/>
  <c r="O28" i="11"/>
  <c r="P28" i="11" s="1"/>
  <c r="N28" i="11"/>
  <c r="M28" i="11"/>
  <c r="L28" i="11"/>
  <c r="K28" i="11" a="1"/>
  <c r="K28" i="11" s="1"/>
  <c r="J28" i="11" a="1"/>
  <c r="J28" i="11" s="1"/>
  <c r="B42" i="22" s="1"/>
  <c r="E42" i="22" s="1"/>
  <c r="I28" i="11"/>
  <c r="H28" i="11"/>
  <c r="AJ27" i="11"/>
  <c r="AI27" i="11"/>
  <c r="AH27" i="11"/>
  <c r="AG27" i="11"/>
  <c r="AF27" i="11"/>
  <c r="AE27" i="11"/>
  <c r="AD27" i="11"/>
  <c r="AC27" i="11"/>
  <c r="AB27" i="11"/>
  <c r="AA27" i="11"/>
  <c r="Z27" i="11"/>
  <c r="Y27" i="11"/>
  <c r="X27" i="11"/>
  <c r="W27" i="11"/>
  <c r="V27" i="11"/>
  <c r="U27" i="11"/>
  <c r="T27" i="11"/>
  <c r="R27" i="11"/>
  <c r="S27" i="11" s="1"/>
  <c r="Q27" i="11"/>
  <c r="O27" i="11"/>
  <c r="P27" i="11" s="1"/>
  <c r="N27" i="11"/>
  <c r="M27" i="11"/>
  <c r="L27" i="11"/>
  <c r="K27" i="11" a="1"/>
  <c r="K27" i="11" s="1"/>
  <c r="J27" i="11" a="1"/>
  <c r="J27" i="11" s="1"/>
  <c r="B10" i="22" s="1"/>
  <c r="E10" i="22" s="1"/>
  <c r="I27" i="11"/>
  <c r="H27" i="11"/>
  <c r="AJ26" i="11"/>
  <c r="AI26" i="11"/>
  <c r="AH26" i="11"/>
  <c r="AG26" i="11"/>
  <c r="AF26" i="11"/>
  <c r="AE26" i="11"/>
  <c r="AD26" i="11"/>
  <c r="AC26" i="11"/>
  <c r="AB26" i="11"/>
  <c r="AA26" i="11"/>
  <c r="Z26" i="11"/>
  <c r="Y26" i="11"/>
  <c r="X26" i="11"/>
  <c r="W26" i="11"/>
  <c r="V26" i="11"/>
  <c r="U26" i="11"/>
  <c r="T26" i="11"/>
  <c r="R26" i="11"/>
  <c r="S26" i="11" s="1"/>
  <c r="Q26" i="11"/>
  <c r="O26" i="11"/>
  <c r="P26" i="11" s="1"/>
  <c r="N26" i="11"/>
  <c r="M26" i="11"/>
  <c r="L26" i="11"/>
  <c r="K26" i="11" a="1"/>
  <c r="K26" i="11" s="1"/>
  <c r="J26" i="11" a="1"/>
  <c r="J26" i="11" s="1"/>
  <c r="B41" i="22" s="1"/>
  <c r="E41" i="22" s="1"/>
  <c r="I26" i="11"/>
  <c r="H26" i="11"/>
  <c r="AJ25" i="11"/>
  <c r="AI25" i="11"/>
  <c r="AH25" i="11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R25" i="11"/>
  <c r="S25" i="11" s="1"/>
  <c r="Q25" i="11"/>
  <c r="O25" i="11"/>
  <c r="P25" i="11" s="1"/>
  <c r="N25" i="11"/>
  <c r="M25" i="11"/>
  <c r="L25" i="11"/>
  <c r="K25" i="11" a="1"/>
  <c r="K25" i="11" s="1"/>
  <c r="J25" i="11" a="1"/>
  <c r="J25" i="11" s="1"/>
  <c r="B22" i="22" s="1"/>
  <c r="E22" i="22" s="1"/>
  <c r="I25" i="11"/>
  <c r="H25" i="11"/>
  <c r="AJ24" i="11"/>
  <c r="AI24" i="11"/>
  <c r="AH24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R24" i="11"/>
  <c r="S24" i="11" s="1"/>
  <c r="Q24" i="11"/>
  <c r="O24" i="11"/>
  <c r="P24" i="11" s="1"/>
  <c r="N24" i="11"/>
  <c r="M24" i="11"/>
  <c r="L24" i="11"/>
  <c r="K24" i="11" a="1"/>
  <c r="K24" i="11" s="1"/>
  <c r="J24" i="11" a="1"/>
  <c r="J24" i="11" s="1"/>
  <c r="B9" i="22" s="1"/>
  <c r="E9" i="22" s="1"/>
  <c r="I24" i="11"/>
  <c r="H24" i="11"/>
  <c r="AJ23" i="11"/>
  <c r="AI23" i="11"/>
  <c r="AH23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R23" i="11"/>
  <c r="S23" i="11" s="1"/>
  <c r="Q23" i="11"/>
  <c r="O23" i="11"/>
  <c r="P23" i="11" s="1"/>
  <c r="N23" i="11"/>
  <c r="M23" i="11"/>
  <c r="L23" i="11"/>
  <c r="K23" i="11" a="1"/>
  <c r="K23" i="11" s="1"/>
  <c r="J23" i="11" a="1"/>
  <c r="J23" i="11" s="1"/>
  <c r="B26" i="22" s="1"/>
  <c r="E26" i="22" s="1"/>
  <c r="I23" i="11"/>
  <c r="H23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R22" i="11"/>
  <c r="S22" i="11" s="1"/>
  <c r="Q22" i="11"/>
  <c r="O22" i="11"/>
  <c r="P22" i="11" s="1"/>
  <c r="N22" i="11"/>
  <c r="M22" i="11"/>
  <c r="L22" i="11"/>
  <c r="K22" i="11" a="1"/>
  <c r="K22" i="11" s="1"/>
  <c r="J22" i="11" a="1"/>
  <c r="J22" i="11" s="1"/>
  <c r="B6" i="22" s="1"/>
  <c r="E6" i="22" s="1"/>
  <c r="I22" i="11"/>
  <c r="H22" i="11"/>
  <c r="AJ21" i="11"/>
  <c r="AI21" i="11"/>
  <c r="AH21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R21" i="11"/>
  <c r="S21" i="11" s="1"/>
  <c r="Q21" i="11"/>
  <c r="O21" i="11"/>
  <c r="P21" i="11" s="1"/>
  <c r="N21" i="11"/>
  <c r="M21" i="11"/>
  <c r="L21" i="11"/>
  <c r="K21" i="11" a="1"/>
  <c r="K21" i="11" s="1"/>
  <c r="J21" i="11" a="1"/>
  <c r="J21" i="11" s="1"/>
  <c r="B32" i="22" s="1"/>
  <c r="E32" i="22" s="1"/>
  <c r="I21" i="11"/>
  <c r="H21" i="11"/>
  <c r="AJ20" i="11"/>
  <c r="AI20" i="11"/>
  <c r="AH20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R20" i="11"/>
  <c r="S20" i="11" s="1"/>
  <c r="Q20" i="11"/>
  <c r="O20" i="11"/>
  <c r="P20" i="11" s="1"/>
  <c r="N20" i="11"/>
  <c r="M20" i="11"/>
  <c r="L20" i="11"/>
  <c r="K20" i="11" a="1"/>
  <c r="K20" i="11" s="1"/>
  <c r="J20" i="11" a="1"/>
  <c r="J20" i="11" s="1"/>
  <c r="B31" i="22" s="1"/>
  <c r="E31" i="22" s="1"/>
  <c r="I20" i="11"/>
  <c r="H20" i="11"/>
  <c r="AJ19" i="11"/>
  <c r="AI19" i="11"/>
  <c r="AH19" i="11"/>
  <c r="AG19" i="11"/>
  <c r="AF19" i="11"/>
  <c r="AE19" i="11"/>
  <c r="AD19" i="11"/>
  <c r="AC19" i="11"/>
  <c r="AB19" i="11"/>
  <c r="AA19" i="11"/>
  <c r="Z19" i="11"/>
  <c r="Y19" i="11"/>
  <c r="X19" i="11"/>
  <c r="W19" i="11"/>
  <c r="V19" i="11"/>
  <c r="U19" i="11"/>
  <c r="T19" i="11"/>
  <c r="R19" i="11"/>
  <c r="S19" i="11" s="1"/>
  <c r="Q19" i="11"/>
  <c r="O19" i="11"/>
  <c r="P19" i="11" s="1"/>
  <c r="N19" i="11"/>
  <c r="M19" i="11"/>
  <c r="L19" i="11"/>
  <c r="K19" i="11" a="1"/>
  <c r="K19" i="11" s="1"/>
  <c r="J19" i="11" a="1"/>
  <c r="J19" i="11" s="1"/>
  <c r="B57" i="22" s="1"/>
  <c r="E57" i="22" s="1"/>
  <c r="I19" i="11"/>
  <c r="H19" i="11"/>
  <c r="AJ18" i="11"/>
  <c r="AI18" i="11"/>
  <c r="AH18" i="11"/>
  <c r="AG18" i="11"/>
  <c r="AF18" i="11"/>
  <c r="AE18" i="11"/>
  <c r="AD18" i="11"/>
  <c r="AC18" i="11"/>
  <c r="AB18" i="11"/>
  <c r="AA18" i="11"/>
  <c r="Z18" i="11"/>
  <c r="Y18" i="11"/>
  <c r="X18" i="11"/>
  <c r="W18" i="11"/>
  <c r="V18" i="11"/>
  <c r="U18" i="11"/>
  <c r="T18" i="11"/>
  <c r="R18" i="11"/>
  <c r="S18" i="11" s="1"/>
  <c r="Q18" i="11"/>
  <c r="O18" i="11"/>
  <c r="P18" i="11" s="1"/>
  <c r="N18" i="11"/>
  <c r="M18" i="11"/>
  <c r="L18" i="11"/>
  <c r="K18" i="11" a="1"/>
  <c r="K18" i="11" s="1"/>
  <c r="J18" i="11" a="1"/>
  <c r="J18" i="11" s="1"/>
  <c r="B14" i="22" s="1"/>
  <c r="E14" i="22" s="1"/>
  <c r="I18" i="11"/>
  <c r="H18" i="11"/>
  <c r="AJ17" i="11"/>
  <c r="AI17" i="11"/>
  <c r="AH17" i="11"/>
  <c r="AG17" i="11"/>
  <c r="AF17" i="11"/>
  <c r="AE17" i="11"/>
  <c r="AD17" i="11"/>
  <c r="AC17" i="11"/>
  <c r="AB17" i="11"/>
  <c r="AA17" i="11"/>
  <c r="Z17" i="11"/>
  <c r="Y17" i="11"/>
  <c r="X17" i="11"/>
  <c r="W17" i="11"/>
  <c r="V17" i="11"/>
  <c r="U17" i="11"/>
  <c r="T17" i="11"/>
  <c r="R17" i="11"/>
  <c r="S17" i="11" s="1"/>
  <c r="Q17" i="11"/>
  <c r="O17" i="11"/>
  <c r="P17" i="11" s="1"/>
  <c r="N17" i="11"/>
  <c r="M17" i="11"/>
  <c r="L17" i="11"/>
  <c r="K17" i="11" a="1"/>
  <c r="K17" i="11" s="1"/>
  <c r="J17" i="11" a="1"/>
  <c r="J17" i="11" s="1"/>
  <c r="B43" i="22" s="1"/>
  <c r="E43" i="22" s="1"/>
  <c r="I17" i="11"/>
  <c r="H17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R16" i="11"/>
  <c r="S16" i="11" s="1"/>
  <c r="Q16" i="11"/>
  <c r="O16" i="11"/>
  <c r="P16" i="11" s="1"/>
  <c r="N16" i="11"/>
  <c r="M16" i="11"/>
  <c r="L16" i="11"/>
  <c r="K16" i="11" a="1"/>
  <c r="K16" i="11" s="1"/>
  <c r="J16" i="11" a="1"/>
  <c r="J16" i="11" s="1"/>
  <c r="B38" i="22" s="1"/>
  <c r="E38" i="22" s="1"/>
  <c r="I16" i="11"/>
  <c r="H16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R15" i="11"/>
  <c r="S15" i="11" s="1"/>
  <c r="Q15" i="11"/>
  <c r="O15" i="11"/>
  <c r="P15" i="11" s="1"/>
  <c r="N15" i="11"/>
  <c r="M15" i="11"/>
  <c r="L15" i="11"/>
  <c r="K15" i="11" a="1"/>
  <c r="K15" i="11" s="1"/>
  <c r="J15" i="11" a="1"/>
  <c r="J15" i="11" s="1"/>
  <c r="B35" i="22" s="1"/>
  <c r="E35" i="22" s="1"/>
  <c r="I15" i="11"/>
  <c r="H15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R14" i="11"/>
  <c r="S14" i="11" s="1"/>
  <c r="Q14" i="11"/>
  <c r="O14" i="11"/>
  <c r="P14" i="11" s="1"/>
  <c r="N14" i="11"/>
  <c r="M14" i="11"/>
  <c r="L14" i="11"/>
  <c r="K14" i="11" a="1"/>
  <c r="K14" i="11" s="1"/>
  <c r="J14" i="11" a="1"/>
  <c r="J14" i="11" s="1"/>
  <c r="B37" i="22" s="1"/>
  <c r="E37" i="22" s="1"/>
  <c r="I14" i="11"/>
  <c r="H14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R13" i="11"/>
  <c r="S13" i="11" s="1"/>
  <c r="Q13" i="11"/>
  <c r="O13" i="11"/>
  <c r="P13" i="11" s="1"/>
  <c r="N13" i="11"/>
  <c r="M13" i="11"/>
  <c r="L13" i="11"/>
  <c r="K13" i="11" a="1"/>
  <c r="K13" i="11" s="1"/>
  <c r="J13" i="11" a="1"/>
  <c r="J13" i="11" s="1"/>
  <c r="B12" i="22" s="1"/>
  <c r="E12" i="22" s="1"/>
  <c r="I13" i="11"/>
  <c r="H13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R12" i="11"/>
  <c r="S12" i="11" s="1"/>
  <c r="Q12" i="11"/>
  <c r="O12" i="11"/>
  <c r="P12" i="11" s="1"/>
  <c r="N12" i="11"/>
  <c r="M12" i="11"/>
  <c r="L12" i="11"/>
  <c r="K12" i="11" a="1"/>
  <c r="K12" i="11" s="1"/>
  <c r="J12" i="11" a="1"/>
  <c r="J12" i="11" s="1"/>
  <c r="B52" i="22" s="1"/>
  <c r="E52" i="22" s="1"/>
  <c r="I12" i="11"/>
  <c r="H12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R11" i="11"/>
  <c r="S11" i="11" s="1"/>
  <c r="Q11" i="11"/>
  <c r="O11" i="11"/>
  <c r="P11" i="11" s="1"/>
  <c r="N11" i="11"/>
  <c r="M11" i="11"/>
  <c r="L11" i="11"/>
  <c r="K11" i="11" a="1"/>
  <c r="K11" i="11" s="1"/>
  <c r="J11" i="11" a="1"/>
  <c r="J11" i="11" s="1"/>
  <c r="B20" i="22" s="1"/>
  <c r="E20" i="22" s="1"/>
  <c r="I11" i="11"/>
  <c r="H11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R10" i="11"/>
  <c r="S10" i="11" s="1"/>
  <c r="Q10" i="11"/>
  <c r="O10" i="11"/>
  <c r="P10" i="11" s="1"/>
  <c r="N10" i="11"/>
  <c r="M10" i="11"/>
  <c r="L10" i="11"/>
  <c r="K10" i="11" a="1"/>
  <c r="K10" i="11" s="1"/>
  <c r="J10" i="11" a="1"/>
  <c r="J10" i="11" s="1"/>
  <c r="B48" i="22" s="1"/>
  <c r="E48" i="22" s="1"/>
  <c r="I10" i="11"/>
  <c r="H10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R9" i="11"/>
  <c r="S9" i="11" s="1"/>
  <c r="Q9" i="11"/>
  <c r="O9" i="11"/>
  <c r="P9" i="11" s="1"/>
  <c r="N9" i="11"/>
  <c r="M9" i="11"/>
  <c r="L9" i="11"/>
  <c r="K9" i="11" a="1"/>
  <c r="K9" i="11" s="1"/>
  <c r="J9" i="11" a="1"/>
  <c r="J9" i="11" s="1"/>
  <c r="B34" i="22" s="1"/>
  <c r="E34" i="22" s="1"/>
  <c r="I9" i="11"/>
  <c r="H9" i="11"/>
  <c r="AJ8" i="11"/>
  <c r="AI8" i="11"/>
  <c r="AH8" i="11"/>
  <c r="AG8" i="11"/>
  <c r="AF8" i="11"/>
  <c r="AE8" i="11"/>
  <c r="AD8" i="11"/>
  <c r="AC8" i="11"/>
  <c r="AB8" i="11"/>
  <c r="AA8" i="11"/>
  <c r="Z8" i="11"/>
  <c r="Y8" i="11"/>
  <c r="X8" i="11"/>
  <c r="W8" i="11"/>
  <c r="V8" i="11"/>
  <c r="U8" i="11"/>
  <c r="T8" i="11"/>
  <c r="R8" i="11"/>
  <c r="S8" i="11" s="1"/>
  <c r="Q8" i="11"/>
  <c r="O8" i="11"/>
  <c r="P8" i="11" s="1"/>
  <c r="N8" i="11"/>
  <c r="M8" i="11"/>
  <c r="L8" i="11"/>
  <c r="K8" i="11" a="1"/>
  <c r="K8" i="11" s="1"/>
  <c r="J8" i="11" a="1"/>
  <c r="J8" i="11" s="1"/>
  <c r="B36" i="22" s="1"/>
  <c r="E36" i="22" s="1"/>
  <c r="I8" i="11"/>
  <c r="H8" i="11"/>
  <c r="AJ7" i="11"/>
  <c r="AI7" i="11"/>
  <c r="AH7" i="11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R7" i="11"/>
  <c r="S7" i="11" s="1"/>
  <c r="Q7" i="11"/>
  <c r="O7" i="11"/>
  <c r="P7" i="11" s="1"/>
  <c r="N7" i="11"/>
  <c r="M7" i="11"/>
  <c r="L7" i="11"/>
  <c r="K7" i="11" a="1"/>
  <c r="K7" i="11" s="1"/>
  <c r="J7" i="11" a="1"/>
  <c r="J7" i="11" s="1"/>
  <c r="B47" i="22" s="1"/>
  <c r="E47" i="22" s="1"/>
  <c r="I7" i="11"/>
  <c r="H7" i="11"/>
  <c r="AJ6" i="11"/>
  <c r="AI6" i="11"/>
  <c r="AH6" i="11"/>
  <c r="AG6" i="11"/>
  <c r="AF6" i="11"/>
  <c r="AE6" i="11"/>
  <c r="AD6" i="11"/>
  <c r="AC6" i="11"/>
  <c r="AB6" i="11"/>
  <c r="AA6" i="11"/>
  <c r="Z6" i="11"/>
  <c r="Y6" i="11"/>
  <c r="X6" i="11"/>
  <c r="W6" i="11"/>
  <c r="V6" i="11"/>
  <c r="U6" i="11"/>
  <c r="T6" i="11"/>
  <c r="R6" i="11"/>
  <c r="S6" i="11" s="1"/>
  <c r="Q6" i="11"/>
  <c r="O6" i="11"/>
  <c r="P6" i="11" s="1"/>
  <c r="N6" i="11"/>
  <c r="M6" i="11"/>
  <c r="L6" i="11"/>
  <c r="K6" i="11" a="1"/>
  <c r="K6" i="11" s="1"/>
  <c r="J6" i="11" a="1"/>
  <c r="J6" i="11" s="1"/>
  <c r="B51" i="22" s="1"/>
  <c r="E51" i="22" s="1"/>
  <c r="I6" i="11"/>
  <c r="H6" i="11"/>
  <c r="AJ5" i="11"/>
  <c r="AI5" i="11"/>
  <c r="AH5" i="11"/>
  <c r="AG5" i="11"/>
  <c r="AF5" i="11"/>
  <c r="AE5" i="11"/>
  <c r="AD5" i="11"/>
  <c r="AC5" i="11"/>
  <c r="AB5" i="11"/>
  <c r="AA5" i="11"/>
  <c r="Z5" i="11"/>
  <c r="Y5" i="11"/>
  <c r="X5" i="11"/>
  <c r="W5" i="11"/>
  <c r="V5" i="11"/>
  <c r="U5" i="11"/>
  <c r="T5" i="11"/>
  <c r="R5" i="11"/>
  <c r="S5" i="11" s="1"/>
  <c r="Q5" i="11"/>
  <c r="O5" i="11"/>
  <c r="P5" i="11" s="1"/>
  <c r="N5" i="11"/>
  <c r="M5" i="11"/>
  <c r="L5" i="11"/>
  <c r="K5" i="11" a="1"/>
  <c r="K5" i="11" s="1"/>
  <c r="J5" i="11" a="1"/>
  <c r="J5" i="11" s="1"/>
  <c r="B8" i="22" s="1"/>
  <c r="E8" i="22" s="1"/>
  <c r="I5" i="11"/>
  <c r="H5" i="11"/>
  <c r="AJ4" i="11"/>
  <c r="AI4" i="11"/>
  <c r="AH4" i="11"/>
  <c r="AG4" i="11"/>
  <c r="AF4" i="11"/>
  <c r="AE4" i="11"/>
  <c r="AD4" i="11"/>
  <c r="AC4" i="11"/>
  <c r="AB4" i="11"/>
  <c r="AA4" i="11"/>
  <c r="Z4" i="11"/>
  <c r="Y4" i="11"/>
  <c r="X4" i="11"/>
  <c r="W4" i="11"/>
  <c r="V4" i="11"/>
  <c r="U4" i="11"/>
  <c r="T4" i="11"/>
  <c r="R4" i="11"/>
  <c r="S4" i="11" s="1"/>
  <c r="Q4" i="11"/>
  <c r="O4" i="11"/>
  <c r="P4" i="11" s="1"/>
  <c r="N4" i="11"/>
  <c r="M4" i="11"/>
  <c r="L4" i="11"/>
  <c r="K4" i="11" a="1"/>
  <c r="K4" i="11" s="1"/>
  <c r="J4" i="11" a="1"/>
  <c r="J4" i="11" s="1"/>
  <c r="B50" i="22" s="1"/>
  <c r="E50" i="22" s="1"/>
  <c r="I4" i="11"/>
  <c r="H4" i="11"/>
  <c r="AJ3" i="11"/>
  <c r="AI3" i="11"/>
  <c r="AH3" i="11"/>
  <c r="AG3" i="11"/>
  <c r="AF3" i="11"/>
  <c r="AE3" i="11"/>
  <c r="AD3" i="11"/>
  <c r="AC3" i="11"/>
  <c r="AB3" i="11"/>
  <c r="AA3" i="11"/>
  <c r="Z3" i="11"/>
  <c r="Y3" i="11"/>
  <c r="X3" i="11"/>
  <c r="W3" i="11"/>
  <c r="V3" i="11"/>
  <c r="U3" i="11"/>
  <c r="T3" i="11"/>
  <c r="R3" i="11"/>
  <c r="S3" i="11" s="1"/>
  <c r="Q3" i="11"/>
  <c r="O3" i="11"/>
  <c r="P3" i="11" s="1"/>
  <c r="N3" i="11"/>
  <c r="M3" i="11"/>
  <c r="L3" i="11"/>
  <c r="K3" i="11" a="1"/>
  <c r="K3" i="11" s="1"/>
  <c r="J3" i="11" a="1"/>
  <c r="J3" i="11" s="1"/>
  <c r="B46" i="22" s="1"/>
  <c r="E46" i="22" s="1"/>
  <c r="I3" i="11"/>
  <c r="H3" i="11"/>
  <c r="AJ2" i="11"/>
  <c r="AI2" i="11"/>
  <c r="AH2" i="11"/>
  <c r="AG2" i="11"/>
  <c r="AF2" i="11"/>
  <c r="AE2" i="11"/>
  <c r="AD2" i="11"/>
  <c r="AC2" i="11"/>
  <c r="AB2" i="11"/>
  <c r="AA2" i="11"/>
  <c r="Z2" i="11"/>
  <c r="Y2" i="11"/>
  <c r="X2" i="11"/>
  <c r="W2" i="11"/>
  <c r="V2" i="11"/>
  <c r="U2" i="11"/>
  <c r="T2" i="11"/>
  <c r="R2" i="11"/>
  <c r="S2" i="11" s="1"/>
  <c r="Q2" i="11"/>
  <c r="O2" i="11"/>
  <c r="P2" i="11" s="1"/>
  <c r="N2" i="11"/>
  <c r="M2" i="11"/>
  <c r="L2" i="11"/>
  <c r="K2" i="11" a="1"/>
  <c r="K2" i="11" s="1"/>
  <c r="J2" i="11" a="1"/>
  <c r="J2" i="11" s="1"/>
  <c r="B55" i="22" s="1"/>
  <c r="E55" i="22" s="1"/>
  <c r="I2" i="11"/>
  <c r="H2" i="11"/>
  <c r="B33" i="25" l="1"/>
  <c r="E33" i="25" s="1"/>
  <c r="B35" i="25"/>
  <c r="E35" i="25" s="1"/>
</calcChain>
</file>

<file path=xl/sharedStrings.xml><?xml version="1.0" encoding="utf-8"?>
<sst xmlns="http://schemas.openxmlformats.org/spreadsheetml/2006/main" count="6722" uniqueCount="252">
  <si>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</si>
  <si>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</si>
  <si>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</si>
  <si>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</si>
  <si>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</si>
  <si>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</si>
  <si>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</si>
  <si>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</si>
  <si>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</si>
  <si>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</si>
  <si>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</si>
  <si>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</si>
  <si>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</si>
  <si>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</si>
  <si>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</si>
  <si>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</si>
  <si>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</si>
  <si>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</si>
  <si>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</si>
  <si>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</si>
  <si>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</si>
  <si>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</si>
  <si>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</si>
  <si>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</si>
  <si>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</si>
  <si>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</si>
  <si>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</si>
  <si>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</si>
  <si>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</si>
  <si>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</si>
  <si>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</si>
  <si>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</si>
  <si>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</si>
  <si>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</si>
  <si>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</si>
  <si>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</si>
  <si>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</si>
  <si>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</si>
  <si>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</si>
  <si>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</si>
  <si>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</si>
  <si>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</si>
  <si>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</si>
  <si>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</si>
  <si>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</si>
  <si>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</si>
  <si>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</si>
  <si>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</si>
  <si>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</si>
  <si>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</si>
  <si>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</si>
  <si>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</si>
  <si>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</si>
  <si>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</si>
  <si>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</si>
  <si>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</si>
  <si>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</si>
  <si>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</si>
  <si>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</si>
  <si>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</si>
  <si>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</si>
  <si>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</si>
  <si>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</si>
  <si>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</si>
  <si>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</si>
  <si>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</si>
  <si>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</si>
  <si>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</si>
  <si>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</si>
  <si>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</si>
  <si>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</si>
  <si>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</si>
  <si>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</si>
  <si>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</si>
  <si>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</si>
  <si>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</si>
  <si>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</si>
  <si>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</si>
  <si>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</si>
  <si>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</si>
  <si>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</si>
  <si>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</si>
  <si>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</si>
  <si>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</si>
  <si>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</si>
  <si>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</si>
  <si>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</si>
  <si>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</si>
  <si>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</si>
  <si>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</si>
  <si>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</si>
  <si>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</si>
  <si>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</si>
  <si>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</si>
  <si>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</si>
  <si>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</si>
  <si>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</si>
  <si>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</si>
  <si>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</si>
  <si>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</si>
  <si>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</si>
  <si>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</si>
  <si>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</si>
  <si>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</si>
  <si>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</si>
  <si>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</si>
  <si>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</si>
  <si>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</si>
  <si>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</si>
  <si>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</si>
  <si>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</si>
  <si>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</si>
  <si>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</si>
  <si>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</si>
  <si>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</si>
  <si>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</si>
  <si>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</si>
  <si>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</si>
  <si>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</si>
  <si>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</si>
  <si>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</si>
  <si>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</si>
  <si>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</si>
  <si>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</si>
  <si>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</si>
  <si>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</si>
  <si>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</si>
  <si>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</si>
  <si>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</si>
  <si>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</si>
  <si>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</si>
  <si>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</si>
  <si>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</si>
  <si>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</si>
  <si>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</si>
  <si>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</si>
  <si>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</si>
  <si>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</si>
  <si>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</si>
  <si>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</si>
  <si>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</si>
  <si>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</si>
  <si>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</si>
  <si>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</si>
  <si>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</si>
  <si>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</si>
  <si>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</si>
  <si>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</si>
  <si>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</si>
  <si>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</si>
  <si>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</si>
  <si>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</si>
  <si>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</si>
  <si>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</si>
  <si>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</si>
  <si>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</si>
  <si>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</si>
  <si>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</si>
  <si>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</si>
  <si>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</si>
  <si>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</si>
  <si>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</si>
  <si>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</si>
  <si>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</si>
  <si>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</si>
  <si>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</si>
  <si>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</si>
  <si>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</si>
  <si>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</si>
  <si>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</si>
  <si>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</si>
  <si>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</si>
  <si>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</si>
  <si>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</si>
  <si>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</si>
  <si>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</si>
  <si>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</si>
  <si>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</si>
  <si>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</si>
  <si>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</si>
  <si>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</si>
  <si>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</si>
  <si>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</si>
  <si>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</si>
  <si>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</si>
  <si>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</si>
  <si>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</si>
  <si>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</si>
  <si>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</si>
  <si>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</si>
  <si>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</si>
  <si>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</si>
  <si>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</si>
  <si>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</si>
  <si>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</si>
  <si>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</si>
  <si>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</si>
  <si>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</si>
  <si>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</si>
  <si>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</si>
  <si>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</si>
  <si>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</si>
  <si>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</si>
  <si>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</si>
  <si>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</si>
  <si>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</si>
  <si>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</si>
  <si>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</si>
  <si>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</si>
  <si>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</si>
  <si>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</si>
  <si>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</si>
  <si>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</si>
  <si>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</si>
  <si>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</si>
  <si>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</si>
  <si>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</si>
  <si>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</si>
  <si>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</si>
  <si>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</si>
  <si>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</si>
  <si>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</si>
  <si>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</si>
  <si>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</si>
  <si>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</si>
  <si>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</si>
  <si>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</si>
  <si>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</si>
  <si>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</si>
  <si>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</si>
  <si>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</si>
  <si>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</si>
  <si>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</si>
  <si>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</si>
  <si>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</si>
  <si>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</si>
  <si>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</si>
  <si>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</si>
  <si>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</si>
  <si>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</si>
  <si>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</si>
  <si>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</si>
  <si>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</si>
  <si>
    <t>Cash Tourney #6 Team Tailgunner vs. Team Hopes</t>
  </si>
  <si>
    <t>2026-06-09</t>
  </si>
  <si>
    <t>Cash Tourney #7 (BA) Team Reality vs Team Hopes</t>
  </si>
  <si>
    <t>2026-06-11</t>
  </si>
  <si>
    <t>Matty</t>
  </si>
  <si>
    <t>Cash Tourney #6 Team Tailgunner vs. Team Poland</t>
  </si>
  <si>
    <t>2026-06-18</t>
  </si>
  <si>
    <t>Cash Tourney #6 Team Perception vs. Team Hopes</t>
  </si>
  <si>
    <t>2026-06-14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</si>
</sst>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9"/>
  <sheetViews>
    <sheetView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D40" sqref="D40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244</v>
      </c>
      <c r="I3" s="4">
        <f>AVERAGEIFS('OB History'!C:C,'OB History'!B:B,A3)</f>
        <v>12.2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10</v>
      </c>
      <c r="M3" s="2">
        <f>COUNTIFS('OB History'!B:B,A3,'OB History'!D:D, 0)</f>
        <v>10</v>
      </c>
      <c r="N3" s="88">
        <f>LOOKUP(2, 1/('OB History'!$B:$B=A3), 'OB History'!$AD:$AD)</f>
        <v>0.5</v>
      </c>
      <c r="O3" s="34">
        <f>SUMIFS('OB History'!F:F,'OB History'!B:B,A3)</f>
        <v>36</v>
      </c>
      <c r="P3" s="2">
        <f>SUMIFS('OB History'!E:E,'OB History'!B:B,A3)-O3</f>
        <v>42</v>
      </c>
      <c r="Q3" s="88">
        <f>LOOKUP(2, 1/('OB History'!$B:$B=A3), 'OB History'!$AB:$AB)</f>
        <v>0.44000000000000006</v>
      </c>
      <c r="R3" s="34">
        <f>SUMIFS('OB History'!H:H,'OB History'!B:B,A3)</f>
        <v>160</v>
      </c>
      <c r="S3" s="2">
        <f>SUMIFS('OB History'!G:G,'OB History'!B:B,A3)-R3</f>
        <v>169</v>
      </c>
      <c r="T3" s="88">
        <f>LOOKUP(2, 1/('OB History'!$B:$B=A3), 'OB History'!$AC:$AC)</f>
        <v>0.48</v>
      </c>
      <c r="U3" s="2">
        <f>COUNTIFS('OB History'!$B:$B,$A$3,'OB History'!K:K, 1)</f>
        <v>2</v>
      </c>
      <c r="V3" s="2">
        <f>COUNTIFS('OB History'!$B:$B,$A$3,'OB History'!L:L, 1)</f>
        <v>4</v>
      </c>
      <c r="W3" s="2">
        <f>COUNTIFS('OB History'!$B:$B,$A$3,'OB History'!M:M, 1)</f>
        <v>2</v>
      </c>
      <c r="X3" s="2">
        <f>COUNTIFS('OB History'!$B:$B,$A$3,'OB History'!N:N, 1)</f>
        <v>6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2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4</v>
      </c>
      <c r="AJ3" s="2">
        <f>COUNTIFS('OB History'!$B:$B,$A$3,'OB History'!Z:Z, 1)</f>
        <v>5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363</v>
      </c>
      <c r="I4" s="4">
        <f>AVERAGEIFS('OB History'!C:C,'OB History'!B:B,A4)</f>
        <v>9.5526315789473681</v>
      </c>
      <c r="J4" s="4">
        <f t="array" ref="J4">MEDIAN(IF('OB History'!B:B=A4, 'OB History'!C:C))</f>
        <v>10</v>
      </c>
      <c r="K4" s="35">
        <f t="array" ref="K4">MAX(IF('OB History'!B:B=A4, 'OB History'!C:C))</f>
        <v>19</v>
      </c>
      <c r="L4" s="34">
        <f>COUNTIFS('OB History'!B:B,A4,'OB History'!D:D, 1)</f>
        <v>18</v>
      </c>
      <c r="M4" s="2">
        <f>COUNTIFS('OB History'!B:B,A4,'OB History'!D:D, 0)</f>
        <v>20</v>
      </c>
      <c r="N4" s="88">
        <f>LOOKUP(2, 1/('OB History'!$B:$B=A4), 'OB History'!$AD:$AD)</f>
        <v>0.47368421052631576</v>
      </c>
      <c r="O4" s="34">
        <f>SUMIFS('OB History'!F:F,'OB History'!B:B,A4)</f>
        <v>71</v>
      </c>
      <c r="P4" s="2">
        <f>SUMIFS('OB History'!E:E,'OB History'!B:B,A4)-O4</f>
        <v>77</v>
      </c>
      <c r="Q4" s="88">
        <f>LOOKUP(2, 1/('OB History'!$B:$B=A4), 'OB History'!$AB:$AB)</f>
        <v>0.48684210526315791</v>
      </c>
      <c r="R4" s="34">
        <f>SUMIFS('OB History'!H:H,'OB History'!B:B,A4)</f>
        <v>303</v>
      </c>
      <c r="S4" s="2">
        <f>SUMIFS('OB History'!G:G,'OB History'!B:B,A4)-R4</f>
        <v>321</v>
      </c>
      <c r="T4" s="88">
        <f>LOOKUP(2, 1/('OB History'!$B:$B=A4), 'OB History'!$AC:$AC)</f>
        <v>0.49157894736842084</v>
      </c>
      <c r="U4" s="2">
        <f>COUNTIFS('OB History'!$B:$B,$A$4,'OB History'!K:K, 1)</f>
        <v>5</v>
      </c>
      <c r="V4" s="2">
        <f>COUNTIFS('OB History'!$B:$B,$A$4,'OB History'!L:L, 1)</f>
        <v>4</v>
      </c>
      <c r="W4" s="2">
        <f>COUNTIFS('OB History'!$B:$B,$A$4,'OB History'!M:M, 1)</f>
        <v>1</v>
      </c>
      <c r="X4" s="2">
        <f>COUNTIFS('OB History'!$B:$B,$A$4,'OB History'!N:N, 1)</f>
        <v>11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4</v>
      </c>
      <c r="AB4" s="2">
        <f>COUNTIFS('OB History'!$B:$B,$A$4,'OB History'!R:R, 1)</f>
        <v>4</v>
      </c>
      <c r="AC4" s="2">
        <f>COUNTIFS('OB History'!$B:$B,$A$4,'OB History'!S:S, 1)</f>
        <v>2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4</v>
      </c>
      <c r="AH4" s="2">
        <f>COUNTIFS('OB History'!$B:$B,$A$4,'OB History'!X:X, 1)</f>
        <v>12</v>
      </c>
      <c r="AI4" s="2">
        <f>COUNTIFS('OB History'!$B:$B,$A$4,'OB History'!Y:Y, 1)</f>
        <v>10</v>
      </c>
      <c r="AJ4" s="2">
        <f>COUNTIFS('OB History'!$B:$B,$A$4,'OB History'!Z:Z, 1)</f>
        <v>7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747</v>
      </c>
      <c r="I5" s="4">
        <f>AVERAGEIFS('OB History'!C:C,'OB History'!B:B,A5)</f>
        <v>20.189189189189189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18</v>
      </c>
      <c r="M5" s="2">
        <f>COUNTIFS('OB History'!B:B,A5,'OB History'!D:D, 0)</f>
        <v>19</v>
      </c>
      <c r="N5" s="88">
        <f>LOOKUP(2, 1/('OB History'!$B:$B=A5), 'OB History'!$AD:$AD)</f>
        <v>0.48648648648648651</v>
      </c>
      <c r="O5" s="34">
        <f>SUMIFS('OB History'!F:F,'OB History'!B:B,A5)</f>
        <v>69</v>
      </c>
      <c r="P5" s="2">
        <f>SUMIFS('OB History'!E:E,'OB History'!B:B,A5)-O5</f>
        <v>80</v>
      </c>
      <c r="Q5" s="88">
        <f>LOOKUP(2, 1/('OB History'!$B:$B=A5), 'OB History'!$AB:$AB)</f>
        <v>0.44864864864864862</v>
      </c>
      <c r="R5" s="34">
        <f>SUMIFS('OB History'!H:H,'OB History'!B:B,A5)</f>
        <v>294</v>
      </c>
      <c r="S5" s="2">
        <f>SUMIFS('OB History'!G:G,'OB History'!B:B,A5)-R5</f>
        <v>318</v>
      </c>
      <c r="T5" s="88">
        <f>LOOKUP(2, 1/('OB History'!$B:$B=A5), 'OB History'!$AC:$AC)</f>
        <v>0.47135135135135137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10</v>
      </c>
      <c r="Y5" s="2">
        <f>COUNTIFS('OB History'!$B:$B,$A$5,'OB History'!O:O, 1)</f>
        <v>3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2</v>
      </c>
      <c r="AC5" s="2">
        <f>COUNTIFS('OB History'!$B:$B,$A$5,'OB History'!S:S, 1)</f>
        <v>1</v>
      </c>
      <c r="AD5" s="2">
        <f>COUNTIFS('OB History'!$B:$B,$A$5,'OB History'!T:T, 1)</f>
        <v>3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9</v>
      </c>
      <c r="AI5" s="2">
        <f>COUNTIFS('OB History'!$B:$B,$A$5,'OB History'!Y:Y, 1)</f>
        <v>9</v>
      </c>
      <c r="AJ5" s="2">
        <f>COUNTIFS('OB History'!$B:$B,$A$5,'OB History'!Z:Z, 1)</f>
        <v>17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87</v>
      </c>
      <c r="I6" s="4">
        <f>AVERAGEIFS('OB History'!C:C,'OB History'!B:B,A6)</f>
        <v>14.5</v>
      </c>
      <c r="J6" s="4">
        <f t="array" ref="J6">MEDIAN(IF('OB History'!B:B=A6, 'OB History'!C:C))</f>
        <v>13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3</v>
      </c>
      <c r="N6" s="88">
        <f>LOOKUP(2, 1/('OB History'!$B:$B=A6), 'OB History'!$AD:$AD)</f>
        <v>0.5</v>
      </c>
      <c r="O6" s="34">
        <f>SUMIFS('OB History'!F:F,'OB History'!B:B,A6)</f>
        <v>14</v>
      </c>
      <c r="P6" s="2">
        <f>SUMIFS('OB History'!E:E,'OB History'!B:B,A6)-O6</f>
        <v>13</v>
      </c>
      <c r="Q6" s="88">
        <f>LOOKUP(2, 1/('OB History'!$B:$B=A6), 'OB History'!$AB:$AB)</f>
        <v>0.54166666666666663</v>
      </c>
      <c r="R6" s="34">
        <f>SUMIFS('OB History'!H:H,'OB History'!B:B,A6)</f>
        <v>57</v>
      </c>
      <c r="S6" s="2">
        <f>SUMIFS('OB History'!G:G,'OB History'!B:B,A6)-R6</f>
        <v>56</v>
      </c>
      <c r="T6" s="88">
        <f>LOOKUP(2, 1/('OB History'!$B:$B=A6), 'OB History'!$AC:$AC)</f>
        <v>0.51333333333333331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3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2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515</v>
      </c>
      <c r="I8" s="4">
        <f>AVERAGEIFS('OB History'!C:C,'OB History'!B:B,A8)</f>
        <v>12.261904761904763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26</v>
      </c>
      <c r="M8" s="2">
        <f>COUNTIFS('OB History'!B:B,A8,'OB History'!D:D, 0)</f>
        <v>16</v>
      </c>
      <c r="N8" s="88">
        <f>LOOKUP(2, 1/('OB History'!$B:$B=A8), 'OB History'!$AD:$AD)</f>
        <v>0.61904761904761907</v>
      </c>
      <c r="O8" s="34">
        <f>SUMIFS('OB History'!F:F,'OB History'!B:B,A8)</f>
        <v>90</v>
      </c>
      <c r="P8" s="2">
        <f>SUMIFS('OB History'!E:E,'OB History'!B:B,A8)-O8</f>
        <v>79</v>
      </c>
      <c r="Q8" s="88">
        <f>LOOKUP(2, 1/('OB History'!$B:$B=A8), 'OB History'!$AB:$AB)</f>
        <v>0.52142857142857146</v>
      </c>
      <c r="R8" s="34">
        <f>SUMIFS('OB History'!H:H,'OB History'!B:B,'Old Bow v2'!A8)</f>
        <v>355</v>
      </c>
      <c r="S8" s="2">
        <f>SUMIFS('OB History'!G:G,'OB History'!B:B,'Old Bow v2'!A8)-R8</f>
        <v>336</v>
      </c>
      <c r="T8" s="88">
        <f>LOOKUP(2, 1/('OB History'!$B:$B=A8), 'OB History'!$AC:$AC)</f>
        <v>0.50833333333333341</v>
      </c>
      <c r="U8" s="2">
        <f>COUNTIFS('OB History'!$B:$B,$A$8,'OB History'!K:K, 1)</f>
        <v>7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11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12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559</v>
      </c>
      <c r="I9" s="4">
        <f>AVERAGEIFS('OB History'!C:C,'OB History'!B:B,A9)</f>
        <v>11.893617021276595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22</v>
      </c>
      <c r="M9" s="2">
        <f>COUNTIFS('OB History'!B:B,A9,'OB History'!D:D, 0)</f>
        <v>25</v>
      </c>
      <c r="N9" s="88">
        <f>LOOKUP(2, 1/('OB History'!$B:$B=A9), 'OB History'!$AD:$AD)</f>
        <v>0.46808510638297873</v>
      </c>
      <c r="O9" s="34">
        <f>SUMIFS('OB History'!F:F,'OB History'!B:B,A9)</f>
        <v>93</v>
      </c>
      <c r="P9" s="2">
        <f>SUMIFS('OB History'!E:E,'OB History'!B:B,A9)-O9</f>
        <v>101</v>
      </c>
      <c r="Q9" s="88">
        <f>LOOKUP(2, 1/('OB History'!$B:$B=A9), 'OB History'!$AB:$AB)</f>
        <v>0.47340425531914893</v>
      </c>
      <c r="R9" s="34">
        <f>SUMIFS('OB History'!H:H,'OB History'!B:B,'Old Bow v2'!A9)</f>
        <v>391</v>
      </c>
      <c r="S9" s="2">
        <f>SUMIFS('OB History'!G:G,'OB History'!B:B,'Old Bow v2'!A9)-R9</f>
        <v>408</v>
      </c>
      <c r="T9" s="88">
        <f>LOOKUP(2, 1/('OB History'!$B:$B=A9), 'OB History'!$AC:$AC)</f>
        <v>0.48212765957446824</v>
      </c>
      <c r="U9" s="2">
        <f>COUNTIFS('OB History'!$B:$B,$A$9,'OB History'!K:K, 1)</f>
        <v>7</v>
      </c>
      <c r="V9" s="2">
        <f>COUNTIFS('OB History'!$B:$B,$A$9,'OB History'!L:L, 1)</f>
        <v>6</v>
      </c>
      <c r="W9" s="2">
        <f>COUNTIFS('OB History'!$B:$B,$A$9,'OB History'!M:M, 1)</f>
        <v>2</v>
      </c>
      <c r="X9" s="2">
        <f>COUNTIFS('OB History'!$B:$B,$A$9,'OB History'!N:N, 1)</f>
        <v>13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7</v>
      </c>
      <c r="AH9" s="2">
        <f>COUNTIFS('OB History'!$B:$B,$A$9,'OB History'!X:X, 1)</f>
        <v>17</v>
      </c>
      <c r="AI9" s="2">
        <f>COUNTIFS('OB History'!$B:$B,$A$9,'OB History'!Y:Y, 1)</f>
        <v>6</v>
      </c>
      <c r="AJ9" s="2">
        <f>COUNTIFS('OB History'!$B:$B,$A$9,'OB History'!Z:Z, 1)</f>
        <v>17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92</v>
      </c>
      <c r="I10" s="4">
        <f>AVERAGEIFS('OB History'!C:C,'OB History'!B:B,A10)</f>
        <v>10.222222222222221</v>
      </c>
      <c r="J10" s="4">
        <f t="array" ref="J10">MEDIAN(IF('OB History'!B:B=A10, 'OB History'!C:C))</f>
        <v>7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6</v>
      </c>
      <c r="N10" s="88">
        <f>LOOKUP(2, 1/('OB History'!$B:$B=A10), 'OB History'!$AD:$AD)</f>
        <v>0.33333333333333331</v>
      </c>
      <c r="O10" s="34">
        <f>SUMIFS('OB History'!F:F,'OB History'!B:B,A10)</f>
        <v>14</v>
      </c>
      <c r="P10" s="2">
        <f>SUMIFS('OB History'!E:E,'OB History'!B:B,A10)-O10</f>
        <v>21</v>
      </c>
      <c r="Q10" s="88">
        <f>LOOKUP(2, 1/('OB History'!$B:$B=A10), 'OB History'!$AB:$AB)</f>
        <v>0.37777777777777777</v>
      </c>
      <c r="R10" s="34">
        <f>SUMIFS('OB History'!H:H,'OB History'!B:B,'Old Bow v2'!A10)</f>
        <v>59</v>
      </c>
      <c r="S10" s="2">
        <f>SUMIFS('OB History'!G:G,'OB History'!B:B,'Old Bow v2'!A10)-R10</f>
        <v>79</v>
      </c>
      <c r="T10" s="88">
        <f>LOOKUP(2, 1/('OB History'!$B:$B=A10), 'OB History'!$AC:$AC)</f>
        <v>0.41888888888888892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2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183</v>
      </c>
      <c r="I11" s="4">
        <f>AVERAGEIFS('OB History'!C:C,'OB History'!B:B,A11)</f>
        <v>14.076923076923077</v>
      </c>
      <c r="J11" s="4">
        <f t="array" ref="J11">MEDIAN(IF('OB History'!B:B=A11, 'OB History'!C:C))</f>
        <v>14</v>
      </c>
      <c r="K11" s="35">
        <f t="array" ref="K11">MAX(IF('OB History'!B:B=A11, 'OB History'!C:C))</f>
        <v>22</v>
      </c>
      <c r="L11" s="34">
        <f>COUNTIFS('OB History'!B:B,A11,'OB History'!D:D, 1)</f>
        <v>12</v>
      </c>
      <c r="M11" s="2">
        <f>COUNTIFS('OB History'!B:B,A11,'OB History'!D:D, 0)</f>
        <v>1</v>
      </c>
      <c r="N11" s="88">
        <f>LOOKUP(2, 1/('OB History'!$B:$B=A11), 'OB History'!$AD:$AD)</f>
        <v>0.92307692307692313</v>
      </c>
      <c r="O11" s="34">
        <f>SUMIFS('OB History'!F:F,'OB History'!B:B,A11)</f>
        <v>38</v>
      </c>
      <c r="P11" s="2">
        <f>SUMIFS('OB History'!E:E,'OB History'!B:B,A11)-O11</f>
        <v>9</v>
      </c>
      <c r="Q11" s="88">
        <f>LOOKUP(2, 1/('OB History'!$B:$B=A11), 'OB History'!$AB:$AB)</f>
        <v>0.83461538461538454</v>
      </c>
      <c r="R11" s="34">
        <f>SUMIFS('OB History'!H:H,'OB History'!B:B,'Old Bow v2'!A11)</f>
        <v>122</v>
      </c>
      <c r="S11" s="2">
        <f>SUMIFS('OB History'!G:G,'OB History'!B:B,'Old Bow v2'!A11)-R11</f>
        <v>78</v>
      </c>
      <c r="T11" s="88">
        <f>LOOKUP(2, 1/('OB History'!$B:$B=A11), 'OB History'!$AC:$AC)</f>
        <v>0.62307692307692319</v>
      </c>
      <c r="U11" s="2">
        <f>COUNTIFS('OB History'!$B:$B,$A$11,'OB History'!K:K, 1)</f>
        <v>2</v>
      </c>
      <c r="V11" s="2">
        <f>COUNTIFS('OB History'!$B:$B,$A$11,'OB History'!L:L, 1)</f>
        <v>3</v>
      </c>
      <c r="W11" s="2">
        <f>COUNTIFS('OB History'!$B:$B,$A$11,'OB History'!M:M, 1)</f>
        <v>2</v>
      </c>
      <c r="X11" s="2">
        <f>COUNTIFS('OB History'!$B:$B,$A$11,'OB History'!N:N, 1)</f>
        <v>7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1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3</v>
      </c>
      <c r="AH11" s="2">
        <f>COUNTIFS('OB History'!$B:$B,$A$11,'OB History'!X:X, 1)</f>
        <v>7</v>
      </c>
      <c r="AI11" s="2">
        <f>COUNTIFS('OB History'!$B:$B,$A$11,'OB History'!Y:Y, 1)</f>
        <v>3</v>
      </c>
      <c r="AJ11" s="2">
        <f>COUNTIFS('OB History'!$B:$B,$A$11,'OB History'!Z:Z, 1)</f>
        <v>6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653</v>
      </c>
      <c r="I13" s="4">
        <f>AVERAGEIFS('OB History'!C:C,'OB History'!B:B,A13)</f>
        <v>18.657142857142858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16</v>
      </c>
      <c r="N13" s="88">
        <f>LOOKUP(2, 1/('OB History'!$B:$B=A13), 'OB History'!$AD:$AD)</f>
        <v>0.54285714285714282</v>
      </c>
      <c r="O13" s="34">
        <f>SUMIFS('OB History'!F:F,'OB History'!B:B,A13)</f>
        <v>80</v>
      </c>
      <c r="P13" s="2">
        <f>SUMIFS('OB History'!E:E,'OB History'!B:B,A13)-O13</f>
        <v>68</v>
      </c>
      <c r="Q13" s="88">
        <f>LOOKUP(2, 1/('OB History'!$B:$B=A13), 'OB History'!$AB:$AB)</f>
        <v>0.5585714285714285</v>
      </c>
      <c r="R13" s="34">
        <f>SUMIFS('OB History'!H:H,'OB History'!B:B,'Old Bow v2'!A13)</f>
        <v>314</v>
      </c>
      <c r="S13" s="2">
        <f>SUMIFS('OB History'!G:G,'OB History'!B:B,'Old Bow v2'!A13)-R13</f>
        <v>305</v>
      </c>
      <c r="T13" s="88">
        <f>LOOKUP(2, 1/('OB History'!$B:$B=A13), 'OB History'!$AC:$AC)</f>
        <v>0.51828571428571435</v>
      </c>
      <c r="U13" s="2">
        <f>COUNTIFS('OB History'!$B:$B,$A$13,'OB History'!K:K, 1)</f>
        <v>4</v>
      </c>
      <c r="V13" s="2">
        <f>COUNTIFS('OB History'!$B:$B,$A$13,'OB History'!L:L, 1)</f>
        <v>4</v>
      </c>
      <c r="W13" s="2">
        <f>COUNTIFS('OB History'!$B:$B,$A$13,'OB History'!M:M, 1)</f>
        <v>1</v>
      </c>
      <c r="X13" s="2">
        <f>COUNTIFS('OB History'!$B:$B,$A$13,'OB History'!N:N, 1)</f>
        <v>10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8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266</v>
      </c>
      <c r="I14" s="4">
        <f>AVERAGEIFS('OB History'!C:C,'OB History'!B:B,A14)</f>
        <v>13.3</v>
      </c>
      <c r="J14" s="4">
        <f t="array" ref="J14">MEDIAN(IF('OB History'!B:B=A14, 'OB History'!C:C))</f>
        <v>12.5</v>
      </c>
      <c r="K14" s="35">
        <f t="array" ref="K14">MAX(IF('OB History'!B:B=A14, 'OB History'!C:C))</f>
        <v>27</v>
      </c>
      <c r="L14" s="34">
        <f>COUNTIFS('OB History'!B:B,A14,'OB History'!D:D, 1)</f>
        <v>7</v>
      </c>
      <c r="M14" s="2">
        <f>COUNTIFS('OB History'!B:B,A14,'OB History'!D:D, 0)</f>
        <v>13</v>
      </c>
      <c r="N14" s="88">
        <f>LOOKUP(2, 1/('OB History'!$B:$B=A14), 'OB History'!$AD:$AD)</f>
        <v>0.35</v>
      </c>
      <c r="O14" s="34">
        <f>SUMIFS('OB History'!F:F,'OB History'!B:B,A14)</f>
        <v>36</v>
      </c>
      <c r="P14" s="2">
        <f>SUMIFS('OB History'!E:E,'OB History'!B:B,A14)-O14</f>
        <v>48</v>
      </c>
      <c r="Q14" s="88">
        <f>LOOKUP(2, 1/('OB History'!$B:$B=A14), 'OB History'!$AB:$AB)</f>
        <v>0.41500000000000004</v>
      </c>
      <c r="R14" s="34">
        <f>SUMIFS('OB History'!H:H,'OB History'!B:B,'Old Bow v2'!A14)</f>
        <v>171</v>
      </c>
      <c r="S14" s="2">
        <f>SUMIFS('OB History'!G:G,'OB History'!B:B,'Old Bow v2'!A14)-R14</f>
        <v>187</v>
      </c>
      <c r="T14" s="88">
        <f>LOOKUP(2, 1/('OB History'!$B:$B=A14), 'OB History'!$AC:$AC)</f>
        <v>0.47349999999999992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5</v>
      </c>
      <c r="X14" s="2">
        <f>COUNTIFS('OB History'!$B:$B,$A$14,'OB History'!N:N, 1)</f>
        <v>6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2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534</v>
      </c>
      <c r="I15" s="4">
        <f>AVERAGEIFS('OB History'!C:C,'OB History'!B:B,A15)</f>
        <v>14.833333333333334</v>
      </c>
      <c r="J15" s="4">
        <f t="array" ref="J15">MEDIAN(IF('OB History'!B:B=A15, 'OB History'!C:C))</f>
        <v>13.5</v>
      </c>
      <c r="K15" s="35">
        <f t="array" ref="K15">MAX(IF('OB History'!B:B=A15, 'OB History'!C:C))</f>
        <v>44</v>
      </c>
      <c r="L15" s="34">
        <f>COUNTIFS('OB History'!B:B,A15,'OB History'!D:D, 1)</f>
        <v>18</v>
      </c>
      <c r="M15" s="2">
        <f>COUNTIFS('OB History'!B:B,A15,'OB History'!D:D, 0)</f>
        <v>18</v>
      </c>
      <c r="N15" s="88">
        <f>LOOKUP(2, 1/('OB History'!$B:$B=A15), 'OB History'!$AD:$AD)</f>
        <v>0.5</v>
      </c>
      <c r="O15" s="34">
        <f>SUMIFS('OB History'!F:F,'OB History'!B:B,A15)</f>
        <v>70</v>
      </c>
      <c r="P15" s="2">
        <f>SUMIFS('OB History'!E:E,'OB History'!B:B,A15)-O15</f>
        <v>74</v>
      </c>
      <c r="Q15" s="88">
        <f>LOOKUP(2, 1/('OB History'!$B:$B=A15), 'OB History'!$AB:$AB)</f>
        <v>0.47777777777777763</v>
      </c>
      <c r="R15" s="34">
        <f>SUMIFS('OB History'!H:H,'OB History'!B:B,'Old Bow v2'!A15)</f>
        <v>290</v>
      </c>
      <c r="S15" s="2">
        <f>SUMIFS('OB History'!G:G,'OB History'!B:B,'Old Bow v2'!A15)-R15</f>
        <v>299</v>
      </c>
      <c r="T15" s="88">
        <f>LOOKUP(2, 1/('OB History'!$B:$B=A15), 'OB History'!$AC:$AC)</f>
        <v>0.49194444444444446</v>
      </c>
      <c r="U15" s="2">
        <f>COUNTIFS('OB History'!$B:$B,$A$15,'OB History'!K:K, 1)</f>
        <v>1</v>
      </c>
      <c r="V15" s="2">
        <f>COUNTIFS('OB History'!$B:$B,$A$15,'OB History'!L:L, 1)</f>
        <v>5</v>
      </c>
      <c r="W15" s="2">
        <f>COUNTIFS('OB History'!$B:$B,$A$15,'OB History'!M:M, 1)</f>
        <v>3</v>
      </c>
      <c r="X15" s="2">
        <f>COUNTIFS('OB History'!$B:$B,$A$15,'OB History'!N:N, 1)</f>
        <v>6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14</v>
      </c>
      <c r="AI15" s="2">
        <f>COUNTIFS('OB History'!$B:$B,$A$15,'OB History'!Y:Y, 1)</f>
        <v>6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586</v>
      </c>
      <c r="I16" s="4">
        <f>AVERAGEIFS('OB History'!C:C,'OB History'!B:B,A16)</f>
        <v>13.627906976744185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15</v>
      </c>
      <c r="N16" s="88">
        <f>LOOKUP(2, 1/('OB History'!$B:$B=A16), 'OB History'!$AD:$AD)</f>
        <v>0.65116279069767447</v>
      </c>
      <c r="O16" s="34">
        <f>SUMIFS('OB History'!F:F,'OB History'!B:B,A16)</f>
        <v>105</v>
      </c>
      <c r="P16" s="2">
        <f>SUMIFS('OB History'!E:E,'OB History'!B:B,A16)-O16</f>
        <v>71</v>
      </c>
      <c r="Q16" s="88">
        <f>LOOKUP(2, 1/('OB History'!$B:$B=A16), 'OB History'!$AB:$AB)</f>
        <v>0.61976744186046495</v>
      </c>
      <c r="R16" s="34">
        <f>SUMIFS('OB History'!H:H,'OB History'!B:B,'Old Bow v2'!A16)</f>
        <v>391</v>
      </c>
      <c r="S16" s="2">
        <f>SUMIFS('OB History'!G:G,'OB History'!B:B,'Old Bow v2'!A16)-R16</f>
        <v>336</v>
      </c>
      <c r="T16" s="88">
        <f>LOOKUP(2, 1/('OB History'!$B:$B=A16), 'OB History'!$AC:$AC)</f>
        <v>0.54534883720930238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13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13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82</v>
      </c>
      <c r="I21" s="4">
        <f>AVERAGEIFS('OB History'!C:C,'OB History'!B:B,A21)</f>
        <v>13.666666666666666</v>
      </c>
      <c r="J21" s="4">
        <f t="array" ref="J21">MEDIAN(IF('OB History'!B:B=A21, 'OB History'!C:C))</f>
        <v>13.5</v>
      </c>
      <c r="K21" s="35">
        <f t="array" ref="K21">MAX(IF('OB History'!B:B=A21, 'OB History'!C:C))</f>
        <v>17</v>
      </c>
      <c r="L21" s="34">
        <f>COUNTIFS('OB History'!B:B,A21,'OB History'!D:D, 1)</f>
        <v>2</v>
      </c>
      <c r="M21" s="2">
        <f>COUNTIFS('OB History'!B:B,A21,'OB History'!D:D, 0)</f>
        <v>4</v>
      </c>
      <c r="N21" s="88">
        <f>LOOKUP(2, 1/('OB History'!$B:$B=A21), 'OB History'!$AD:$AD)</f>
        <v>0.33333333333333331</v>
      </c>
      <c r="O21" s="34">
        <f>SUMIFS('OB History'!F:F,'OB History'!B:B,A21)</f>
        <v>11</v>
      </c>
      <c r="P21" s="2">
        <f>SUMIFS('OB History'!E:E,'OB History'!B:B,A21)-O21</f>
        <v>13</v>
      </c>
      <c r="Q21" s="88">
        <f>LOOKUP(2, 1/('OB History'!$B:$B=A21), 'OB History'!$AB:$AB)</f>
        <v>0.48333333333333334</v>
      </c>
      <c r="R21" s="34">
        <f>SUMIFS('OB History'!H:H,'OB History'!B:B,'Old Bow v2'!A21)</f>
        <v>52</v>
      </c>
      <c r="S21" s="2">
        <f>SUMIFS('OB History'!G:G,'OB History'!B:B,'Old Bow v2'!A21)-R21</f>
        <v>51</v>
      </c>
      <c r="T21" s="88">
        <f>LOOKUP(2, 1/('OB History'!$B:$B=A21), 'OB History'!$AC:$AC)</f>
        <v>0.51500000000000001</v>
      </c>
      <c r="U21" s="2">
        <f>COUNTIFS('OB History'!$B:$B,$A$21,'OB History'!K:K, 1)</f>
        <v>1</v>
      </c>
      <c r="V21" s="2">
        <f>COUNTIFS('OB History'!$B:$B,$A$21,'OB History'!L:L, 1)</f>
        <v>1</v>
      </c>
      <c r="W21" s="2">
        <f>COUNTIFS('OB History'!$B:$B,$A$21,'OB History'!M:M, 1)</f>
        <v>0</v>
      </c>
      <c r="X21" s="2">
        <f>COUNTIFS('OB History'!$B:$B,$A$21,'OB History'!N:N, 1)</f>
        <v>2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2</v>
      </c>
      <c r="AC21" s="2">
        <f>COUNTIFS('OB History'!$B:$B,$A$21,'OB History'!S:S, 1)</f>
        <v>1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1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>
        <v>1</v>
      </c>
      <c r="E23" s="3"/>
      <c r="F23" s="3"/>
      <c r="G23" s="3"/>
      <c r="H23" s="34">
        <f>SUMIFS('OB History'!C:C,'OB History'!B:B,A23)</f>
        <v>138</v>
      </c>
      <c r="I23" s="4">
        <f>AVERAGEIFS('OB History'!C:C,'OB History'!B:B,A23)</f>
        <v>15.333333333333334</v>
      </c>
      <c r="J23" s="4">
        <f t="array" ref="J23">MEDIAN(IF('OB History'!B:B=A23, 'OB History'!C:C))</f>
        <v>14</v>
      </c>
      <c r="K23" s="35">
        <f t="array" ref="K23">MAX(IF('OB History'!B:B=A23, 'OB History'!C:C))</f>
        <v>28</v>
      </c>
      <c r="L23" s="34">
        <f>COUNTIFS('OB History'!B:B,A23,'OB History'!D:D, 1)</f>
        <v>9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27</v>
      </c>
      <c r="P23" s="2">
        <f>SUMIFS('OB History'!E:E,'OB History'!B:B,A23)-O23</f>
        <v>7</v>
      </c>
      <c r="Q23" s="88">
        <f>LOOKUP(2, 1/('OB History'!$B:$B=A23), 'OB History'!$AB:$AB)</f>
        <v>0.83888888888888891</v>
      </c>
      <c r="R23" s="34">
        <f>SUMIFS('OB History'!H:H,'OB History'!B:B,'Old Bow v2'!A23)</f>
        <v>90</v>
      </c>
      <c r="S23" s="2">
        <f>SUMIFS('OB History'!G:G,'OB History'!B:B,'Old Bow v2'!A23)-R23</f>
        <v>48</v>
      </c>
      <c r="T23" s="88">
        <f>LOOKUP(2, 1/('OB History'!$B:$B=A23), 'OB History'!$AC:$AC)</f>
        <v>0.6711111111111111</v>
      </c>
      <c r="U23" s="2">
        <f>COUNTIFS('OB History'!$B:$B,$A$23,'OB History'!K:K, 1)</f>
        <v>1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1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1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3</v>
      </c>
      <c r="AH23" s="2">
        <f>COUNTIFS('OB History'!$B:$B,$A$23,'OB History'!X:X, 1)</f>
        <v>6</v>
      </c>
      <c r="AI23" s="2">
        <f>COUNTIFS('OB History'!$B:$B,$A$23,'OB History'!Y:Y, 1)</f>
        <v>4</v>
      </c>
      <c r="AJ23" s="2">
        <f>COUNTIFS('OB History'!$B:$B,$A$23,'OB History'!Z:Z, 1)</f>
        <v>3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455</v>
      </c>
      <c r="I24" s="4">
        <f>AVERAGEIFS('OB History'!C:C,'OB History'!B:B,A24)</f>
        <v>26.764705882352942</v>
      </c>
      <c r="J24" s="4">
        <f t="array" ref="J24">MEDIAN(IF('OB History'!B:B=A24, 'OB History'!C:C))</f>
        <v>24</v>
      </c>
      <c r="K24" s="35">
        <f t="array" ref="K24">MAX(IF('OB History'!B:B=A24, 'OB History'!C:C))</f>
        <v>48</v>
      </c>
      <c r="L24" s="34">
        <f>COUNTIFS('OB History'!B:B,A24,'OB History'!D:D, 1)</f>
        <v>11</v>
      </c>
      <c r="M24" s="2">
        <f>COUNTIFS('OB History'!B:B,A24,'OB History'!D:D, 0)</f>
        <v>6</v>
      </c>
      <c r="N24" s="88">
        <f>LOOKUP(2, 1/('OB History'!$B:$B=A24), 'OB History'!$AD:$AD)</f>
        <v>0.6470588235294118</v>
      </c>
      <c r="O24" s="34">
        <f>SUMIFS('OB History'!F:F,'OB History'!B:B,A24)</f>
        <v>40</v>
      </c>
      <c r="P24" s="2">
        <f>SUMIFS('OB History'!E:E,'OB History'!B:B,A24)-O24</f>
        <v>33</v>
      </c>
      <c r="Q24" s="88">
        <f>LOOKUP(2, 1/('OB History'!$B:$B=A24), 'OB History'!$AB:$AB)</f>
        <v>0.55294117647058827</v>
      </c>
      <c r="R24" s="34">
        <f>SUMIFS('OB History'!H:H,'OB History'!B:B,'Old Bow v2'!A24)</f>
        <v>155</v>
      </c>
      <c r="S24" s="2">
        <f>SUMIFS('OB History'!G:G,'OB History'!B:B,'Old Bow v2'!A24)-R24</f>
        <v>147</v>
      </c>
      <c r="T24" s="88">
        <f>LOOKUP(2, 1/('OB History'!$B:$B=A24), 'OB History'!$AC:$AC)</f>
        <v>0.5117647058823529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4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2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5</v>
      </c>
      <c r="AI24" s="2">
        <f>COUNTIFS('OB History'!$B:$B,$A$24,'OB History'!Y:Y, 1)</f>
        <v>7</v>
      </c>
      <c r="AJ24" s="2">
        <f>COUNTIFS('OB History'!$B:$B,$A$24,'OB History'!Z:Z, 1)</f>
        <v>8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3</v>
      </c>
      <c r="E25" s="3"/>
      <c r="F25" s="3"/>
      <c r="G25" s="3"/>
      <c r="H25" s="34">
        <f>SUMIFS('OB History'!C:C,'OB History'!B:B,A25)</f>
        <v>445</v>
      </c>
      <c r="I25" s="4">
        <f>AVERAGEIFS('OB History'!C:C,'OB History'!B:B,A25)</f>
        <v>18.541666666666668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17</v>
      </c>
      <c r="M25" s="2">
        <f>COUNTIFS('OB History'!B:B,A25,'OB History'!D:D, 0)</f>
        <v>7</v>
      </c>
      <c r="N25" s="88">
        <f>LOOKUP(2, 1/('OB History'!$B:$B=A25), 'OB History'!$AD:$AD)</f>
        <v>0.70833333333333337</v>
      </c>
      <c r="O25" s="34">
        <f>SUMIFS('OB History'!F:F,'OB History'!B:B,A25)</f>
        <v>59</v>
      </c>
      <c r="P25" s="2">
        <f>SUMIFS('OB History'!E:E,'OB History'!B:B,A25)-O25</f>
        <v>36</v>
      </c>
      <c r="Q25" s="88">
        <f>LOOKUP(2, 1/('OB History'!$B:$B=A25), 'OB History'!$AB:$AB)</f>
        <v>0.65</v>
      </c>
      <c r="R25" s="34">
        <f>SUMIFS('OB History'!H:H,'OB History'!B:B,'Old Bow v2'!A25)</f>
        <v>222</v>
      </c>
      <c r="S25" s="2">
        <f>SUMIFS('OB History'!G:G,'OB History'!B:B,'Old Bow v2'!A25)-R25</f>
        <v>171</v>
      </c>
      <c r="T25" s="88">
        <f>LOOKUP(2, 1/('OB History'!$B:$B=A25), 'OB History'!$AC:$AC)</f>
        <v>0.57708333333333317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8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2</v>
      </c>
      <c r="AB25" s="2">
        <f>COUNTIFS('OB History'!$B:$B,$A$25,'OB History'!R:R, 1)</f>
        <v>2</v>
      </c>
      <c r="AC25" s="2">
        <f>COUNTIFS('OB History'!$B:$B,$A$25,'OB History'!S:S, 1)</f>
        <v>1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5</v>
      </c>
      <c r="AH25" s="2">
        <f>COUNTIFS('OB History'!$B:$B,$A$25,'OB History'!X:X, 1)</f>
        <v>11</v>
      </c>
      <c r="AI25" s="2">
        <f>COUNTIFS('OB History'!$B:$B,$A$25,'OB History'!Y:Y, 1)</f>
        <v>10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730</v>
      </c>
      <c r="I26" s="4">
        <f>AVERAGEIFS('OB History'!C:C,'OB History'!B:B,A26)</f>
        <v>10.895522388059701</v>
      </c>
      <c r="J26" s="4">
        <f t="array" ref="J26">MEDIAN(IF('OB History'!B:B=A26, 'OB History'!C:C))</f>
        <v>12</v>
      </c>
      <c r="K26" s="35">
        <f t="array" ref="K26">MAX(IF('OB History'!B:B=A26, 'OB History'!C:C))</f>
        <v>21</v>
      </c>
      <c r="L26" s="34">
        <f>COUNTIFS('OB History'!B:B,A26,'OB History'!D:D, 1)</f>
        <v>29</v>
      </c>
      <c r="M26" s="2">
        <f>COUNTIFS('OB History'!B:B,A26,'OB History'!D:D, 0)</f>
        <v>38</v>
      </c>
      <c r="N26" s="88">
        <f>LOOKUP(2, 1/('OB History'!$B:$B=A26), 'OB History'!$AD:$AD)</f>
        <v>0.43283582089552236</v>
      </c>
      <c r="O26" s="34">
        <f>SUMIFS('OB History'!F:F,'OB History'!B:B,A26)</f>
        <v>126</v>
      </c>
      <c r="P26" s="2">
        <f>SUMIFS('OB History'!E:E,'OB History'!B:B,A26)-O26</f>
        <v>142</v>
      </c>
      <c r="Q26" s="88">
        <f>LOOKUP(2, 1/('OB History'!$B:$B=A26), 'OB History'!$AB:$AB)</f>
        <v>0.46044776119402986</v>
      </c>
      <c r="R26" s="34">
        <f>SUMIFS('OB History'!H:H,'OB History'!B:B,'Old Bow v2'!A26)</f>
        <v>549</v>
      </c>
      <c r="S26" s="2">
        <f>SUMIFS('OB History'!G:G,'OB History'!B:B,'Old Bow v2'!A26)-R26</f>
        <v>565</v>
      </c>
      <c r="T26" s="88">
        <f>LOOKUP(2, 1/('OB History'!$B:$B=A26), 'OB History'!$AC:$AC)</f>
        <v>0.4925373134328358</v>
      </c>
      <c r="U26" s="2">
        <f>COUNTIFS('OB History'!$B:$B,$A$26,'OB History'!K:K, 1)</f>
        <v>8</v>
      </c>
      <c r="V26" s="2">
        <f>COUNTIFS('OB History'!$B:$B,$A$26,'OB History'!L:L, 1)</f>
        <v>10</v>
      </c>
      <c r="W26" s="2">
        <f>COUNTIFS('OB History'!$B:$B,$A$26,'OB History'!M:M, 1)</f>
        <v>3</v>
      </c>
      <c r="X26" s="2">
        <f>COUNTIFS('OB History'!$B:$B,$A$26,'OB History'!N:N, 1)</f>
        <v>15</v>
      </c>
      <c r="Y26" s="2">
        <f>COUNTIFS('OB History'!$B:$B,$A$26,'OB History'!O:O, 1)</f>
        <v>6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4</v>
      </c>
      <c r="AC26" s="2">
        <f>COUNTIFS('OB History'!$B:$B,$A$26,'OB History'!S:S, 1)</f>
        <v>1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16</v>
      </c>
      <c r="AH26" s="2">
        <f>COUNTIFS('OB History'!$B:$B,$A$26,'OB History'!X:X, 1)</f>
        <v>20</v>
      </c>
      <c r="AI26" s="2">
        <f>COUNTIFS('OB History'!$B:$B,$A$26,'OB History'!Y:Y, 1)</f>
        <v>14</v>
      </c>
      <c r="AJ26" s="2">
        <f>COUNTIFS('OB History'!$B:$B,$A$26,'OB History'!Z:Z, 1)</f>
        <v>14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233</v>
      </c>
      <c r="I27" s="4">
        <f>AVERAGEIFS('OB History'!C:C,'OB History'!B:B,A27)</f>
        <v>19.416666666666668</v>
      </c>
      <c r="J27" s="4">
        <f t="array" ref="J27">MEDIAN(IF('OB History'!B:B=A27, 'OB History'!C:C))</f>
        <v>16.5</v>
      </c>
      <c r="K27" s="35">
        <f t="array" ref="K27">MAX(IF('OB History'!B:B=A27, 'OB History'!C:C))</f>
        <v>36</v>
      </c>
      <c r="L27" s="34">
        <f>COUNTIFS('OB History'!B:B,A27,'OB History'!D:D, 1)</f>
        <v>6</v>
      </c>
      <c r="M27" s="2">
        <f>COUNTIFS('OB History'!B:B,A27,'OB History'!D:D, 0)</f>
        <v>6</v>
      </c>
      <c r="N27" s="88">
        <f>LOOKUP(2, 1/('OB History'!$B:$B=A27), 'OB History'!$AD:$AD)</f>
        <v>0.5</v>
      </c>
      <c r="O27" s="34">
        <f>SUMIFS('OB History'!F:F,'OB History'!B:B,A27)</f>
        <v>23</v>
      </c>
      <c r="P27" s="2">
        <f>SUMIFS('OB History'!E:E,'OB History'!B:B,A27)-O27</f>
        <v>24</v>
      </c>
      <c r="Q27" s="88">
        <f>LOOKUP(2, 1/('OB History'!$B:$B=A27), 'OB History'!$AB:$AB)</f>
        <v>0.47916666666666669</v>
      </c>
      <c r="R27" s="34">
        <f>SUMIFS('OB History'!H:H,'OB History'!B:B,'Old Bow v2'!A27)</f>
        <v>93</v>
      </c>
      <c r="S27" s="2">
        <f>SUMIFS('OB History'!G:G,'OB History'!B:B,'Old Bow v2'!A27)-R27</f>
        <v>105</v>
      </c>
      <c r="T27" s="88">
        <f>LOOKUP(2, 1/('OB History'!$B:$B=A27), 'OB History'!$AC:$AC)</f>
        <v>0.46666666666666662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3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2</v>
      </c>
      <c r="AC27" s="2">
        <f>COUNTIFS('OB History'!$B:$B,$A$27,'OB History'!S:S, 1)</f>
        <v>1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395</v>
      </c>
      <c r="I28" s="4">
        <f>AVERAGEIFS('OB History'!C:C,'OB History'!B:B,A28)</f>
        <v>11.617647058823529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17</v>
      </c>
      <c r="M28" s="2">
        <f>COUNTIFS('OB History'!B:B,A28,'OB History'!D:D, 0)</f>
        <v>17</v>
      </c>
      <c r="N28" s="88">
        <f>LOOKUP(2, 1/('OB History'!$B:$B=A28), 'OB History'!$AD:$AD)</f>
        <v>0.5</v>
      </c>
      <c r="O28" s="34">
        <f>SUMIFS('OB History'!F:F,'OB History'!B:B,A28)</f>
        <v>67</v>
      </c>
      <c r="P28" s="2">
        <f>SUMIFS('OB History'!E:E,'OB History'!B:B,A28)-O28</f>
        <v>74</v>
      </c>
      <c r="Q28" s="88">
        <f>LOOKUP(2, 1/('OB History'!$B:$B=A28), 'OB History'!$AB:$AB)</f>
        <v>0.45588235294117646</v>
      </c>
      <c r="R28" s="34">
        <f>SUMIFS('OB History'!H:H,'OB History'!B:B,'Old Bow v2'!A28)</f>
        <v>288</v>
      </c>
      <c r="S28" s="2">
        <f>SUMIFS('OB History'!G:G,'OB History'!B:B,'Old Bow v2'!A28)-R28</f>
        <v>288</v>
      </c>
      <c r="T28" s="88">
        <f>LOOKUP(2, 1/('OB History'!$B:$B=A28), 'OB History'!$AC:$AC)</f>
        <v>0.49470588235294111</v>
      </c>
      <c r="U28" s="2">
        <f>COUNTIFS('OB History'!$B:$B,$A$28,'OB History'!K:K, 1)</f>
        <v>6</v>
      </c>
      <c r="V28" s="2">
        <f>COUNTIFS('OB History'!$B:$B,$A$28,'OB History'!L:L, 1)</f>
        <v>8</v>
      </c>
      <c r="W28" s="2">
        <f>COUNTIFS('OB History'!$B:$B,$A$28,'OB History'!M:M, 1)</f>
        <v>2</v>
      </c>
      <c r="X28" s="2">
        <f>COUNTIFS('OB History'!$B:$B,$A$28,'OB History'!N:N, 1)</f>
        <v>6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1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2</v>
      </c>
      <c r="AH28" s="2">
        <f>COUNTIFS('OB History'!$B:$B,$A$28,'OB History'!X:X, 1)</f>
        <v>12</v>
      </c>
      <c r="AI28" s="2">
        <f>COUNTIFS('OB History'!$B:$B,$A$28,'OB History'!Y:Y, 1)</f>
        <v>6</v>
      </c>
      <c r="AJ28" s="2">
        <f>COUNTIFS('OB History'!$B:$B,$A$28,'OB History'!Z:Z, 1)</f>
        <v>10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419</v>
      </c>
      <c r="I29" s="4">
        <f>AVERAGEIFS('OB History'!C:C,'OB History'!B:B,A29)</f>
        <v>15.518518518518519</v>
      </c>
      <c r="J29" s="4">
        <f t="array" ref="J29">MEDIAN(IF('OB History'!B:B=A29, 'OB History'!C:C))</f>
        <v>14</v>
      </c>
      <c r="K29" s="35">
        <f t="array" ref="K29">MAX(IF('OB History'!B:B=A29, 'OB History'!C:C))</f>
        <v>43</v>
      </c>
      <c r="L29" s="34">
        <f>COUNTIFS('OB History'!B:B,A29,'OB History'!D:D, 1)</f>
        <v>10</v>
      </c>
      <c r="M29" s="2">
        <f>COUNTIFS('OB History'!B:B,A29,'OB History'!D:D, 0)</f>
        <v>17</v>
      </c>
      <c r="N29" s="88">
        <f>LOOKUP(2, 1/('OB History'!$B:$B=A29), 'OB History'!$AD:$AD)</f>
        <v>0.37037037037037035</v>
      </c>
      <c r="O29" s="34">
        <f>SUMIFS('OB History'!F:F,'OB History'!B:B,A29)</f>
        <v>49</v>
      </c>
      <c r="P29" s="2">
        <f>SUMIFS('OB History'!E:E,'OB History'!B:B,A29)-O29</f>
        <v>67</v>
      </c>
      <c r="Q29" s="88">
        <f>LOOKUP(2, 1/('OB History'!$B:$B=A29), 'OB History'!$AB:$AB)</f>
        <v>0.39444444444444443</v>
      </c>
      <c r="R29" s="34">
        <f>SUMIFS('OB History'!H:H,'OB History'!B:B,'Old Bow v2'!A29)</f>
        <v>224</v>
      </c>
      <c r="S29" s="2">
        <f>SUMIFS('OB History'!G:G,'OB History'!B:B,'Old Bow v2'!A29)-R29</f>
        <v>256</v>
      </c>
      <c r="T29" s="88">
        <f>LOOKUP(2, 1/('OB History'!$B:$B=A29), 'OB History'!$AC:$AC)</f>
        <v>0.45370370370370378</v>
      </c>
      <c r="U29" s="2">
        <f>COUNTIFS('OB History'!$B:$B,$A$29,'OB History'!K:K, 1)</f>
        <v>6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2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10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108</v>
      </c>
      <c r="I30" s="4">
        <f>AVERAGEIFS('OB History'!C:C,'OB History'!B:B,A30)</f>
        <v>15.428571428571429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5</v>
      </c>
      <c r="M30" s="2">
        <f>COUNTIFS('OB History'!B:B,A30,'OB History'!D:D, 0)</f>
        <v>2</v>
      </c>
      <c r="N30" s="88">
        <f>LOOKUP(2, 1/('OB History'!$B:$B=A30), 'OB History'!$AD:$AD)</f>
        <v>0.7142857142857143</v>
      </c>
      <c r="O30" s="34">
        <f>SUMIFS('OB History'!F:F,'OB History'!B:B,A30)</f>
        <v>16</v>
      </c>
      <c r="P30" s="2">
        <f>SUMIFS('OB History'!E:E,'OB History'!B:B,A30)-O30</f>
        <v>13</v>
      </c>
      <c r="Q30" s="88">
        <f>LOOKUP(2, 1/('OB History'!$B:$B=A30), 'OB History'!$AB:$AB)</f>
        <v>0.52857142857142858</v>
      </c>
      <c r="R30" s="34">
        <f>SUMIFS('OB History'!H:H,'OB History'!B:B,'Old Bow v2'!A30)</f>
        <v>64</v>
      </c>
      <c r="S30" s="2">
        <f>SUMIFS('OB History'!G:G,'OB History'!B:B,'Old Bow v2'!A30)-R30</f>
        <v>57</v>
      </c>
      <c r="T30" s="88">
        <f>LOOKUP(2, 1/('OB History'!$B:$B=A30), 'OB History'!$AC:$AC)</f>
        <v>0.52571428571428569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3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2</v>
      </c>
      <c r="AH30" s="2">
        <f>COUNTIFS('OB History'!$B:$B,$A$30,'OB History'!X:X, 1)</f>
        <v>2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497</v>
      </c>
      <c r="I32" s="4">
        <f>AVERAGEIFS('OB History'!C:C,'OB History'!B:B,A32)</f>
        <v>14.617647058823529</v>
      </c>
      <c r="J32" s="4">
        <f t="array" ref="J32">MEDIAN(IF('OB History'!B:B=A32, 'OB History'!C:C))</f>
        <v>14.5</v>
      </c>
      <c r="K32" s="35">
        <f t="array" ref="K32">MAX(IF('OB History'!B:B=A32, 'OB History'!C:C))</f>
        <v>37</v>
      </c>
      <c r="L32" s="34">
        <f>COUNTIFS('OB History'!B:B,A32,'OB History'!D:D, 1)</f>
        <v>15</v>
      </c>
      <c r="M32" s="2">
        <f>COUNTIFS('OB History'!B:B,A32,'OB History'!D:D, 0)</f>
        <v>19</v>
      </c>
      <c r="N32" s="88">
        <f>LOOKUP(2, 1/('OB History'!$B:$B=A32), 'OB History'!$AD:$AD)</f>
        <v>0.44117647058823528</v>
      </c>
      <c r="O32" s="34">
        <f>SUMIFS('OB History'!F:F,'OB History'!B:B,A32)</f>
        <v>72</v>
      </c>
      <c r="P32" s="2">
        <f>SUMIFS('OB History'!E:E,'OB History'!B:B,A32)-O32</f>
        <v>73</v>
      </c>
      <c r="Q32" s="88">
        <f>LOOKUP(2, 1/('OB History'!$B:$B=A32), 'OB History'!$AB:$AB)</f>
        <v>0.50147058823529422</v>
      </c>
      <c r="R32" s="34">
        <f>SUMIFS('OB History'!H:H,'OB History'!B:B,'Old Bow v2'!A32)</f>
        <v>305</v>
      </c>
      <c r="S32" s="2">
        <f>SUMIFS('OB History'!G:G,'OB History'!B:B,'Old Bow v2'!A32)-R32</f>
        <v>298</v>
      </c>
      <c r="T32" s="88">
        <f>LOOKUP(2, 1/('OB History'!$B:$B=A32), 'OB History'!$AC:$AC)</f>
        <v>0.50647058823529434</v>
      </c>
      <c r="U32" s="2">
        <f>COUNTIFS('OB History'!$B:$B,$A$32,'OB History'!K:K, 1)</f>
        <v>5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10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8</v>
      </c>
    </row>
    <row r="33" spans="1:36" ht="15.75" x14ac:dyDescent="0.25">
      <c r="A33" s="2" t="s">
        <v>247</v>
      </c>
      <c r="B33" s="80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9</v>
      </c>
      <c r="I33" s="4">
        <f>AVERAGEIFS('OB History'!C:C,'OB History'!B:B,A33)</f>
        <v>4.5</v>
      </c>
      <c r="J33" s="4">
        <f t="array" ref="J33">MEDIAN(IF('OB History'!B:B=A33, 'OB History'!C:C))</f>
        <v>4.5</v>
      </c>
      <c r="K33" s="35">
        <f t="array" ref="K33">MAX(IF('OB History'!B:B=A33, 'OB History'!C:C))</f>
        <v>5</v>
      </c>
      <c r="L33" s="34">
        <f>COUNTIFS('OB History'!B:B,A33,'OB History'!D:D, 1)</f>
        <v>1</v>
      </c>
      <c r="M33" s="2">
        <f>COUNTIFS('OB History'!B:B,A33,'OB History'!D:D, 0)</f>
        <v>1</v>
      </c>
      <c r="N33" s="88">
        <f>LOOKUP(2, 1/('OB History'!$B:$B=A33), 'OB History'!$AD:$AD)</f>
        <v>0.5</v>
      </c>
      <c r="O33" s="34">
        <f>SUMIFS('OB History'!F:F,'OB History'!B:B,A33)</f>
        <v>4</v>
      </c>
      <c r="P33" s="2">
        <f>SUMIFS('OB History'!E:E,'OB History'!B:B,A33)-O33</f>
        <v>4</v>
      </c>
      <c r="Q33" s="88">
        <f>LOOKUP(2, 1/('OB History'!$B:$B=A33), 'OB History'!$AB:$AB)</f>
        <v>0.5</v>
      </c>
      <c r="R33" s="34">
        <f>SUMIFS('OB History'!H:H,'OB History'!B:B,'Old Bow v2'!A33)</f>
        <v>17</v>
      </c>
      <c r="S33" s="2">
        <f>SUMIFS('OB History'!G:G,'OB History'!B:B,'Old Bow v2'!A33)-R33</f>
        <v>16</v>
      </c>
      <c r="T33" s="88">
        <f>LOOKUP(2, 1/('OB History'!$B:$B=A33), 'OB History'!$AC:$AC)</f>
        <v>0.52</v>
      </c>
      <c r="U33" s="2">
        <f>COUNTIFS('OB History'!$B:$B,$A$33,'OB History'!K:K, 1)</f>
        <v>0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0</v>
      </c>
      <c r="Y33" s="2">
        <f>COUNTIFS('OB History'!$B:$B,$A$33,'OB History'!O:O, 1)</f>
        <v>0</v>
      </c>
      <c r="Z33" s="2">
        <f>COUNTIFS('OB History'!$B:$B,$A$33,'OB History'!P:P, 1)</f>
        <v>0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0</v>
      </c>
      <c r="AG33" s="2">
        <f>COUNTIFS('OB History'!$B:$B,$A$33,'OB History'!W:W, 1)</f>
        <v>1</v>
      </c>
      <c r="AH33" s="2">
        <f>COUNTIFS('OB History'!$B:$B,$A$33,'OB History'!X:X, 1)</f>
        <v>1</v>
      </c>
      <c r="AI33" s="2">
        <f>COUNTIFS('OB History'!$B:$B,$A$33,'OB History'!Y:Y, 1)</f>
        <v>0</v>
      </c>
      <c r="AJ33" s="2">
        <f>COUNTIFS('OB History'!$B:$B,$A$33,'OB History'!Z:Z, 1)</f>
        <v>0</v>
      </c>
    </row>
    <row r="34" spans="1:36" x14ac:dyDescent="0.25">
      <c r="A34" s="1" t="s">
        <v>47</v>
      </c>
      <c r="B34" s="2" t="s">
        <v>79</v>
      </c>
      <c r="C34" s="2" t="s">
        <v>79</v>
      </c>
      <c r="D34" s="3"/>
      <c r="E34" s="3"/>
      <c r="F34" s="3"/>
      <c r="G34" s="3"/>
      <c r="H34" s="34">
        <f>SUMIFS('OB History'!C:C,'OB History'!B:B,A34)</f>
        <v>101</v>
      </c>
      <c r="I34" s="4">
        <f>AVERAGEIFS('OB History'!C:C,'OB History'!B:B,A34)</f>
        <v>8.4166666666666661</v>
      </c>
      <c r="J34" s="4">
        <f t="array" ref="J34">MEDIAN(IF('OB History'!B:B=A34, 'OB History'!C:C))</f>
        <v>9</v>
      </c>
      <c r="K34" s="35">
        <f t="array" ref="K34">MAX(IF('OB History'!B:B=A34, 'OB History'!C:C))</f>
        <v>14</v>
      </c>
      <c r="L34" s="34">
        <f>COUNTIFS('OB History'!B:B,A34,'OB History'!D:D, 1)</f>
        <v>6</v>
      </c>
      <c r="M34" s="2">
        <f>COUNTIFS('OB History'!B:B,A34,'OB History'!D:D, 0)</f>
        <v>6</v>
      </c>
      <c r="N34" s="88">
        <f>LOOKUP(2, 1/('OB History'!$B:$B=A34), 'OB History'!$AD:$AD)</f>
        <v>0.5</v>
      </c>
      <c r="O34" s="34">
        <f>SUMIFS('OB History'!F:F,'OB History'!B:B,A34)</f>
        <v>26</v>
      </c>
      <c r="P34" s="2">
        <f>SUMIFS('OB History'!E:E,'OB History'!B:B,A34)-O34</f>
        <v>26</v>
      </c>
      <c r="Q34" s="88">
        <f>LOOKUP(2, 1/('OB History'!$B:$B=A34), 'OB History'!$AB:$AB)</f>
        <v>0.5</v>
      </c>
      <c r="R34" s="34">
        <f>SUMIFS('OB History'!H:H,'OB History'!B:B,'Old Bow v2'!A34)</f>
        <v>106</v>
      </c>
      <c r="S34" s="2">
        <f>SUMIFS('OB History'!G:G,'OB History'!B:B,'Old Bow v2'!A34)-R34</f>
        <v>111</v>
      </c>
      <c r="T34" s="88">
        <f>LOOKUP(2, 1/('OB History'!$B:$B=A34), 'OB History'!$AC:$AC)</f>
        <v>0.48333333333333323</v>
      </c>
      <c r="U34" s="2">
        <f>COUNTIFS('OB History'!$B:$B,$A$34,'OB History'!K:K, 1)</f>
        <v>2</v>
      </c>
      <c r="V34" s="2">
        <f>COUNTIFS('OB History'!$B:$B,$A$34,'OB History'!L:L, 1)</f>
        <v>1</v>
      </c>
      <c r="W34" s="2">
        <f>COUNTIFS('OB History'!$B:$B,$A$34,'OB History'!M:M, 1)</f>
        <v>1</v>
      </c>
      <c r="X34" s="2">
        <f>COUNTIFS('OB History'!$B:$B,$A$34,'OB History'!N:N, 1)</f>
        <v>4</v>
      </c>
      <c r="Y34" s="2">
        <f>COUNTIFS('OB History'!$B:$B,$A$34,'OB History'!O:O, 1)</f>
        <v>1</v>
      </c>
      <c r="Z34" s="2">
        <f>COUNTIFS('OB History'!$B:$B,$A$34,'OB History'!P:P, 1)</f>
        <v>2</v>
      </c>
      <c r="AA34" s="2">
        <f>COUNTIFS('OB History'!$B:$B,$A$34,'OB History'!Q:Q, 1)</f>
        <v>0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5</v>
      </c>
      <c r="AH34" s="2">
        <f>COUNTIFS('OB History'!$B:$B,$A$34,'OB History'!X:X, 1)</f>
        <v>4</v>
      </c>
      <c r="AI34" s="2">
        <f>COUNTIFS('OB History'!$B:$B,$A$34,'OB History'!Y:Y, 1)</f>
        <v>0</v>
      </c>
      <c r="AJ34" s="2">
        <f>COUNTIFS('OB History'!$B:$B,$A$34,'OB History'!Z:Z, 1)</f>
        <v>5</v>
      </c>
    </row>
    <row r="35" spans="1:36" x14ac:dyDescent="0.25">
      <c r="A35" s="2" t="s">
        <v>3</v>
      </c>
      <c r="B35" s="6" t="s">
        <v>60</v>
      </c>
      <c r="C35" s="1" t="s">
        <v>159</v>
      </c>
      <c r="D35" s="3"/>
      <c r="E35" s="3">
        <v>3</v>
      </c>
      <c r="F35" s="3"/>
      <c r="G35" s="3"/>
      <c r="H35" s="34">
        <f>SUMIFS('OB History'!C:C,'OB History'!B:B,A35)</f>
        <v>329</v>
      </c>
      <c r="I35" s="4">
        <f>AVERAGEIFS('OB History'!C:C,'OB History'!B:B,A35)</f>
        <v>23.5</v>
      </c>
      <c r="J35" s="4">
        <f t="array" ref="J35">MEDIAN(IF('OB History'!B:B=A35, 'OB History'!C:C))</f>
        <v>20.5</v>
      </c>
      <c r="K35" s="35">
        <f t="array" ref="K35">MAX(IF('OB History'!B:B=A35, 'OB History'!C:C))</f>
        <v>44</v>
      </c>
      <c r="L35" s="34">
        <f>COUNTIFS('OB History'!B:B,A35,'OB History'!D:D, 1)</f>
        <v>8</v>
      </c>
      <c r="M35" s="2">
        <f>COUNTIFS('OB History'!B:B,A35,'OB History'!D:D, 0)</f>
        <v>6</v>
      </c>
      <c r="N35" s="88">
        <f>LOOKUP(2, 1/('OB History'!$B:$B=A35), 'OB History'!$AD:$AD)</f>
        <v>0.5714285714285714</v>
      </c>
      <c r="O35" s="34">
        <f>SUMIFS('OB History'!F:F,'OB History'!B:B,A35)</f>
        <v>30</v>
      </c>
      <c r="P35" s="2">
        <f>SUMIFS('OB History'!E:E,'OB History'!B:B,A35)-O35</f>
        <v>30</v>
      </c>
      <c r="Q35" s="88">
        <f>LOOKUP(2, 1/('OB History'!$B:$B=A35), 'OB History'!$AB:$AB)</f>
        <v>0.48571428571428571</v>
      </c>
      <c r="R35" s="34">
        <f>SUMIFS('OB History'!H:H,'OB History'!B:B,'Old Bow v2'!A35)</f>
        <v>121</v>
      </c>
      <c r="S35" s="2">
        <f>SUMIFS('OB History'!G:G,'OB History'!B:B,'Old Bow v2'!A35)-R35</f>
        <v>122</v>
      </c>
      <c r="T35" s="88">
        <f>LOOKUP(2, 1/('OB History'!$B:$B=A35), 'OB History'!$AC:$AC)</f>
        <v>0.49428571428571422</v>
      </c>
      <c r="U35" s="2">
        <f>COUNTIFS('OB History'!$B:$B,$A$35,'OB History'!K:K, 1)</f>
        <v>3</v>
      </c>
      <c r="V35" s="2">
        <f>COUNTIFS('OB History'!$B:$B,$A$35,'OB History'!L:L, 1)</f>
        <v>3</v>
      </c>
      <c r="W35" s="2">
        <f>COUNTIFS('OB History'!$B:$B,$A$35,'OB History'!M:M, 1)</f>
        <v>1</v>
      </c>
      <c r="X35" s="2">
        <f>COUNTIFS('OB History'!$B:$B,$A$35,'OB History'!N:N, 1)</f>
        <v>2</v>
      </c>
      <c r="Y35" s="2">
        <f>COUNTIFS('OB History'!$B:$B,$A$35,'OB History'!O:O, 1)</f>
        <v>3</v>
      </c>
      <c r="Z35" s="2">
        <f>COUNTIFS('OB History'!$B:$B,$A$35,'OB History'!P:P, 1)</f>
        <v>2</v>
      </c>
      <c r="AA35" s="2">
        <f>COUNTIFS('OB History'!$B:$B,$A$35,'OB History'!Q:Q, 1)</f>
        <v>3</v>
      </c>
      <c r="AB35" s="2">
        <f>COUNTIFS('OB History'!$B:$B,$A$35,'OB History'!R:R, 1)</f>
        <v>0</v>
      </c>
      <c r="AC35" s="2">
        <f>COUNTIFS('OB History'!$B:$B,$A$35,'OB History'!S:S, 1)</f>
        <v>0</v>
      </c>
      <c r="AD35" s="2">
        <f>COUNTIFS('OB History'!$B:$B,$A$35,'OB History'!T:T, 1)</f>
        <v>0</v>
      </c>
      <c r="AE35" s="2">
        <f>COUNTIFS('OB History'!$B:$B,$A$35,'OB History'!U:U, 1)</f>
        <v>0</v>
      </c>
      <c r="AF35" s="2">
        <f>COUNTIFS('OB History'!$B:$B,$A$35,'OB History'!V:V, 1)</f>
        <v>1</v>
      </c>
      <c r="AG35" s="2">
        <f>COUNTIFS('OB History'!$B:$B,$A$35,'OB History'!W:W, 1)</f>
        <v>1</v>
      </c>
      <c r="AH35" s="2">
        <f>COUNTIFS('OB History'!$B:$B,$A$35,'OB History'!X:X, 1)</f>
        <v>3</v>
      </c>
      <c r="AI35" s="2">
        <f>COUNTIFS('OB History'!$B:$B,$A$35,'OB History'!Y:Y, 1)</f>
        <v>4</v>
      </c>
      <c r="AJ35" s="2">
        <f>COUNTIFS('OB History'!$B:$B,$A$35,'OB History'!Z:Z, 1)</f>
        <v>4</v>
      </c>
    </row>
    <row r="36" spans="1:36" x14ac:dyDescent="0.25">
      <c r="A36" s="2" t="s">
        <v>148</v>
      </c>
      <c r="B36" s="6" t="s">
        <v>79</v>
      </c>
      <c r="C36" s="6" t="s">
        <v>79</v>
      </c>
      <c r="D36" s="3">
        <v>4</v>
      </c>
      <c r="E36" s="3">
        <v>1</v>
      </c>
      <c r="F36" s="3"/>
      <c r="G36" s="3"/>
      <c r="H36" s="34">
        <f>SUMIFS('OB History'!C:C,'OB History'!B:B,A36)</f>
        <v>604</v>
      </c>
      <c r="I36" s="4">
        <f>AVERAGEIFS('OB History'!C:C,'OB History'!B:B,A36)</f>
        <v>12.583333333333334</v>
      </c>
      <c r="J36" s="4">
        <f t="array" ref="J36">MEDIAN(IF('OB History'!B:B=A36, 'OB History'!C:C))</f>
        <v>12</v>
      </c>
      <c r="K36" s="35">
        <f t="array" ref="K36">MAX(IF('OB History'!B:B=A36, 'OB History'!C:C))</f>
        <v>27</v>
      </c>
      <c r="L36" s="34">
        <f>COUNTIFS('OB History'!B:B,A36,'OB History'!D:D, 1)</f>
        <v>23</v>
      </c>
      <c r="M36" s="2">
        <f>COUNTIFS('OB History'!B:B,A36,'OB History'!D:D, 0)</f>
        <v>25</v>
      </c>
      <c r="N36" s="88">
        <f>LOOKUP(2, 1/('OB History'!$B:$B=A36), 'OB History'!$AD:$AD)</f>
        <v>0.47916666666666669</v>
      </c>
      <c r="O36" s="34">
        <f>SUMIFS('OB History'!F:F,'OB History'!B:B,A36)</f>
        <v>97</v>
      </c>
      <c r="P36" s="2">
        <f>SUMIFS('OB History'!E:E,'OB History'!B:B,A36)-O36</f>
        <v>96</v>
      </c>
      <c r="Q36" s="88">
        <f>LOOKUP(2, 1/('OB History'!$B:$B=A36), 'OB History'!$AB:$AB)</f>
        <v>0.51770833333333321</v>
      </c>
      <c r="R36" s="34">
        <f>SUMIFS('OB History'!H:H,'OB History'!B:B,'Old Bow v2'!A36)</f>
        <v>395</v>
      </c>
      <c r="S36" s="2">
        <f>SUMIFS('OB History'!G:G,'OB History'!B:B,'Old Bow v2'!A36)-R36</f>
        <v>396</v>
      </c>
      <c r="T36" s="88">
        <f>LOOKUP(2, 1/('OB History'!$B:$B=A36), 'OB History'!$AC:$AC)</f>
        <v>0.50666666666666671</v>
      </c>
      <c r="U36" s="2">
        <f>COUNTIFS('OB History'!$B:$B,$A$36,'OB History'!K:K, 1)</f>
        <v>2</v>
      </c>
      <c r="V36" s="2">
        <f>COUNTIFS('OB History'!$B:$B,$A$36,'OB History'!L:L, 1)</f>
        <v>12</v>
      </c>
      <c r="W36" s="2">
        <f>COUNTIFS('OB History'!$B:$B,$A$36,'OB History'!M:M, 1)</f>
        <v>2</v>
      </c>
      <c r="X36" s="2">
        <f>COUNTIFS('OB History'!$B:$B,$A$36,'OB History'!N:N, 1)</f>
        <v>12</v>
      </c>
      <c r="Y36" s="2">
        <f>COUNTIFS('OB History'!$B:$B,$A$36,'OB History'!O:O, 1)</f>
        <v>0</v>
      </c>
      <c r="Z36" s="2">
        <f>COUNTIFS('OB History'!$B:$B,$A$36,'OB History'!P:P, 1)</f>
        <v>6</v>
      </c>
      <c r="AA36" s="2">
        <f>COUNTIFS('OB History'!$B:$B,$A$36,'OB History'!Q:Q, 1)</f>
        <v>2</v>
      </c>
      <c r="AB36" s="2">
        <f>COUNTIFS('OB History'!$B:$B,$A$36,'OB History'!R:R, 1)</f>
        <v>4</v>
      </c>
      <c r="AC36" s="2">
        <f>COUNTIFS('OB History'!$B:$B,$A$36,'OB History'!S:S, 1)</f>
        <v>2</v>
      </c>
      <c r="AD36" s="2">
        <f>COUNTIFS('OB History'!$B:$B,$A$36,'OB History'!T:T, 1)</f>
        <v>2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5</v>
      </c>
      <c r="AH36" s="2">
        <f>COUNTIFS('OB History'!$B:$B,$A$36,'OB History'!X:X, 1)</f>
        <v>22</v>
      </c>
      <c r="AI36" s="2">
        <f>COUNTIFS('OB History'!$B:$B,$A$36,'OB History'!Y:Y, 1)</f>
        <v>11</v>
      </c>
      <c r="AJ36" s="2">
        <f>COUNTIFS('OB History'!$B:$B,$A$36,'OB History'!Z:Z, 1)</f>
        <v>13</v>
      </c>
    </row>
    <row r="37" spans="1:36" x14ac:dyDescent="0.25">
      <c r="A37" s="2" t="s">
        <v>15</v>
      </c>
      <c r="B37" s="2" t="s">
        <v>79</v>
      </c>
      <c r="C37" s="2" t="s">
        <v>79</v>
      </c>
      <c r="D37" s="3">
        <v>3</v>
      </c>
      <c r="E37" s="3">
        <v>1</v>
      </c>
      <c r="F37" s="3"/>
      <c r="G37" s="3"/>
      <c r="H37" s="34">
        <f>SUMIFS('OB History'!C:C,'OB History'!B:B,A37)</f>
        <v>1187</v>
      </c>
      <c r="I37" s="4">
        <f>AVERAGEIFS('OB History'!C:C,'OB History'!B:B,A37)</f>
        <v>22.39622641509434</v>
      </c>
      <c r="J37" s="4">
        <f t="array" ref="J37">MEDIAN(IF('OB History'!B:B=A37, 'OB History'!C:C))</f>
        <v>21</v>
      </c>
      <c r="K37" s="35">
        <f t="array" ref="K37">MAX(IF('OB History'!B:B=A37, 'OB History'!C:C))</f>
        <v>55</v>
      </c>
      <c r="L37" s="34">
        <f>COUNTIFS('OB History'!B:B,A37,'OB History'!D:D, 1)</f>
        <v>21</v>
      </c>
      <c r="M37" s="2">
        <f>COUNTIFS('OB History'!B:B,A37,'OB History'!D:D, 0)</f>
        <v>32</v>
      </c>
      <c r="N37" s="88">
        <f>LOOKUP(2, 1/('OB History'!$B:$B=A37), 'OB History'!$AD:$AD)</f>
        <v>0.39622641509433965</v>
      </c>
      <c r="O37" s="34">
        <f>SUMIFS('OB History'!F:F,'OB History'!B:B,A37)</f>
        <v>95</v>
      </c>
      <c r="P37" s="2">
        <f>SUMIFS('OB History'!E:E,'OB History'!B:B,A37)-O37</f>
        <v>119</v>
      </c>
      <c r="Q37" s="88">
        <f>LOOKUP(2, 1/('OB History'!$B:$B=A37), 'OB History'!$AB:$AB)</f>
        <v>0.43962264150943403</v>
      </c>
      <c r="R37" s="34">
        <f>SUMIFS('OB History'!H:H,'OB History'!B:B,'Old Bow v2'!A37)</f>
        <v>424</v>
      </c>
      <c r="S37" s="2">
        <f>SUMIFS('OB History'!G:G,'OB History'!B:B,'Old Bow v2'!A37)-R37</f>
        <v>465</v>
      </c>
      <c r="T37" s="88">
        <f>LOOKUP(2, 1/('OB History'!$B:$B=A37), 'OB History'!$AC:$AC)</f>
        <v>0.47566037735849054</v>
      </c>
      <c r="U37" s="2">
        <f>COUNTIFS('OB History'!$B:$B,$A$37,'OB History'!K:K, 1)</f>
        <v>5</v>
      </c>
      <c r="V37" s="2">
        <f>COUNTIFS('OB History'!$B:$B,$A$37,'OB History'!L:L, 1)</f>
        <v>5</v>
      </c>
      <c r="W37" s="2">
        <f>COUNTIFS('OB History'!$B:$B,$A$37,'OB History'!M:M, 1)</f>
        <v>0</v>
      </c>
      <c r="X37" s="2">
        <f>COUNTIFS('OB History'!$B:$B,$A$37,'OB History'!N:N, 1)</f>
        <v>14</v>
      </c>
      <c r="Y37" s="2">
        <f>COUNTIFS('OB History'!$B:$B,$A$37,'OB History'!O:O, 1)</f>
        <v>2</v>
      </c>
      <c r="Z37" s="2">
        <f>COUNTIFS('OB History'!$B:$B,$A$37,'OB History'!P:P, 1)</f>
        <v>9</v>
      </c>
      <c r="AA37" s="2">
        <f>COUNTIFS('OB History'!$B:$B,$A$37,'OB History'!Q:Q, 1)</f>
        <v>4</v>
      </c>
      <c r="AB37" s="2">
        <f>COUNTIFS('OB History'!$B:$B,$A$37,'OB History'!R:R, 1)</f>
        <v>2</v>
      </c>
      <c r="AC37" s="2">
        <f>COUNTIFS('OB History'!$B:$B,$A$37,'OB History'!S:S, 1)</f>
        <v>1</v>
      </c>
      <c r="AD37" s="2">
        <f>COUNTIFS('OB History'!$B:$B,$A$37,'OB History'!T:T, 1)</f>
        <v>1</v>
      </c>
      <c r="AE37" s="2">
        <f>COUNTIFS('OB History'!$B:$B,$A$37,'OB History'!U:U, 1)</f>
        <v>1</v>
      </c>
      <c r="AF37" s="2">
        <f>COUNTIFS('OB History'!$B:$B,$A$37,'OB History'!V:V, 1)</f>
        <v>1</v>
      </c>
      <c r="AG37" s="2">
        <f>COUNTIFS('OB History'!$B:$B,$A$37,'OB History'!W:W, 1)</f>
        <v>9</v>
      </c>
      <c r="AH37" s="2">
        <f>COUNTIFS('OB History'!$B:$B,$A$37,'OB History'!X:X, 1)</f>
        <v>20</v>
      </c>
      <c r="AI37" s="2">
        <f>COUNTIFS('OB History'!$B:$B,$A$37,'OB History'!Y:Y, 1)</f>
        <v>9</v>
      </c>
      <c r="AJ37" s="2">
        <f>COUNTIFS('OB History'!$B:$B,$A$37,'OB History'!Z:Z, 1)</f>
        <v>12</v>
      </c>
    </row>
    <row r="38" spans="1:36" x14ac:dyDescent="0.25">
      <c r="A38" s="2" t="s">
        <v>161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31</v>
      </c>
      <c r="I38" s="4">
        <f>AVERAGEIFS('OB History'!C:C,'OB History'!B:B,A38)</f>
        <v>15.5</v>
      </c>
      <c r="J38" s="4">
        <f t="array" ref="J38">MEDIAN(IF('OB History'!B:B=A38, 'OB History'!C:C))</f>
        <v>15.5</v>
      </c>
      <c r="K38" s="35">
        <f t="array" ref="K38">MAX(IF('OB History'!B:B=A38, 'OB History'!C:C))</f>
        <v>16</v>
      </c>
      <c r="L38" s="34">
        <f>COUNTIFS('OB History'!B:B,A38,'OB History'!D:D, 1)</f>
        <v>0</v>
      </c>
      <c r="M38" s="2">
        <f>COUNTIFS('OB History'!B:B,A38,'OB History'!D:D, 0)</f>
        <v>2</v>
      </c>
      <c r="N38" s="88">
        <f>LOOKUP(2, 1/('OB History'!$B:$B=A38), 'OB History'!$AD:$AD)</f>
        <v>0</v>
      </c>
      <c r="O38" s="34">
        <f>SUMIFS('OB History'!F:F,'OB History'!B:B,A38)</f>
        <v>2</v>
      </c>
      <c r="P38" s="2">
        <f>SUMIFS('OB History'!E:E,'OB History'!B:B,A38)-O38</f>
        <v>6</v>
      </c>
      <c r="Q38" s="88">
        <f>LOOKUP(2, 1/('OB History'!$B:$B=A38), 'OB History'!$AB:$AB)</f>
        <v>0.25</v>
      </c>
      <c r="R38" s="34">
        <f>SUMIFS('OB History'!H:H,'OB History'!B:B,'Old Bow v2'!A38)</f>
        <v>16</v>
      </c>
      <c r="S38" s="2">
        <f>SUMIFS('OB History'!G:G,'OB History'!B:B,'Old Bow v2'!A38)-R38</f>
        <v>22</v>
      </c>
      <c r="T38" s="88">
        <f>LOOKUP(2, 1/('OB History'!$B:$B=A38), 'OB History'!$AC:$AC)</f>
        <v>0.42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0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1</v>
      </c>
      <c r="AH38" s="2">
        <f>COUNTIFS('OB History'!$B:$B,$A$38,'OB History'!X:X, 1)</f>
        <v>0</v>
      </c>
      <c r="AI38" s="2">
        <f>COUNTIFS('OB History'!$B:$B,$A$38,'OB History'!Y:Y, 1)</f>
        <v>1</v>
      </c>
      <c r="AJ38" s="2">
        <f>COUNTIFS('OB History'!$B:$B,$A$38,'OB History'!Z:Z, 1)</f>
        <v>0</v>
      </c>
    </row>
    <row r="39" spans="1:36" x14ac:dyDescent="0.25">
      <c r="A39" s="1" t="s">
        <v>43</v>
      </c>
      <c r="B39" s="2" t="s">
        <v>79</v>
      </c>
      <c r="C39" s="2" t="s">
        <v>79</v>
      </c>
      <c r="D39" s="3"/>
      <c r="E39" s="3"/>
      <c r="F39" s="3"/>
      <c r="G39" s="3"/>
      <c r="H39" s="34">
        <f>SUMIFS('OB History'!C:C,'OB History'!B:B,A39)</f>
        <v>4</v>
      </c>
      <c r="I39" s="4">
        <f>AVERAGEIFS('OB History'!C:C,'OB History'!B:B,A39)</f>
        <v>4</v>
      </c>
      <c r="J39" s="4">
        <f t="array" ref="J39">MEDIAN(IF('OB History'!B:B=A39, 'OB History'!C:C))</f>
        <v>4</v>
      </c>
      <c r="K39" s="35">
        <f t="array" ref="K39">MAX(IF('OB History'!B:B=A39, 'OB History'!C:C))</f>
        <v>4</v>
      </c>
      <c r="L39" s="34">
        <f>COUNTIFS('OB History'!B:B,A39,'OB History'!D:D, 1)</f>
        <v>1</v>
      </c>
      <c r="M39" s="2">
        <f>COUNTIFS('OB History'!B:B,A39,'OB History'!D:D, 0)</f>
        <v>0</v>
      </c>
      <c r="N39" s="88">
        <f>LOOKUP(2, 1/('OB History'!$B:$B=A39), 'OB History'!$AD:$AD)</f>
        <v>1</v>
      </c>
      <c r="O39" s="34">
        <f>SUMIFS('OB History'!F:F,'OB History'!B:B,A39)</f>
        <v>3</v>
      </c>
      <c r="P39" s="2">
        <f>SUMIFS('OB History'!E:E,'OB History'!B:B,A39)-O39</f>
        <v>0</v>
      </c>
      <c r="Q39" s="88">
        <f>LOOKUP(2, 1/('OB History'!$B:$B=A39), 'OB History'!$AB:$AB)</f>
        <v>1</v>
      </c>
      <c r="R39" s="34">
        <f>SUMIFS('OB History'!H:H,'OB History'!B:B,'Old Bow v2'!A39)</f>
        <v>9</v>
      </c>
      <c r="S39" s="2">
        <f>SUMIFS('OB History'!G:G,'OB History'!B:B,'Old Bow v2'!A39)-R39</f>
        <v>4</v>
      </c>
      <c r="T39" s="88">
        <f>LOOKUP(2, 1/('OB History'!$B:$B=A39), 'OB History'!$AC:$AC)</f>
        <v>0.69</v>
      </c>
      <c r="U39" s="2">
        <f>COUNTIFS('OB History'!$B:$B,$A$39,'OB History'!K:K, 1)</f>
        <v>0</v>
      </c>
      <c r="V39" s="2">
        <f>COUNTIFS('OB History'!$B:$B,$A$39,'OB History'!L:L, 1)</f>
        <v>0</v>
      </c>
      <c r="W39" s="2">
        <f>COUNTIFS('OB History'!$B:$B,$A$39,'OB History'!M:M, 1)</f>
        <v>0</v>
      </c>
      <c r="X39" s="2">
        <f>COUNTIFS('OB History'!$B:$B,$A$39,'OB History'!N:N, 1)</f>
        <v>0</v>
      </c>
      <c r="Y39" s="2">
        <f>COUNTIFS('OB History'!$B:$B,$A$39,'OB History'!O:O, 1)</f>
        <v>0</v>
      </c>
      <c r="Z39" s="2">
        <f>COUNTIFS('OB History'!$B:$B,$A$39,'OB History'!P:P, 1)</f>
        <v>1</v>
      </c>
      <c r="AA39" s="2">
        <f>COUNTIFS('OB History'!$B:$B,$A$39,'OB History'!Q:Q, 1)</f>
        <v>0</v>
      </c>
      <c r="AB39" s="2">
        <f>COUNTIFS('OB History'!$B:$B,$A$39,'OB History'!R:R, 1)</f>
        <v>0</v>
      </c>
      <c r="AC39" s="2">
        <f>COUNTIFS('OB History'!$B:$B,$A$39,'OB History'!S:S, 1)</f>
        <v>0</v>
      </c>
      <c r="AD39" s="2">
        <f>COUNTIFS('OB History'!$B:$B,$A$39,'OB History'!T:T, 1)</f>
        <v>0</v>
      </c>
      <c r="AE39" s="2">
        <f>COUNTIFS('OB History'!$B:$B,$A$39,'OB History'!U:U, 1)</f>
        <v>0</v>
      </c>
      <c r="AF39" s="2">
        <f>COUNTIFS('OB History'!$B:$B,$A$39,'OB History'!V:V, 1)</f>
        <v>0</v>
      </c>
      <c r="AG39" s="2">
        <f>COUNTIFS('OB History'!$B:$B,$A$39,'OB History'!W:W, 1)</f>
        <v>0</v>
      </c>
      <c r="AH39" s="2">
        <f>COUNTIFS('OB History'!$B:$B,$A$39,'OB History'!X:X, 1)</f>
        <v>1</v>
      </c>
      <c r="AI39" s="2">
        <f>COUNTIFS('OB History'!$B:$B,$A$39,'OB History'!Y:Y, 1)</f>
        <v>0</v>
      </c>
      <c r="AJ39" s="2">
        <f>COUNTIFS('OB History'!$B:$B,$A$39,'OB History'!Z:Z, 1)</f>
        <v>1</v>
      </c>
    </row>
    <row r="40" spans="1:36" x14ac:dyDescent="0.25">
      <c r="A40" s="2" t="s">
        <v>13</v>
      </c>
      <c r="B40" s="6" t="s">
        <v>124</v>
      </c>
      <c r="C40" s="1" t="s">
        <v>159</v>
      </c>
      <c r="D40" s="3">
        <v>8</v>
      </c>
      <c r="E40" s="3">
        <v>3</v>
      </c>
      <c r="F40" s="3">
        <v>1</v>
      </c>
      <c r="G40" s="3"/>
      <c r="H40" s="34">
        <f>SUMIFS('OB History'!C:C,'OB History'!B:B,A40)</f>
        <v>2140</v>
      </c>
      <c r="I40" s="4">
        <f>AVERAGEIFS('OB History'!C:C,'OB History'!B:B,A40)</f>
        <v>25.783132530120483</v>
      </c>
      <c r="J40" s="4">
        <f t="array" ref="J40">MEDIAN(IF('OB History'!B:B=A40, 'OB History'!C:C))</f>
        <v>24</v>
      </c>
      <c r="K40" s="35">
        <f t="array" ref="K40">MAX(IF('OB History'!B:B=A40, 'OB History'!C:C))</f>
        <v>58</v>
      </c>
      <c r="L40" s="34">
        <f>COUNTIFS('OB History'!B:B,A40,'OB History'!D:D, 1)</f>
        <v>49</v>
      </c>
      <c r="M40" s="2">
        <f>COUNTIFS('OB History'!B:B,A40,'OB History'!D:D, 0)</f>
        <v>34</v>
      </c>
      <c r="N40" s="88">
        <f>LOOKUP(2, 1/('OB History'!$B:$B=A40), 'OB History'!$AD:$AD)</f>
        <v>0.59036144578313254</v>
      </c>
      <c r="O40" s="34">
        <f>SUMIFS('OB History'!F:F,'OB History'!B:B,A40)</f>
        <v>184</v>
      </c>
      <c r="P40" s="2">
        <f>SUMIFS('OB History'!E:E,'OB History'!B:B,A40)-O40</f>
        <v>151</v>
      </c>
      <c r="Q40" s="88">
        <f>LOOKUP(2, 1/('OB History'!$B:$B=A40), 'OB History'!$AB:$AB)</f>
        <v>0.54939759036144575</v>
      </c>
      <c r="R40" s="34">
        <f>SUMIFS('OB History'!H:H,'OB History'!B:B,'Old Bow v2'!A40)</f>
        <v>735</v>
      </c>
      <c r="S40" s="2">
        <f>SUMIFS('OB History'!G:G,'OB History'!B:B,'Old Bow v2'!A40)-R40</f>
        <v>648</v>
      </c>
      <c r="T40" s="88">
        <f>LOOKUP(2, 1/('OB History'!$B:$B=A40), 'OB History'!$AC:$AC)</f>
        <v>0.53228915662650611</v>
      </c>
      <c r="U40" s="2">
        <f>COUNTIFS('OB History'!$B:$B,$A$40,'OB History'!K:K, 1)</f>
        <v>12</v>
      </c>
      <c r="V40" s="2">
        <f>COUNTIFS('OB History'!$B:$B,$A$40,'OB History'!L:L, 1)</f>
        <v>14</v>
      </c>
      <c r="W40" s="2">
        <f>COUNTIFS('OB History'!$B:$B,$A$40,'OB History'!M:M, 1)</f>
        <v>4</v>
      </c>
      <c r="X40" s="2">
        <f>COUNTIFS('OB History'!$B:$B,$A$40,'OB History'!N:N, 1)</f>
        <v>20</v>
      </c>
      <c r="Y40" s="2">
        <f>COUNTIFS('OB History'!$B:$B,$A$40,'OB History'!O:O, 1)</f>
        <v>4</v>
      </c>
      <c r="Z40" s="2">
        <f>COUNTIFS('OB History'!$B:$B,$A$40,'OB History'!P:P, 1)</f>
        <v>20</v>
      </c>
      <c r="AA40" s="2">
        <f>COUNTIFS('OB History'!$B:$B,$A$40,'OB History'!Q:Q, 1)</f>
        <v>6</v>
      </c>
      <c r="AB40" s="2">
        <f>COUNTIFS('OB History'!$B:$B,$A$40,'OB History'!R:R, 1)</f>
        <v>9</v>
      </c>
      <c r="AC40" s="2">
        <f>COUNTIFS('OB History'!$B:$B,$A$40,'OB History'!S:S, 1)</f>
        <v>2</v>
      </c>
      <c r="AD40" s="2">
        <f>COUNTIFS('OB History'!$B:$B,$A$40,'OB History'!T:T, 1)</f>
        <v>5</v>
      </c>
      <c r="AE40" s="2">
        <f>COUNTIFS('OB History'!$B:$B,$A$40,'OB History'!U:U, 1)</f>
        <v>2</v>
      </c>
      <c r="AF40" s="2">
        <f>COUNTIFS('OB History'!$B:$B,$A$40,'OB History'!V:V, 1)</f>
        <v>5</v>
      </c>
      <c r="AG40" s="2">
        <f>COUNTIFS('OB History'!$B:$B,$A$40,'OB History'!W:W, 1)</f>
        <v>17</v>
      </c>
      <c r="AH40" s="2">
        <f>COUNTIFS('OB History'!$B:$B,$A$40,'OB History'!X:X, 1)</f>
        <v>22</v>
      </c>
      <c r="AI40" s="2">
        <f>COUNTIFS('OB History'!$B:$B,$A$40,'OB History'!Y:Y, 1)</f>
        <v>17</v>
      </c>
      <c r="AJ40" s="2">
        <f>COUNTIFS('OB History'!$B:$B,$A$40,'OB History'!Z:Z, 1)</f>
        <v>25</v>
      </c>
    </row>
    <row r="41" spans="1:36" x14ac:dyDescent="0.25">
      <c r="A41" s="2" t="s">
        <v>2</v>
      </c>
      <c r="B41" s="6" t="s">
        <v>60</v>
      </c>
      <c r="C41" s="2" t="s">
        <v>79</v>
      </c>
      <c r="D41" s="3">
        <v>2</v>
      </c>
      <c r="E41" s="3"/>
      <c r="F41" s="3"/>
      <c r="G41" s="3"/>
      <c r="H41" s="34">
        <f>SUMIFS('OB History'!C:C,'OB History'!B:B,A41)</f>
        <v>784</v>
      </c>
      <c r="I41" s="4">
        <f>AVERAGEIFS('OB History'!C:C,'OB History'!B:B,A41)</f>
        <v>27.03448275862069</v>
      </c>
      <c r="J41" s="4">
        <f t="array" ref="J41">MEDIAN(IF('OB History'!B:B=A41, 'OB History'!C:C))</f>
        <v>24</v>
      </c>
      <c r="K41" s="35">
        <f t="array" ref="K41">MAX(IF('OB History'!B:B=A41, 'OB History'!C:C))</f>
        <v>68</v>
      </c>
      <c r="L41" s="34">
        <f>COUNTIFS('OB History'!B:B,A41,'OB History'!D:D, 1)</f>
        <v>14</v>
      </c>
      <c r="M41" s="2">
        <f>COUNTIFS('OB History'!B:B,A41,'OB History'!D:D, 0)</f>
        <v>15</v>
      </c>
      <c r="N41" s="88">
        <f>LOOKUP(2, 1/('OB History'!$B:$B=A41), 'OB History'!$AD:$AD)</f>
        <v>0.48275862068965519</v>
      </c>
      <c r="O41" s="34">
        <f>SUMIFS('OB History'!F:F,'OB History'!B:B,A41)</f>
        <v>65</v>
      </c>
      <c r="P41" s="2">
        <f>SUMIFS('OB History'!E:E,'OB History'!B:B,A41)-O41</f>
        <v>54</v>
      </c>
      <c r="Q41" s="88">
        <f>LOOKUP(2, 1/('OB History'!$B:$B=A41), 'OB History'!$AB:$AB)</f>
        <v>0.57931034482758625</v>
      </c>
      <c r="R41" s="34">
        <f>SUMIFS('OB History'!H:H,'OB History'!B:B,'Old Bow v2'!A41)</f>
        <v>264</v>
      </c>
      <c r="S41" s="2">
        <f>SUMIFS('OB History'!G:G,'OB History'!B:B,'Old Bow v2'!A41)-R41</f>
        <v>239</v>
      </c>
      <c r="T41" s="88">
        <f>LOOKUP(2, 1/('OB History'!$B:$B=A41), 'OB History'!$AC:$AC)</f>
        <v>0.5386206896551724</v>
      </c>
      <c r="U41" s="2">
        <f>COUNTIFS('OB History'!$B:$B,$A$41,'OB History'!K:K, 1)</f>
        <v>5</v>
      </c>
      <c r="V41" s="2">
        <f>COUNTIFS('OB History'!$B:$B,$A$41,'OB History'!L:L, 1)</f>
        <v>7</v>
      </c>
      <c r="W41" s="2">
        <f>COUNTIFS('OB History'!$B:$B,$A$41,'OB History'!M:M, 1)</f>
        <v>3</v>
      </c>
      <c r="X41" s="2">
        <f>COUNTIFS('OB History'!$B:$B,$A$41,'OB History'!N:N, 1)</f>
        <v>13</v>
      </c>
      <c r="Y41" s="2">
        <f>COUNTIFS('OB History'!$B:$B,$A$41,'OB History'!O:O, 1)</f>
        <v>0</v>
      </c>
      <c r="Z41" s="2">
        <f>COUNTIFS('OB History'!$B:$B,$A$41,'OB History'!P:P, 1)</f>
        <v>4</v>
      </c>
      <c r="AA41" s="2">
        <f>COUNTIFS('OB History'!$B:$B,$A$41,'OB History'!Q:Q, 1)</f>
        <v>0</v>
      </c>
      <c r="AB41" s="2">
        <f>COUNTIFS('OB History'!$B:$B,$A$41,'OB History'!R:R, 1)</f>
        <v>1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0</v>
      </c>
      <c r="AG41" s="2">
        <f>COUNTIFS('OB History'!$B:$B,$A$41,'OB History'!W:W, 1)</f>
        <v>7</v>
      </c>
      <c r="AH41" s="2">
        <f>COUNTIFS('OB History'!$B:$B,$A$41,'OB History'!X:X, 1)</f>
        <v>8</v>
      </c>
      <c r="AI41" s="2">
        <f>COUNTIFS('OB History'!$B:$B,$A$41,'OB History'!Y:Y, 1)</f>
        <v>8</v>
      </c>
      <c r="AJ41" s="2">
        <f>COUNTIFS('OB History'!$B:$B,$A$41,'OB History'!Z:Z, 1)</f>
        <v>9</v>
      </c>
    </row>
    <row r="42" spans="1:36" x14ac:dyDescent="0.25">
      <c r="A42" s="2" t="s">
        <v>54</v>
      </c>
      <c r="B42" s="6" t="s">
        <v>60</v>
      </c>
      <c r="C42" s="6" t="s">
        <v>79</v>
      </c>
      <c r="D42" s="3"/>
      <c r="E42" s="3"/>
      <c r="F42" s="3"/>
      <c r="G42" s="3"/>
      <c r="H42" s="34">
        <f>SUMIFS('OB History'!C:C,'OB History'!B:B,A42)</f>
        <v>102</v>
      </c>
      <c r="I42" s="4">
        <f>AVERAGEIFS('OB History'!C:C,'OB History'!B:B,A42)</f>
        <v>17</v>
      </c>
      <c r="J42" s="4">
        <f t="array" ref="J42">MEDIAN(IF('OB History'!B:B=A42, 'OB History'!C:C))</f>
        <v>14</v>
      </c>
      <c r="K42" s="35">
        <f t="array" ref="K42">MAX(IF('OB History'!B:B=A42, 'OB History'!C:C))</f>
        <v>29</v>
      </c>
      <c r="L42" s="34">
        <f>COUNTIFS('OB History'!B:B,A42,'OB History'!D:D, 1)</f>
        <v>5</v>
      </c>
      <c r="M42" s="2">
        <f>COUNTIFS('OB History'!B:B,A42,'OB History'!D:D, 0)</f>
        <v>1</v>
      </c>
      <c r="N42" s="88">
        <f>LOOKUP(2, 1/('OB History'!$B:$B=A42), 'OB History'!$AD:$AD)</f>
        <v>0.83333333333333337</v>
      </c>
      <c r="O42" s="34">
        <f>SUMIFS('OB History'!F:F,'OB History'!B:B,A42)</f>
        <v>17</v>
      </c>
      <c r="P42" s="2">
        <f>SUMIFS('OB History'!E:E,'OB History'!B:B,A42)-O42</f>
        <v>11</v>
      </c>
      <c r="Q42" s="88">
        <f>LOOKUP(2, 1/('OB History'!$B:$B=A42), 'OB History'!$AB:$AB)</f>
        <v>0.61666666666666659</v>
      </c>
      <c r="R42" s="34">
        <f>SUMIFS('OB History'!H:H,'OB History'!B:B,'Old Bow v2'!A42)</f>
        <v>66</v>
      </c>
      <c r="S42" s="2">
        <f>SUMIFS('OB History'!G:G,'OB History'!B:B,'Old Bow v2'!A42)-R42</f>
        <v>48</v>
      </c>
      <c r="T42" s="88">
        <f>LOOKUP(2, 1/('OB History'!$B:$B=A42), 'OB History'!$AC:$AC)</f>
        <v>0.58166666666666667</v>
      </c>
      <c r="U42" s="2">
        <f>COUNTIFS('OB History'!$B:$B,$A$42,'OB History'!K:K, 1)</f>
        <v>1</v>
      </c>
      <c r="V42" s="2">
        <f>COUNTIFS('OB History'!$B:$B,$A$42,'OB History'!L:L, 1)</f>
        <v>2</v>
      </c>
      <c r="W42" s="2">
        <f>COUNTIFS('OB History'!$B:$B,$A$42,'OB History'!M:M, 1)</f>
        <v>1</v>
      </c>
      <c r="X42" s="2">
        <f>COUNTIFS('OB History'!$B:$B,$A$42,'OB History'!N:N, 1)</f>
        <v>2</v>
      </c>
      <c r="Y42" s="2">
        <f>COUNTIFS('OB History'!$B:$B,$A$42,'OB History'!O:O, 1)</f>
        <v>2</v>
      </c>
      <c r="Z42" s="2">
        <f>COUNTIFS('OB History'!$B:$B,$A$42,'OB History'!P:P, 1)</f>
        <v>1</v>
      </c>
      <c r="AA42" s="2">
        <f>COUNTIFS('OB History'!$B:$B,$A$42,'OB History'!Q:Q, 1)</f>
        <v>3</v>
      </c>
      <c r="AB42" s="2">
        <f>COUNTIFS('OB History'!$B:$B,$A$42,'OB History'!R:R, 1)</f>
        <v>1</v>
      </c>
      <c r="AC42" s="2">
        <f>COUNTIFS('OB History'!$B:$B,$A$42,'OB History'!S:S, 1)</f>
        <v>1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1</v>
      </c>
      <c r="AG42" s="2">
        <f>COUNTIFS('OB History'!$B:$B,$A$42,'OB History'!W:W, 1)</f>
        <v>1</v>
      </c>
      <c r="AH42" s="2">
        <f>COUNTIFS('OB History'!$B:$B,$A$42,'OB History'!X:X, 1)</f>
        <v>1</v>
      </c>
      <c r="AI42" s="2">
        <f>COUNTIFS('OB History'!$B:$B,$A$42,'OB History'!Y:Y, 1)</f>
        <v>0</v>
      </c>
      <c r="AJ42" s="2">
        <f>COUNTIFS('OB History'!$B:$B,$A$42,'OB History'!Z:Z, 1)</f>
        <v>0</v>
      </c>
    </row>
    <row r="43" spans="1:36" x14ac:dyDescent="0.25">
      <c r="A43" s="2" t="s">
        <v>5</v>
      </c>
      <c r="B43" s="6" t="s">
        <v>124</v>
      </c>
      <c r="C43" s="1" t="s">
        <v>159</v>
      </c>
      <c r="D43" s="3">
        <v>3</v>
      </c>
      <c r="E43" s="3"/>
      <c r="F43" s="3"/>
      <c r="G43" s="3"/>
      <c r="H43" s="34">
        <f>SUMIFS('OB History'!C:C,'OB History'!B:B,A43)</f>
        <v>633</v>
      </c>
      <c r="I43" s="4">
        <f>AVERAGEIFS('OB History'!C:C,'OB History'!B:B,A43)</f>
        <v>21.827586206896552</v>
      </c>
      <c r="J43" s="4">
        <f t="array" ref="J43">MEDIAN(IF('OB History'!B:B=A43, 'OB History'!C:C))</f>
        <v>20</v>
      </c>
      <c r="K43" s="35">
        <f t="array" ref="K43">MAX(IF('OB History'!B:B=A43, 'OB History'!C:C))</f>
        <v>51</v>
      </c>
      <c r="L43" s="34">
        <f>COUNTIFS('OB History'!B:B,A43,'OB History'!D:D, 1)</f>
        <v>13</v>
      </c>
      <c r="M43" s="2">
        <f>COUNTIFS('OB History'!B:B,A43,'OB History'!D:D, 0)</f>
        <v>16</v>
      </c>
      <c r="N43" s="88">
        <f>LOOKUP(2, 1/('OB History'!$B:$B=A43), 'OB History'!$AD:$AD)</f>
        <v>0.44827586206896552</v>
      </c>
      <c r="O43" s="34">
        <f>SUMIFS('OB History'!F:F,'OB History'!B:B,A43)</f>
        <v>57</v>
      </c>
      <c r="P43" s="2">
        <f>SUMIFS('OB History'!E:E,'OB History'!B:B,A43)-O43</f>
        <v>64</v>
      </c>
      <c r="Q43" s="88">
        <f>LOOKUP(2, 1/('OB History'!$B:$B=A43), 'OB History'!$AB:$AB)</f>
        <v>0.4689655172413793</v>
      </c>
      <c r="R43" s="34">
        <f>SUMIFS('OB History'!H:H,'OB History'!B:B,'Old Bow v2'!A43)</f>
        <v>248</v>
      </c>
      <c r="S43" s="2">
        <f>SUMIFS('OB History'!G:G,'OB History'!B:B,'Old Bow v2'!A43)-R43</f>
        <v>258</v>
      </c>
      <c r="T43" s="88">
        <f>LOOKUP(2, 1/('OB History'!$B:$B=A43), 'OB History'!$AC:$AC)</f>
        <v>0.48655172413793102</v>
      </c>
      <c r="U43" s="2">
        <f>COUNTIFS('OB History'!$B:$B,$A$43,'OB History'!K:K, 1)</f>
        <v>6</v>
      </c>
      <c r="V43" s="2">
        <f>COUNTIFS('OB History'!$B:$B,$A$43,'OB History'!L:L, 1)</f>
        <v>5</v>
      </c>
      <c r="W43" s="2">
        <f>COUNTIFS('OB History'!$B:$B,$A$43,'OB History'!M:M, 1)</f>
        <v>4</v>
      </c>
      <c r="X43" s="2">
        <f>COUNTIFS('OB History'!$B:$B,$A$43,'OB History'!N:N, 1)</f>
        <v>6</v>
      </c>
      <c r="Y43" s="2">
        <f>COUNTIFS('OB History'!$B:$B,$A$43,'OB History'!O:O, 1)</f>
        <v>3</v>
      </c>
      <c r="Z43" s="2">
        <f>COUNTIFS('OB History'!$B:$B,$A$43,'OB History'!P:P, 1)</f>
        <v>4</v>
      </c>
      <c r="AA43" s="2">
        <f>COUNTIFS('OB History'!$B:$B,$A$43,'OB History'!Q:Q, 1)</f>
        <v>1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1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3</v>
      </c>
      <c r="AH43" s="2">
        <f>COUNTIFS('OB History'!$B:$B,$A$43,'OB History'!X:X, 1)</f>
        <v>8</v>
      </c>
      <c r="AI43" s="2">
        <f>COUNTIFS('OB History'!$B:$B,$A$43,'OB History'!Y:Y, 1)</f>
        <v>6</v>
      </c>
      <c r="AJ43" s="2">
        <f>COUNTIFS('OB History'!$B:$B,$A$43,'OB History'!Z:Z, 1)</f>
        <v>6</v>
      </c>
    </row>
    <row r="44" spans="1:36" x14ac:dyDescent="0.25">
      <c r="A44" s="2" t="s">
        <v>38</v>
      </c>
      <c r="B44" s="2" t="s">
        <v>79</v>
      </c>
      <c r="C44" s="2" t="s">
        <v>79</v>
      </c>
      <c r="D44" s="3">
        <v>1</v>
      </c>
      <c r="E44" s="3"/>
      <c r="F44" s="3"/>
      <c r="G44" s="3"/>
      <c r="H44" s="34">
        <f>SUMIFS('OB History'!C:C,'OB History'!B:B,A44)</f>
        <v>209</v>
      </c>
      <c r="I44" s="4">
        <f>AVERAGEIFS('OB History'!C:C,'OB History'!B:B,A44)</f>
        <v>8.36</v>
      </c>
      <c r="J44" s="4">
        <f t="array" ref="J44">MEDIAN(IF('OB History'!B:B=A44, 'OB History'!C:C))</f>
        <v>7</v>
      </c>
      <c r="K44" s="35">
        <f t="array" ref="K44">MAX(IF('OB History'!B:B=A44, 'OB History'!C:C))</f>
        <v>28</v>
      </c>
      <c r="L44" s="34">
        <f>COUNTIFS('OB History'!B:B,A44,'OB History'!D:D, 1)</f>
        <v>9</v>
      </c>
      <c r="M44" s="2">
        <f>COUNTIFS('OB History'!B:B,A44,'OB History'!D:D, 0)</f>
        <v>16</v>
      </c>
      <c r="N44" s="88">
        <f>LOOKUP(2, 1/('OB History'!$B:$B=A44), 'OB History'!$AD:$AD)</f>
        <v>0.36</v>
      </c>
      <c r="O44" s="34">
        <f>SUMIFS('OB History'!F:F,'OB History'!B:B,A44)</f>
        <v>42</v>
      </c>
      <c r="P44" s="2">
        <f>SUMIFS('OB History'!E:E,'OB History'!B:B,A44)-O44</f>
        <v>57</v>
      </c>
      <c r="Q44" s="88">
        <f>LOOKUP(2, 1/('OB History'!$B:$B=A44), 'OB History'!$AB:$AB)</f>
        <v>0.40200000000000002</v>
      </c>
      <c r="R44" s="34">
        <f>SUMIFS('OB History'!H:H,'OB History'!B:B,'Old Bow v2'!A44)</f>
        <v>187</v>
      </c>
      <c r="S44" s="2">
        <f>SUMIFS('OB History'!G:G,'OB History'!B:B,'Old Bow v2'!A44)-R44</f>
        <v>223</v>
      </c>
      <c r="T44" s="88">
        <f>LOOKUP(2, 1/('OB History'!$B:$B=A44), 'OB History'!$AC:$AC)</f>
        <v>0.44880000000000009</v>
      </c>
      <c r="U44" s="2">
        <f>COUNTIFS('OB History'!$B:$B,$A$44,'OB History'!K:K, 1)</f>
        <v>2</v>
      </c>
      <c r="V44" s="2">
        <f>COUNTIFS('OB History'!$B:$B,$A$44,'OB History'!L:L, 1)</f>
        <v>2</v>
      </c>
      <c r="W44" s="2">
        <f>COUNTIFS('OB History'!$B:$B,$A$44,'OB History'!M:M, 1)</f>
        <v>2</v>
      </c>
      <c r="X44" s="2">
        <f>COUNTIFS('OB History'!$B:$B,$A$44,'OB History'!N:N, 1)</f>
        <v>7</v>
      </c>
      <c r="Y44" s="2">
        <f>COUNTIFS('OB History'!$B:$B,$A$44,'OB History'!O:O, 1)</f>
        <v>0</v>
      </c>
      <c r="Z44" s="2">
        <f>COUNTIFS('OB History'!$B:$B,$A$44,'OB History'!P:P, 1)</f>
        <v>4</v>
      </c>
      <c r="AA44" s="2">
        <f>COUNTIFS('OB History'!$B:$B,$A$44,'OB History'!Q:Q, 1)</f>
        <v>2</v>
      </c>
      <c r="AB44" s="2">
        <f>COUNTIFS('OB History'!$B:$B,$A$44,'OB History'!R:R, 1)</f>
        <v>5</v>
      </c>
      <c r="AC44" s="2">
        <f>COUNTIFS('OB History'!$B:$B,$A$44,'OB History'!S:S, 1)</f>
        <v>0</v>
      </c>
      <c r="AD44" s="2">
        <f>COUNTIFS('OB History'!$B:$B,$A$44,'OB History'!T:T, 1)</f>
        <v>1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2</v>
      </c>
      <c r="AH44" s="2">
        <f>COUNTIFS('OB History'!$B:$B,$A$44,'OB History'!X:X, 1)</f>
        <v>5</v>
      </c>
      <c r="AI44" s="2">
        <f>COUNTIFS('OB History'!$B:$B,$A$44,'OB History'!Y:Y, 1)</f>
        <v>4</v>
      </c>
      <c r="AJ44" s="2">
        <f>COUNTIFS('OB History'!$B:$B,$A$44,'OB History'!Z:Z, 1)</f>
        <v>6</v>
      </c>
    </row>
    <row r="45" spans="1:36" x14ac:dyDescent="0.25">
      <c r="A45" s="2" t="s">
        <v>242</v>
      </c>
      <c r="B45" s="2" t="s">
        <v>79</v>
      </c>
      <c r="C45" s="2" t="s">
        <v>79</v>
      </c>
      <c r="D45" s="3"/>
      <c r="E45" s="3"/>
      <c r="F45" s="3"/>
      <c r="G45" s="3"/>
      <c r="H45" s="34">
        <f>SUMIFS('OB History'!C:C,'OB History'!B:B,A45)</f>
        <v>27</v>
      </c>
      <c r="I45" s="4">
        <f>AVERAGEIFS('OB History'!C:C,'OB History'!B:B,A45)</f>
        <v>5.4</v>
      </c>
      <c r="J45" s="4">
        <f t="array" ref="J45">MEDIAN(IF('OB History'!B:B=A45, 'OB History'!C:C))</f>
        <v>4</v>
      </c>
      <c r="K45" s="35">
        <f t="array" ref="K45">MAX(IF('OB History'!B:B=A45, 'OB History'!C:C))</f>
        <v>11</v>
      </c>
      <c r="L45" s="34">
        <f>COUNTIFS('OB History'!B:B,A45,'OB History'!D:D, 1)</f>
        <v>0</v>
      </c>
      <c r="M45" s="2">
        <f>COUNTIFS('OB History'!B:B,A45,'OB History'!D:D, 0)</f>
        <v>5</v>
      </c>
      <c r="N45" s="88">
        <f>LOOKUP(2, 1/('OB History'!$B:$B=A45), 'OB History'!$AD:$AD)</f>
        <v>0</v>
      </c>
      <c r="O45" s="34">
        <f>SUMIFS('OB History'!F:F,'OB History'!B:B,A45)</f>
        <v>4</v>
      </c>
      <c r="P45" s="2">
        <f>SUMIFS('OB History'!E:E,'OB History'!B:B,A45)-O45</f>
        <v>15</v>
      </c>
      <c r="Q45" s="88">
        <f>LOOKUP(2, 1/('OB History'!$B:$B=A45), 'OB History'!$AB:$AB)</f>
        <v>0.18</v>
      </c>
      <c r="R45" s="34">
        <f>SUMIFS('OB History'!H:H,'OB History'!B:B,'Old Bow v2'!A45)</f>
        <v>27</v>
      </c>
      <c r="S45" s="2">
        <f>SUMIFS('OB History'!G:G,'OB History'!B:B,'Old Bow v2'!A45)-R45</f>
        <v>51</v>
      </c>
      <c r="T45" s="88">
        <f>LOOKUP(2, 1/('OB History'!$B:$B=A45), 'OB History'!$AC:$AC)</f>
        <v>0.33399999999999996</v>
      </c>
      <c r="U45" s="2">
        <f>COUNTIFS('OB History'!$B:$B,$A$45,'OB History'!K:K, 1)</f>
        <v>0</v>
      </c>
      <c r="V45" s="2">
        <f>COUNTIFS('OB History'!$B:$B,$A$45,'OB History'!L:L, 1)</f>
        <v>1</v>
      </c>
      <c r="W45" s="2">
        <f>COUNTIFS('OB History'!$B:$B,$A$45,'OB History'!M:M, 1)</f>
        <v>0</v>
      </c>
      <c r="X45" s="2">
        <f>COUNTIFS('OB History'!$B:$B,$A$45,'OB History'!N:N, 1)</f>
        <v>0</v>
      </c>
      <c r="Y45" s="2">
        <f>COUNTIFS('OB History'!$B:$B,$A$45,'OB History'!O:O, 1)</f>
        <v>0</v>
      </c>
      <c r="Z45" s="2">
        <f>COUNTIFS('OB History'!$B:$B,$A$45,'OB History'!P:P, 1)</f>
        <v>0</v>
      </c>
      <c r="AA45" s="2">
        <f>COUNTIFS('OB History'!$B:$B,$A$45,'OB History'!Q:Q, 1)</f>
        <v>0</v>
      </c>
      <c r="AB45" s="2">
        <f>COUNTIFS('OB History'!$B:$B,$A$45,'OB History'!R:R, 1)</f>
        <v>1</v>
      </c>
      <c r="AC45" s="2">
        <f>COUNTIFS('OB History'!$B:$B,$A$45,'OB History'!S:S, 1)</f>
        <v>0</v>
      </c>
      <c r="AD45" s="2">
        <f>COUNTIFS('OB History'!$B:$B,$A$45,'OB History'!T:T, 1)</f>
        <v>0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0</v>
      </c>
      <c r="AH45" s="2">
        <f>COUNTIFS('OB History'!$B:$B,$A$45,'OB History'!X:X, 1)</f>
        <v>1</v>
      </c>
      <c r="AI45" s="2"/>
      <c r="AJ45" s="2"/>
    </row>
    <row r="46" spans="1:36" x14ac:dyDescent="0.25">
      <c r="A46" s="2" t="s">
        <v>141</v>
      </c>
      <c r="B46" s="2" t="s">
        <v>79</v>
      </c>
      <c r="C46" s="2" t="s">
        <v>79</v>
      </c>
      <c r="D46" s="3">
        <v>1</v>
      </c>
      <c r="E46" s="3"/>
      <c r="F46" s="3"/>
      <c r="G46" s="3"/>
      <c r="H46" s="34">
        <f>SUMIFS('OB History'!C:C,'OB History'!B:B,A46)</f>
        <v>387</v>
      </c>
      <c r="I46" s="4">
        <f>AVERAGEIFS('OB History'!C:C,'OB History'!B:B,A46)</f>
        <v>17.59090909090909</v>
      </c>
      <c r="J46" s="4">
        <f t="array" ref="J46">MEDIAN(IF('OB History'!B:B=A46, 'OB History'!C:C))</f>
        <v>16.5</v>
      </c>
      <c r="K46" s="35">
        <f t="array" ref="K46">MAX(IF('OB History'!B:B=A46, 'OB History'!C:C))</f>
        <v>33</v>
      </c>
      <c r="L46" s="34">
        <f>COUNTIFS('OB History'!B:B,A46,'OB History'!D:D, 1)</f>
        <v>10</v>
      </c>
      <c r="M46" s="2">
        <f>COUNTIFS('OB History'!B:B,A46,'OB History'!D:D, 0)</f>
        <v>12</v>
      </c>
      <c r="N46" s="88">
        <f>LOOKUP(2, 1/('OB History'!$B:$B=A46), 'OB History'!$AD:$AD)</f>
        <v>0.45454545454545453</v>
      </c>
      <c r="O46" s="34">
        <f>SUMIFS('OB History'!F:F,'OB History'!B:B,A46)</f>
        <v>42</v>
      </c>
      <c r="P46" s="2">
        <f>SUMIFS('OB History'!E:E,'OB History'!B:B,A46)-O46</f>
        <v>47</v>
      </c>
      <c r="Q46" s="88">
        <f>LOOKUP(2, 1/('OB History'!$B:$B=A46), 'OB History'!$AB:$AB)</f>
        <v>0.47727272727272718</v>
      </c>
      <c r="R46" s="34">
        <f>SUMIFS('OB History'!H:H,'OB History'!B:B,'Old Bow v2'!A46)</f>
        <v>185</v>
      </c>
      <c r="S46" s="2">
        <f>SUMIFS('OB History'!G:G,'OB History'!B:B,'Old Bow v2'!A46)-R46</f>
        <v>190</v>
      </c>
      <c r="T46" s="88">
        <f>LOOKUP(2, 1/('OB History'!$B:$B=A46), 'OB History'!$AC:$AC)</f>
        <v>0.49590909090909091</v>
      </c>
      <c r="U46" s="2">
        <f>COUNTIFS('OB History'!$B:$B,$A$46,'OB History'!K:K, 1)</f>
        <v>3</v>
      </c>
      <c r="V46" s="2">
        <f>COUNTIFS('OB History'!$B:$B,$A$46,'OB History'!L:L, 1)</f>
        <v>3</v>
      </c>
      <c r="W46" s="2">
        <f>COUNTIFS('OB History'!$B:$B,$A$46,'OB History'!M:M, 1)</f>
        <v>0</v>
      </c>
      <c r="X46" s="2">
        <f>COUNTIFS('OB History'!$B:$B,$A$46,'OB History'!N:N, 1)</f>
        <v>5</v>
      </c>
      <c r="Y46" s="2">
        <f>COUNTIFS('OB History'!$B:$B,$A$46,'OB History'!O:O, 1)</f>
        <v>3</v>
      </c>
      <c r="Z46" s="2">
        <f>COUNTIFS('OB History'!$B:$B,$A$46,'OB History'!P:P, 1)</f>
        <v>1</v>
      </c>
      <c r="AA46" s="2">
        <f>COUNTIFS('OB History'!$B:$B,$A$46,'OB History'!Q:Q, 1)</f>
        <v>2</v>
      </c>
      <c r="AB46" s="2">
        <f>COUNTIFS('OB History'!$B:$B,$A$46,'OB History'!R:R, 1)</f>
        <v>4</v>
      </c>
      <c r="AC46" s="2">
        <f>COUNTIFS('OB History'!$B:$B,$A$46,'OB History'!S:S, 1)</f>
        <v>1</v>
      </c>
      <c r="AD46" s="2">
        <f>COUNTIFS('OB History'!$B:$B,$A$46,'OB History'!T:T, 1)</f>
        <v>1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3</v>
      </c>
      <c r="AH46" s="2">
        <f>COUNTIFS('OB History'!$B:$B,$A$46,'OB History'!X:X, 1)</f>
        <v>4</v>
      </c>
      <c r="AI46" s="2">
        <f>COUNTIFS('OB History'!$B:$B,$A$46,'OB History'!Y:Y, 1)</f>
        <v>6</v>
      </c>
      <c r="AJ46" s="2">
        <f>COUNTIFS('OB History'!$B:$B,$A$46,'OB History'!Z:Z, 1)</f>
        <v>6</v>
      </c>
    </row>
    <row r="47" spans="1:36" x14ac:dyDescent="0.25">
      <c r="A47" s="2" t="s">
        <v>149</v>
      </c>
      <c r="B47" s="2" t="s">
        <v>79</v>
      </c>
      <c r="C47" s="2" t="s">
        <v>79</v>
      </c>
      <c r="D47" s="3"/>
      <c r="E47" s="3"/>
      <c r="F47" s="3"/>
      <c r="G47" s="3"/>
      <c r="H47" s="34">
        <f>SUMIFS('OB History'!C:C,'OB History'!B:B,A47)</f>
        <v>4</v>
      </c>
      <c r="I47" s="4">
        <f>AVERAGEIFS('OB History'!C:C,'OB History'!B:B,A47)</f>
        <v>4</v>
      </c>
      <c r="J47" s="4">
        <f t="array" ref="J47">MEDIAN(IF('OB History'!B:B=A47, 'OB History'!C:C))</f>
        <v>4</v>
      </c>
      <c r="K47" s="35">
        <f t="array" ref="K47">MAX(IF('OB History'!B:B=A47, 'OB History'!C:C))</f>
        <v>4</v>
      </c>
      <c r="L47" s="34">
        <f>COUNTIFS('OB History'!B:B,A47,'OB History'!D:D, 1)</f>
        <v>0</v>
      </c>
      <c r="M47" s="2">
        <f>COUNTIFS('OB History'!B:B,A47,'OB History'!D:D, 0)</f>
        <v>1</v>
      </c>
      <c r="N47" s="88">
        <f>LOOKUP(2, 1/('OB History'!$B:$B=A47), 'OB History'!$AD:$AD)</f>
        <v>0</v>
      </c>
      <c r="O47" s="34">
        <f>SUMIFS('OB History'!F:F,'OB History'!B:B,A47)</f>
        <v>2</v>
      </c>
      <c r="P47" s="2">
        <f>SUMIFS('OB History'!E:E,'OB History'!B:B,A47)-O47</f>
        <v>3</v>
      </c>
      <c r="Q47" s="88">
        <f>LOOKUP(2, 1/('OB History'!$B:$B=A47), 'OB History'!$AB:$AB)</f>
        <v>0.4</v>
      </c>
      <c r="R47" s="34">
        <f>SUMIFS('OB History'!H:H,'OB History'!B:B,'Old Bow v2'!A47)</f>
        <v>8</v>
      </c>
      <c r="S47" s="2">
        <f>SUMIFS('OB History'!G:G,'OB History'!B:B,'Old Bow v2'!A47)-R47</f>
        <v>10</v>
      </c>
      <c r="T47" s="88">
        <f>LOOKUP(2, 1/('OB History'!$B:$B=A47), 'OB History'!$AC:$AC)</f>
        <v>0.44</v>
      </c>
      <c r="U47" s="2">
        <f>COUNTIFS('OB History'!$B:$B,$A$47,'OB History'!K:K, 1)</f>
        <v>1</v>
      </c>
      <c r="V47" s="2">
        <f>COUNTIFS('OB History'!$B:$B,$A$47,'OB History'!L:L, 1)</f>
        <v>0</v>
      </c>
      <c r="W47" s="2">
        <f>COUNTIFS('OB History'!$B:$B,$A$47,'OB History'!M:M, 1)</f>
        <v>0</v>
      </c>
      <c r="X47" s="2">
        <f>COUNTIFS('OB History'!$B:$B,$A$47,'OB History'!N:N, 1)</f>
        <v>0</v>
      </c>
      <c r="Y47" s="2">
        <f>COUNTIFS('OB History'!$B:$B,$A$47,'OB History'!O:O, 1)</f>
        <v>0</v>
      </c>
      <c r="Z47" s="2">
        <f>COUNTIFS('OB History'!$B:$B,$A$47,'OB History'!P:P, 1)</f>
        <v>1</v>
      </c>
      <c r="AA47" s="2">
        <f>COUNTIFS('OB History'!$B:$B,$A$47,'OB History'!Q:Q, 1)</f>
        <v>0</v>
      </c>
      <c r="AB47" s="2">
        <f>COUNTIFS('OB History'!$B:$B,$A$47,'OB History'!R:R, 1)</f>
        <v>0</v>
      </c>
      <c r="AC47" s="2">
        <f>COUNTIFS('OB History'!$B:$B,$A$47,'OB History'!S:S, 1)</f>
        <v>0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0</v>
      </c>
      <c r="AH47" s="2">
        <f>COUNTIFS('OB History'!$B:$B,$A$47,'OB History'!X:X, 1)</f>
        <v>0</v>
      </c>
      <c r="AI47" s="2">
        <f>COUNTIFS('OB History'!$B:$B,$A$47,'OB History'!Y:Y, 1)</f>
        <v>0</v>
      </c>
      <c r="AJ47" s="2">
        <f>COUNTIFS('OB History'!$B:$B,$A$47,'OB History'!Z:Z, 1)</f>
        <v>0</v>
      </c>
    </row>
    <row r="48" spans="1:36" x14ac:dyDescent="0.25">
      <c r="A48" s="2" t="s">
        <v>40</v>
      </c>
      <c r="B48" s="2" t="s">
        <v>79</v>
      </c>
      <c r="C48" s="2" t="s">
        <v>79</v>
      </c>
      <c r="D48" s="3">
        <v>2</v>
      </c>
      <c r="E48" s="3"/>
      <c r="F48" s="3"/>
      <c r="G48" s="3"/>
      <c r="H48" s="34">
        <f>SUMIFS('OB History'!C:C,'OB History'!B:B,A48)</f>
        <v>464</v>
      </c>
      <c r="I48" s="4">
        <f>AVERAGEIFS('OB History'!C:C,'OB History'!B:B,A48)</f>
        <v>20.173913043478262</v>
      </c>
      <c r="J48" s="4">
        <f t="array" ref="J48">MEDIAN(IF('OB History'!B:B=A48, 'OB History'!C:C))</f>
        <v>18</v>
      </c>
      <c r="K48" s="35">
        <f t="array" ref="K48">MAX(IF('OB History'!B:B=A48, 'OB History'!C:C))</f>
        <v>40</v>
      </c>
      <c r="L48" s="34">
        <f>COUNTIFS('OB History'!B:B,A48,'OB History'!D:D, 1)</f>
        <v>12</v>
      </c>
      <c r="M48" s="2">
        <f>COUNTIFS('OB History'!B:B,A48,'OB History'!D:D, 0)</f>
        <v>11</v>
      </c>
      <c r="N48" s="88">
        <f>LOOKUP(2, 1/('OB History'!$B:$B=A48), 'OB History'!$AD:$AD)</f>
        <v>0.52173913043478259</v>
      </c>
      <c r="O48" s="34">
        <f>SUMIFS('OB History'!F:F,'OB History'!B:B,A48)</f>
        <v>49</v>
      </c>
      <c r="P48" s="2">
        <f>SUMIFS('OB History'!E:E,'OB History'!B:B,A48)-O48</f>
        <v>44</v>
      </c>
      <c r="Q48" s="88">
        <f>LOOKUP(2, 1/('OB History'!$B:$B=A48), 'OB History'!$AB:$AB)</f>
        <v>0.53478260869565208</v>
      </c>
      <c r="R48" s="34">
        <f>SUMIFS('OB History'!H:H,'OB History'!B:B,'Old Bow v2'!A48)</f>
        <v>189</v>
      </c>
      <c r="S48" s="2">
        <f>SUMIFS('OB History'!G:G,'OB History'!B:B,'Old Bow v2'!A48)-R48</f>
        <v>198</v>
      </c>
      <c r="T48" s="88">
        <f>LOOKUP(2, 1/('OB History'!$B:$B=A48), 'OB History'!$AC:$AC)</f>
        <v>0.4869565217391304</v>
      </c>
      <c r="U48" s="2">
        <f>COUNTIFS('OB History'!$B:$B,$A$48,'OB History'!K:K, 1)</f>
        <v>4</v>
      </c>
      <c r="V48" s="2">
        <f>COUNTIFS('OB History'!$B:$B,$A$48,'OB History'!L:L, 1)</f>
        <v>2</v>
      </c>
      <c r="W48" s="2">
        <f>COUNTIFS('OB History'!$B:$B,$A$48,'OB History'!M:M, 1)</f>
        <v>5</v>
      </c>
      <c r="X48" s="2">
        <f>COUNTIFS('OB History'!$B:$B,$A$48,'OB History'!N:N, 1)</f>
        <v>6</v>
      </c>
      <c r="Y48" s="2">
        <f>COUNTIFS('OB History'!$B:$B,$A$48,'OB History'!O:O, 1)</f>
        <v>2</v>
      </c>
      <c r="Z48" s="2">
        <f>COUNTIFS('OB History'!$B:$B,$A$48,'OB History'!P:P, 1)</f>
        <v>2</v>
      </c>
      <c r="AA48" s="2">
        <f>COUNTIFS('OB History'!$B:$B,$A$48,'OB History'!Q:Q, 1)</f>
        <v>3</v>
      </c>
      <c r="AB48" s="2">
        <f>COUNTIFS('OB History'!$B:$B,$A$48,'OB History'!R:R, 1)</f>
        <v>1</v>
      </c>
      <c r="AC48" s="2">
        <f>COUNTIFS('OB History'!$B:$B,$A$48,'OB History'!S:S, 1)</f>
        <v>3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2</v>
      </c>
      <c r="AH48" s="2">
        <f>COUNTIFS('OB History'!$B:$B,$A$48,'OB History'!X:X, 1)</f>
        <v>8</v>
      </c>
      <c r="AI48" s="2">
        <f>COUNTIFS('OB History'!$B:$B,$A$48,'OB History'!Y:Y, 1)</f>
        <v>5</v>
      </c>
      <c r="AJ48" s="2">
        <f>COUNTIFS('OB History'!$B:$B,$A$48,'OB History'!Z:Z, 1)</f>
        <v>6</v>
      </c>
    </row>
    <row r="49" spans="1:36" x14ac:dyDescent="0.25">
      <c r="A49" s="2" t="s">
        <v>147</v>
      </c>
      <c r="B49" s="2" t="s">
        <v>79</v>
      </c>
      <c r="C49" s="2" t="s">
        <v>79</v>
      </c>
      <c r="D49" s="3"/>
      <c r="E49" s="3"/>
      <c r="F49" s="3"/>
      <c r="G49" s="3"/>
      <c r="H49" s="34">
        <f>SUMIFS('OB History'!C:C,'OB History'!B:B,A49)</f>
        <v>273</v>
      </c>
      <c r="I49" s="4">
        <f>AVERAGEIFS('OB History'!C:C,'OB History'!B:B,A49)</f>
        <v>18.2</v>
      </c>
      <c r="J49" s="4">
        <f t="array" ref="J49">MEDIAN(IF('OB History'!B:B=A49, 'OB History'!C:C))</f>
        <v>15</v>
      </c>
      <c r="K49" s="35">
        <f t="array" ref="K49">MAX(IF('OB History'!B:B=A49, 'OB History'!C:C))</f>
        <v>35</v>
      </c>
      <c r="L49" s="34">
        <f>COUNTIFS('OB History'!B:B,A49,'OB History'!D:D, 1)</f>
        <v>7</v>
      </c>
      <c r="M49" s="2">
        <f>COUNTIFS('OB History'!B:B,A49,'OB History'!D:D, 0)</f>
        <v>8</v>
      </c>
      <c r="N49" s="88">
        <f>LOOKUP(2, 1/('OB History'!$B:$B=A49), 'OB History'!$AD:$AD)</f>
        <v>0.46666666666666667</v>
      </c>
      <c r="O49" s="34">
        <f>SUMIFS('OB History'!F:F,'OB History'!B:B,A49)</f>
        <v>29</v>
      </c>
      <c r="P49" s="2">
        <f>SUMIFS('OB History'!E:E,'OB History'!B:B,A49)-O49</f>
        <v>30</v>
      </c>
      <c r="Q49" s="88">
        <f>LOOKUP(2, 1/('OB History'!$B:$B=A49), 'OB History'!$AB:$AB)</f>
        <v>0.48000000000000004</v>
      </c>
      <c r="R49" s="34">
        <f>SUMIFS('OB History'!H:H,'OB History'!B:B,'Old Bow v2'!A49)</f>
        <v>122</v>
      </c>
      <c r="S49" s="2">
        <f>SUMIFS('OB History'!G:G,'OB History'!B:B,'Old Bow v2'!A49)-R49</f>
        <v>127</v>
      </c>
      <c r="T49" s="88">
        <f>LOOKUP(2, 1/('OB History'!$B:$B=A49), 'OB History'!$AC:$AC)</f>
        <v>0.48266666666666674</v>
      </c>
      <c r="U49" s="2">
        <f>COUNTIFS('OB History'!$B:$B,$A$49,'OB History'!K:K, 1)</f>
        <v>4</v>
      </c>
      <c r="V49" s="2">
        <f>COUNTIFS('OB History'!$B:$B,$A$49,'OB History'!L:L, 1)</f>
        <v>2</v>
      </c>
      <c r="W49" s="2">
        <f>COUNTIFS('OB History'!$B:$B,$A$49,'OB History'!M:M, 1)</f>
        <v>3</v>
      </c>
      <c r="X49" s="2">
        <f>COUNTIFS('OB History'!$B:$B,$A$49,'OB History'!N:N, 1)</f>
        <v>4</v>
      </c>
      <c r="Y49" s="2">
        <f>COUNTIFS('OB History'!$B:$B,$A$49,'OB History'!O:O, 1)</f>
        <v>1</v>
      </c>
      <c r="Z49" s="2">
        <f>COUNTIFS('OB History'!$B:$B,$A$49,'OB History'!P:P, 1)</f>
        <v>3</v>
      </c>
      <c r="AA49" s="2">
        <f>COUNTIFS('OB History'!$B:$B,$A$49,'OB History'!Q:Q, 1)</f>
        <v>2</v>
      </c>
      <c r="AB49" s="2">
        <f>COUNTIFS('OB History'!$B:$B,$A$49,'OB History'!R:R, 1)</f>
        <v>0</v>
      </c>
      <c r="AC49" s="2">
        <f>COUNTIFS('OB History'!$B:$B,$A$49,'OB History'!S:S, 1)</f>
        <v>1</v>
      </c>
      <c r="AD49" s="2">
        <f>COUNTIFS('OB History'!$B:$B,$A$49,'OB History'!T:T, 1)</f>
        <v>0</v>
      </c>
      <c r="AE49" s="2">
        <f>COUNTIFS('OB History'!$B:$B,$A$49,'OB History'!U:U, 1)</f>
        <v>0</v>
      </c>
      <c r="AF49" s="2">
        <f>COUNTIFS('OB History'!$B:$B,$A$49,'OB History'!V:V, 1)</f>
        <v>0</v>
      </c>
      <c r="AG49" s="2">
        <f>COUNTIFS('OB History'!$B:$B,$A$49,'OB History'!W:W, 1)</f>
        <v>1</v>
      </c>
      <c r="AH49" s="2">
        <f>COUNTIFS('OB History'!$B:$B,$A$49,'OB History'!X:X, 1)</f>
        <v>4</v>
      </c>
      <c r="AI49" s="2">
        <f>COUNTIFS('OB History'!$B:$B,$A$49,'OB History'!Y:Y, 1)</f>
        <v>2</v>
      </c>
      <c r="AJ49" s="2">
        <f>COUNTIFS('OB History'!$B:$B,$A$49,'OB History'!Z:Z, 1)</f>
        <v>2</v>
      </c>
    </row>
    <row r="50" spans="1:36" ht="14.25" customHeight="1" x14ac:dyDescent="0.25">
      <c r="A50" s="2" t="s">
        <v>17</v>
      </c>
      <c r="B50" s="2" t="s">
        <v>79</v>
      </c>
      <c r="C50" s="2" t="s">
        <v>79</v>
      </c>
      <c r="D50" s="3">
        <v>17</v>
      </c>
      <c r="E50" s="3">
        <v>3</v>
      </c>
      <c r="F50" s="3"/>
      <c r="G50" s="3"/>
      <c r="H50" s="34">
        <f>SUMIFS('OB History'!C:C,'OB History'!B:B,A50)</f>
        <v>1563</v>
      </c>
      <c r="I50" s="4">
        <f>AVERAGEIFS('OB History'!C:C,'OB History'!B:B,A50)</f>
        <v>25.20967741935484</v>
      </c>
      <c r="J50" s="4">
        <f t="array" ref="J50">MEDIAN(IF('OB History'!B:B=A50, 'OB History'!C:C))</f>
        <v>23</v>
      </c>
      <c r="K50" s="35">
        <f t="array" ref="K50">MAX(IF('OB History'!B:B=A50, 'OB History'!C:C))</f>
        <v>58</v>
      </c>
      <c r="L50" s="34">
        <f>COUNTIFS('OB History'!B:B,A50,'OB History'!D:D, 1)</f>
        <v>25</v>
      </c>
      <c r="M50" s="2">
        <f>COUNTIFS('OB History'!B:B,A50,'OB History'!D:D, 0)</f>
        <v>37</v>
      </c>
      <c r="N50" s="88">
        <f>LOOKUP(2, 1/('OB History'!$B:$B=A50), 'OB History'!$AD:$AD)</f>
        <v>0.40322580645161288</v>
      </c>
      <c r="O50" s="34">
        <f>SUMIFS('OB History'!F:F,'OB History'!B:B,A50)</f>
        <v>117</v>
      </c>
      <c r="P50" s="2">
        <f>SUMIFS('OB History'!E:E,'OB History'!B:B,A50)-O50</f>
        <v>135</v>
      </c>
      <c r="Q50" s="88">
        <f>LOOKUP(2, 1/('OB History'!$B:$B=A50), 'OB History'!$AB:$AB)</f>
        <v>0.46451612903225814</v>
      </c>
      <c r="R50" s="34">
        <f>SUMIFS('OB History'!H:H,'OB History'!B:B,'Old Bow v2'!A50)</f>
        <v>513</v>
      </c>
      <c r="S50" s="2">
        <f>SUMIFS('OB History'!G:G,'OB History'!B:B,'Old Bow v2'!A50)-R50</f>
        <v>529</v>
      </c>
      <c r="T50" s="88">
        <f>LOOKUP(2, 1/('OB History'!$B:$B=A50), 'OB History'!$AC:$AC)</f>
        <v>0.49612903225806426</v>
      </c>
      <c r="U50" s="2">
        <f>COUNTIFS('OB History'!$B:$B,$A$50,'OB History'!K:K, 1)</f>
        <v>8</v>
      </c>
      <c r="V50" s="2">
        <f>COUNTIFS('OB History'!$B:$B,$A$50,'OB History'!L:L, 1)</f>
        <v>10</v>
      </c>
      <c r="W50" s="2">
        <f>COUNTIFS('OB History'!$B:$B,$A$50,'OB History'!M:M, 1)</f>
        <v>3</v>
      </c>
      <c r="X50" s="2">
        <f>COUNTIFS('OB History'!$B:$B,$A$50,'OB History'!N:N, 1)</f>
        <v>11</v>
      </c>
      <c r="Y50" s="2">
        <f>COUNTIFS('OB History'!$B:$B,$A$50,'OB History'!O:O, 1)</f>
        <v>1</v>
      </c>
      <c r="Z50" s="2">
        <f>COUNTIFS('OB History'!$B:$B,$A$50,'OB History'!P:P, 1)</f>
        <v>11</v>
      </c>
      <c r="AA50" s="2">
        <f>COUNTIFS('OB History'!$B:$B,$A$50,'OB History'!Q:Q, 1)</f>
        <v>5</v>
      </c>
      <c r="AB50" s="2">
        <f>COUNTIFS('OB History'!$B:$B,$A$50,'OB History'!R:R, 1)</f>
        <v>6</v>
      </c>
      <c r="AC50" s="2">
        <f>COUNTIFS('OB History'!$B:$B,$A$50,'OB History'!S:S, 1)</f>
        <v>1</v>
      </c>
      <c r="AD50" s="2">
        <f>COUNTIFS('OB History'!$B:$B,$A$50,'OB History'!T:T, 1)</f>
        <v>2</v>
      </c>
      <c r="AE50" s="2">
        <f>COUNTIFS('OB History'!$B:$B,$A$50,'OB History'!U:U, 1)</f>
        <v>1</v>
      </c>
      <c r="AF50" s="2">
        <f>COUNTIFS('OB History'!$B:$B,$A$50,'OB History'!V:V, 1)</f>
        <v>3</v>
      </c>
      <c r="AG50" s="2">
        <f>COUNTIFS('OB History'!$B:$B,$A$50,'OB History'!W:W, 1)</f>
        <v>7</v>
      </c>
      <c r="AH50" s="2">
        <f>COUNTIFS('OB History'!$B:$B,$A$50,'OB History'!X:X, 1)</f>
        <v>22</v>
      </c>
      <c r="AI50" s="2">
        <f>COUNTIFS('OB History'!$B:$B,$A$50,'OB History'!Y:Y, 1)</f>
        <v>9</v>
      </c>
      <c r="AJ50" s="2">
        <f>COUNTIFS('OB History'!$B:$B,$A$50,'OB History'!Z:Z, 1)</f>
        <v>17</v>
      </c>
    </row>
    <row r="51" spans="1:36" x14ac:dyDescent="0.25">
      <c r="A51" s="2" t="s">
        <v>155</v>
      </c>
      <c r="B51" s="6" t="s">
        <v>60</v>
      </c>
      <c r="C51" s="2" t="s">
        <v>79</v>
      </c>
      <c r="D51" s="3">
        <v>8</v>
      </c>
      <c r="E51" s="3">
        <v>1</v>
      </c>
      <c r="F51" s="3"/>
      <c r="G51" s="3"/>
      <c r="H51" s="34">
        <f>SUMIFS('OB History'!C:C,'OB History'!B:B,A51)</f>
        <v>838</v>
      </c>
      <c r="I51" s="4">
        <f>AVERAGEIFS('OB History'!C:C,'OB History'!B:B,A51)</f>
        <v>17.829787234042552</v>
      </c>
      <c r="J51" s="4">
        <f t="array" ref="J51">MEDIAN(IF('OB History'!B:B=A51, 'OB History'!C:C))</f>
        <v>18</v>
      </c>
      <c r="K51" s="35">
        <f t="array" ref="K51">MAX(IF('OB History'!B:B=A51, 'OB History'!C:C))</f>
        <v>43</v>
      </c>
      <c r="L51" s="34">
        <f>COUNTIFS('OB History'!B:B,A51,'OB History'!D:D, 1)</f>
        <v>17</v>
      </c>
      <c r="M51" s="2">
        <f>COUNTIFS('OB History'!B:B,A51,'OB History'!D:D, 0)</f>
        <v>30</v>
      </c>
      <c r="N51" s="88">
        <f>LOOKUP(2, 1/('OB History'!$B:$B=A51), 'OB History'!$AD:$AD)</f>
        <v>0.36170212765957449</v>
      </c>
      <c r="O51" s="34">
        <f>SUMIFS('OB History'!F:F,'OB History'!B:B,A51)</f>
        <v>78</v>
      </c>
      <c r="P51" s="2">
        <f>SUMIFS('OB History'!E:E,'OB History'!B:B,A51)-O51</f>
        <v>113</v>
      </c>
      <c r="Q51" s="88">
        <f>LOOKUP(2, 1/('OB History'!$B:$B=A51), 'OB History'!$AB:$AB)</f>
        <v>0.38191489361702124</v>
      </c>
      <c r="R51" s="34">
        <f>SUMIFS('OB History'!H:H,'OB History'!B:B,'Old Bow v2'!A51)</f>
        <v>371</v>
      </c>
      <c r="S51" s="2">
        <f>SUMIFS('OB History'!G:G,'OB History'!B:B,'Old Bow v2'!A51)-R51</f>
        <v>421</v>
      </c>
      <c r="T51" s="88">
        <f>LOOKUP(2, 1/('OB History'!$B:$B=A51), 'OB History'!$AC:$AC)</f>
        <v>0.45382978723404244</v>
      </c>
      <c r="U51" s="2">
        <f>COUNTIFS('OB History'!$B:$B,$A$51,'OB History'!K:K, 1)</f>
        <v>6</v>
      </c>
      <c r="V51" s="2">
        <f>COUNTIFS('OB History'!$B:$B,$A$51,'OB History'!L:L, 1)</f>
        <v>6</v>
      </c>
      <c r="W51" s="2">
        <f>COUNTIFS('OB History'!$B:$B,$A$51,'OB History'!M:M, 1)</f>
        <v>3</v>
      </c>
      <c r="X51" s="2">
        <f>COUNTIFS('OB History'!$B:$B,$A$51,'OB History'!N:N, 1)</f>
        <v>12</v>
      </c>
      <c r="Y51" s="2">
        <f>COUNTIFS('OB History'!$B:$B,$A$51,'OB History'!O:O, 1)</f>
        <v>4</v>
      </c>
      <c r="Z51" s="2">
        <f>COUNTIFS('OB History'!$B:$B,$A$51,'OB History'!P:P, 1)</f>
        <v>7</v>
      </c>
      <c r="AA51" s="2">
        <f>COUNTIFS('OB History'!$B:$B,$A$51,'OB History'!Q:Q, 1)</f>
        <v>1</v>
      </c>
      <c r="AB51" s="2">
        <f>COUNTIFS('OB History'!$B:$B,$A$51,'OB History'!R:R, 1)</f>
        <v>5</v>
      </c>
      <c r="AC51" s="2">
        <f>COUNTIFS('OB History'!$B:$B,$A$51,'OB History'!S:S, 1)</f>
        <v>1</v>
      </c>
      <c r="AD51" s="2">
        <f>COUNTIFS('OB History'!$B:$B,$A$51,'OB History'!T:T, 1)</f>
        <v>4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5</v>
      </c>
      <c r="AH51" s="2">
        <f>COUNTIFS('OB History'!$B:$B,$A$51,'OB History'!X:X, 1)</f>
        <v>7</v>
      </c>
      <c r="AI51" s="2">
        <f>COUNTIFS('OB History'!$B:$B,$A$51,'OB History'!Y:Y, 1)</f>
        <v>8</v>
      </c>
      <c r="AJ51" s="2">
        <f>COUNTIFS('OB History'!$B:$B,$A$51,'OB History'!Z:Z, 1)</f>
        <v>8</v>
      </c>
    </row>
    <row r="52" spans="1:36" x14ac:dyDescent="0.25">
      <c r="A52" s="2" t="s">
        <v>6</v>
      </c>
      <c r="B52" s="2" t="s">
        <v>60</v>
      </c>
      <c r="C52" s="2" t="s">
        <v>79</v>
      </c>
      <c r="D52" s="3">
        <v>3</v>
      </c>
      <c r="E52" s="3">
        <v>1</v>
      </c>
      <c r="F52" s="3"/>
      <c r="G52" s="3"/>
      <c r="H52" s="34">
        <f>SUMIFS('OB History'!C:C,'OB History'!B:B,A52)</f>
        <v>1025</v>
      </c>
      <c r="I52" s="4">
        <f>AVERAGEIFS('OB History'!C:C,'OB History'!B:B,A52)</f>
        <v>23.837209302325583</v>
      </c>
      <c r="J52" s="4">
        <f t="array" ref="J52">MEDIAN(IF('OB History'!B:B=A52, 'OB History'!C:C))</f>
        <v>20</v>
      </c>
      <c r="K52" s="35">
        <f t="array" ref="K52">MAX(IF('OB History'!B:B=A52, 'OB History'!C:C))</f>
        <v>66</v>
      </c>
      <c r="L52" s="34">
        <f>COUNTIFS('OB History'!B:B,A52,'OB History'!D:D, 1)</f>
        <v>31</v>
      </c>
      <c r="M52" s="2">
        <f>COUNTIFS('OB History'!B:B,A52,'OB History'!D:D, 0)</f>
        <v>12</v>
      </c>
      <c r="N52" s="88">
        <f>LOOKUP(2, 1/('OB History'!$B:$B=A52), 'OB History'!$AD:$AD)</f>
        <v>0.72093023255813948</v>
      </c>
      <c r="O52" s="34">
        <f>SUMIFS('OB History'!F:F,'OB History'!B:B,A52)</f>
        <v>108</v>
      </c>
      <c r="P52" s="2">
        <f>SUMIFS('OB History'!E:E,'OB History'!B:B,A52)-O52</f>
        <v>63</v>
      </c>
      <c r="Q52" s="88">
        <f>LOOKUP(2, 1/('OB History'!$B:$B=A52), 'OB History'!$AB:$AB)</f>
        <v>0.6581395348837209</v>
      </c>
      <c r="R52" s="34">
        <f>SUMIFS('OB History'!H:H,'OB History'!B:B,'Old Bow v2'!A52)</f>
        <v>407</v>
      </c>
      <c r="S52" s="2">
        <f>SUMIFS('OB History'!G:G,'OB History'!B:B,'Old Bow v2'!A52)-R52</f>
        <v>315</v>
      </c>
      <c r="T52" s="88">
        <f>LOOKUP(2, 1/('OB History'!$B:$B=A52), 'OB History'!$AC:$AC)</f>
        <v>0.5769767441860465</v>
      </c>
      <c r="U52" s="2">
        <f>COUNTIFS('OB History'!$B:$B,$A$52,'OB History'!K:K, 1)</f>
        <v>5</v>
      </c>
      <c r="V52" s="2">
        <f>COUNTIFS('OB History'!$B:$B,$A$52,'OB History'!L:L, 1)</f>
        <v>11</v>
      </c>
      <c r="W52" s="2">
        <f>COUNTIFS('OB History'!$B:$B,$A$52,'OB History'!M:M, 1)</f>
        <v>10</v>
      </c>
      <c r="X52" s="2">
        <f>COUNTIFS('OB History'!$B:$B,$A$52,'OB History'!N:N, 1)</f>
        <v>12</v>
      </c>
      <c r="Y52" s="2">
        <f>COUNTIFS('OB History'!$B:$B,$A$52,'OB History'!O:O, 1)</f>
        <v>3</v>
      </c>
      <c r="Z52" s="2">
        <f>COUNTIFS('OB History'!$B:$B,$A$52,'OB History'!P:P, 1)</f>
        <v>9</v>
      </c>
      <c r="AA52" s="2">
        <f>COUNTIFS('OB History'!$B:$B,$A$52,'OB History'!Q:Q, 1)</f>
        <v>5</v>
      </c>
      <c r="AB52" s="2">
        <f>COUNTIFS('OB History'!$B:$B,$A$52,'OB History'!R:R, 1)</f>
        <v>2</v>
      </c>
      <c r="AC52" s="2">
        <f>COUNTIFS('OB History'!$B:$B,$A$52,'OB History'!S:S, 1)</f>
        <v>2</v>
      </c>
      <c r="AD52" s="2">
        <f>COUNTIFS('OB History'!$B:$B,$A$52,'OB History'!T:T, 1)</f>
        <v>4</v>
      </c>
      <c r="AE52" s="2">
        <f>COUNTIFS('OB History'!$B:$B,$A$52,'OB History'!U:U, 1)</f>
        <v>0</v>
      </c>
      <c r="AF52" s="2">
        <f>COUNTIFS('OB History'!$B:$B,$A$52,'OB History'!V:V, 1)</f>
        <v>1</v>
      </c>
      <c r="AG52" s="2">
        <f>COUNTIFS('OB History'!$B:$B,$A$52,'OB History'!W:W, 1)</f>
        <v>9</v>
      </c>
      <c r="AH52" s="2">
        <f>COUNTIFS('OB History'!$B:$B,$A$52,'OB History'!X:X, 1)</f>
        <v>15</v>
      </c>
      <c r="AI52" s="2">
        <f>COUNTIFS('OB History'!$B:$B,$A$52,'OB History'!Y:Y, 1)</f>
        <v>7</v>
      </c>
      <c r="AJ52" s="2">
        <f>COUNTIFS('OB History'!$B:$B,$A$52,'OB History'!Z:Z, 1)</f>
        <v>13</v>
      </c>
    </row>
    <row r="53" spans="1:36" x14ac:dyDescent="0.25">
      <c r="A53" s="2" t="s">
        <v>18</v>
      </c>
      <c r="B53" s="6" t="s">
        <v>60</v>
      </c>
      <c r="C53" s="2" t="s">
        <v>79</v>
      </c>
      <c r="D53" s="3">
        <v>6</v>
      </c>
      <c r="E53" s="3">
        <v>3</v>
      </c>
      <c r="F53" s="3"/>
      <c r="G53" s="3">
        <v>1</v>
      </c>
      <c r="H53" s="34">
        <f>SUMIFS('OB History'!C:C,'OB History'!B:B,A53)</f>
        <v>1073</v>
      </c>
      <c r="I53" s="4">
        <f>AVERAGEIFS('OB History'!C:C,'OB History'!B:B,A53)</f>
        <v>25.547619047619047</v>
      </c>
      <c r="J53" s="4">
        <f t="array" ref="J53">MEDIAN(IF('OB History'!B:B=A53, 'OB History'!C:C))</f>
        <v>24.5</v>
      </c>
      <c r="K53" s="35">
        <f t="array" ref="K53">MAX(IF('OB History'!B:B=A53, 'OB History'!C:C))</f>
        <v>58</v>
      </c>
      <c r="L53" s="34">
        <f>COUNTIFS('OB History'!B:B,A53,'OB History'!D:D, 1)</f>
        <v>19</v>
      </c>
      <c r="M53" s="2">
        <f>COUNTIFS('OB History'!B:B,A53,'OB History'!D:D, 0)</f>
        <v>23</v>
      </c>
      <c r="N53" s="88">
        <f>LOOKUP(2, 1/('OB History'!$B:$B=A53), 'OB History'!$AD:$AD)</f>
        <v>0.45238095238095238</v>
      </c>
      <c r="O53" s="34">
        <f>SUMIFS('OB History'!F:F,'OB History'!B:B,A53)</f>
        <v>83</v>
      </c>
      <c r="P53" s="2">
        <f>SUMIFS('OB History'!E:E,'OB History'!B:B,A53)-O53</f>
        <v>90</v>
      </c>
      <c r="Q53" s="88">
        <f>LOOKUP(2, 1/('OB History'!$B:$B=A53), 'OB History'!$AB:$AB)</f>
        <v>0.47499999999999998</v>
      </c>
      <c r="R53" s="34">
        <f>SUMIFS('OB History'!H:H,'OB History'!B:B,'Old Bow v2'!A53)</f>
        <v>351</v>
      </c>
      <c r="S53" s="2">
        <f>SUMIFS('OB History'!G:G,'OB History'!B:B,'Old Bow v2'!A53)-R53</f>
        <v>370</v>
      </c>
      <c r="T53" s="88">
        <f>LOOKUP(2, 1/('OB History'!$B:$B=A53), 'OB History'!$AC:$AC)</f>
        <v>0.4869047619047619</v>
      </c>
      <c r="U53" s="2">
        <f>COUNTIFS('OB History'!$B:$B,$A$53,'OB History'!K:K, 1)</f>
        <v>6</v>
      </c>
      <c r="V53" s="2">
        <f>COUNTIFS('OB History'!$B:$B,$A$53,'OB History'!L:L, 1)</f>
        <v>5</v>
      </c>
      <c r="W53" s="2">
        <f>COUNTIFS('OB History'!$B:$B,$A$53,'OB History'!M:M, 1)</f>
        <v>2</v>
      </c>
      <c r="X53" s="2">
        <f>COUNTIFS('OB History'!$B:$B,$A$53,'OB History'!N:N, 1)</f>
        <v>14</v>
      </c>
      <c r="Y53" s="2">
        <f>COUNTIFS('OB History'!$B:$B,$A$53,'OB History'!O:O, 1)</f>
        <v>3</v>
      </c>
      <c r="Z53" s="2">
        <f>COUNTIFS('OB History'!$B:$B,$A$53,'OB History'!P:P, 1)</f>
        <v>8</v>
      </c>
      <c r="AA53" s="2">
        <f>COUNTIFS('OB History'!$B:$B,$A$53,'OB History'!Q:Q, 1)</f>
        <v>5</v>
      </c>
      <c r="AB53" s="2">
        <f>COUNTIFS('OB History'!$B:$B,$A$53,'OB History'!R:R, 1)</f>
        <v>4</v>
      </c>
      <c r="AC53" s="2">
        <f>COUNTIFS('OB History'!$B:$B,$A$53,'OB History'!S:S, 1)</f>
        <v>0</v>
      </c>
      <c r="AD53" s="2">
        <f>COUNTIFS('OB History'!$B:$B,$A$53,'OB History'!T:T, 1)</f>
        <v>1</v>
      </c>
      <c r="AE53" s="2">
        <f>COUNTIFS('OB History'!$B:$B,$A$53,'OB History'!U:U, 1)</f>
        <v>1</v>
      </c>
      <c r="AF53" s="2">
        <f>COUNTIFS('OB History'!$B:$B,$A$53,'OB History'!V:V, 1)</f>
        <v>0</v>
      </c>
      <c r="AG53" s="2">
        <f>COUNTIFS('OB History'!$B:$B,$A$53,'OB History'!W:W, 1)</f>
        <v>9</v>
      </c>
      <c r="AH53" s="2">
        <f>COUNTIFS('OB History'!$B:$B,$A$53,'OB History'!X:X, 1)</f>
        <v>10</v>
      </c>
      <c r="AI53" s="2">
        <f>COUNTIFS('OB History'!$B:$B,$A$53,'OB History'!Y:Y, 1)</f>
        <v>6</v>
      </c>
      <c r="AJ53" s="2">
        <f>COUNTIFS('OB History'!$B:$B,$A$53,'OB History'!Z:Z, 1)</f>
        <v>9</v>
      </c>
    </row>
    <row r="54" spans="1:36" x14ac:dyDescent="0.25">
      <c r="A54" s="2" t="s">
        <v>113</v>
      </c>
      <c r="B54" s="2" t="s">
        <v>79</v>
      </c>
      <c r="C54" s="2" t="s">
        <v>79</v>
      </c>
      <c r="D54" s="3">
        <v>1</v>
      </c>
      <c r="E54" s="3"/>
      <c r="F54" s="3"/>
      <c r="G54" s="3"/>
      <c r="H54" s="34">
        <f>SUMIFS('OB History'!C:C,'OB History'!B:B,A54)</f>
        <v>429</v>
      </c>
      <c r="I54" s="4">
        <f>AVERAGEIFS('OB History'!C:C,'OB History'!B:B,A54)</f>
        <v>20.428571428571427</v>
      </c>
      <c r="J54" s="4">
        <f t="array" ref="J54">MEDIAN(IF('OB History'!B:B=A54, 'OB History'!C:C))</f>
        <v>16</v>
      </c>
      <c r="K54" s="35">
        <f t="array" ref="K54">MAX(IF('OB History'!B:B=A54, 'OB History'!C:C))</f>
        <v>50</v>
      </c>
      <c r="L54" s="34">
        <f>COUNTIFS('OB History'!B:B,A54,'OB History'!D:D, 1)</f>
        <v>14</v>
      </c>
      <c r="M54" s="2">
        <f>COUNTIFS('OB History'!B:B,A54,'OB History'!D:D, 0)</f>
        <v>7</v>
      </c>
      <c r="N54" s="88">
        <f>LOOKUP(2, 1/('OB History'!$B:$B=A54), 'OB History'!$AD:$AD)</f>
        <v>0.66666666666666663</v>
      </c>
      <c r="O54" s="34">
        <f>SUMIFS('OB History'!F:F,'OB History'!B:B,A54)</f>
        <v>47</v>
      </c>
      <c r="P54" s="2">
        <f>SUMIFS('OB History'!E:E,'OB History'!B:B,A54)-O54</f>
        <v>34</v>
      </c>
      <c r="Q54" s="88">
        <f>LOOKUP(2, 1/('OB History'!$B:$B=A54), 'OB History'!$AB:$AB)</f>
        <v>0.580952380952381</v>
      </c>
      <c r="R54" s="34">
        <f>SUMIFS('OB History'!H:H,'OB History'!B:B,'Old Bow v2'!A54)</f>
        <v>181</v>
      </c>
      <c r="S54" s="2">
        <f>SUMIFS('OB History'!G:G,'OB History'!B:B,'Old Bow v2'!A54)-R54</f>
        <v>157</v>
      </c>
      <c r="T54" s="88">
        <f>LOOKUP(2, 1/('OB History'!$B:$B=A54), 'OB History'!$AC:$AC)</f>
        <v>0.53142857142857136</v>
      </c>
      <c r="U54" s="2">
        <f>COUNTIFS('OB History'!$B:$B,$A$54,'OB History'!K:K, 1)</f>
        <v>1</v>
      </c>
      <c r="V54" s="2">
        <f>COUNTIFS('OB History'!$B:$B,$A$54,'OB History'!L:L, 1)</f>
        <v>8</v>
      </c>
      <c r="W54" s="2">
        <f>COUNTIFS('OB History'!$B:$B,$A$54,'OB History'!M:M, 1)</f>
        <v>6</v>
      </c>
      <c r="X54" s="2">
        <f>COUNTIFS('OB History'!$B:$B,$A$54,'OB History'!N:N, 1)</f>
        <v>5</v>
      </c>
      <c r="Y54" s="2">
        <f>COUNTIFS('OB History'!$B:$B,$A$54,'OB History'!O:O, 1)</f>
        <v>1</v>
      </c>
      <c r="Z54" s="2">
        <f>COUNTIFS('OB History'!$B:$B,$A$54,'OB History'!P:P, 1)</f>
        <v>2</v>
      </c>
      <c r="AA54" s="2">
        <f>COUNTIFS('OB History'!$B:$B,$A$54,'OB History'!Q:Q, 1)</f>
        <v>2</v>
      </c>
      <c r="AB54" s="2">
        <f>COUNTIFS('OB History'!$B:$B,$A$54,'OB History'!R:R, 1)</f>
        <v>1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1</v>
      </c>
      <c r="AG54" s="2">
        <f>COUNTIFS('OB History'!$B:$B,$A$54,'OB History'!W:W, 1)</f>
        <v>2</v>
      </c>
      <c r="AH54" s="2">
        <f>COUNTIFS('OB History'!$B:$B,$A$54,'OB History'!X:X, 1)</f>
        <v>7</v>
      </c>
      <c r="AI54" s="2">
        <f>COUNTIFS('OB History'!$B:$B,$A$54,'OB History'!Y:Y, 1)</f>
        <v>4</v>
      </c>
      <c r="AJ54" s="2">
        <f>COUNTIFS('OB History'!$B:$B,$A$54,'OB History'!Z:Z, 1)</f>
        <v>7</v>
      </c>
    </row>
    <row r="55" spans="1:36" x14ac:dyDescent="0.25">
      <c r="A55" s="2" t="s">
        <v>169</v>
      </c>
      <c r="B55" s="2" t="s">
        <v>79</v>
      </c>
      <c r="C55" s="2" t="s">
        <v>79</v>
      </c>
      <c r="D55" s="3"/>
      <c r="E55" s="3"/>
      <c r="F55" s="3"/>
      <c r="G55" s="3"/>
      <c r="H55" s="34">
        <f>SUMIFS('OB History'!C:C,'OB History'!B:B,A55)</f>
        <v>2</v>
      </c>
      <c r="I55" s="4">
        <f>AVERAGEIFS('OB History'!C:C,'OB History'!B:B,A55)</f>
        <v>2</v>
      </c>
      <c r="J55" s="4">
        <f t="array" ref="J55">MEDIAN(IF('OB History'!B:B=A55, 'OB History'!C:C))</f>
        <v>2</v>
      </c>
      <c r="K55" s="35">
        <f t="array" ref="K55">MAX(IF('OB History'!B:B=A55, 'OB History'!C:C))</f>
        <v>2</v>
      </c>
      <c r="L55" s="34">
        <f>COUNTIFS('OB History'!B:B,A55,'OB History'!D:D, 1)</f>
        <v>0</v>
      </c>
      <c r="M55" s="2">
        <f>COUNTIFS('OB History'!B:B,A55,'OB History'!D:D, 0)</f>
        <v>1</v>
      </c>
      <c r="N55" s="88">
        <f>LOOKUP(2, 1/('OB History'!$B:$B=A55), 'OB History'!$AD:$AD)</f>
        <v>0</v>
      </c>
      <c r="O55" s="34">
        <f>SUMIFS('OB History'!F:F,'OB History'!B:B,A55)</f>
        <v>2</v>
      </c>
      <c r="P55" s="2">
        <f>SUMIFS('OB History'!E:E,'OB History'!B:B,A55)-O55</f>
        <v>3</v>
      </c>
      <c r="Q55" s="88">
        <f>LOOKUP(2, 1/('OB History'!$B:$B=A55), 'OB History'!$AB:$AB)</f>
        <v>0.4</v>
      </c>
      <c r="R55" s="34">
        <f>SUMIFS('OB History'!H:H,'OB History'!B:B,'Old Bow v2'!A55)</f>
        <v>6</v>
      </c>
      <c r="S55" s="2">
        <f>SUMIFS('OB History'!G:G,'OB History'!B:B,'Old Bow v2'!A55)-R55</f>
        <v>14</v>
      </c>
      <c r="T55" s="88">
        <f>LOOKUP(2, 1/('OB History'!$B:$B=A55), 'OB History'!$AC:$AC)</f>
        <v>0.3</v>
      </c>
      <c r="U55" s="2">
        <f>COUNTIFS('OB History'!$B:$B,$A$55,'OB History'!K:K, 1)</f>
        <v>0</v>
      </c>
      <c r="V55" s="2">
        <f>COUNTIFS('OB History'!$B:$B,$A$55,'OB History'!L:L, 1)</f>
        <v>0</v>
      </c>
      <c r="W55" s="2">
        <f>COUNTIFS('OB History'!$B:$B,$A$55,'OB History'!M:M, 1)</f>
        <v>0</v>
      </c>
      <c r="X55" s="2">
        <f>COUNTIFS('OB History'!$B:$B,$A$55,'OB History'!N:N, 1)</f>
        <v>0</v>
      </c>
      <c r="Y55" s="2">
        <f>COUNTIFS('OB History'!$B:$B,$A$55,'OB History'!O:O, 1)</f>
        <v>0</v>
      </c>
      <c r="Z55" s="2">
        <f>COUNTIFS('OB History'!$B:$B,$A$55,'OB History'!P:P, 1)</f>
        <v>0</v>
      </c>
      <c r="AA55" s="2">
        <f>COUNTIFS('OB History'!$B:$B,$A$55,'OB History'!Q:Q, 1)</f>
        <v>0</v>
      </c>
      <c r="AB55" s="2">
        <f>COUNTIFS('OB History'!$B:$B,$A$55,'OB History'!R:R, 1)</f>
        <v>0</v>
      </c>
      <c r="AC55" s="2">
        <f>COUNTIFS('OB History'!$B:$B,$A$55,'OB History'!S:S, 1)</f>
        <v>0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0</v>
      </c>
      <c r="AG55" s="2">
        <f>COUNTIFS('OB History'!$B:$B,$A$55,'OB History'!W:W, 1)</f>
        <v>1</v>
      </c>
      <c r="AH55" s="2">
        <f>COUNTIFS('OB History'!$B:$B,$A$55,'OB History'!X:X, 1)</f>
        <v>0</v>
      </c>
      <c r="AI55" s="2">
        <f>COUNTIFS('OB History'!$B:$B,$A$55,'OB History'!Y:Y, 1)</f>
        <v>1</v>
      </c>
      <c r="AJ55" s="2">
        <f>COUNTIFS('OB History'!$B:$B,$A$55,'OB History'!Z:Z, 1)</f>
        <v>0</v>
      </c>
    </row>
    <row r="56" spans="1:36" x14ac:dyDescent="0.25">
      <c r="A56" s="2" t="s">
        <v>14</v>
      </c>
      <c r="B56" s="6" t="s">
        <v>124</v>
      </c>
      <c r="C56" s="1" t="s">
        <v>160</v>
      </c>
      <c r="D56" s="3">
        <v>8</v>
      </c>
      <c r="E56" s="3">
        <v>3</v>
      </c>
      <c r="F56" s="3"/>
      <c r="G56" s="3"/>
      <c r="H56" s="34">
        <f>SUMIFS('OB History'!C:C,'OB History'!B:B,A56)</f>
        <v>1463</v>
      </c>
      <c r="I56" s="4">
        <f>AVERAGEIFS('OB History'!C:C,'OB History'!B:B,A56)</f>
        <v>23.596774193548388</v>
      </c>
      <c r="J56" s="4">
        <f t="array" ref="J56">MEDIAN(IF('OB History'!B:B=A56, 'OB History'!C:C))</f>
        <v>20</v>
      </c>
      <c r="K56" s="35">
        <f t="array" ref="K56">MAX(IF('OB History'!B:B=A56, 'OB History'!C:C))</f>
        <v>56</v>
      </c>
      <c r="L56" s="34">
        <f>COUNTIFS('OB History'!B:B,A56,'OB History'!D:D, 1)</f>
        <v>29</v>
      </c>
      <c r="M56" s="2">
        <f>COUNTIFS('OB History'!B:B,A56,'OB History'!D:D, 0)</f>
        <v>33</v>
      </c>
      <c r="N56" s="88">
        <f>LOOKUP(2, 1/('OB History'!$B:$B=A56), 'OB History'!$AD:$AD)</f>
        <v>0.46774193548387094</v>
      </c>
      <c r="O56" s="34">
        <f>SUMIFS('OB History'!F:F,'OB History'!B:B,A56)</f>
        <v>116</v>
      </c>
      <c r="P56" s="2">
        <f>SUMIFS('OB History'!E:E,'OB History'!B:B,A56)-O56</f>
        <v>132</v>
      </c>
      <c r="Q56" s="88">
        <f>LOOKUP(2, 1/('OB History'!$B:$B=A56), 'OB History'!$AB:$AB)</f>
        <v>0.46129032258064517</v>
      </c>
      <c r="R56" s="34">
        <f>SUMIFS('OB History'!H:H,'OB History'!B:B,'Old Bow v2'!A56)</f>
        <v>495</v>
      </c>
      <c r="S56" s="2">
        <f>SUMIFS('OB History'!G:G,'OB History'!B:B,'Old Bow v2'!A56)-R56</f>
        <v>537</v>
      </c>
      <c r="T56" s="88">
        <f>LOOKUP(2, 1/('OB History'!$B:$B=A56), 'OB History'!$AC:$AC)</f>
        <v>0.47967741935483871</v>
      </c>
      <c r="U56" s="2">
        <f>COUNTIFS('OB History'!$B:$B,$A$56,'OB History'!K:K, 1)</f>
        <v>8</v>
      </c>
      <c r="V56" s="2">
        <f>COUNTIFS('OB History'!$B:$B,$A$56,'OB History'!L:L, 1)</f>
        <v>13</v>
      </c>
      <c r="W56" s="2">
        <f>COUNTIFS('OB History'!$B:$B,$A$56,'OB History'!M:M, 1)</f>
        <v>6</v>
      </c>
      <c r="X56" s="2">
        <f>COUNTIFS('OB History'!$B:$B,$A$56,'OB History'!N:N, 1)</f>
        <v>10</v>
      </c>
      <c r="Y56" s="2">
        <f>COUNTIFS('OB History'!$B:$B,$A$56,'OB History'!O:O, 1)</f>
        <v>4</v>
      </c>
      <c r="Z56" s="2">
        <f>COUNTIFS('OB History'!$B:$B,$A$56,'OB History'!P:P, 1)</f>
        <v>7</v>
      </c>
      <c r="AA56" s="2">
        <f>COUNTIFS('OB History'!$B:$B,$A$56,'OB History'!Q:Q, 1)</f>
        <v>2</v>
      </c>
      <c r="AB56" s="2">
        <f>COUNTIFS('OB History'!$B:$B,$A$56,'OB History'!R:R, 1)</f>
        <v>2</v>
      </c>
      <c r="AC56" s="2">
        <f>COUNTIFS('OB History'!$B:$B,$A$56,'OB History'!S:S, 1)</f>
        <v>1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3</v>
      </c>
      <c r="AG56" s="2">
        <f>COUNTIFS('OB History'!$B:$B,$A$56,'OB History'!W:W, 1)</f>
        <v>12</v>
      </c>
      <c r="AH56" s="2">
        <f>COUNTIFS('OB History'!$B:$B,$A$56,'OB History'!X:X, 1)</f>
        <v>27</v>
      </c>
      <c r="AI56" s="2">
        <f>COUNTIFS('OB History'!$B:$B,$A$56,'OB History'!Y:Y, 1)</f>
        <v>7</v>
      </c>
      <c r="AJ56" s="2">
        <f>COUNTIFS('OB History'!$B:$B,$A$56,'OB History'!Z:Z, 1)</f>
        <v>14</v>
      </c>
    </row>
    <row r="57" spans="1:36" x14ac:dyDescent="0.25">
      <c r="A57" s="2" t="s">
        <v>70</v>
      </c>
      <c r="B57" s="6" t="s">
        <v>79</v>
      </c>
      <c r="C57" s="6" t="s">
        <v>79</v>
      </c>
      <c r="D57" s="3"/>
      <c r="E57" s="3"/>
      <c r="F57" s="3"/>
      <c r="G57" s="3"/>
      <c r="H57" s="34">
        <f>SUMIFS('OB History'!C:C,'OB History'!B:B,A57)</f>
        <v>158</v>
      </c>
      <c r="I57" s="4">
        <f>AVERAGEIFS('OB History'!C:C,'OB History'!B:B,A57)</f>
        <v>17.555555555555557</v>
      </c>
      <c r="J57" s="4">
        <f t="array" ref="J57">MEDIAN(IF('OB History'!B:B=A57, 'OB History'!C:C))</f>
        <v>19</v>
      </c>
      <c r="K57" s="35">
        <f t="array" ref="K57">MAX(IF('OB History'!B:B=A57, 'OB History'!C:C))</f>
        <v>27</v>
      </c>
      <c r="L57" s="34">
        <f>COUNTIFS('OB History'!B:B,A57,'OB History'!D:D, 1)</f>
        <v>6</v>
      </c>
      <c r="M57" s="2">
        <f>COUNTIFS('OB History'!B:B,A57,'OB History'!D:D, 0)</f>
        <v>3</v>
      </c>
      <c r="N57" s="88">
        <f>LOOKUP(2, 1/('OB History'!$B:$B=A57), 'OB History'!$AD:$AD)</f>
        <v>0.66666666666666663</v>
      </c>
      <c r="O57" s="34">
        <f>SUMIFS('OB History'!F:F,'OB History'!B:B,A57)</f>
        <v>23</v>
      </c>
      <c r="P57" s="2">
        <f>SUMIFS('OB History'!E:E,'OB History'!B:B,A57)-O57</f>
        <v>17</v>
      </c>
      <c r="Q57" s="88">
        <f>LOOKUP(2, 1/('OB History'!$B:$B=A57), 'OB History'!$AB:$AB)</f>
        <v>0.60555555555555562</v>
      </c>
      <c r="R57" s="34">
        <f>SUMIFS('OB History'!H:H,'OB History'!B:B,'Old Bow v2'!A57)</f>
        <v>90</v>
      </c>
      <c r="S57" s="2">
        <f>SUMIFS('OB History'!G:G,'OB History'!B:B,'Old Bow v2'!A57)-R57</f>
        <v>76</v>
      </c>
      <c r="T57" s="88">
        <f>LOOKUP(2, 1/('OB History'!$B:$B=A57), 'OB History'!$AC:$AC)</f>
        <v>0.55333333333333334</v>
      </c>
      <c r="U57" s="2">
        <f>COUNTIFS('OB History'!$B:$B,$A$57,'OB History'!K:K, 1)</f>
        <v>1</v>
      </c>
      <c r="V57" s="2">
        <f>COUNTIFS('OB History'!$B:$B,$A$57,'OB History'!L:L, 1)</f>
        <v>0</v>
      </c>
      <c r="W57" s="2">
        <f>COUNTIFS('OB History'!$B:$B,$A$57,'OB History'!M:M, 1)</f>
        <v>0</v>
      </c>
      <c r="X57" s="2">
        <f>COUNTIFS('OB History'!$B:$B,$A$57,'OB History'!N:N, 1)</f>
        <v>2</v>
      </c>
      <c r="Y57" s="2">
        <f>COUNTIFS('OB History'!$B:$B,$A$57,'OB History'!O:O, 1)</f>
        <v>3</v>
      </c>
      <c r="Z57" s="2">
        <f>COUNTIFS('OB History'!$B:$B,$A$57,'OB History'!P:P, 1)</f>
        <v>0</v>
      </c>
      <c r="AA57" s="2">
        <f>COUNTIFS('OB History'!$B:$B,$A$57,'OB History'!Q:Q, 1)</f>
        <v>0</v>
      </c>
      <c r="AB57" s="2">
        <f>COUNTIFS('OB History'!$B:$B,$A$57,'OB History'!R:R, 1)</f>
        <v>3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1</v>
      </c>
      <c r="AG57" s="2">
        <f>COUNTIFS('OB History'!$B:$B,$A$57,'OB History'!W:W, 1)</f>
        <v>0</v>
      </c>
      <c r="AH57" s="2">
        <f>COUNTIFS('OB History'!$B:$B,$A$57,'OB History'!X:X, 1)</f>
        <v>5</v>
      </c>
      <c r="AI57" s="2">
        <f>COUNTIFS('OB History'!$B:$B,$A$57,'OB History'!Y:Y, 1)</f>
        <v>3</v>
      </c>
      <c r="AJ57" s="2">
        <f>COUNTIFS('OB History'!$B:$B,$A$57,'OB History'!Z:Z, 1)</f>
        <v>5</v>
      </c>
    </row>
    <row r="58" spans="1:36" x14ac:dyDescent="0.25">
      <c r="A58" s="2" t="s">
        <v>4</v>
      </c>
      <c r="B58" s="6" t="s">
        <v>60</v>
      </c>
      <c r="C58" s="2" t="s">
        <v>79</v>
      </c>
      <c r="D58" s="3">
        <v>2</v>
      </c>
      <c r="E58" s="3"/>
      <c r="F58" s="3"/>
      <c r="G58" s="3"/>
      <c r="H58" s="34">
        <f>SUMIFS('OB History'!C:C,'OB History'!B:B,A58)</f>
        <v>336</v>
      </c>
      <c r="I58" s="4">
        <f>AVERAGEIFS('OB History'!C:C,'OB History'!B:B,A58)</f>
        <v>21</v>
      </c>
      <c r="J58" s="4">
        <f t="array" ref="J58">MEDIAN(IF('OB History'!B:B=A58, 'OB History'!C:C))</f>
        <v>19</v>
      </c>
      <c r="K58" s="35">
        <f t="array" ref="K58">MAX(IF('OB History'!B:B=A58, 'OB History'!C:C))</f>
        <v>46</v>
      </c>
      <c r="L58" s="34">
        <f>COUNTIFS('OB History'!B:B,A58,'OB History'!D:D, 1)</f>
        <v>9</v>
      </c>
      <c r="M58" s="2">
        <f>COUNTIFS('OB History'!B:B,A58,'OB History'!D:D, 0)</f>
        <v>7</v>
      </c>
      <c r="N58" s="88">
        <f>LOOKUP(2, 1/('OB History'!$B:$B=A58), 'OB History'!$AD:$AD)</f>
        <v>0.5625</v>
      </c>
      <c r="O58" s="34">
        <f>SUMIFS('OB History'!F:F,'OB History'!B:B,A58)</f>
        <v>31</v>
      </c>
      <c r="P58" s="2">
        <f>SUMIFS('OB History'!E:E,'OB History'!B:B,A58)-O58</f>
        <v>32</v>
      </c>
      <c r="Q58" s="88">
        <f>LOOKUP(2, 1/('OB History'!$B:$B=A58), 'OB History'!$AB:$AB)</f>
        <v>0.48749999999999999</v>
      </c>
      <c r="R58" s="34">
        <f>SUMIFS('OB History'!H:H,'OB History'!B:B,'Old Bow v2'!A58)</f>
        <v>126</v>
      </c>
      <c r="S58" s="2">
        <f>SUMIFS('OB History'!G:G,'OB History'!B:B,'Old Bow v2'!A58)-R58</f>
        <v>131</v>
      </c>
      <c r="T58" s="88">
        <f>LOOKUP(2, 1/('OB History'!$B:$B=A58), 'OB History'!$AC:$AC)</f>
        <v>0.48124999999999996</v>
      </c>
      <c r="U58" s="2">
        <f>COUNTIFS('OB History'!$B:$B,$A$58,'OB History'!K:K, 1)</f>
        <v>2</v>
      </c>
      <c r="V58" s="2">
        <f>COUNTIFS('OB History'!$B:$B,$A$58,'OB History'!L:L, 1)</f>
        <v>6</v>
      </c>
      <c r="W58" s="2">
        <f>COUNTIFS('OB History'!$B:$B,$A$58,'OB History'!M:M, 1)</f>
        <v>3</v>
      </c>
      <c r="X58" s="2">
        <f>COUNTIFS('OB History'!$B:$B,$A$58,'OB History'!N:N, 1)</f>
        <v>1</v>
      </c>
      <c r="Y58" s="2">
        <f>COUNTIFS('OB History'!$B:$B,$A$58,'OB History'!O:O, 1)</f>
        <v>3</v>
      </c>
      <c r="Z58" s="2">
        <f>COUNTIFS('OB History'!$B:$B,$A$58,'OB History'!P:P, 1)</f>
        <v>3</v>
      </c>
      <c r="AA58" s="2">
        <f>COUNTIFS('OB History'!$B:$B,$A$58,'OB History'!Q:Q, 1)</f>
        <v>1</v>
      </c>
      <c r="AB58" s="2">
        <f>COUNTIFS('OB History'!$B:$B,$A$58,'OB History'!R:R, 1)</f>
        <v>0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0</v>
      </c>
      <c r="AF58" s="2">
        <f>COUNTIFS('OB History'!$B:$B,$A$58,'OB History'!V:V, 1)</f>
        <v>0</v>
      </c>
      <c r="AG58" s="2">
        <f>COUNTIFS('OB History'!$B:$B,$A$58,'OB History'!W:W, 1)</f>
        <v>2</v>
      </c>
      <c r="AH58" s="2">
        <f>COUNTIFS('OB History'!$B:$B,$A$58,'OB History'!X:X, 1)</f>
        <v>4</v>
      </c>
      <c r="AI58" s="2">
        <f>COUNTIFS('OB History'!$B:$B,$A$58,'OB History'!Y:Y, 1)</f>
        <v>3</v>
      </c>
      <c r="AJ58" s="2">
        <f>COUNTIFS('OB History'!$B:$B,$A$58,'OB History'!Z:Z, 1)</f>
        <v>3</v>
      </c>
    </row>
    <row r="59" spans="1:36" x14ac:dyDescent="0.25">
      <c r="A59" s="2" t="s">
        <v>55</v>
      </c>
      <c r="B59" s="2" t="s">
        <v>79</v>
      </c>
      <c r="C59" s="2" t="s">
        <v>79</v>
      </c>
      <c r="D59" s="3"/>
      <c r="E59" s="3"/>
      <c r="F59" s="3"/>
      <c r="G59" s="3"/>
      <c r="H59" s="34">
        <f>SUMIFS('OB History'!C:C,'OB History'!B:B,A59)</f>
        <v>191</v>
      </c>
      <c r="I59" s="4">
        <f>AVERAGEIFS('OB History'!C:C,'OB History'!B:B,A59)</f>
        <v>10.052631578947368</v>
      </c>
      <c r="J59" s="4">
        <f t="array" ref="J59">MEDIAN(IF('OB History'!B:B=A59, 'OB History'!C:C))</f>
        <v>9</v>
      </c>
      <c r="K59" s="35">
        <f t="array" ref="K59">MAX(IF('OB History'!B:B=A59, 'OB History'!C:C))</f>
        <v>20</v>
      </c>
      <c r="L59" s="34">
        <f>COUNTIFS('OB History'!B:B,A59,'OB History'!D:D, 1)</f>
        <v>11</v>
      </c>
      <c r="M59" s="2">
        <f>COUNTIFS('OB History'!B:B,A59,'OB History'!D:D, 0)</f>
        <v>8</v>
      </c>
      <c r="N59" s="88">
        <f>LOOKUP(2, 1/('OB History'!$B:$B=A59), 'OB History'!$AD:$AD)</f>
        <v>0.57894736842105265</v>
      </c>
      <c r="O59" s="34">
        <f>SUMIFS('OB History'!F:F,'OB History'!B:B,A59)</f>
        <v>42</v>
      </c>
      <c r="P59" s="2">
        <f>SUMIFS('OB History'!E:E,'OB History'!B:B,A59)-O59</f>
        <v>36</v>
      </c>
      <c r="Q59" s="88">
        <f>LOOKUP(2, 1/('OB History'!$B:$B=A59), 'OB History'!$AB:$AB)</f>
        <v>0.54473684210526319</v>
      </c>
      <c r="R59" s="34">
        <f>SUMIFS('OB History'!H:H,'OB History'!B:B,'Old Bow v2'!A59)</f>
        <v>171</v>
      </c>
      <c r="S59" s="2">
        <f>SUMIFS('OB History'!G:G,'OB History'!B:B,'Old Bow v2'!A59)-R59</f>
        <v>150</v>
      </c>
      <c r="T59" s="88">
        <f>LOOKUP(2, 1/('OB History'!$B:$B=A59), 'OB History'!$AC:$AC)</f>
        <v>0.53052631578947373</v>
      </c>
      <c r="U59" s="2">
        <f>COUNTIFS('OB History'!$B:$B,$A$59,'OB History'!K:K, 1)</f>
        <v>3</v>
      </c>
      <c r="V59" s="2">
        <f>COUNTIFS('OB History'!$B:$B,$A$59,'OB History'!L:L, 1)</f>
        <v>2</v>
      </c>
      <c r="W59" s="2">
        <f>COUNTIFS('OB History'!$B:$B,$A$59,'OB History'!M:M, 1)</f>
        <v>1</v>
      </c>
      <c r="X59" s="2">
        <f>COUNTIFS('OB History'!$B:$B,$A$59,'OB History'!N:N, 1)</f>
        <v>8</v>
      </c>
      <c r="Y59" s="2">
        <f>COUNTIFS('OB History'!$B:$B,$A$59,'OB History'!O:O, 1)</f>
        <v>1</v>
      </c>
      <c r="Z59" s="2">
        <f>COUNTIFS('OB History'!$B:$B,$A$59,'OB History'!P:P, 1)</f>
        <v>2</v>
      </c>
      <c r="AA59" s="2">
        <f>COUNTIFS('OB History'!$B:$B,$A$59,'OB History'!Q:Q, 1)</f>
        <v>2</v>
      </c>
      <c r="AB59" s="2">
        <f>COUNTIFS('OB History'!$B:$B,$A$59,'OB History'!R:R, 1)</f>
        <v>1</v>
      </c>
      <c r="AC59" s="2">
        <f>COUNTIFS('OB History'!$B:$B,$A$59,'OB History'!S:S, 1)</f>
        <v>0</v>
      </c>
      <c r="AD59" s="2">
        <f>COUNTIFS('OB History'!$B:$B,$A$59,'OB History'!T:T, 1)</f>
        <v>1</v>
      </c>
      <c r="AE59" s="2">
        <f>COUNTIFS('OB History'!$B:$B,$A$59,'OB History'!U:U, 1)</f>
        <v>1</v>
      </c>
      <c r="AF59" s="2">
        <f>COUNTIFS('OB History'!$B:$B,$A$59,'OB History'!V:V, 1)</f>
        <v>0</v>
      </c>
      <c r="AG59" s="2">
        <f>COUNTIFS('OB History'!$B:$B,$A$59,'OB History'!W:W, 1)</f>
        <v>3</v>
      </c>
      <c r="AH59" s="2">
        <f>COUNTIFS('OB History'!$B:$B,$A$59,'OB History'!X:X, 1)</f>
        <v>8</v>
      </c>
      <c r="AI59" s="2">
        <f>COUNTIFS('OB History'!$B:$B,$A$59,'OB History'!Y:Y, 1)</f>
        <v>3</v>
      </c>
      <c r="AJ59" s="2">
        <f>COUNTIFS('OB History'!$B:$B,$A$59,'OB History'!Z:Z, 1)</f>
        <v>6</v>
      </c>
    </row>
  </sheetData>
  <autoFilter ref="A1:AJ5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343"/>
  <sheetViews>
    <sheetView workbookViewId="0">
      <pane ySplit="1" topLeftCell="A1303" activePane="bottomLeft" state="frozen"/>
      <selection pane="bottomLeft" activeCell="A1332" sqref="A1332:Z1343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5" max="5" width="10.140625" bestFit="1" customWidth="1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  <row r="1162" spans="1:30" x14ac:dyDescent="0.25">
      <c r="A1162" s="85">
        <v>46175</v>
      </c>
      <c r="B1162" t="s">
        <v>6</v>
      </c>
      <c r="C1162">
        <v>26</v>
      </c>
      <c r="D1162" s="86">
        <v>1</v>
      </c>
      <c r="E1162">
        <v>3</v>
      </c>
      <c r="F1162">
        <v>3</v>
      </c>
      <c r="G1162">
        <v>12</v>
      </c>
      <c r="H1162">
        <v>9</v>
      </c>
      <c r="I1162">
        <v>1</v>
      </c>
      <c r="J1162">
        <v>0.75</v>
      </c>
      <c r="K1162">
        <v>0</v>
      </c>
      <c r="L1162">
        <v>1</v>
      </c>
      <c r="M1162">
        <v>0</v>
      </c>
      <c r="N1162">
        <v>1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0</v>
      </c>
      <c r="W1162">
        <v>0</v>
      </c>
      <c r="X1162">
        <v>1</v>
      </c>
      <c r="Y1162">
        <v>0</v>
      </c>
      <c r="Z1162">
        <v>0</v>
      </c>
      <c r="AA1162" s="86">
        <f>AVERAGEIFS($C$2:C1162, $B$2:B1162, B1162)</f>
        <v>23.638888888888889</v>
      </c>
      <c r="AB1162" s="86">
        <f>AVERAGEIFS($I$2:I1162, $B$2:B1162, B1162)</f>
        <v>0.64444444444444438</v>
      </c>
      <c r="AC1162" s="86">
        <f>AVERAGEIFS($J$2:J1162, $B$2:B1162, B1162)</f>
        <v>0.57027777777777777</v>
      </c>
      <c r="AD1162" s="86">
        <f>AVERAGEIFS($D$2:D1162, $B$2:B1162, B1162)</f>
        <v>0.69444444444444442</v>
      </c>
    </row>
    <row r="1163" spans="1:30" x14ac:dyDescent="0.25">
      <c r="A1163" s="85">
        <v>46175</v>
      </c>
      <c r="B1163" t="s">
        <v>179</v>
      </c>
      <c r="C1163">
        <v>14</v>
      </c>
      <c r="D1163" s="86">
        <v>1</v>
      </c>
      <c r="E1163">
        <v>3</v>
      </c>
      <c r="F1163">
        <v>3</v>
      </c>
      <c r="G1163">
        <v>12</v>
      </c>
      <c r="H1163">
        <v>9</v>
      </c>
      <c r="I1163">
        <v>1</v>
      </c>
      <c r="J1163">
        <v>0.75</v>
      </c>
      <c r="K1163">
        <v>0</v>
      </c>
      <c r="L1163">
        <v>1</v>
      </c>
      <c r="M1163">
        <v>0</v>
      </c>
      <c r="N1163">
        <v>1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0</v>
      </c>
      <c r="W1163">
        <v>0</v>
      </c>
      <c r="X1163">
        <v>1</v>
      </c>
      <c r="Y1163">
        <v>0</v>
      </c>
      <c r="Z1163">
        <v>0</v>
      </c>
      <c r="AA1163" s="86">
        <f>AVERAGEIFS($C$2:C1163, $B$2:B1163, B1163)</f>
        <v>14.4</v>
      </c>
      <c r="AB1163" s="86">
        <f>AVERAGEIFS($I$2:I1163, $B$2:B1163, B1163)</f>
        <v>0.83499999999999996</v>
      </c>
      <c r="AC1163" s="86">
        <f>AVERAGEIFS($J$2:J1163, $B$2:B1163, B1163)</f>
        <v>0.62600000000000011</v>
      </c>
      <c r="AD1163" s="86">
        <f>AVERAGEIFS($D$2:D1163, $B$2:B1163, B1163)</f>
        <v>0.9</v>
      </c>
    </row>
    <row r="1164" spans="1:30" x14ac:dyDescent="0.25">
      <c r="A1164" s="85">
        <v>46175</v>
      </c>
      <c r="B1164" t="s">
        <v>147</v>
      </c>
      <c r="C1164">
        <v>13</v>
      </c>
      <c r="D1164" s="86">
        <v>1</v>
      </c>
      <c r="E1164">
        <v>3</v>
      </c>
      <c r="F1164">
        <v>3</v>
      </c>
      <c r="G1164">
        <v>12</v>
      </c>
      <c r="H1164">
        <v>9</v>
      </c>
      <c r="I1164">
        <v>1</v>
      </c>
      <c r="J1164">
        <v>0.75</v>
      </c>
      <c r="K1164">
        <v>0</v>
      </c>
      <c r="L1164">
        <v>1</v>
      </c>
      <c r="M1164">
        <v>0</v>
      </c>
      <c r="N1164">
        <v>1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0</v>
      </c>
      <c r="W1164">
        <v>0</v>
      </c>
      <c r="X1164">
        <v>1</v>
      </c>
      <c r="Y1164">
        <v>0</v>
      </c>
      <c r="Z1164">
        <v>0</v>
      </c>
      <c r="AA1164" s="86">
        <f>AVERAGEIFS($C$2:C1164, $B$2:B1164, B1164)</f>
        <v>17.692307692307693</v>
      </c>
      <c r="AB1164" s="86">
        <f>AVERAGEIFS($I$2:I1164, $B$2:B1164, B1164)</f>
        <v>0.43846153846153846</v>
      </c>
      <c r="AC1164" s="86">
        <f>AVERAGEIFS($J$2:J1164, $B$2:B1164, B1164)</f>
        <v>0.47384615384615392</v>
      </c>
      <c r="AD1164" s="86">
        <f>AVERAGEIFS($D$2:D1164, $B$2:B1164, B1164)</f>
        <v>0.38461538461538464</v>
      </c>
    </row>
    <row r="1165" spans="1:30" x14ac:dyDescent="0.25">
      <c r="A1165" s="85">
        <v>46175</v>
      </c>
      <c r="B1165" t="s">
        <v>148</v>
      </c>
      <c r="C1165">
        <v>11</v>
      </c>
      <c r="D1165" s="86">
        <v>1</v>
      </c>
      <c r="E1165">
        <v>3</v>
      </c>
      <c r="F1165">
        <v>3</v>
      </c>
      <c r="G1165">
        <v>12</v>
      </c>
      <c r="H1165">
        <v>9</v>
      </c>
      <c r="I1165">
        <v>1</v>
      </c>
      <c r="J1165">
        <v>0.75</v>
      </c>
      <c r="K1165">
        <v>0</v>
      </c>
      <c r="L1165">
        <v>1</v>
      </c>
      <c r="M1165">
        <v>0</v>
      </c>
      <c r="N1165">
        <v>1</v>
      </c>
      <c r="O1165">
        <v>0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1</v>
      </c>
      <c r="Y1165">
        <v>0</v>
      </c>
      <c r="Z1165">
        <v>0</v>
      </c>
      <c r="AA1165" s="86">
        <f>AVERAGEIFS($C$2:C1165, $B$2:B1165, B1165)</f>
        <v>12.75609756097561</v>
      </c>
      <c r="AB1165" s="86">
        <f>AVERAGEIFS($I$2:I1165, $B$2:B1165, B1165)</f>
        <v>0.54146341463414627</v>
      </c>
      <c r="AC1165" s="86">
        <f>AVERAGEIFS($J$2:J1165, $B$2:B1165, B1165)</f>
        <v>0.51853658536585368</v>
      </c>
      <c r="AD1165" s="86">
        <f>AVERAGEIFS($D$2:D1165, $B$2:B1165, B1165)</f>
        <v>0.53658536585365857</v>
      </c>
    </row>
    <row r="1166" spans="1:30" x14ac:dyDescent="0.25">
      <c r="A1166" s="85">
        <v>46175</v>
      </c>
      <c r="B1166" t="s">
        <v>50</v>
      </c>
      <c r="C1166">
        <v>10</v>
      </c>
      <c r="D1166" s="86">
        <v>1</v>
      </c>
      <c r="E1166">
        <v>3</v>
      </c>
      <c r="F1166">
        <v>3</v>
      </c>
      <c r="G1166">
        <v>12</v>
      </c>
      <c r="H1166">
        <v>9</v>
      </c>
      <c r="I1166">
        <v>1</v>
      </c>
      <c r="J1166">
        <v>0.75</v>
      </c>
      <c r="K1166">
        <v>0</v>
      </c>
      <c r="L1166">
        <v>1</v>
      </c>
      <c r="M1166">
        <v>0</v>
      </c>
      <c r="N1166">
        <v>1</v>
      </c>
      <c r="O1166">
        <v>0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1</v>
      </c>
      <c r="Y1166">
        <v>0</v>
      </c>
      <c r="Z1166">
        <v>0</v>
      </c>
      <c r="AA1166" s="86">
        <f>AVERAGEIFS($C$2:C1166, $B$2:B1166, B1166)</f>
        <v>13.8</v>
      </c>
      <c r="AB1166" s="86">
        <f>AVERAGEIFS($I$2:I1166, $B$2:B1166, B1166)</f>
        <v>0.43</v>
      </c>
      <c r="AC1166" s="86">
        <f>AVERAGEIFS($J$2:J1166, $B$2:B1166, B1166)</f>
        <v>0.5</v>
      </c>
      <c r="AD1166" s="86">
        <f>AVERAGEIFS($D$2:D1166, $B$2:B1166, B1166)</f>
        <v>0.2</v>
      </c>
    </row>
    <row r="1167" spans="1:30" x14ac:dyDescent="0.25">
      <c r="A1167" s="85">
        <v>46175</v>
      </c>
      <c r="B1167" t="s">
        <v>140</v>
      </c>
      <c r="C1167">
        <v>2</v>
      </c>
      <c r="D1167" s="86">
        <v>1</v>
      </c>
      <c r="E1167">
        <v>3</v>
      </c>
      <c r="F1167">
        <v>3</v>
      </c>
      <c r="G1167">
        <v>12</v>
      </c>
      <c r="H1167">
        <v>9</v>
      </c>
      <c r="I1167">
        <v>1</v>
      </c>
      <c r="J1167">
        <v>0.75</v>
      </c>
      <c r="K1167">
        <v>0</v>
      </c>
      <c r="L1167">
        <v>1</v>
      </c>
      <c r="M1167">
        <v>0</v>
      </c>
      <c r="N1167">
        <v>1</v>
      </c>
      <c r="O1167">
        <v>0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1</v>
      </c>
      <c r="Y1167">
        <v>0</v>
      </c>
      <c r="Z1167">
        <v>0</v>
      </c>
      <c r="AA1167" s="86">
        <f>AVERAGEIFS($C$2:C1167, $B$2:B1167, B1167)</f>
        <v>9.4333333333333336</v>
      </c>
      <c r="AB1167" s="86">
        <f>AVERAGEIFS($I$2:I1167, $B$2:B1167, B1167)</f>
        <v>0.46166666666666673</v>
      </c>
      <c r="AC1167" s="86">
        <f>AVERAGEIFS($J$2:J1167, $B$2:B1167, B1167)</f>
        <v>0.48333333333333323</v>
      </c>
      <c r="AD1167" s="86">
        <f>AVERAGEIFS($D$2:D1167, $B$2:B1167, B1167)</f>
        <v>0.46666666666666667</v>
      </c>
    </row>
    <row r="1168" spans="1:30" x14ac:dyDescent="0.25">
      <c r="A1168" s="85">
        <v>46175</v>
      </c>
      <c r="B1168" t="s">
        <v>29</v>
      </c>
      <c r="C1168">
        <v>12</v>
      </c>
      <c r="D1168" s="86">
        <v>0</v>
      </c>
      <c r="E1168">
        <v>3</v>
      </c>
      <c r="F1168">
        <v>0</v>
      </c>
      <c r="G1168">
        <v>12</v>
      </c>
      <c r="H1168">
        <v>3</v>
      </c>
      <c r="I1168">
        <v>0</v>
      </c>
      <c r="J1168">
        <v>0.25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0</v>
      </c>
      <c r="AA1168" s="86">
        <f>AVERAGEIFS($C$2:C1168, $B$2:B1168, B1168)</f>
        <v>10.678571428571429</v>
      </c>
      <c r="AB1168" s="86">
        <f>AVERAGEIFS($I$2:I1168, $B$2:B1168, B1168)</f>
        <v>0.4642857142857143</v>
      </c>
      <c r="AC1168" s="86">
        <f>AVERAGEIFS($J$2:J1168, $B$2:B1168, B1168)</f>
        <v>0.49535714285714283</v>
      </c>
      <c r="AD1168" s="86">
        <f>AVERAGEIFS($D$2:D1168, $B$2:B1168, B1168)</f>
        <v>0.42857142857142855</v>
      </c>
    </row>
    <row r="1169" spans="1:30" x14ac:dyDescent="0.25">
      <c r="A1169" s="85">
        <v>46175</v>
      </c>
      <c r="B1169" t="s">
        <v>154</v>
      </c>
      <c r="C1169">
        <v>11</v>
      </c>
      <c r="D1169" s="86">
        <v>0</v>
      </c>
      <c r="E1169">
        <v>3</v>
      </c>
      <c r="F1169">
        <v>0</v>
      </c>
      <c r="G1169">
        <v>12</v>
      </c>
      <c r="H1169">
        <v>3</v>
      </c>
      <c r="I1169">
        <v>0</v>
      </c>
      <c r="J1169">
        <v>0.25</v>
      </c>
      <c r="K1169">
        <v>0</v>
      </c>
      <c r="L1169">
        <v>0</v>
      </c>
      <c r="M1169">
        <v>0</v>
      </c>
      <c r="N1169">
        <v>0</v>
      </c>
      <c r="O1169">
        <v>0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0</v>
      </c>
      <c r="AA1169" s="86">
        <f>AVERAGEIFS($C$2:C1169, $B$2:B1169, B1169)</f>
        <v>13</v>
      </c>
      <c r="AB1169" s="86">
        <f>AVERAGEIFS($I$2:I1169, $B$2:B1169, B1169)</f>
        <v>0.45333333333333331</v>
      </c>
      <c r="AC1169" s="86">
        <f>AVERAGEIFS($J$2:J1169, $B$2:B1169, B1169)</f>
        <v>0.49199999999999994</v>
      </c>
      <c r="AD1169" s="86">
        <f>AVERAGEIFS($D$2:D1169, $B$2:B1169, B1169)</f>
        <v>0.53333333333333333</v>
      </c>
    </row>
    <row r="1170" spans="1:30" x14ac:dyDescent="0.25">
      <c r="A1170" s="85">
        <v>46175</v>
      </c>
      <c r="B1170" t="s">
        <v>155</v>
      </c>
      <c r="C1170">
        <v>10</v>
      </c>
      <c r="D1170" s="86">
        <v>0</v>
      </c>
      <c r="E1170">
        <v>3</v>
      </c>
      <c r="F1170">
        <v>0</v>
      </c>
      <c r="G1170">
        <v>12</v>
      </c>
      <c r="H1170">
        <v>3</v>
      </c>
      <c r="I1170">
        <v>0</v>
      </c>
      <c r="J1170">
        <v>0.25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0</v>
      </c>
      <c r="AA1170" s="86">
        <f>AVERAGEIFS($C$2:C1170, $B$2:B1170, B1170)</f>
        <v>18.026315789473685</v>
      </c>
      <c r="AB1170" s="86">
        <f>AVERAGEIFS($I$2:I1170, $B$2:B1170, B1170)</f>
        <v>0.39342105263157895</v>
      </c>
      <c r="AC1170" s="86">
        <f>AVERAGEIFS($J$2:J1170, $B$2:B1170, B1170)</f>
        <v>0.46078947368421047</v>
      </c>
      <c r="AD1170" s="86">
        <f>AVERAGEIFS($D$2:D1170, $B$2:B1170, B1170)</f>
        <v>0.36842105263157893</v>
      </c>
    </row>
    <row r="1171" spans="1:30" x14ac:dyDescent="0.25">
      <c r="A1171" s="85">
        <v>46175</v>
      </c>
      <c r="B1171" t="s">
        <v>150</v>
      </c>
      <c r="C1171">
        <v>10</v>
      </c>
      <c r="D1171" s="86">
        <v>0</v>
      </c>
      <c r="E1171">
        <v>3</v>
      </c>
      <c r="F1171">
        <v>0</v>
      </c>
      <c r="G1171">
        <v>12</v>
      </c>
      <c r="H1171">
        <v>3</v>
      </c>
      <c r="I1171">
        <v>0</v>
      </c>
      <c r="J1171">
        <v>0.25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0</v>
      </c>
      <c r="AA1171" s="86">
        <f>AVERAGEIFS($C$2:C1171, $B$2:B1171, B1171)</f>
        <v>17.61904761904762</v>
      </c>
      <c r="AB1171" s="86">
        <f>AVERAGEIFS($I$2:I1171, $B$2:B1171, B1171)</f>
        <v>0.64047619047619042</v>
      </c>
      <c r="AC1171" s="86">
        <f>AVERAGEIFS($J$2:J1171, $B$2:B1171, B1171)</f>
        <v>0.57761904761904737</v>
      </c>
      <c r="AD1171" s="86">
        <f>AVERAGEIFS($D$2:D1171, $B$2:B1171, B1171)</f>
        <v>0.7142857142857143</v>
      </c>
    </row>
    <row r="1172" spans="1:30" x14ac:dyDescent="0.25">
      <c r="A1172" s="85">
        <v>46175</v>
      </c>
      <c r="B1172" t="s">
        <v>139</v>
      </c>
      <c r="C1172">
        <v>5</v>
      </c>
      <c r="D1172" s="86">
        <v>0</v>
      </c>
      <c r="E1172">
        <v>3</v>
      </c>
      <c r="F1172">
        <v>0</v>
      </c>
      <c r="G1172">
        <v>12</v>
      </c>
      <c r="H1172">
        <v>3</v>
      </c>
      <c r="I1172">
        <v>0</v>
      </c>
      <c r="J1172">
        <v>0.25</v>
      </c>
      <c r="K1172">
        <v>0</v>
      </c>
      <c r="L1172">
        <v>0</v>
      </c>
      <c r="M1172">
        <v>0</v>
      </c>
      <c r="N1172">
        <v>0</v>
      </c>
      <c r="O1172">
        <v>0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0</v>
      </c>
      <c r="AA1172" s="86">
        <f>AVERAGEIFS($C$2:C1172, $B$2:B1172, B1172)</f>
        <v>11.185185185185185</v>
      </c>
      <c r="AB1172" s="86">
        <f>AVERAGEIFS($I$2:I1172, $B$2:B1172, B1172)</f>
        <v>0.41296296296296298</v>
      </c>
      <c r="AC1172" s="86">
        <f>AVERAGEIFS($J$2:J1172, $B$2:B1172, B1172)</f>
        <v>0.47481481481481475</v>
      </c>
      <c r="AD1172" s="86">
        <f>AVERAGEIFS($D$2:D1172, $B$2:B1172, B1172)</f>
        <v>0.40740740740740738</v>
      </c>
    </row>
    <row r="1173" spans="1:30" x14ac:dyDescent="0.25">
      <c r="A1173" s="85">
        <v>46175</v>
      </c>
      <c r="B1173" t="s">
        <v>242</v>
      </c>
      <c r="C1173">
        <v>4</v>
      </c>
      <c r="D1173" s="86">
        <v>0</v>
      </c>
      <c r="E1173">
        <v>3</v>
      </c>
      <c r="F1173">
        <v>0</v>
      </c>
      <c r="G1173">
        <v>12</v>
      </c>
      <c r="H1173">
        <v>3</v>
      </c>
      <c r="I1173">
        <v>0</v>
      </c>
      <c r="J1173">
        <v>0.25</v>
      </c>
      <c r="K1173">
        <v>0</v>
      </c>
      <c r="L1173">
        <v>0</v>
      </c>
      <c r="M1173">
        <v>0</v>
      </c>
      <c r="N1173">
        <v>0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0</v>
      </c>
      <c r="W1173">
        <v>0</v>
      </c>
      <c r="X1173">
        <v>0</v>
      </c>
      <c r="Y1173">
        <v>0</v>
      </c>
      <c r="Z1173">
        <v>0</v>
      </c>
      <c r="AA1173" s="86">
        <f>AVERAGEIFS($C$2:C1173, $B$2:B1173, B1173)</f>
        <v>4</v>
      </c>
      <c r="AB1173" s="86">
        <f>AVERAGEIFS($I$2:I1173, $B$2:B1173, B1173)</f>
        <v>0.2</v>
      </c>
      <c r="AC1173" s="86">
        <f>AVERAGEIFS($J$2:J1173, $B$2:B1173, B1173)</f>
        <v>0.315</v>
      </c>
      <c r="AD1173" s="86">
        <f>AVERAGEIFS($D$2:D1173, $B$2:B1173, B1173)</f>
        <v>0</v>
      </c>
    </row>
    <row r="1174" spans="1:30" x14ac:dyDescent="0.25">
      <c r="A1174" s="85">
        <v>46175</v>
      </c>
      <c r="B1174" t="s">
        <v>13</v>
      </c>
      <c r="C1174">
        <v>25</v>
      </c>
      <c r="D1174" s="86">
        <v>0</v>
      </c>
      <c r="E1174">
        <v>4</v>
      </c>
      <c r="F1174">
        <v>1</v>
      </c>
      <c r="G1174">
        <v>20</v>
      </c>
      <c r="H1174">
        <v>10</v>
      </c>
      <c r="I1174">
        <v>0.25</v>
      </c>
      <c r="J1174">
        <v>0.5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1</v>
      </c>
      <c r="S1174">
        <v>0</v>
      </c>
      <c r="T1174">
        <v>0</v>
      </c>
      <c r="U1174">
        <v>0</v>
      </c>
      <c r="V1174">
        <v>0</v>
      </c>
      <c r="W1174">
        <v>0</v>
      </c>
      <c r="X1174">
        <v>0</v>
      </c>
      <c r="Y1174">
        <v>0</v>
      </c>
      <c r="Z1174">
        <v>0</v>
      </c>
      <c r="AA1174" s="86">
        <f>AVERAGEIFS($C$2:C1174, $B$2:B1174, B1174)</f>
        <v>25.92</v>
      </c>
      <c r="AB1174" s="86">
        <f>AVERAGEIFS($I$2:I1174, $B$2:B1174, B1174)</f>
        <v>0.55000000000000004</v>
      </c>
      <c r="AC1174" s="86">
        <f>AVERAGEIFS($J$2:J1174, $B$2:B1174, B1174)</f>
        <v>0.5344000000000001</v>
      </c>
      <c r="AD1174" s="86">
        <f>AVERAGEIFS($D$2:D1174, $B$2:B1174, B1174)</f>
        <v>0.58666666666666667</v>
      </c>
    </row>
    <row r="1175" spans="1:30" x14ac:dyDescent="0.25">
      <c r="A1175" s="85">
        <v>46175</v>
      </c>
      <c r="B1175" t="s">
        <v>155</v>
      </c>
      <c r="C1175">
        <v>21</v>
      </c>
      <c r="D1175" s="86">
        <v>0</v>
      </c>
      <c r="E1175">
        <v>4</v>
      </c>
      <c r="F1175">
        <v>1</v>
      </c>
      <c r="G1175">
        <v>20</v>
      </c>
      <c r="H1175">
        <v>10</v>
      </c>
      <c r="I1175">
        <v>0.25</v>
      </c>
      <c r="J1175">
        <v>0.5</v>
      </c>
      <c r="K1175">
        <v>0</v>
      </c>
      <c r="L1175">
        <v>0</v>
      </c>
      <c r="M1175">
        <v>0</v>
      </c>
      <c r="N1175">
        <v>0</v>
      </c>
      <c r="O1175">
        <v>0</v>
      </c>
      <c r="P1175">
        <v>0</v>
      </c>
      <c r="Q1175">
        <v>0</v>
      </c>
      <c r="R1175">
        <v>1</v>
      </c>
      <c r="S1175">
        <v>0</v>
      </c>
      <c r="T1175">
        <v>0</v>
      </c>
      <c r="U1175">
        <v>0</v>
      </c>
      <c r="V1175">
        <v>0</v>
      </c>
      <c r="W1175">
        <v>0</v>
      </c>
      <c r="X1175">
        <v>0</v>
      </c>
      <c r="Y1175">
        <v>0</v>
      </c>
      <c r="Z1175">
        <v>0</v>
      </c>
      <c r="AA1175" s="86">
        <f>AVERAGEIFS($C$2:C1175, $B$2:B1175, B1175)</f>
        <v>18.102564102564102</v>
      </c>
      <c r="AB1175" s="86">
        <f>AVERAGEIFS($I$2:I1175, $B$2:B1175, B1175)</f>
        <v>0.38974358974358975</v>
      </c>
      <c r="AC1175" s="86">
        <f>AVERAGEIFS($J$2:J1175, $B$2:B1175, B1175)</f>
        <v>0.46179487179487172</v>
      </c>
      <c r="AD1175" s="86">
        <f>AVERAGEIFS($D$2:D1175, $B$2:B1175, B1175)</f>
        <v>0.35897435897435898</v>
      </c>
    </row>
    <row r="1176" spans="1:30" x14ac:dyDescent="0.25">
      <c r="A1176" s="85">
        <v>46175</v>
      </c>
      <c r="B1176" t="s">
        <v>5</v>
      </c>
      <c r="C1176">
        <v>20</v>
      </c>
      <c r="D1176" s="86">
        <v>0</v>
      </c>
      <c r="E1176">
        <v>4</v>
      </c>
      <c r="F1176">
        <v>1</v>
      </c>
      <c r="G1176">
        <v>20</v>
      </c>
      <c r="H1176">
        <v>10</v>
      </c>
      <c r="I1176">
        <v>0.25</v>
      </c>
      <c r="J1176">
        <v>0.5</v>
      </c>
      <c r="K1176">
        <v>0</v>
      </c>
      <c r="L1176">
        <v>0</v>
      </c>
      <c r="M1176">
        <v>0</v>
      </c>
      <c r="N1176">
        <v>0</v>
      </c>
      <c r="O1176">
        <v>0</v>
      </c>
      <c r="P1176">
        <v>0</v>
      </c>
      <c r="Q1176">
        <v>0</v>
      </c>
      <c r="R1176">
        <v>1</v>
      </c>
      <c r="S1176">
        <v>0</v>
      </c>
      <c r="T1176">
        <v>0</v>
      </c>
      <c r="U1176">
        <v>0</v>
      </c>
      <c r="V1176">
        <v>0</v>
      </c>
      <c r="W1176">
        <v>0</v>
      </c>
      <c r="X1176">
        <v>0</v>
      </c>
      <c r="Y1176">
        <v>0</v>
      </c>
      <c r="Z1176">
        <v>0</v>
      </c>
      <c r="AA1176" s="86">
        <f>AVERAGEIFS($C$2:C1176, $B$2:B1176, B1176)</f>
        <v>22.185185185185187</v>
      </c>
      <c r="AB1176" s="86">
        <f>AVERAGEIFS($I$2:I1176, $B$2:B1176, B1176)</f>
        <v>0.44814814814814813</v>
      </c>
      <c r="AC1176" s="86">
        <f>AVERAGEIFS($J$2:J1176, $B$2:B1176, B1176)</f>
        <v>0.4777777777777778</v>
      </c>
      <c r="AD1176" s="86">
        <f>AVERAGEIFS($D$2:D1176, $B$2:B1176, B1176)</f>
        <v>0.40740740740740738</v>
      </c>
    </row>
    <row r="1177" spans="1:30" x14ac:dyDescent="0.25">
      <c r="A1177" s="85">
        <v>46175</v>
      </c>
      <c r="B1177" t="s">
        <v>29</v>
      </c>
      <c r="C1177">
        <v>17</v>
      </c>
      <c r="D1177" s="86">
        <v>0</v>
      </c>
      <c r="E1177">
        <v>4</v>
      </c>
      <c r="F1177">
        <v>1</v>
      </c>
      <c r="G1177">
        <v>20</v>
      </c>
      <c r="H1177">
        <v>10</v>
      </c>
      <c r="I1177">
        <v>0.25</v>
      </c>
      <c r="J1177">
        <v>0.5</v>
      </c>
      <c r="K1177">
        <v>0</v>
      </c>
      <c r="L1177">
        <v>0</v>
      </c>
      <c r="M1177">
        <v>0</v>
      </c>
      <c r="N1177">
        <v>0</v>
      </c>
      <c r="O1177">
        <v>0</v>
      </c>
      <c r="P1177">
        <v>0</v>
      </c>
      <c r="Q1177">
        <v>0</v>
      </c>
      <c r="R1177">
        <v>1</v>
      </c>
      <c r="S1177">
        <v>0</v>
      </c>
      <c r="T1177">
        <v>0</v>
      </c>
      <c r="U1177">
        <v>0</v>
      </c>
      <c r="V1177">
        <v>0</v>
      </c>
      <c r="W1177">
        <v>0</v>
      </c>
      <c r="X1177">
        <v>0</v>
      </c>
      <c r="Y1177">
        <v>0</v>
      </c>
      <c r="Z1177">
        <v>0</v>
      </c>
      <c r="AA1177" s="86">
        <f>AVERAGEIFS($C$2:C1177, $B$2:B1177, B1177)</f>
        <v>10.789473684210526</v>
      </c>
      <c r="AB1177" s="86">
        <f>AVERAGEIFS($I$2:I1177, $B$2:B1177, B1177)</f>
        <v>0.46052631578947367</v>
      </c>
      <c r="AC1177" s="86">
        <f>AVERAGEIFS($J$2:J1177, $B$2:B1177, B1177)</f>
        <v>0.49543859649122807</v>
      </c>
      <c r="AD1177" s="86">
        <f>AVERAGEIFS($D$2:D1177, $B$2:B1177, B1177)</f>
        <v>0.42105263157894735</v>
      </c>
    </row>
    <row r="1178" spans="1:30" x14ac:dyDescent="0.25">
      <c r="A1178" s="85">
        <v>46175</v>
      </c>
      <c r="B1178" t="s">
        <v>38</v>
      </c>
      <c r="C1178">
        <v>15</v>
      </c>
      <c r="D1178" s="86">
        <v>0</v>
      </c>
      <c r="E1178">
        <v>4</v>
      </c>
      <c r="F1178">
        <v>1</v>
      </c>
      <c r="G1178">
        <v>20</v>
      </c>
      <c r="H1178">
        <v>10</v>
      </c>
      <c r="I1178">
        <v>0.25</v>
      </c>
      <c r="J1178">
        <v>0.5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1</v>
      </c>
      <c r="S1178">
        <v>0</v>
      </c>
      <c r="T1178">
        <v>0</v>
      </c>
      <c r="U1178">
        <v>0</v>
      </c>
      <c r="V1178">
        <v>0</v>
      </c>
      <c r="W1178">
        <v>0</v>
      </c>
      <c r="X1178">
        <v>0</v>
      </c>
      <c r="Y1178">
        <v>0</v>
      </c>
      <c r="Z1178">
        <v>0</v>
      </c>
      <c r="AA1178" s="86">
        <f>AVERAGEIFS($C$2:C1178, $B$2:B1178, B1178)</f>
        <v>8.2857142857142865</v>
      </c>
      <c r="AB1178" s="86">
        <f>AVERAGEIFS($I$2:I1178, $B$2:B1178, B1178)</f>
        <v>0.4</v>
      </c>
      <c r="AC1178" s="86">
        <f>AVERAGEIFS($J$2:J1178, $B$2:B1178, B1178)</f>
        <v>0.45238095238095244</v>
      </c>
      <c r="AD1178" s="86">
        <f>AVERAGEIFS($D$2:D1178, $B$2:B1178, B1178)</f>
        <v>0.38095238095238093</v>
      </c>
    </row>
    <row r="1179" spans="1:30" x14ac:dyDescent="0.25">
      <c r="A1179" s="85">
        <v>46175</v>
      </c>
      <c r="B1179" t="s">
        <v>154</v>
      </c>
      <c r="C1179">
        <v>9</v>
      </c>
      <c r="D1179" s="86">
        <v>0</v>
      </c>
      <c r="E1179">
        <v>4</v>
      </c>
      <c r="F1179">
        <v>1</v>
      </c>
      <c r="G1179">
        <v>20</v>
      </c>
      <c r="H1179">
        <v>10</v>
      </c>
      <c r="I1179">
        <v>0.25</v>
      </c>
      <c r="J1179">
        <v>0.5</v>
      </c>
      <c r="K1179">
        <v>0</v>
      </c>
      <c r="L1179">
        <v>0</v>
      </c>
      <c r="M1179">
        <v>0</v>
      </c>
      <c r="N1179">
        <v>0</v>
      </c>
      <c r="O1179">
        <v>0</v>
      </c>
      <c r="P1179">
        <v>0</v>
      </c>
      <c r="Q1179">
        <v>0</v>
      </c>
      <c r="R1179">
        <v>1</v>
      </c>
      <c r="S1179">
        <v>0</v>
      </c>
      <c r="T1179">
        <v>0</v>
      </c>
      <c r="U1179">
        <v>0</v>
      </c>
      <c r="V1179">
        <v>0</v>
      </c>
      <c r="W1179">
        <v>0</v>
      </c>
      <c r="X1179">
        <v>0</v>
      </c>
      <c r="Y1179">
        <v>0</v>
      </c>
      <c r="Z1179">
        <v>0</v>
      </c>
      <c r="AA1179" s="86">
        <f>AVERAGEIFS($C$2:C1179, $B$2:B1179, B1179)</f>
        <v>12.75</v>
      </c>
      <c r="AB1179" s="86">
        <f>AVERAGEIFS($I$2:I1179, $B$2:B1179, B1179)</f>
        <v>0.44062499999999999</v>
      </c>
      <c r="AC1179" s="86">
        <f>AVERAGEIFS($J$2:J1179, $B$2:B1179, B1179)</f>
        <v>0.49249999999999994</v>
      </c>
      <c r="AD1179" s="86">
        <f>AVERAGEIFS($D$2:D1179, $B$2:B1179, B1179)</f>
        <v>0.5</v>
      </c>
    </row>
    <row r="1180" spans="1:30" x14ac:dyDescent="0.25">
      <c r="A1180" s="85">
        <v>46175</v>
      </c>
      <c r="B1180" t="s">
        <v>14</v>
      </c>
      <c r="C1180">
        <v>38</v>
      </c>
      <c r="D1180" s="86">
        <v>0</v>
      </c>
      <c r="E1180">
        <v>4</v>
      </c>
      <c r="F1180">
        <v>1</v>
      </c>
      <c r="G1180">
        <v>20</v>
      </c>
      <c r="H1180">
        <v>10</v>
      </c>
      <c r="I1180">
        <v>0.25</v>
      </c>
      <c r="J1180">
        <v>0.5</v>
      </c>
      <c r="K1180">
        <v>0</v>
      </c>
      <c r="L1180">
        <v>0</v>
      </c>
      <c r="M1180">
        <v>0</v>
      </c>
      <c r="N1180">
        <v>0</v>
      </c>
      <c r="O1180">
        <v>0</v>
      </c>
      <c r="P1180">
        <v>0</v>
      </c>
      <c r="Q1180">
        <v>0</v>
      </c>
      <c r="R1180">
        <v>1</v>
      </c>
      <c r="S1180">
        <v>0</v>
      </c>
      <c r="T1180">
        <v>0</v>
      </c>
      <c r="U1180">
        <v>0</v>
      </c>
      <c r="V1180">
        <v>0</v>
      </c>
      <c r="W1180">
        <v>0</v>
      </c>
      <c r="X1180">
        <v>0</v>
      </c>
      <c r="Y1180">
        <v>0</v>
      </c>
      <c r="Z1180">
        <v>0</v>
      </c>
      <c r="AA1180" s="86">
        <f>AVERAGEIFS($C$2:C1180, $B$2:B1180, B1180)</f>
        <v>24.185185185185187</v>
      </c>
      <c r="AB1180" s="86">
        <f>AVERAGEIFS($I$2:I1180, $B$2:B1180, B1180)</f>
        <v>0.47870370370370374</v>
      </c>
      <c r="AC1180" s="86">
        <f>AVERAGEIFS($J$2:J1180, $B$2:B1180, B1180)</f>
        <v>0.48666666666666669</v>
      </c>
      <c r="AD1180" s="86">
        <f>AVERAGEIFS($D$2:D1180, $B$2:B1180, B1180)</f>
        <v>0.48148148148148145</v>
      </c>
    </row>
    <row r="1181" spans="1:30" x14ac:dyDescent="0.25">
      <c r="A1181" s="85">
        <v>46175</v>
      </c>
      <c r="B1181" t="s">
        <v>6</v>
      </c>
      <c r="C1181">
        <v>32</v>
      </c>
      <c r="D1181" s="86">
        <v>1</v>
      </c>
      <c r="E1181">
        <v>4</v>
      </c>
      <c r="F1181">
        <v>3</v>
      </c>
      <c r="G1181">
        <v>20</v>
      </c>
      <c r="H1181">
        <v>10</v>
      </c>
      <c r="I1181">
        <v>0.75</v>
      </c>
      <c r="J1181">
        <v>0.5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1</v>
      </c>
      <c r="R1181">
        <v>0</v>
      </c>
      <c r="S1181">
        <v>0</v>
      </c>
      <c r="T1181">
        <v>0</v>
      </c>
      <c r="U1181">
        <v>0</v>
      </c>
      <c r="V1181">
        <v>0</v>
      </c>
      <c r="W1181">
        <v>1</v>
      </c>
      <c r="X1181">
        <v>1</v>
      </c>
      <c r="Y1181">
        <v>0</v>
      </c>
      <c r="Z1181">
        <v>0</v>
      </c>
      <c r="AA1181" s="86">
        <f>AVERAGEIFS($C$2:C1181, $B$2:B1181, B1181)</f>
        <v>23.864864864864863</v>
      </c>
      <c r="AB1181" s="86">
        <f>AVERAGEIFS($I$2:I1181, $B$2:B1181, B1181)</f>
        <v>0.64729729729729724</v>
      </c>
      <c r="AC1181" s="86">
        <f>AVERAGEIFS($J$2:J1181, $B$2:B1181, B1181)</f>
        <v>0.56837837837837846</v>
      </c>
      <c r="AD1181" s="86">
        <f>AVERAGEIFS($D$2:D1181, $B$2:B1181, B1181)</f>
        <v>0.70270270270270274</v>
      </c>
    </row>
    <row r="1182" spans="1:30" x14ac:dyDescent="0.25">
      <c r="A1182" s="85">
        <v>46175</v>
      </c>
      <c r="B1182" t="s">
        <v>150</v>
      </c>
      <c r="C1182">
        <v>32</v>
      </c>
      <c r="D1182" s="86">
        <v>1</v>
      </c>
      <c r="E1182">
        <v>4</v>
      </c>
      <c r="F1182">
        <v>3</v>
      </c>
      <c r="G1182">
        <v>20</v>
      </c>
      <c r="H1182">
        <v>10</v>
      </c>
      <c r="I1182">
        <v>0.75</v>
      </c>
      <c r="J1182">
        <v>0.5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1</v>
      </c>
      <c r="R1182">
        <v>0</v>
      </c>
      <c r="S1182">
        <v>0</v>
      </c>
      <c r="T1182">
        <v>0</v>
      </c>
      <c r="U1182">
        <v>0</v>
      </c>
      <c r="V1182">
        <v>0</v>
      </c>
      <c r="W1182">
        <v>1</v>
      </c>
      <c r="X1182">
        <v>1</v>
      </c>
      <c r="Y1182">
        <v>0</v>
      </c>
      <c r="Z1182">
        <v>0</v>
      </c>
      <c r="AA1182" s="86">
        <f>AVERAGEIFS($C$2:C1182, $B$2:B1182, B1182)</f>
        <v>18.272727272727273</v>
      </c>
      <c r="AB1182" s="86">
        <f>AVERAGEIFS($I$2:I1182, $B$2:B1182, B1182)</f>
        <v>0.64545454545454539</v>
      </c>
      <c r="AC1182" s="86">
        <f>AVERAGEIFS($J$2:J1182, $B$2:B1182, B1182)</f>
        <v>0.57409090909090887</v>
      </c>
      <c r="AD1182" s="86">
        <f>AVERAGEIFS($D$2:D1182, $B$2:B1182, B1182)</f>
        <v>0.72727272727272729</v>
      </c>
    </row>
    <row r="1183" spans="1:30" x14ac:dyDescent="0.25">
      <c r="A1183" s="85">
        <v>46175</v>
      </c>
      <c r="B1183" t="s">
        <v>40</v>
      </c>
      <c r="C1183">
        <v>31</v>
      </c>
      <c r="D1183" s="86">
        <v>1</v>
      </c>
      <c r="E1183">
        <v>4</v>
      </c>
      <c r="F1183">
        <v>3</v>
      </c>
      <c r="G1183">
        <v>20</v>
      </c>
      <c r="H1183">
        <v>10</v>
      </c>
      <c r="I1183">
        <v>0.75</v>
      </c>
      <c r="J1183">
        <v>0.5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1</v>
      </c>
      <c r="R1183">
        <v>0</v>
      </c>
      <c r="S1183">
        <v>0</v>
      </c>
      <c r="T1183">
        <v>0</v>
      </c>
      <c r="U1183">
        <v>0</v>
      </c>
      <c r="V1183">
        <v>0</v>
      </c>
      <c r="W1183">
        <v>1</v>
      </c>
      <c r="X1183">
        <v>1</v>
      </c>
      <c r="Y1183">
        <v>0</v>
      </c>
      <c r="Z1183">
        <v>0</v>
      </c>
      <c r="AA1183" s="86">
        <f>AVERAGEIFS($C$2:C1183, $B$2:B1183, B1183)</f>
        <v>19.631578947368421</v>
      </c>
      <c r="AB1183" s="86">
        <f>AVERAGEIFS($I$2:I1183, $B$2:B1183, B1183)</f>
        <v>0.51578947368421046</v>
      </c>
      <c r="AC1183" s="86">
        <f>AVERAGEIFS($J$2:J1183, $B$2:B1183, B1183)</f>
        <v>0.47157894736842099</v>
      </c>
      <c r="AD1183" s="86">
        <f>AVERAGEIFS($D$2:D1183, $B$2:B1183, B1183)</f>
        <v>0.47368421052631576</v>
      </c>
    </row>
    <row r="1184" spans="1:30" x14ac:dyDescent="0.25">
      <c r="A1184" s="85">
        <v>46175</v>
      </c>
      <c r="B1184" t="s">
        <v>140</v>
      </c>
      <c r="C1184">
        <v>18</v>
      </c>
      <c r="D1184" s="86">
        <v>1</v>
      </c>
      <c r="E1184">
        <v>4</v>
      </c>
      <c r="F1184">
        <v>3</v>
      </c>
      <c r="G1184">
        <v>20</v>
      </c>
      <c r="H1184">
        <v>10</v>
      </c>
      <c r="I1184">
        <v>0.75</v>
      </c>
      <c r="J1184">
        <v>0.5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1</v>
      </c>
      <c r="R1184">
        <v>0</v>
      </c>
      <c r="S1184">
        <v>0</v>
      </c>
      <c r="T1184">
        <v>0</v>
      </c>
      <c r="U1184">
        <v>0</v>
      </c>
      <c r="V1184">
        <v>0</v>
      </c>
      <c r="W1184">
        <v>1</v>
      </c>
      <c r="X1184">
        <v>1</v>
      </c>
      <c r="Y1184">
        <v>0</v>
      </c>
      <c r="Z1184">
        <v>0</v>
      </c>
      <c r="AA1184" s="86">
        <f>AVERAGEIFS($C$2:C1184, $B$2:B1184, B1184)</f>
        <v>9.7096774193548381</v>
      </c>
      <c r="AB1184" s="86">
        <f>AVERAGEIFS($I$2:I1184, $B$2:B1184, B1184)</f>
        <v>0.47096774193548391</v>
      </c>
      <c r="AC1184" s="86">
        <f>AVERAGEIFS($J$2:J1184, $B$2:B1184, B1184)</f>
        <v>0.48387096774193539</v>
      </c>
      <c r="AD1184" s="86">
        <f>AVERAGEIFS($D$2:D1184, $B$2:B1184, B1184)</f>
        <v>0.4838709677419355</v>
      </c>
    </row>
    <row r="1185" spans="1:30" x14ac:dyDescent="0.25">
      <c r="A1185" s="85">
        <v>46175</v>
      </c>
      <c r="B1185" t="s">
        <v>53</v>
      </c>
      <c r="C1185">
        <v>16</v>
      </c>
      <c r="D1185" s="86">
        <v>1</v>
      </c>
      <c r="E1185">
        <v>4</v>
      </c>
      <c r="F1185">
        <v>3</v>
      </c>
      <c r="G1185">
        <v>20</v>
      </c>
      <c r="H1185">
        <v>10</v>
      </c>
      <c r="I1185">
        <v>0.75</v>
      </c>
      <c r="J1185">
        <v>0.5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1</v>
      </c>
      <c r="R1185">
        <v>0</v>
      </c>
      <c r="S1185">
        <v>0</v>
      </c>
      <c r="T1185">
        <v>0</v>
      </c>
      <c r="U1185">
        <v>0</v>
      </c>
      <c r="V1185">
        <v>0</v>
      </c>
      <c r="W1185">
        <v>1</v>
      </c>
      <c r="X1185">
        <v>1</v>
      </c>
      <c r="Y1185">
        <v>0</v>
      </c>
      <c r="Z1185">
        <v>0</v>
      </c>
      <c r="AA1185" s="86">
        <f>AVERAGEIFS($C$2:C1185, $B$2:B1185, B1185)</f>
        <v>15.428571428571429</v>
      </c>
      <c r="AB1185" s="86">
        <f>AVERAGEIFS($I$2:I1185, $B$2:B1185, B1185)</f>
        <v>0.52857142857142858</v>
      </c>
      <c r="AC1185" s="86">
        <f>AVERAGEIFS($J$2:J1185, $B$2:B1185, B1185)</f>
        <v>0.52571428571428569</v>
      </c>
      <c r="AD1185" s="86">
        <f>AVERAGEIFS($D$2:D1185, $B$2:B1185, B1185)</f>
        <v>0.7142857142857143</v>
      </c>
    </row>
    <row r="1186" spans="1:30" x14ac:dyDescent="0.25">
      <c r="A1186" s="85">
        <v>46175</v>
      </c>
      <c r="B1186" t="s">
        <v>147</v>
      </c>
      <c r="C1186">
        <v>12</v>
      </c>
      <c r="D1186" s="86">
        <v>1</v>
      </c>
      <c r="E1186">
        <v>4</v>
      </c>
      <c r="F1186">
        <v>3</v>
      </c>
      <c r="G1186">
        <v>20</v>
      </c>
      <c r="H1186">
        <v>10</v>
      </c>
      <c r="I1186">
        <v>0.75</v>
      </c>
      <c r="J1186">
        <v>0.5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1</v>
      </c>
      <c r="R1186">
        <v>0</v>
      </c>
      <c r="S1186">
        <v>0</v>
      </c>
      <c r="T1186">
        <v>0</v>
      </c>
      <c r="U1186">
        <v>0</v>
      </c>
      <c r="V1186">
        <v>0</v>
      </c>
      <c r="W1186">
        <v>1</v>
      </c>
      <c r="X1186">
        <v>1</v>
      </c>
      <c r="Y1186">
        <v>0</v>
      </c>
      <c r="Z1186">
        <v>0</v>
      </c>
      <c r="AA1186" s="86">
        <f>AVERAGEIFS($C$2:C1186, $B$2:B1186, B1186)</f>
        <v>17.285714285714285</v>
      </c>
      <c r="AB1186" s="86">
        <f>AVERAGEIFS($I$2:I1186, $B$2:B1186, B1186)</f>
        <v>0.46071428571428574</v>
      </c>
      <c r="AC1186" s="86">
        <f>AVERAGEIFS($J$2:J1186, $B$2:B1186, B1186)</f>
        <v>0.47571428571428581</v>
      </c>
      <c r="AD1186" s="86">
        <f>AVERAGEIFS($D$2:D1186, $B$2:B1186, B1186)</f>
        <v>0.42857142857142855</v>
      </c>
    </row>
    <row r="1187" spans="1:30" x14ac:dyDescent="0.25">
      <c r="A1187" s="85">
        <v>46175</v>
      </c>
      <c r="B1187" t="s">
        <v>179</v>
      </c>
      <c r="C1187">
        <v>9</v>
      </c>
      <c r="D1187" s="86">
        <v>1</v>
      </c>
      <c r="E1187">
        <v>4</v>
      </c>
      <c r="F1187">
        <v>3</v>
      </c>
      <c r="G1187">
        <v>20</v>
      </c>
      <c r="H1187">
        <v>10</v>
      </c>
      <c r="I1187">
        <v>0.75</v>
      </c>
      <c r="J1187">
        <v>0.5</v>
      </c>
      <c r="K1187">
        <v>0</v>
      </c>
      <c r="L1187">
        <v>0</v>
      </c>
      <c r="M1187">
        <v>0</v>
      </c>
      <c r="N1187">
        <v>0</v>
      </c>
      <c r="O1187">
        <v>0</v>
      </c>
      <c r="P1187">
        <v>0</v>
      </c>
      <c r="Q1187">
        <v>1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1</v>
      </c>
      <c r="Y1187">
        <v>0</v>
      </c>
      <c r="Z1187">
        <v>0</v>
      </c>
      <c r="AA1187" s="86">
        <f>AVERAGEIFS($C$2:C1187, $B$2:B1187, B1187)</f>
        <v>13.909090909090908</v>
      </c>
      <c r="AB1187" s="86">
        <f>AVERAGEIFS($I$2:I1187, $B$2:B1187, B1187)</f>
        <v>0.82727272727272727</v>
      </c>
      <c r="AC1187" s="86">
        <f>AVERAGEIFS($J$2:J1187, $B$2:B1187, B1187)</f>
        <v>0.61454545454545462</v>
      </c>
      <c r="AD1187" s="86">
        <f>AVERAGEIFS($D$2:D1187, $B$2:B1187, B1187)</f>
        <v>0.90909090909090906</v>
      </c>
    </row>
    <row r="1188" spans="1:30" x14ac:dyDescent="0.25">
      <c r="A1188" s="85">
        <v>46176</v>
      </c>
      <c r="B1188" t="s">
        <v>14</v>
      </c>
      <c r="C1188">
        <v>14</v>
      </c>
      <c r="D1188" s="86">
        <v>0</v>
      </c>
      <c r="E1188">
        <v>4</v>
      </c>
      <c r="F1188">
        <v>1</v>
      </c>
      <c r="G1188">
        <v>15</v>
      </c>
      <c r="H1188">
        <v>6</v>
      </c>
      <c r="I1188">
        <v>0.25</v>
      </c>
      <c r="J1188">
        <v>0.4</v>
      </c>
      <c r="K1188">
        <v>0</v>
      </c>
      <c r="L1188">
        <v>0</v>
      </c>
      <c r="M1188">
        <v>0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0</v>
      </c>
      <c r="X1188">
        <v>1</v>
      </c>
      <c r="Y1188">
        <v>0</v>
      </c>
      <c r="Z1188">
        <v>0</v>
      </c>
      <c r="AA1188" s="86">
        <f>AVERAGEIFS($C$2:C1188, $B$2:B1188, B1188)</f>
        <v>24</v>
      </c>
      <c r="AB1188" s="86">
        <f>AVERAGEIFS($I$2:I1188, $B$2:B1188, B1188)</f>
        <v>0.47454545454545455</v>
      </c>
      <c r="AC1188" s="86">
        <f>AVERAGEIFS($J$2:J1188, $B$2:B1188, B1188)</f>
        <v>0.48509090909090907</v>
      </c>
      <c r="AD1188" s="86">
        <f>AVERAGEIFS($D$2:D1188, $B$2:B1188, B1188)</f>
        <v>0.47272727272727272</v>
      </c>
    </row>
    <row r="1189" spans="1:30" x14ac:dyDescent="0.25">
      <c r="A1189" s="85">
        <v>46176</v>
      </c>
      <c r="B1189" t="s">
        <v>2</v>
      </c>
      <c r="C1189">
        <v>21</v>
      </c>
      <c r="D1189" s="86">
        <v>0</v>
      </c>
      <c r="E1189">
        <v>4</v>
      </c>
      <c r="F1189">
        <v>1</v>
      </c>
      <c r="G1189">
        <v>15</v>
      </c>
      <c r="H1189">
        <v>6</v>
      </c>
      <c r="I1189">
        <v>0.25</v>
      </c>
      <c r="J1189">
        <v>0.4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0</v>
      </c>
      <c r="X1189">
        <v>1</v>
      </c>
      <c r="Y1189">
        <v>0</v>
      </c>
      <c r="Z1189">
        <v>0</v>
      </c>
      <c r="AA1189" s="86">
        <f>AVERAGEIFS($C$2:C1189, $B$2:B1189, B1189)</f>
        <v>27.583333333333332</v>
      </c>
      <c r="AB1189" s="86">
        <f>AVERAGEIFS($I$2:I1189, $B$2:B1189, B1189)</f>
        <v>0.58958333333333346</v>
      </c>
      <c r="AC1189" s="86">
        <f>AVERAGEIFS($J$2:J1189, $B$2:B1189, B1189)</f>
        <v>0.54749999999999999</v>
      </c>
      <c r="AD1189" s="86">
        <f>AVERAGEIFS($D$2:D1189, $B$2:B1189, B1189)</f>
        <v>0.5</v>
      </c>
    </row>
    <row r="1190" spans="1:30" x14ac:dyDescent="0.25">
      <c r="A1190" s="85">
        <v>46176</v>
      </c>
      <c r="B1190" t="s">
        <v>113</v>
      </c>
      <c r="C1190">
        <v>21</v>
      </c>
      <c r="D1190" s="86">
        <v>0</v>
      </c>
      <c r="E1190">
        <v>4</v>
      </c>
      <c r="F1190">
        <v>1</v>
      </c>
      <c r="G1190">
        <v>15</v>
      </c>
      <c r="H1190">
        <v>6</v>
      </c>
      <c r="I1190">
        <v>0.25</v>
      </c>
      <c r="J1190">
        <v>0.4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1</v>
      </c>
      <c r="Y1190">
        <v>0</v>
      </c>
      <c r="Z1190">
        <v>0</v>
      </c>
      <c r="AA1190" s="86">
        <f>AVERAGEIFS($C$2:C1190, $B$2:B1190, B1190)</f>
        <v>20.117647058823529</v>
      </c>
      <c r="AB1190" s="86">
        <f>AVERAGEIFS($I$2:I1190, $B$2:B1190, B1190)</f>
        <v>0.57058823529411773</v>
      </c>
      <c r="AC1190" s="86">
        <f>AVERAGEIFS($J$2:J1190, $B$2:B1190, B1190)</f>
        <v>0.51941176470588224</v>
      </c>
      <c r="AD1190" s="86">
        <f>AVERAGEIFS($D$2:D1190, $B$2:B1190, B1190)</f>
        <v>0.6470588235294118</v>
      </c>
    </row>
    <row r="1191" spans="1:30" x14ac:dyDescent="0.25">
      <c r="A1191" s="85">
        <v>46176</v>
      </c>
      <c r="B1191" t="s">
        <v>27</v>
      </c>
      <c r="C1191">
        <v>17</v>
      </c>
      <c r="D1191" s="86">
        <v>0</v>
      </c>
      <c r="E1191">
        <v>4</v>
      </c>
      <c r="F1191">
        <v>1</v>
      </c>
      <c r="G1191">
        <v>15</v>
      </c>
      <c r="H1191">
        <v>6</v>
      </c>
      <c r="I1191">
        <v>0.25</v>
      </c>
      <c r="J1191">
        <v>0.4</v>
      </c>
      <c r="K1191">
        <v>0</v>
      </c>
      <c r="L1191">
        <v>0</v>
      </c>
      <c r="M1191">
        <v>0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0</v>
      </c>
      <c r="X1191">
        <v>1</v>
      </c>
      <c r="Y1191">
        <v>0</v>
      </c>
      <c r="Z1191">
        <v>0</v>
      </c>
      <c r="AA1191" s="86">
        <f>AVERAGEIFS($C$2:C1191, $B$2:B1191, B1191)</f>
        <v>15.125</v>
      </c>
      <c r="AB1191" s="86">
        <f>AVERAGEIFS($I$2:I1191, $B$2:B1191, B1191)</f>
        <v>0.48593749999999997</v>
      </c>
      <c r="AC1191" s="86">
        <f>AVERAGEIFS($J$2:J1191, $B$2:B1191, B1191)</f>
        <v>0.4953125000000001</v>
      </c>
      <c r="AD1191" s="86">
        <f>AVERAGEIFS($D$2:D1191, $B$2:B1191, B1191)</f>
        <v>0.53125</v>
      </c>
    </row>
    <row r="1192" spans="1:30" x14ac:dyDescent="0.25">
      <c r="A1192" s="85">
        <v>46176</v>
      </c>
      <c r="B1192" t="s">
        <v>29</v>
      </c>
      <c r="C1192">
        <v>12</v>
      </c>
      <c r="D1192" s="86">
        <v>0</v>
      </c>
      <c r="E1192">
        <v>4</v>
      </c>
      <c r="F1192">
        <v>1</v>
      </c>
      <c r="G1192">
        <v>15</v>
      </c>
      <c r="H1192">
        <v>6</v>
      </c>
      <c r="I1192">
        <v>0.25</v>
      </c>
      <c r="J1192">
        <v>0.4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1</v>
      </c>
      <c r="Y1192">
        <v>0</v>
      </c>
      <c r="Z1192">
        <v>0</v>
      </c>
      <c r="AA1192" s="86">
        <f>AVERAGEIFS($C$2:C1192, $B$2:B1192, B1192)</f>
        <v>10.810344827586206</v>
      </c>
      <c r="AB1192" s="86">
        <f>AVERAGEIFS($I$2:I1192, $B$2:B1192, B1192)</f>
        <v>0.45689655172413796</v>
      </c>
      <c r="AC1192" s="86">
        <f>AVERAGEIFS($J$2:J1192, $B$2:B1192, B1192)</f>
        <v>0.49379310344827582</v>
      </c>
      <c r="AD1192" s="86">
        <f>AVERAGEIFS($D$2:D1192, $B$2:B1192, B1192)</f>
        <v>0.41379310344827586</v>
      </c>
    </row>
    <row r="1193" spans="1:30" x14ac:dyDescent="0.25">
      <c r="A1193" s="85">
        <v>46176</v>
      </c>
      <c r="B1193" t="s">
        <v>148</v>
      </c>
      <c r="C1193">
        <v>15</v>
      </c>
      <c r="D1193" s="86">
        <v>0</v>
      </c>
      <c r="E1193">
        <v>4</v>
      </c>
      <c r="F1193">
        <v>1</v>
      </c>
      <c r="G1193">
        <v>15</v>
      </c>
      <c r="H1193">
        <v>6</v>
      </c>
      <c r="I1193">
        <v>0.25</v>
      </c>
      <c r="J1193">
        <v>0.4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1</v>
      </c>
      <c r="Y1193">
        <v>0</v>
      </c>
      <c r="Z1193">
        <v>0</v>
      </c>
      <c r="AA1193" s="86">
        <f>AVERAGEIFS($C$2:C1193, $B$2:B1193, B1193)</f>
        <v>12.80952380952381</v>
      </c>
      <c r="AB1193" s="86">
        <f>AVERAGEIFS($I$2:I1193, $B$2:B1193, B1193)</f>
        <v>0.5345238095238094</v>
      </c>
      <c r="AC1193" s="86">
        <f>AVERAGEIFS($J$2:J1193, $B$2:B1193, B1193)</f>
        <v>0.51571428571428568</v>
      </c>
      <c r="AD1193" s="86">
        <f>AVERAGEIFS($D$2:D1193, $B$2:B1193, B1193)</f>
        <v>0.52380952380952384</v>
      </c>
    </row>
    <row r="1194" spans="1:30" x14ac:dyDescent="0.25">
      <c r="A1194" s="85">
        <v>46176</v>
      </c>
      <c r="B1194" t="s">
        <v>242</v>
      </c>
      <c r="C1194">
        <v>11</v>
      </c>
      <c r="D1194" s="86">
        <v>0</v>
      </c>
      <c r="E1194">
        <v>4</v>
      </c>
      <c r="F1194">
        <v>1</v>
      </c>
      <c r="G1194">
        <v>15</v>
      </c>
      <c r="H1194">
        <v>6</v>
      </c>
      <c r="I1194">
        <v>0.25</v>
      </c>
      <c r="J1194">
        <v>0.4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1</v>
      </c>
      <c r="Y1194">
        <v>0</v>
      </c>
      <c r="Z1194">
        <v>0</v>
      </c>
      <c r="AA1194" s="86">
        <f>AVERAGEIFS($C$2:C1194, $B$2:B1194, B1194)</f>
        <v>6.333333333333333</v>
      </c>
      <c r="AB1194" s="86">
        <f>AVERAGEIFS($I$2:I1194, $B$2:B1194, B1194)</f>
        <v>0.21666666666666667</v>
      </c>
      <c r="AC1194" s="86">
        <f>AVERAGEIFS($J$2:J1194, $B$2:B1194, B1194)</f>
        <v>0.34333333333333332</v>
      </c>
      <c r="AD1194" s="86">
        <f>AVERAGEIFS($D$2:D1194, $B$2:B1194, B1194)</f>
        <v>0</v>
      </c>
    </row>
    <row r="1195" spans="1:30" x14ac:dyDescent="0.25">
      <c r="A1195" s="85">
        <v>46176</v>
      </c>
      <c r="B1195" t="s">
        <v>5</v>
      </c>
      <c r="C1195">
        <v>14</v>
      </c>
      <c r="D1195" s="86">
        <v>1</v>
      </c>
      <c r="E1195">
        <v>4</v>
      </c>
      <c r="F1195">
        <v>3</v>
      </c>
      <c r="G1195">
        <v>15</v>
      </c>
      <c r="H1195">
        <v>9</v>
      </c>
      <c r="I1195">
        <v>0.75</v>
      </c>
      <c r="J1195">
        <v>0.6</v>
      </c>
      <c r="K1195">
        <v>1</v>
      </c>
      <c r="L1195">
        <v>0</v>
      </c>
      <c r="M1195">
        <v>0</v>
      </c>
      <c r="N1195">
        <v>1</v>
      </c>
      <c r="O1195">
        <v>0</v>
      </c>
      <c r="P1195">
        <v>0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1</v>
      </c>
      <c r="AA1195" s="86">
        <f>AVERAGEIFS($C$2:C1195, $B$2:B1195, B1195)</f>
        <v>21.892857142857142</v>
      </c>
      <c r="AB1195" s="86">
        <f>AVERAGEIFS($I$2:I1195, $B$2:B1195, B1195)</f>
        <v>0.45892857142857141</v>
      </c>
      <c r="AC1195" s="86">
        <f>AVERAGEIFS($J$2:J1195, $B$2:B1195, B1195)</f>
        <v>0.48214285714285715</v>
      </c>
      <c r="AD1195" s="86">
        <f>AVERAGEIFS($D$2:D1195, $B$2:B1195, B1195)</f>
        <v>0.42857142857142855</v>
      </c>
    </row>
    <row r="1196" spans="1:30" x14ac:dyDescent="0.25">
      <c r="A1196" s="85">
        <v>46176</v>
      </c>
      <c r="B1196" t="s">
        <v>13</v>
      </c>
      <c r="C1196">
        <v>31</v>
      </c>
      <c r="D1196" s="86">
        <v>1</v>
      </c>
      <c r="E1196">
        <v>4</v>
      </c>
      <c r="F1196">
        <v>3</v>
      </c>
      <c r="G1196">
        <v>15</v>
      </c>
      <c r="H1196">
        <v>9</v>
      </c>
      <c r="I1196">
        <v>0.75</v>
      </c>
      <c r="J1196">
        <v>0.6</v>
      </c>
      <c r="K1196">
        <v>1</v>
      </c>
      <c r="L1196">
        <v>0</v>
      </c>
      <c r="M1196">
        <v>0</v>
      </c>
      <c r="N1196">
        <v>1</v>
      </c>
      <c r="O1196">
        <v>0</v>
      </c>
      <c r="P1196">
        <v>0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1</v>
      </c>
      <c r="AA1196" s="86">
        <f>AVERAGEIFS($C$2:C1196, $B$2:B1196, B1196)</f>
        <v>25.986842105263158</v>
      </c>
      <c r="AB1196" s="86">
        <f>AVERAGEIFS($I$2:I1196, $B$2:B1196, B1196)</f>
        <v>0.55263157894736847</v>
      </c>
      <c r="AC1196" s="86">
        <f>AVERAGEIFS($J$2:J1196, $B$2:B1196, B1196)</f>
        <v>0.53526315789473689</v>
      </c>
      <c r="AD1196" s="86">
        <f>AVERAGEIFS($D$2:D1196, $B$2:B1196, B1196)</f>
        <v>0.59210526315789469</v>
      </c>
    </row>
    <row r="1197" spans="1:30" x14ac:dyDescent="0.25">
      <c r="A1197" s="85">
        <v>46176</v>
      </c>
      <c r="B1197" t="s">
        <v>3</v>
      </c>
      <c r="C1197">
        <v>18</v>
      </c>
      <c r="D1197" s="86">
        <v>1</v>
      </c>
      <c r="E1197">
        <v>4</v>
      </c>
      <c r="F1197">
        <v>3</v>
      </c>
      <c r="G1197">
        <v>15</v>
      </c>
      <c r="H1197">
        <v>9</v>
      </c>
      <c r="I1197">
        <v>0.75</v>
      </c>
      <c r="J1197">
        <v>0.6</v>
      </c>
      <c r="K1197">
        <v>1</v>
      </c>
      <c r="L1197">
        <v>0</v>
      </c>
      <c r="M1197">
        <v>0</v>
      </c>
      <c r="N1197">
        <v>1</v>
      </c>
      <c r="O1197">
        <v>0</v>
      </c>
      <c r="P1197">
        <v>0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1</v>
      </c>
      <c r="AA1197" s="86">
        <f>AVERAGEIFS($C$2:C1197, $B$2:B1197, B1197)</f>
        <v>22.833333333333332</v>
      </c>
      <c r="AB1197" s="86">
        <f>AVERAGEIFS($I$2:I1197, $B$2:B1197, B1197)</f>
        <v>0.52500000000000002</v>
      </c>
      <c r="AC1197" s="86">
        <f>AVERAGEIFS($J$2:J1197, $B$2:B1197, B1197)</f>
        <v>0.50749999999999995</v>
      </c>
      <c r="AD1197" s="86">
        <f>AVERAGEIFS($D$2:D1197, $B$2:B1197, B1197)</f>
        <v>0.66666666666666663</v>
      </c>
    </row>
    <row r="1198" spans="1:30" x14ac:dyDescent="0.25">
      <c r="A1198" s="85">
        <v>46176</v>
      </c>
      <c r="B1198" t="s">
        <v>155</v>
      </c>
      <c r="C1198">
        <v>18</v>
      </c>
      <c r="D1198" s="86">
        <v>1</v>
      </c>
      <c r="E1198">
        <v>4</v>
      </c>
      <c r="F1198">
        <v>3</v>
      </c>
      <c r="G1198">
        <v>15</v>
      </c>
      <c r="H1198">
        <v>9</v>
      </c>
      <c r="I1198">
        <v>0.75</v>
      </c>
      <c r="J1198">
        <v>0.6</v>
      </c>
      <c r="K1198">
        <v>1</v>
      </c>
      <c r="L1198">
        <v>0</v>
      </c>
      <c r="M1198">
        <v>0</v>
      </c>
      <c r="N1198">
        <v>1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1</v>
      </c>
      <c r="AA1198" s="86">
        <f>AVERAGEIFS($C$2:C1198, $B$2:B1198, B1198)</f>
        <v>18.100000000000001</v>
      </c>
      <c r="AB1198" s="86">
        <f>AVERAGEIFS($I$2:I1198, $B$2:B1198, B1198)</f>
        <v>0.39874999999999999</v>
      </c>
      <c r="AC1198" s="86">
        <f>AVERAGEIFS($J$2:J1198, $B$2:B1198, B1198)</f>
        <v>0.46525</v>
      </c>
      <c r="AD1198" s="86">
        <f>AVERAGEIFS($D$2:D1198, $B$2:B1198, B1198)</f>
        <v>0.375</v>
      </c>
    </row>
    <row r="1199" spans="1:30" x14ac:dyDescent="0.25">
      <c r="A1199" s="85">
        <v>46176</v>
      </c>
      <c r="B1199" t="s">
        <v>140</v>
      </c>
      <c r="C1199">
        <v>12</v>
      </c>
      <c r="D1199" s="86">
        <v>1</v>
      </c>
      <c r="E1199">
        <v>4</v>
      </c>
      <c r="F1199">
        <v>3</v>
      </c>
      <c r="G1199">
        <v>15</v>
      </c>
      <c r="H1199">
        <v>9</v>
      </c>
      <c r="I1199">
        <v>0.75</v>
      </c>
      <c r="J1199">
        <v>0.6</v>
      </c>
      <c r="K1199">
        <v>1</v>
      </c>
      <c r="L1199">
        <v>0</v>
      </c>
      <c r="M1199">
        <v>0</v>
      </c>
      <c r="N1199">
        <v>1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1</v>
      </c>
      <c r="AA1199" s="86">
        <f>AVERAGEIFS($C$2:C1199, $B$2:B1199, B1199)</f>
        <v>9.78125</v>
      </c>
      <c r="AB1199" s="86">
        <f>AVERAGEIFS($I$2:I1199, $B$2:B1199, B1199)</f>
        <v>0.47968750000000004</v>
      </c>
      <c r="AC1199" s="86">
        <f>AVERAGEIFS($J$2:J1199, $B$2:B1199, B1199)</f>
        <v>0.48749999999999988</v>
      </c>
      <c r="AD1199" s="86">
        <f>AVERAGEIFS($D$2:D1199, $B$2:B1199, B1199)</f>
        <v>0.5</v>
      </c>
    </row>
    <row r="1200" spans="1:30" x14ac:dyDescent="0.25">
      <c r="A1200" s="85">
        <v>46176</v>
      </c>
      <c r="B1200" t="s">
        <v>19</v>
      </c>
      <c r="C1200">
        <v>8</v>
      </c>
      <c r="D1200" s="86">
        <v>1</v>
      </c>
      <c r="E1200">
        <v>4</v>
      </c>
      <c r="F1200">
        <v>3</v>
      </c>
      <c r="G1200">
        <v>15</v>
      </c>
      <c r="H1200">
        <v>9</v>
      </c>
      <c r="I1200">
        <v>0.75</v>
      </c>
      <c r="J1200">
        <v>0.6</v>
      </c>
      <c r="K1200">
        <v>1</v>
      </c>
      <c r="L1200">
        <v>0</v>
      </c>
      <c r="M1200">
        <v>0</v>
      </c>
      <c r="N1200">
        <v>1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1</v>
      </c>
      <c r="AA1200" s="86">
        <f>AVERAGEIFS($C$2:C1200, $B$2:B1200, B1200)</f>
        <v>12.365853658536585</v>
      </c>
      <c r="AB1200" s="86">
        <f>AVERAGEIFS($I$2:I1200, $B$2:B1200, B1200)</f>
        <v>0.46585365853658539</v>
      </c>
      <c r="AC1200" s="86">
        <f>AVERAGEIFS($J$2:J1200, $B$2:B1200, B1200)</f>
        <v>0.47658536585365868</v>
      </c>
      <c r="AD1200" s="86">
        <f>AVERAGEIFS($D$2:D1200, $B$2:B1200, B1200)</f>
        <v>0.46341463414634149</v>
      </c>
    </row>
    <row r="1201" spans="1:30" x14ac:dyDescent="0.25">
      <c r="A1201" s="85">
        <v>46176</v>
      </c>
      <c r="B1201" t="s">
        <v>139</v>
      </c>
      <c r="C1201">
        <v>21</v>
      </c>
      <c r="D1201" s="86">
        <v>1</v>
      </c>
      <c r="E1201">
        <v>4</v>
      </c>
      <c r="F1201">
        <v>3</v>
      </c>
      <c r="G1201">
        <v>15</v>
      </c>
      <c r="H1201">
        <v>9</v>
      </c>
      <c r="I1201">
        <v>0.75</v>
      </c>
      <c r="J1201">
        <v>0.6</v>
      </c>
      <c r="K1201">
        <v>1</v>
      </c>
      <c r="L1201">
        <v>0</v>
      </c>
      <c r="M1201">
        <v>0</v>
      </c>
      <c r="N1201">
        <v>1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1</v>
      </c>
      <c r="AA1201" s="86">
        <f>AVERAGEIFS($C$2:C1201, $B$2:B1201, B1201)</f>
        <v>11.535714285714286</v>
      </c>
      <c r="AB1201" s="86">
        <f>AVERAGEIFS($I$2:I1201, $B$2:B1201, B1201)</f>
        <v>0.42499999999999999</v>
      </c>
      <c r="AC1201" s="86">
        <f>AVERAGEIFS($J$2:J1201, $B$2:B1201, B1201)</f>
        <v>0.4792857142857142</v>
      </c>
      <c r="AD1201" s="86">
        <f>AVERAGEIFS($D$2:D1201, $B$2:B1201, B1201)</f>
        <v>0.42857142857142855</v>
      </c>
    </row>
    <row r="1202" spans="1:30" x14ac:dyDescent="0.25">
      <c r="A1202" s="85">
        <v>46178</v>
      </c>
      <c r="B1202" t="s">
        <v>40</v>
      </c>
      <c r="C1202">
        <v>24</v>
      </c>
      <c r="D1202" s="86">
        <v>1</v>
      </c>
      <c r="E1202">
        <v>4</v>
      </c>
      <c r="F1202">
        <v>3</v>
      </c>
      <c r="G1202">
        <v>17</v>
      </c>
      <c r="H1202">
        <v>10</v>
      </c>
      <c r="I1202">
        <v>0.75</v>
      </c>
      <c r="J1202">
        <v>0.59</v>
      </c>
      <c r="K1202">
        <v>0</v>
      </c>
      <c r="L1202">
        <v>0</v>
      </c>
      <c r="M1202">
        <v>0</v>
      </c>
      <c r="N1202">
        <v>1</v>
      </c>
      <c r="O1202">
        <v>0</v>
      </c>
      <c r="P1202">
        <v>0</v>
      </c>
      <c r="Q1202">
        <v>0</v>
      </c>
      <c r="R1202">
        <v>1</v>
      </c>
      <c r="S1202">
        <v>1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 s="86">
        <f>AVERAGEIFS($C$2:C1202, $B$2:B1202, B1202)</f>
        <v>19.850000000000001</v>
      </c>
      <c r="AB1202" s="86">
        <f>AVERAGEIFS($I$2:I1202, $B$2:B1202, B1202)</f>
        <v>0.52749999999999997</v>
      </c>
      <c r="AC1202" s="86">
        <f>AVERAGEIFS($J$2:J1202, $B$2:B1202, B1202)</f>
        <v>0.47749999999999992</v>
      </c>
      <c r="AD1202" s="86">
        <f>AVERAGEIFS($D$2:D1202, $B$2:B1202, B1202)</f>
        <v>0.5</v>
      </c>
    </row>
    <row r="1203" spans="1:30" x14ac:dyDescent="0.25">
      <c r="A1203" s="85">
        <v>46178</v>
      </c>
      <c r="B1203" t="s">
        <v>141</v>
      </c>
      <c r="C1203">
        <v>24</v>
      </c>
      <c r="D1203" s="86">
        <v>1</v>
      </c>
      <c r="E1203">
        <v>4</v>
      </c>
      <c r="F1203">
        <v>3</v>
      </c>
      <c r="G1203">
        <v>17</v>
      </c>
      <c r="H1203">
        <v>10</v>
      </c>
      <c r="I1203">
        <v>0.75</v>
      </c>
      <c r="J1203">
        <v>0.59</v>
      </c>
      <c r="K1203">
        <v>0</v>
      </c>
      <c r="L1203">
        <v>0</v>
      </c>
      <c r="M1203">
        <v>0</v>
      </c>
      <c r="N1203">
        <v>1</v>
      </c>
      <c r="O1203">
        <v>0</v>
      </c>
      <c r="P1203">
        <v>0</v>
      </c>
      <c r="Q1203">
        <v>0</v>
      </c>
      <c r="R1203">
        <v>1</v>
      </c>
      <c r="S1203">
        <v>1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 s="86">
        <f>AVERAGEIFS($C$2:C1203, $B$2:B1203, B1203)</f>
        <v>17.111111111111111</v>
      </c>
      <c r="AB1203" s="86">
        <f>AVERAGEIFS($I$2:I1203, $B$2:B1203, B1203)</f>
        <v>0.46666666666666656</v>
      </c>
      <c r="AC1203" s="86">
        <f>AVERAGEIFS($J$2:J1203, $B$2:B1203, B1203)</f>
        <v>0.49166666666666675</v>
      </c>
      <c r="AD1203" s="86">
        <f>AVERAGEIFS($D$2:D1203, $B$2:B1203, B1203)</f>
        <v>0.44444444444444442</v>
      </c>
    </row>
    <row r="1204" spans="1:30" x14ac:dyDescent="0.25">
      <c r="A1204" s="85">
        <v>46178</v>
      </c>
      <c r="B1204" t="s">
        <v>46</v>
      </c>
      <c r="C1204">
        <v>16</v>
      </c>
      <c r="D1204" s="86">
        <v>1</v>
      </c>
      <c r="E1204">
        <v>4</v>
      </c>
      <c r="F1204">
        <v>3</v>
      </c>
      <c r="G1204">
        <v>17</v>
      </c>
      <c r="H1204">
        <v>10</v>
      </c>
      <c r="I1204">
        <v>0.75</v>
      </c>
      <c r="J1204">
        <v>0.59</v>
      </c>
      <c r="K1204">
        <v>0</v>
      </c>
      <c r="L1204">
        <v>0</v>
      </c>
      <c r="M1204">
        <v>0</v>
      </c>
      <c r="N1204">
        <v>1</v>
      </c>
      <c r="O1204">
        <v>0</v>
      </c>
      <c r="P1204">
        <v>0</v>
      </c>
      <c r="Q1204">
        <v>0</v>
      </c>
      <c r="R1204">
        <v>1</v>
      </c>
      <c r="S1204">
        <v>1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 s="86">
        <f>AVERAGEIFS($C$2:C1204, $B$2:B1204, B1204)</f>
        <v>19.416666666666668</v>
      </c>
      <c r="AB1204" s="86">
        <f>AVERAGEIFS($I$2:I1204, $B$2:B1204, B1204)</f>
        <v>0.47916666666666669</v>
      </c>
      <c r="AC1204" s="86">
        <f>AVERAGEIFS($J$2:J1204, $B$2:B1204, B1204)</f>
        <v>0.46666666666666662</v>
      </c>
      <c r="AD1204" s="86">
        <f>AVERAGEIFS($D$2:D1204, $B$2:B1204, B1204)</f>
        <v>0.5</v>
      </c>
    </row>
    <row r="1205" spans="1:30" x14ac:dyDescent="0.25">
      <c r="A1205" s="85">
        <v>46178</v>
      </c>
      <c r="B1205" t="s">
        <v>54</v>
      </c>
      <c r="C1205">
        <v>16</v>
      </c>
      <c r="D1205" s="86">
        <v>1</v>
      </c>
      <c r="E1205">
        <v>4</v>
      </c>
      <c r="F1205">
        <v>3</v>
      </c>
      <c r="G1205">
        <v>17</v>
      </c>
      <c r="H1205">
        <v>10</v>
      </c>
      <c r="I1205">
        <v>0.75</v>
      </c>
      <c r="J1205">
        <v>0.59</v>
      </c>
      <c r="K1205">
        <v>0</v>
      </c>
      <c r="L1205">
        <v>0</v>
      </c>
      <c r="M1205">
        <v>0</v>
      </c>
      <c r="N1205">
        <v>1</v>
      </c>
      <c r="O1205">
        <v>0</v>
      </c>
      <c r="P1205">
        <v>0</v>
      </c>
      <c r="Q1205">
        <v>0</v>
      </c>
      <c r="R1205">
        <v>1</v>
      </c>
      <c r="S1205">
        <v>1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 s="86">
        <f>AVERAGEIFS($C$2:C1205, $B$2:B1205, B1205)</f>
        <v>18</v>
      </c>
      <c r="AB1205" s="86">
        <f>AVERAGEIFS($I$2:I1205, $B$2:B1205, B1205)</f>
        <v>0.59</v>
      </c>
      <c r="AC1205" s="86">
        <f>AVERAGEIFS($J$2:J1205, $B$2:B1205, B1205)</f>
        <v>0.55999999999999994</v>
      </c>
      <c r="AD1205" s="86">
        <f>AVERAGEIFS($D$2:D1205, $B$2:B1205, B1205)</f>
        <v>0.8</v>
      </c>
    </row>
    <row r="1206" spans="1:30" x14ac:dyDescent="0.25">
      <c r="A1206" s="85">
        <v>46178</v>
      </c>
      <c r="B1206" t="s">
        <v>50</v>
      </c>
      <c r="C1206">
        <v>13</v>
      </c>
      <c r="D1206" s="86">
        <v>1</v>
      </c>
      <c r="E1206">
        <v>4</v>
      </c>
      <c r="F1206">
        <v>3</v>
      </c>
      <c r="G1206">
        <v>17</v>
      </c>
      <c r="H1206">
        <v>10</v>
      </c>
      <c r="I1206">
        <v>0.75</v>
      </c>
      <c r="J1206">
        <v>0.59</v>
      </c>
      <c r="K1206">
        <v>0</v>
      </c>
      <c r="L1206">
        <v>0</v>
      </c>
      <c r="M1206">
        <v>0</v>
      </c>
      <c r="N1206">
        <v>1</v>
      </c>
      <c r="O1206">
        <v>0</v>
      </c>
      <c r="P1206">
        <v>0</v>
      </c>
      <c r="Q1206">
        <v>0</v>
      </c>
      <c r="R1206">
        <v>1</v>
      </c>
      <c r="S1206">
        <v>1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 s="86">
        <f>AVERAGEIFS($C$2:C1206, $B$2:B1206, B1206)</f>
        <v>13.666666666666666</v>
      </c>
      <c r="AB1206" s="86">
        <f>AVERAGEIFS($I$2:I1206, $B$2:B1206, B1206)</f>
        <v>0.48333333333333334</v>
      </c>
      <c r="AC1206" s="86">
        <f>AVERAGEIFS($J$2:J1206, $B$2:B1206, B1206)</f>
        <v>0.51500000000000001</v>
      </c>
      <c r="AD1206" s="86">
        <f>AVERAGEIFS($D$2:D1206, $B$2:B1206, B1206)</f>
        <v>0.33333333333333331</v>
      </c>
    </row>
    <row r="1207" spans="1:30" x14ac:dyDescent="0.25">
      <c r="A1207" s="85">
        <v>46178</v>
      </c>
      <c r="B1207" t="s">
        <v>29</v>
      </c>
      <c r="C1207">
        <v>12</v>
      </c>
      <c r="D1207" s="86">
        <v>1</v>
      </c>
      <c r="E1207">
        <v>4</v>
      </c>
      <c r="F1207">
        <v>3</v>
      </c>
      <c r="G1207">
        <v>17</v>
      </c>
      <c r="H1207">
        <v>10</v>
      </c>
      <c r="I1207">
        <v>0.75</v>
      </c>
      <c r="J1207">
        <v>0.59</v>
      </c>
      <c r="K1207">
        <v>0</v>
      </c>
      <c r="L1207">
        <v>0</v>
      </c>
      <c r="M1207">
        <v>0</v>
      </c>
      <c r="N1207">
        <v>1</v>
      </c>
      <c r="O1207">
        <v>0</v>
      </c>
      <c r="P1207">
        <v>0</v>
      </c>
      <c r="Q1207">
        <v>0</v>
      </c>
      <c r="R1207">
        <v>1</v>
      </c>
      <c r="S1207">
        <v>1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 s="86">
        <f>AVERAGEIFS($C$2:C1207, $B$2:B1207, B1207)</f>
        <v>10.830508474576272</v>
      </c>
      <c r="AB1207" s="86">
        <f>AVERAGEIFS($I$2:I1207, $B$2:B1207, B1207)</f>
        <v>0.46186440677966101</v>
      </c>
      <c r="AC1207" s="86">
        <f>AVERAGEIFS($J$2:J1207, $B$2:B1207, B1207)</f>
        <v>0.49542372881355928</v>
      </c>
      <c r="AD1207" s="86">
        <f>AVERAGEIFS($D$2:D1207, $B$2:B1207, B1207)</f>
        <v>0.42372881355932202</v>
      </c>
    </row>
    <row r="1208" spans="1:30" x14ac:dyDescent="0.25">
      <c r="A1208" s="85">
        <v>46178</v>
      </c>
      <c r="B1208" t="s">
        <v>13</v>
      </c>
      <c r="C1208">
        <v>27</v>
      </c>
      <c r="D1208" s="86">
        <v>0</v>
      </c>
      <c r="E1208">
        <v>4</v>
      </c>
      <c r="F1208">
        <v>1</v>
      </c>
      <c r="G1208">
        <v>17</v>
      </c>
      <c r="H1208">
        <v>7</v>
      </c>
      <c r="I1208">
        <v>0.25</v>
      </c>
      <c r="J1208">
        <v>0.41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1</v>
      </c>
      <c r="AA1208" s="86">
        <f>AVERAGEIFS($C$2:C1208, $B$2:B1208, B1208)</f>
        <v>26</v>
      </c>
      <c r="AB1208" s="86">
        <f>AVERAGEIFS($I$2:I1208, $B$2:B1208, B1208)</f>
        <v>0.54870129870129869</v>
      </c>
      <c r="AC1208" s="86">
        <f>AVERAGEIFS($J$2:J1208, $B$2:B1208, B1208)</f>
        <v>0.53363636363636369</v>
      </c>
      <c r="AD1208" s="86">
        <f>AVERAGEIFS($D$2:D1208, $B$2:B1208, B1208)</f>
        <v>0.58441558441558439</v>
      </c>
    </row>
    <row r="1209" spans="1:30" x14ac:dyDescent="0.25">
      <c r="A1209" s="85">
        <v>46178</v>
      </c>
      <c r="B1209" t="s">
        <v>113</v>
      </c>
      <c r="C1209">
        <v>18</v>
      </c>
      <c r="D1209" s="86">
        <v>0</v>
      </c>
      <c r="E1209">
        <v>4</v>
      </c>
      <c r="F1209">
        <v>1</v>
      </c>
      <c r="G1209">
        <v>17</v>
      </c>
      <c r="H1209">
        <v>7</v>
      </c>
      <c r="I1209">
        <v>0.25</v>
      </c>
      <c r="J1209">
        <v>0.41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0</v>
      </c>
      <c r="X1209">
        <v>0</v>
      </c>
      <c r="Y1209">
        <v>0</v>
      </c>
      <c r="Z1209">
        <v>1</v>
      </c>
      <c r="AA1209" s="86">
        <f>AVERAGEIFS($C$2:C1209, $B$2:B1209, B1209)</f>
        <v>20</v>
      </c>
      <c r="AB1209" s="86">
        <f>AVERAGEIFS($I$2:I1209, $B$2:B1209, B1209)</f>
        <v>0.55277777777777781</v>
      </c>
      <c r="AC1209" s="86">
        <f>AVERAGEIFS($J$2:J1209, $B$2:B1209, B1209)</f>
        <v>0.5133333333333332</v>
      </c>
      <c r="AD1209" s="86">
        <f>AVERAGEIFS($D$2:D1209, $B$2:B1209, B1209)</f>
        <v>0.61111111111111116</v>
      </c>
    </row>
    <row r="1210" spans="1:30" x14ac:dyDescent="0.25">
      <c r="A1210" s="85">
        <v>46178</v>
      </c>
      <c r="B1210" t="s">
        <v>146</v>
      </c>
      <c r="C1210">
        <v>15</v>
      </c>
      <c r="D1210" s="86">
        <v>0</v>
      </c>
      <c r="E1210">
        <v>4</v>
      </c>
      <c r="F1210">
        <v>1</v>
      </c>
      <c r="G1210">
        <v>17</v>
      </c>
      <c r="H1210">
        <v>7</v>
      </c>
      <c r="I1210">
        <v>0.25</v>
      </c>
      <c r="J1210">
        <v>0.41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0</v>
      </c>
      <c r="X1210">
        <v>0</v>
      </c>
      <c r="Y1210">
        <v>0</v>
      </c>
      <c r="Z1210">
        <v>1</v>
      </c>
      <c r="AA1210" s="86">
        <f>AVERAGEIFS($C$2:C1210, $B$2:B1210, B1210)</f>
        <v>13.315789473684211</v>
      </c>
      <c r="AB1210" s="86">
        <f>AVERAGEIFS($I$2:I1210, $B$2:B1210, B1210)</f>
        <v>0.39736842105263159</v>
      </c>
      <c r="AC1210" s="86">
        <f>AVERAGEIFS($J$2:J1210, $B$2:B1210, B1210)</f>
        <v>0.4678947368421052</v>
      </c>
      <c r="AD1210" s="86">
        <f>AVERAGEIFS($D$2:D1210, $B$2:B1210, B1210)</f>
        <v>0.31578947368421051</v>
      </c>
    </row>
    <row r="1211" spans="1:30" x14ac:dyDescent="0.25">
      <c r="A1211" s="85">
        <v>46178</v>
      </c>
      <c r="B1211" t="s">
        <v>3</v>
      </c>
      <c r="C1211">
        <v>14</v>
      </c>
      <c r="D1211" s="86">
        <v>0</v>
      </c>
      <c r="E1211">
        <v>4</v>
      </c>
      <c r="F1211">
        <v>1</v>
      </c>
      <c r="G1211">
        <v>17</v>
      </c>
      <c r="H1211">
        <v>7</v>
      </c>
      <c r="I1211">
        <v>0.25</v>
      </c>
      <c r="J1211">
        <v>0.41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1</v>
      </c>
      <c r="AA1211" s="86">
        <f>AVERAGEIFS($C$2:C1211, $B$2:B1211, B1211)</f>
        <v>22.153846153846153</v>
      </c>
      <c r="AB1211" s="86">
        <f>AVERAGEIFS($I$2:I1211, $B$2:B1211, B1211)</f>
        <v>0.50384615384615383</v>
      </c>
      <c r="AC1211" s="86">
        <f>AVERAGEIFS($J$2:J1211, $B$2:B1211, B1211)</f>
        <v>0.49999999999999994</v>
      </c>
      <c r="AD1211" s="86">
        <f>AVERAGEIFS($D$2:D1211, $B$2:B1211, B1211)</f>
        <v>0.61538461538461542</v>
      </c>
    </row>
    <row r="1212" spans="1:30" x14ac:dyDescent="0.25">
      <c r="A1212" s="85">
        <v>46178</v>
      </c>
      <c r="B1212" t="s">
        <v>148</v>
      </c>
      <c r="C1212">
        <v>8</v>
      </c>
      <c r="D1212" s="86">
        <v>0</v>
      </c>
      <c r="E1212">
        <v>4</v>
      </c>
      <c r="F1212">
        <v>1</v>
      </c>
      <c r="G1212">
        <v>17</v>
      </c>
      <c r="H1212">
        <v>7</v>
      </c>
      <c r="I1212">
        <v>0.25</v>
      </c>
      <c r="J1212">
        <v>0.41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0</v>
      </c>
      <c r="X1212">
        <v>0</v>
      </c>
      <c r="Y1212">
        <v>0</v>
      </c>
      <c r="Z1212">
        <v>1</v>
      </c>
      <c r="AA1212" s="86">
        <f>AVERAGEIFS($C$2:C1212, $B$2:B1212, B1212)</f>
        <v>12.697674418604651</v>
      </c>
      <c r="AB1212" s="86">
        <f>AVERAGEIFS($I$2:I1212, $B$2:B1212, B1212)</f>
        <v>0.52790697674418596</v>
      </c>
      <c r="AC1212" s="86">
        <f>AVERAGEIFS($J$2:J1212, $B$2:B1212, B1212)</f>
        <v>0.5132558139534884</v>
      </c>
      <c r="AD1212" s="86">
        <f>AVERAGEIFS($D$2:D1212, $B$2:B1212, B1212)</f>
        <v>0.51162790697674421</v>
      </c>
    </row>
    <row r="1213" spans="1:30" x14ac:dyDescent="0.25">
      <c r="A1213" s="85">
        <v>46178</v>
      </c>
      <c r="B1213" t="s">
        <v>140</v>
      </c>
      <c r="C1213">
        <v>6</v>
      </c>
      <c r="D1213" s="86">
        <v>0</v>
      </c>
      <c r="E1213">
        <v>4</v>
      </c>
      <c r="F1213">
        <v>1</v>
      </c>
      <c r="G1213">
        <v>17</v>
      </c>
      <c r="H1213">
        <v>7</v>
      </c>
      <c r="I1213">
        <v>0.25</v>
      </c>
      <c r="J1213">
        <v>0.41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0</v>
      </c>
      <c r="X1213">
        <v>0</v>
      </c>
      <c r="Y1213">
        <v>0</v>
      </c>
      <c r="Z1213">
        <v>1</v>
      </c>
      <c r="AA1213" s="86">
        <f>AVERAGEIFS($C$2:C1213, $B$2:B1213, B1213)</f>
        <v>9.6666666666666661</v>
      </c>
      <c r="AB1213" s="86">
        <f>AVERAGEIFS($I$2:I1213, $B$2:B1213, B1213)</f>
        <v>0.47272727272727277</v>
      </c>
      <c r="AC1213" s="86">
        <f>AVERAGEIFS($J$2:J1213, $B$2:B1213, B1213)</f>
        <v>0.485151515151515</v>
      </c>
      <c r="AD1213" s="86">
        <f>AVERAGEIFS($D$2:D1213, $B$2:B1213, B1213)</f>
        <v>0.48484848484848486</v>
      </c>
    </row>
    <row r="1214" spans="1:30" x14ac:dyDescent="0.25">
      <c r="A1214" s="85">
        <v>46179</v>
      </c>
      <c r="B1214" t="s">
        <v>14</v>
      </c>
      <c r="C1214">
        <v>11</v>
      </c>
      <c r="D1214" s="86">
        <v>0</v>
      </c>
      <c r="E1214">
        <v>3</v>
      </c>
      <c r="F1214">
        <v>0</v>
      </c>
      <c r="G1214">
        <v>12</v>
      </c>
      <c r="H1214">
        <v>3</v>
      </c>
      <c r="I1214">
        <v>0</v>
      </c>
      <c r="J1214">
        <v>0.25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0</v>
      </c>
      <c r="X1214">
        <v>0</v>
      </c>
      <c r="Y1214">
        <v>0</v>
      </c>
      <c r="Z1214">
        <v>0</v>
      </c>
      <c r="AA1214" s="86">
        <f>AVERAGEIFS($C$2:C1214, $B$2:B1214, B1214)</f>
        <v>23.767857142857142</v>
      </c>
      <c r="AB1214" s="86">
        <f>AVERAGEIFS($I$2:I1214, $B$2:B1214, B1214)</f>
        <v>0.46607142857142858</v>
      </c>
      <c r="AC1214" s="86">
        <f>AVERAGEIFS($J$2:J1214, $B$2:B1214, B1214)</f>
        <v>0.48089285714285712</v>
      </c>
      <c r="AD1214" s="86">
        <f>AVERAGEIFS($D$2:D1214, $B$2:B1214, B1214)</f>
        <v>0.4642857142857143</v>
      </c>
    </row>
    <row r="1215" spans="1:30" x14ac:dyDescent="0.25">
      <c r="A1215" s="85">
        <v>46179</v>
      </c>
      <c r="B1215" t="s">
        <v>13</v>
      </c>
      <c r="C1215">
        <v>12</v>
      </c>
      <c r="D1215" s="86">
        <v>0</v>
      </c>
      <c r="E1215">
        <v>3</v>
      </c>
      <c r="F1215">
        <v>0</v>
      </c>
      <c r="G1215">
        <v>12</v>
      </c>
      <c r="H1215">
        <v>3</v>
      </c>
      <c r="I1215">
        <v>0</v>
      </c>
      <c r="J1215">
        <v>0.25</v>
      </c>
      <c r="K1215">
        <v>0</v>
      </c>
      <c r="L1215">
        <v>0</v>
      </c>
      <c r="M1215">
        <v>0</v>
      </c>
      <c r="N1215">
        <v>0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 s="86">
        <f>AVERAGEIFS($C$2:C1215, $B$2:B1215, B1215)</f>
        <v>25.820512820512821</v>
      </c>
      <c r="AB1215" s="86">
        <f>AVERAGEIFS($I$2:I1215, $B$2:B1215, B1215)</f>
        <v>0.54166666666666663</v>
      </c>
      <c r="AC1215" s="86">
        <f>AVERAGEIFS($J$2:J1215, $B$2:B1215, B1215)</f>
        <v>0.53</v>
      </c>
      <c r="AD1215" s="86">
        <f>AVERAGEIFS($D$2:D1215, $B$2:B1215, B1215)</f>
        <v>0.57692307692307687</v>
      </c>
    </row>
    <row r="1216" spans="1:30" x14ac:dyDescent="0.25">
      <c r="A1216" s="85">
        <v>46179</v>
      </c>
      <c r="B1216" t="s">
        <v>155</v>
      </c>
      <c r="C1216">
        <v>16</v>
      </c>
      <c r="D1216" s="86">
        <v>0</v>
      </c>
      <c r="E1216">
        <v>3</v>
      </c>
      <c r="F1216">
        <v>0</v>
      </c>
      <c r="G1216">
        <v>12</v>
      </c>
      <c r="H1216">
        <v>3</v>
      </c>
      <c r="I1216">
        <v>0</v>
      </c>
      <c r="J1216">
        <v>0.25</v>
      </c>
      <c r="K1216">
        <v>0</v>
      </c>
      <c r="L1216">
        <v>0</v>
      </c>
      <c r="M1216">
        <v>0</v>
      </c>
      <c r="N1216">
        <v>0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 s="86">
        <f>AVERAGEIFS($C$2:C1216, $B$2:B1216, B1216)</f>
        <v>18.048780487804876</v>
      </c>
      <c r="AB1216" s="86">
        <f>AVERAGEIFS($I$2:I1216, $B$2:B1216, B1216)</f>
        <v>0.3890243902439024</v>
      </c>
      <c r="AC1216" s="86">
        <f>AVERAGEIFS($J$2:J1216, $B$2:B1216, B1216)</f>
        <v>0.45999999999999996</v>
      </c>
      <c r="AD1216" s="86">
        <f>AVERAGEIFS($D$2:D1216, $B$2:B1216, B1216)</f>
        <v>0.36585365853658536</v>
      </c>
    </row>
    <row r="1217" spans="1:30" x14ac:dyDescent="0.25">
      <c r="A1217" s="85">
        <v>46179</v>
      </c>
      <c r="B1217" t="s">
        <v>40</v>
      </c>
      <c r="C1217">
        <v>16</v>
      </c>
      <c r="D1217" s="86">
        <v>0</v>
      </c>
      <c r="E1217">
        <v>3</v>
      </c>
      <c r="F1217">
        <v>0</v>
      </c>
      <c r="G1217">
        <v>12</v>
      </c>
      <c r="H1217">
        <v>3</v>
      </c>
      <c r="I1217">
        <v>0</v>
      </c>
      <c r="J1217">
        <v>0.25</v>
      </c>
      <c r="K1217">
        <v>0</v>
      </c>
      <c r="L1217">
        <v>0</v>
      </c>
      <c r="M1217">
        <v>0</v>
      </c>
      <c r="N1217">
        <v>0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 s="86">
        <f>AVERAGEIFS($C$2:C1217, $B$2:B1217, B1217)</f>
        <v>19.666666666666668</v>
      </c>
      <c r="AB1217" s="86">
        <f>AVERAGEIFS($I$2:I1217, $B$2:B1217, B1217)</f>
        <v>0.50238095238095237</v>
      </c>
      <c r="AC1217" s="86">
        <f>AVERAGEIFS($J$2:J1217, $B$2:B1217, B1217)</f>
        <v>0.46666666666666662</v>
      </c>
      <c r="AD1217" s="86">
        <f>AVERAGEIFS($D$2:D1217, $B$2:B1217, B1217)</f>
        <v>0.47619047619047616</v>
      </c>
    </row>
    <row r="1218" spans="1:30" x14ac:dyDescent="0.25">
      <c r="A1218" s="85">
        <v>46179</v>
      </c>
      <c r="B1218" t="s">
        <v>29</v>
      </c>
      <c r="C1218">
        <v>10</v>
      </c>
      <c r="D1218" s="86">
        <v>0</v>
      </c>
      <c r="E1218">
        <v>3</v>
      </c>
      <c r="F1218">
        <v>0</v>
      </c>
      <c r="G1218">
        <v>12</v>
      </c>
      <c r="H1218">
        <v>3</v>
      </c>
      <c r="I1218">
        <v>0</v>
      </c>
      <c r="J1218">
        <v>0.25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 s="86">
        <f>AVERAGEIFS($C$2:C1218, $B$2:B1218, B1218)</f>
        <v>10.816666666666666</v>
      </c>
      <c r="AB1218" s="86">
        <f>AVERAGEIFS($I$2:I1218, $B$2:B1218, B1218)</f>
        <v>0.45416666666666666</v>
      </c>
      <c r="AC1218" s="86">
        <f>AVERAGEIFS($J$2:J1218, $B$2:B1218, B1218)</f>
        <v>0.49133333333333329</v>
      </c>
      <c r="AD1218" s="86">
        <f>AVERAGEIFS($D$2:D1218, $B$2:B1218, B1218)</f>
        <v>0.41666666666666669</v>
      </c>
    </row>
    <row r="1219" spans="1:30" x14ac:dyDescent="0.25">
      <c r="A1219" s="85">
        <v>46179</v>
      </c>
      <c r="B1219" t="s">
        <v>242</v>
      </c>
      <c r="C1219">
        <v>3</v>
      </c>
      <c r="D1219" s="86">
        <v>0</v>
      </c>
      <c r="E1219">
        <v>3</v>
      </c>
      <c r="F1219">
        <v>0</v>
      </c>
      <c r="G1219">
        <v>12</v>
      </c>
      <c r="H1219">
        <v>3</v>
      </c>
      <c r="I1219">
        <v>0</v>
      </c>
      <c r="J1219">
        <v>0.25</v>
      </c>
      <c r="K1219">
        <v>0</v>
      </c>
      <c r="L1219">
        <v>0</v>
      </c>
      <c r="M1219">
        <v>0</v>
      </c>
      <c r="N1219">
        <v>0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 s="86">
        <f>AVERAGEIFS($C$2:C1219, $B$2:B1219, B1219)</f>
        <v>5.5</v>
      </c>
      <c r="AB1219" s="86">
        <f>AVERAGEIFS($I$2:I1219, $B$2:B1219, B1219)</f>
        <v>0.16250000000000001</v>
      </c>
      <c r="AC1219" s="86">
        <f>AVERAGEIFS($J$2:J1219, $B$2:B1219, B1219)</f>
        <v>0.32</v>
      </c>
      <c r="AD1219" s="86">
        <f>AVERAGEIFS($D$2:D1219, $B$2:B1219, B1219)</f>
        <v>0</v>
      </c>
    </row>
    <row r="1220" spans="1:30" x14ac:dyDescent="0.25">
      <c r="A1220" s="85">
        <v>46179</v>
      </c>
      <c r="B1220" t="s">
        <v>139</v>
      </c>
      <c r="C1220">
        <v>7</v>
      </c>
      <c r="D1220" s="86">
        <v>0</v>
      </c>
      <c r="E1220">
        <v>3</v>
      </c>
      <c r="F1220">
        <v>0</v>
      </c>
      <c r="G1220">
        <v>12</v>
      </c>
      <c r="H1220">
        <v>3</v>
      </c>
      <c r="I1220">
        <v>0</v>
      </c>
      <c r="J1220">
        <v>0.25</v>
      </c>
      <c r="K1220">
        <v>0</v>
      </c>
      <c r="L1220">
        <v>0</v>
      </c>
      <c r="M1220">
        <v>0</v>
      </c>
      <c r="N1220">
        <v>0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 s="86">
        <f>AVERAGEIFS($C$2:C1220, $B$2:B1220, B1220)</f>
        <v>11.379310344827585</v>
      </c>
      <c r="AB1220" s="86">
        <f>AVERAGEIFS($I$2:I1220, $B$2:B1220, B1220)</f>
        <v>0.41034482758620688</v>
      </c>
      <c r="AC1220" s="86">
        <f>AVERAGEIFS($J$2:J1220, $B$2:B1220, B1220)</f>
        <v>0.4713793103448275</v>
      </c>
      <c r="AD1220" s="86">
        <f>AVERAGEIFS($D$2:D1220, $B$2:B1220, B1220)</f>
        <v>0.41379310344827586</v>
      </c>
    </row>
    <row r="1221" spans="1:30" x14ac:dyDescent="0.25">
      <c r="A1221" s="85">
        <v>46179</v>
      </c>
      <c r="B1221" t="s">
        <v>55</v>
      </c>
      <c r="C1221">
        <v>8</v>
      </c>
      <c r="D1221" s="86">
        <v>0</v>
      </c>
      <c r="E1221">
        <v>3</v>
      </c>
      <c r="F1221">
        <v>0</v>
      </c>
      <c r="G1221">
        <v>12</v>
      </c>
      <c r="H1221">
        <v>3</v>
      </c>
      <c r="I1221">
        <v>0</v>
      </c>
      <c r="J1221">
        <v>0.25</v>
      </c>
      <c r="K1221">
        <v>0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0</v>
      </c>
      <c r="Z1221">
        <v>0</v>
      </c>
      <c r="AA1221" s="86">
        <f>AVERAGEIFS($C$2:C1221, $B$2:B1221, B1221)</f>
        <v>10.176470588235293</v>
      </c>
      <c r="AB1221" s="86">
        <f>AVERAGEIFS($I$2:I1221, $B$2:B1221, B1221)</f>
        <v>0.54999999999999993</v>
      </c>
      <c r="AC1221" s="86">
        <f>AVERAGEIFS($J$2:J1221, $B$2:B1221, B1221)</f>
        <v>0.53294117647058825</v>
      </c>
      <c r="AD1221" s="86">
        <f>AVERAGEIFS($D$2:D1221, $B$2:B1221, B1221)</f>
        <v>0.58823529411764708</v>
      </c>
    </row>
    <row r="1222" spans="1:30" x14ac:dyDescent="0.25">
      <c r="A1222" s="85">
        <v>46179</v>
      </c>
      <c r="B1222" t="s">
        <v>2</v>
      </c>
      <c r="C1222">
        <v>15</v>
      </c>
      <c r="D1222" s="86">
        <v>1</v>
      </c>
      <c r="E1222">
        <v>3</v>
      </c>
      <c r="F1222">
        <v>3</v>
      </c>
      <c r="G1222">
        <v>12</v>
      </c>
      <c r="H1222">
        <v>9</v>
      </c>
      <c r="I1222">
        <v>1</v>
      </c>
      <c r="J1222">
        <v>0.75</v>
      </c>
      <c r="K1222">
        <v>0</v>
      </c>
      <c r="L1222">
        <v>0</v>
      </c>
      <c r="M1222">
        <v>0</v>
      </c>
      <c r="N1222">
        <v>1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1</v>
      </c>
      <c r="Y1222">
        <v>1</v>
      </c>
      <c r="Z1222">
        <v>0</v>
      </c>
      <c r="AA1222" s="86">
        <f>AVERAGEIFS($C$2:C1222, $B$2:B1222, B1222)</f>
        <v>27.08</v>
      </c>
      <c r="AB1222" s="86">
        <f>AVERAGEIFS($I$2:I1222, $B$2:B1222, B1222)</f>
        <v>0.60600000000000009</v>
      </c>
      <c r="AC1222" s="86">
        <f>AVERAGEIFS($J$2:J1222, $B$2:B1222, B1222)</f>
        <v>0.55559999999999998</v>
      </c>
      <c r="AD1222" s="86">
        <f>AVERAGEIFS($D$2:D1222, $B$2:B1222, B1222)</f>
        <v>0.52</v>
      </c>
    </row>
    <row r="1223" spans="1:30" x14ac:dyDescent="0.25">
      <c r="A1223" s="85">
        <v>46179</v>
      </c>
      <c r="B1223" t="s">
        <v>18</v>
      </c>
      <c r="C1223">
        <v>22</v>
      </c>
      <c r="D1223" s="86">
        <v>1</v>
      </c>
      <c r="E1223">
        <v>3</v>
      </c>
      <c r="F1223">
        <v>3</v>
      </c>
      <c r="G1223">
        <v>12</v>
      </c>
      <c r="H1223">
        <v>9</v>
      </c>
      <c r="I1223">
        <v>1</v>
      </c>
      <c r="J1223">
        <v>0.75</v>
      </c>
      <c r="K1223">
        <v>0</v>
      </c>
      <c r="L1223">
        <v>0</v>
      </c>
      <c r="M1223">
        <v>0</v>
      </c>
      <c r="N1223">
        <v>1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1</v>
      </c>
      <c r="Y1223">
        <v>1</v>
      </c>
      <c r="Z1223">
        <v>0</v>
      </c>
      <c r="AA1223" s="86">
        <f>AVERAGEIFS($C$2:C1223, $B$2:B1223, B1223)</f>
        <v>26.05263157894737</v>
      </c>
      <c r="AB1223" s="86">
        <f>AVERAGEIFS($I$2:I1223, $B$2:B1223, B1223)</f>
        <v>0.4947368421052632</v>
      </c>
      <c r="AC1223" s="86">
        <f>AVERAGEIFS($J$2:J1223, $B$2:B1223, B1223)</f>
        <v>0.49736842105263152</v>
      </c>
      <c r="AD1223" s="86">
        <f>AVERAGEIFS($D$2:D1223, $B$2:B1223, B1223)</f>
        <v>0.5</v>
      </c>
    </row>
    <row r="1224" spans="1:30" x14ac:dyDescent="0.25">
      <c r="A1224" s="85">
        <v>46179</v>
      </c>
      <c r="B1224" t="s">
        <v>6</v>
      </c>
      <c r="C1224">
        <v>23</v>
      </c>
      <c r="D1224" s="86">
        <v>1</v>
      </c>
      <c r="E1224">
        <v>3</v>
      </c>
      <c r="F1224">
        <v>3</v>
      </c>
      <c r="G1224">
        <v>12</v>
      </c>
      <c r="H1224">
        <v>9</v>
      </c>
      <c r="I1224">
        <v>1</v>
      </c>
      <c r="J1224">
        <v>0.75</v>
      </c>
      <c r="K1224">
        <v>0</v>
      </c>
      <c r="L1224">
        <v>0</v>
      </c>
      <c r="M1224">
        <v>0</v>
      </c>
      <c r="N1224">
        <v>1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1</v>
      </c>
      <c r="Y1224">
        <v>1</v>
      </c>
      <c r="Z1224">
        <v>0</v>
      </c>
      <c r="AA1224" s="86">
        <f>AVERAGEIFS($C$2:C1224, $B$2:B1224, B1224)</f>
        <v>23.842105263157894</v>
      </c>
      <c r="AB1224" s="86">
        <f>AVERAGEIFS($I$2:I1224, $B$2:B1224, B1224)</f>
        <v>0.65657894736842104</v>
      </c>
      <c r="AC1224" s="86">
        <f>AVERAGEIFS($J$2:J1224, $B$2:B1224, B1224)</f>
        <v>0.57315789473684209</v>
      </c>
      <c r="AD1224" s="86">
        <f>AVERAGEIFS($D$2:D1224, $B$2:B1224, B1224)</f>
        <v>0.71052631578947367</v>
      </c>
    </row>
    <row r="1225" spans="1:30" x14ac:dyDescent="0.25">
      <c r="A1225" s="85">
        <v>46179</v>
      </c>
      <c r="B1225" t="s">
        <v>179</v>
      </c>
      <c r="C1225">
        <v>9</v>
      </c>
      <c r="D1225" s="86">
        <v>1</v>
      </c>
      <c r="E1225">
        <v>3</v>
      </c>
      <c r="F1225">
        <v>3</v>
      </c>
      <c r="G1225">
        <v>12</v>
      </c>
      <c r="H1225">
        <v>9</v>
      </c>
      <c r="I1225">
        <v>1</v>
      </c>
      <c r="J1225">
        <v>0.75</v>
      </c>
      <c r="K1225">
        <v>0</v>
      </c>
      <c r="L1225">
        <v>0</v>
      </c>
      <c r="M1225">
        <v>0</v>
      </c>
      <c r="N1225">
        <v>1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1</v>
      </c>
      <c r="Y1225">
        <v>1</v>
      </c>
      <c r="Z1225">
        <v>0</v>
      </c>
      <c r="AA1225" s="86">
        <f>AVERAGEIFS($C$2:C1225, $B$2:B1225, B1225)</f>
        <v>13.5</v>
      </c>
      <c r="AB1225" s="86">
        <f>AVERAGEIFS($I$2:I1225, $B$2:B1225, B1225)</f>
        <v>0.84166666666666667</v>
      </c>
      <c r="AC1225" s="86">
        <f>AVERAGEIFS($J$2:J1225, $B$2:B1225, B1225)</f>
        <v>0.62583333333333335</v>
      </c>
      <c r="AD1225" s="86">
        <f>AVERAGEIFS($D$2:D1225, $B$2:B1225, B1225)</f>
        <v>0.91666666666666663</v>
      </c>
    </row>
    <row r="1226" spans="1:30" x14ac:dyDescent="0.25">
      <c r="A1226" s="85">
        <v>46179</v>
      </c>
      <c r="B1226" t="s">
        <v>27</v>
      </c>
      <c r="C1226">
        <v>11</v>
      </c>
      <c r="D1226" s="86">
        <v>1</v>
      </c>
      <c r="E1226">
        <v>3</v>
      </c>
      <c r="F1226">
        <v>3</v>
      </c>
      <c r="G1226">
        <v>12</v>
      </c>
      <c r="H1226">
        <v>9</v>
      </c>
      <c r="I1226">
        <v>1</v>
      </c>
      <c r="J1226">
        <v>0.75</v>
      </c>
      <c r="K1226">
        <v>0</v>
      </c>
      <c r="L1226">
        <v>0</v>
      </c>
      <c r="M1226">
        <v>0</v>
      </c>
      <c r="N1226">
        <v>1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1</v>
      </c>
      <c r="Y1226">
        <v>1</v>
      </c>
      <c r="Z1226">
        <v>0</v>
      </c>
      <c r="AA1226" s="86">
        <f>AVERAGEIFS($C$2:C1226, $B$2:B1226, B1226)</f>
        <v>15</v>
      </c>
      <c r="AB1226" s="86">
        <f>AVERAGEIFS($I$2:I1226, $B$2:B1226, B1226)</f>
        <v>0.50151515151515147</v>
      </c>
      <c r="AC1226" s="86">
        <f>AVERAGEIFS($J$2:J1226, $B$2:B1226, B1226)</f>
        <v>0.50303030303030305</v>
      </c>
      <c r="AD1226" s="86">
        <f>AVERAGEIFS($D$2:D1226, $B$2:B1226, B1226)</f>
        <v>0.54545454545454541</v>
      </c>
    </row>
    <row r="1227" spans="1:30" x14ac:dyDescent="0.25">
      <c r="A1227" s="85">
        <v>46179</v>
      </c>
      <c r="B1227" t="s">
        <v>148</v>
      </c>
      <c r="C1227">
        <v>6</v>
      </c>
      <c r="D1227" s="86">
        <v>1</v>
      </c>
      <c r="E1227">
        <v>3</v>
      </c>
      <c r="F1227">
        <v>3</v>
      </c>
      <c r="G1227">
        <v>12</v>
      </c>
      <c r="H1227">
        <v>9</v>
      </c>
      <c r="I1227">
        <v>1</v>
      </c>
      <c r="J1227">
        <v>0.75</v>
      </c>
      <c r="K1227">
        <v>0</v>
      </c>
      <c r="L1227">
        <v>0</v>
      </c>
      <c r="M1227">
        <v>0</v>
      </c>
      <c r="N1227">
        <v>1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1</v>
      </c>
      <c r="Y1227">
        <v>1</v>
      </c>
      <c r="Z1227">
        <v>0</v>
      </c>
      <c r="AA1227" s="86">
        <f>AVERAGEIFS($C$2:C1227, $B$2:B1227, B1227)</f>
        <v>12.545454545454545</v>
      </c>
      <c r="AB1227" s="86">
        <f>AVERAGEIFS($I$2:I1227, $B$2:B1227, B1227)</f>
        <v>0.53863636363636358</v>
      </c>
      <c r="AC1227" s="86">
        <f>AVERAGEIFS($J$2:J1227, $B$2:B1227, B1227)</f>
        <v>0.51863636363636367</v>
      </c>
      <c r="AD1227" s="86">
        <f>AVERAGEIFS($D$2:D1227, $B$2:B1227, B1227)</f>
        <v>0.52272727272727271</v>
      </c>
    </row>
    <row r="1228" spans="1:30" x14ac:dyDescent="0.25">
      <c r="A1228" s="85">
        <v>46179</v>
      </c>
      <c r="B1228" t="s">
        <v>19</v>
      </c>
      <c r="C1228">
        <v>3</v>
      </c>
      <c r="D1228" s="86">
        <v>1</v>
      </c>
      <c r="E1228">
        <v>3</v>
      </c>
      <c r="F1228">
        <v>3</v>
      </c>
      <c r="G1228">
        <v>12</v>
      </c>
      <c r="H1228">
        <v>9</v>
      </c>
      <c r="I1228">
        <v>1</v>
      </c>
      <c r="J1228">
        <v>0.75</v>
      </c>
      <c r="K1228">
        <v>0</v>
      </c>
      <c r="L1228">
        <v>0</v>
      </c>
      <c r="M1228">
        <v>0</v>
      </c>
      <c r="N1228">
        <v>1</v>
      </c>
      <c r="O1228">
        <v>0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1</v>
      </c>
      <c r="Y1228">
        <v>1</v>
      </c>
      <c r="Z1228">
        <v>0</v>
      </c>
      <c r="AA1228" s="86">
        <f>AVERAGEIFS($C$2:C1228, $B$2:B1228, B1228)</f>
        <v>12.142857142857142</v>
      </c>
      <c r="AB1228" s="86">
        <f>AVERAGEIFS($I$2:I1228, $B$2:B1228, B1228)</f>
        <v>0.47857142857142859</v>
      </c>
      <c r="AC1228" s="86">
        <f>AVERAGEIFS($J$2:J1228, $B$2:B1228, B1228)</f>
        <v>0.48309523809523824</v>
      </c>
      <c r="AD1228" s="86">
        <f>AVERAGEIFS($D$2:D1228, $B$2:B1228, B1228)</f>
        <v>0.47619047619047616</v>
      </c>
    </row>
    <row r="1229" spans="1:30" x14ac:dyDescent="0.25">
      <c r="A1229" s="85">
        <v>46179</v>
      </c>
      <c r="B1229" t="s">
        <v>140</v>
      </c>
      <c r="C1229">
        <v>7</v>
      </c>
      <c r="D1229" s="86">
        <v>1</v>
      </c>
      <c r="E1229">
        <v>3</v>
      </c>
      <c r="F1229">
        <v>3</v>
      </c>
      <c r="G1229">
        <v>12</v>
      </c>
      <c r="H1229">
        <v>9</v>
      </c>
      <c r="I1229">
        <v>1</v>
      </c>
      <c r="J1229">
        <v>0.75</v>
      </c>
      <c r="K1229">
        <v>0</v>
      </c>
      <c r="L1229">
        <v>0</v>
      </c>
      <c r="M1229">
        <v>0</v>
      </c>
      <c r="N1229">
        <v>1</v>
      </c>
      <c r="O1229">
        <v>0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1</v>
      </c>
      <c r="Y1229">
        <v>1</v>
      </c>
      <c r="Z1229">
        <v>0</v>
      </c>
      <c r="AA1229" s="86">
        <f>AVERAGEIFS($C$2:C1229, $B$2:B1229, B1229)</f>
        <v>9.5882352941176467</v>
      </c>
      <c r="AB1229" s="86">
        <f>AVERAGEIFS($I$2:I1229, $B$2:B1229, B1229)</f>
        <v>0.4882352941176471</v>
      </c>
      <c r="AC1229" s="86">
        <f>AVERAGEIFS($J$2:J1229, $B$2:B1229, B1229)</f>
        <v>0.49294117647058805</v>
      </c>
      <c r="AD1229" s="86">
        <f>AVERAGEIFS($D$2:D1229, $B$2:B1229, B1229)</f>
        <v>0.5</v>
      </c>
    </row>
    <row r="1230" spans="1:30" x14ac:dyDescent="0.25">
      <c r="A1230" s="85">
        <v>46179</v>
      </c>
      <c r="B1230" t="s">
        <v>18</v>
      </c>
      <c r="C1230">
        <v>18</v>
      </c>
      <c r="D1230" s="86">
        <v>0</v>
      </c>
      <c r="E1230">
        <v>4</v>
      </c>
      <c r="F1230">
        <v>1</v>
      </c>
      <c r="G1230">
        <v>17</v>
      </c>
      <c r="H1230">
        <v>7</v>
      </c>
      <c r="I1230">
        <v>0.25</v>
      </c>
      <c r="J1230">
        <v>0.41</v>
      </c>
      <c r="K1230">
        <v>0</v>
      </c>
      <c r="L1230">
        <v>1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 s="86">
        <f>AVERAGEIFS($C$2:C1230, $B$2:B1230, B1230)</f>
        <v>25.846153846153847</v>
      </c>
      <c r="AB1230" s="86">
        <f>AVERAGEIFS($I$2:I1230, $B$2:B1230, B1230)</f>
        <v>0.4884615384615385</v>
      </c>
      <c r="AC1230" s="86">
        <f>AVERAGEIFS($J$2:J1230, $B$2:B1230, B1230)</f>
        <v>0.4951282051282051</v>
      </c>
      <c r="AD1230" s="86">
        <f>AVERAGEIFS($D$2:D1230, $B$2:B1230, B1230)</f>
        <v>0.48717948717948717</v>
      </c>
    </row>
    <row r="1231" spans="1:30" x14ac:dyDescent="0.25">
      <c r="A1231" s="85">
        <v>46179</v>
      </c>
      <c r="B1231" t="s">
        <v>6</v>
      </c>
      <c r="C1231">
        <v>24</v>
      </c>
      <c r="D1231" s="86">
        <v>0</v>
      </c>
      <c r="E1231">
        <v>4</v>
      </c>
      <c r="F1231">
        <v>1</v>
      </c>
      <c r="G1231">
        <v>17</v>
      </c>
      <c r="H1231">
        <v>7</v>
      </c>
      <c r="I1231">
        <v>0.25</v>
      </c>
      <c r="J1231">
        <v>0.41</v>
      </c>
      <c r="K1231">
        <v>0</v>
      </c>
      <c r="L1231">
        <v>1</v>
      </c>
      <c r="M1231">
        <v>0</v>
      </c>
      <c r="N1231">
        <v>0</v>
      </c>
      <c r="O1231">
        <v>0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 s="86">
        <f>AVERAGEIFS($C$2:C1231, $B$2:B1231, B1231)</f>
        <v>23.846153846153847</v>
      </c>
      <c r="AB1231" s="86">
        <f>AVERAGEIFS($I$2:I1231, $B$2:B1231, B1231)</f>
        <v>0.64615384615384619</v>
      </c>
      <c r="AC1231" s="86">
        <f>AVERAGEIFS($J$2:J1231, $B$2:B1231, B1231)</f>
        <v>0.568974358974359</v>
      </c>
      <c r="AD1231" s="86">
        <f>AVERAGEIFS($D$2:D1231, $B$2:B1231, B1231)</f>
        <v>0.69230769230769229</v>
      </c>
    </row>
    <row r="1232" spans="1:30" x14ac:dyDescent="0.25">
      <c r="A1232" s="85">
        <v>46179</v>
      </c>
      <c r="B1232" t="s">
        <v>155</v>
      </c>
      <c r="C1232">
        <v>20</v>
      </c>
      <c r="D1232" s="86">
        <v>0</v>
      </c>
      <c r="E1232">
        <v>4</v>
      </c>
      <c r="F1232">
        <v>1</v>
      </c>
      <c r="G1232">
        <v>17</v>
      </c>
      <c r="H1232">
        <v>7</v>
      </c>
      <c r="I1232">
        <v>0.25</v>
      </c>
      <c r="J1232">
        <v>0.41</v>
      </c>
      <c r="K1232">
        <v>0</v>
      </c>
      <c r="L1232">
        <v>1</v>
      </c>
      <c r="M1232">
        <v>0</v>
      </c>
      <c r="N1232">
        <v>0</v>
      </c>
      <c r="O1232">
        <v>0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 s="86">
        <f>AVERAGEIFS($C$2:C1232, $B$2:B1232, B1232)</f>
        <v>18.095238095238095</v>
      </c>
      <c r="AB1232" s="86">
        <f>AVERAGEIFS($I$2:I1232, $B$2:B1232, B1232)</f>
        <v>0.38571428571428568</v>
      </c>
      <c r="AC1232" s="86">
        <f>AVERAGEIFS($J$2:J1232, $B$2:B1232, B1232)</f>
        <v>0.45880952380952378</v>
      </c>
      <c r="AD1232" s="86">
        <f>AVERAGEIFS($D$2:D1232, $B$2:B1232, B1232)</f>
        <v>0.35714285714285715</v>
      </c>
    </row>
    <row r="1233" spans="1:30" x14ac:dyDescent="0.25">
      <c r="A1233" s="85">
        <v>46179</v>
      </c>
      <c r="B1233" t="s">
        <v>27</v>
      </c>
      <c r="C1233">
        <v>15</v>
      </c>
      <c r="D1233" s="86">
        <v>0</v>
      </c>
      <c r="E1233">
        <v>4</v>
      </c>
      <c r="F1233">
        <v>1</v>
      </c>
      <c r="G1233">
        <v>17</v>
      </c>
      <c r="H1233">
        <v>7</v>
      </c>
      <c r="I1233">
        <v>0.25</v>
      </c>
      <c r="J1233">
        <v>0.41</v>
      </c>
      <c r="K1233">
        <v>0</v>
      </c>
      <c r="L1233">
        <v>1</v>
      </c>
      <c r="M1233">
        <v>0</v>
      </c>
      <c r="N1233">
        <v>0</v>
      </c>
      <c r="O1233">
        <v>0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 s="86">
        <f>AVERAGEIFS($C$2:C1233, $B$2:B1233, B1233)</f>
        <v>15</v>
      </c>
      <c r="AB1233" s="86">
        <f>AVERAGEIFS($I$2:I1233, $B$2:B1233, B1233)</f>
        <v>0.49411764705882344</v>
      </c>
      <c r="AC1233" s="86">
        <f>AVERAGEIFS($J$2:J1233, $B$2:B1233, B1233)</f>
        <v>0.50029411764705889</v>
      </c>
      <c r="AD1233" s="86">
        <f>AVERAGEIFS($D$2:D1233, $B$2:B1233, B1233)</f>
        <v>0.52941176470588236</v>
      </c>
    </row>
    <row r="1234" spans="1:30" x14ac:dyDescent="0.25">
      <c r="A1234" s="85">
        <v>46179</v>
      </c>
      <c r="B1234" t="s">
        <v>148</v>
      </c>
      <c r="C1234">
        <v>12</v>
      </c>
      <c r="D1234" s="86">
        <v>0</v>
      </c>
      <c r="E1234">
        <v>4</v>
      </c>
      <c r="F1234">
        <v>1</v>
      </c>
      <c r="G1234">
        <v>17</v>
      </c>
      <c r="H1234">
        <v>7</v>
      </c>
      <c r="I1234">
        <v>0.25</v>
      </c>
      <c r="J1234">
        <v>0.41</v>
      </c>
      <c r="K1234">
        <v>0</v>
      </c>
      <c r="L1234">
        <v>1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 s="86">
        <f>AVERAGEIFS($C$2:C1234, $B$2:B1234, B1234)</f>
        <v>12.533333333333333</v>
      </c>
      <c r="AB1234" s="86">
        <f>AVERAGEIFS($I$2:I1234, $B$2:B1234, B1234)</f>
        <v>0.53222222222222215</v>
      </c>
      <c r="AC1234" s="86">
        <f>AVERAGEIFS($J$2:J1234, $B$2:B1234, B1234)</f>
        <v>0.51622222222222225</v>
      </c>
      <c r="AD1234" s="86">
        <f>AVERAGEIFS($D$2:D1234, $B$2:B1234, B1234)</f>
        <v>0.51111111111111107</v>
      </c>
    </row>
    <row r="1235" spans="1:30" x14ac:dyDescent="0.25">
      <c r="A1235" s="85">
        <v>46179</v>
      </c>
      <c r="B1235" t="s">
        <v>38</v>
      </c>
      <c r="C1235">
        <v>13</v>
      </c>
      <c r="D1235" s="86">
        <v>0</v>
      </c>
      <c r="E1235">
        <v>4</v>
      </c>
      <c r="F1235">
        <v>1</v>
      </c>
      <c r="G1235">
        <v>17</v>
      </c>
      <c r="H1235">
        <v>7</v>
      </c>
      <c r="I1235">
        <v>0.25</v>
      </c>
      <c r="J1235">
        <v>0.41</v>
      </c>
      <c r="K1235">
        <v>0</v>
      </c>
      <c r="L1235">
        <v>1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 s="86">
        <f>AVERAGEIFS($C$2:C1235, $B$2:B1235, B1235)</f>
        <v>8.5</v>
      </c>
      <c r="AB1235" s="86">
        <f>AVERAGEIFS($I$2:I1235, $B$2:B1235, B1235)</f>
        <v>0.39318181818181819</v>
      </c>
      <c r="AC1235" s="86">
        <f>AVERAGEIFS($J$2:J1235, $B$2:B1235, B1235)</f>
        <v>0.45045454545454555</v>
      </c>
      <c r="AD1235" s="86">
        <f>AVERAGEIFS($D$2:D1235, $B$2:B1235, B1235)</f>
        <v>0.36363636363636365</v>
      </c>
    </row>
    <row r="1236" spans="1:30" x14ac:dyDescent="0.25">
      <c r="A1236" s="85">
        <v>46179</v>
      </c>
      <c r="B1236" t="s">
        <v>55</v>
      </c>
      <c r="C1236">
        <v>6</v>
      </c>
      <c r="D1236" s="86">
        <v>0</v>
      </c>
      <c r="E1236">
        <v>4</v>
      </c>
      <c r="F1236">
        <v>1</v>
      </c>
      <c r="G1236">
        <v>17</v>
      </c>
      <c r="H1236">
        <v>7</v>
      </c>
      <c r="I1236">
        <v>0.25</v>
      </c>
      <c r="J1236">
        <v>0.41</v>
      </c>
      <c r="K1236">
        <v>0</v>
      </c>
      <c r="L1236">
        <v>1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 s="86">
        <f>AVERAGEIFS($C$2:C1236, $B$2:B1236, B1236)</f>
        <v>9.9444444444444446</v>
      </c>
      <c r="AB1236" s="86">
        <f>AVERAGEIFS($I$2:I1236, $B$2:B1236, B1236)</f>
        <v>0.53333333333333333</v>
      </c>
      <c r="AC1236" s="86">
        <f>AVERAGEIFS($J$2:J1236, $B$2:B1236, B1236)</f>
        <v>0.5261111111111112</v>
      </c>
      <c r="AD1236" s="86">
        <f>AVERAGEIFS($D$2:D1236, $B$2:B1236, B1236)</f>
        <v>0.55555555555555558</v>
      </c>
    </row>
    <row r="1237" spans="1:30" x14ac:dyDescent="0.25">
      <c r="A1237" s="85">
        <v>46179</v>
      </c>
      <c r="B1237" t="s">
        <v>13</v>
      </c>
      <c r="C1237">
        <v>22</v>
      </c>
      <c r="D1237" s="86">
        <v>1</v>
      </c>
      <c r="E1237">
        <v>4</v>
      </c>
      <c r="F1237">
        <v>3</v>
      </c>
      <c r="G1237">
        <v>17</v>
      </c>
      <c r="H1237">
        <v>10</v>
      </c>
      <c r="I1237">
        <v>0.75</v>
      </c>
      <c r="J1237">
        <v>0.59</v>
      </c>
      <c r="K1237">
        <v>1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1</v>
      </c>
      <c r="X1237">
        <v>0</v>
      </c>
      <c r="Y1237">
        <v>0</v>
      </c>
      <c r="Z1237">
        <v>1</v>
      </c>
      <c r="AA1237" s="86">
        <f>AVERAGEIFS($C$2:C1237, $B$2:B1237, B1237)</f>
        <v>25.772151898734176</v>
      </c>
      <c r="AB1237" s="86">
        <f>AVERAGEIFS($I$2:I1237, $B$2:B1237, B1237)</f>
        <v>0.54430379746835444</v>
      </c>
      <c r="AC1237" s="86">
        <f>AVERAGEIFS($J$2:J1237, $B$2:B1237, B1237)</f>
        <v>0.53075949367088615</v>
      </c>
      <c r="AD1237" s="86">
        <f>AVERAGEIFS($D$2:D1237, $B$2:B1237, B1237)</f>
        <v>0.58227848101265822</v>
      </c>
    </row>
    <row r="1238" spans="1:30" x14ac:dyDescent="0.25">
      <c r="A1238" s="85">
        <v>46179</v>
      </c>
      <c r="B1238" t="s">
        <v>2</v>
      </c>
      <c r="C1238">
        <v>23</v>
      </c>
      <c r="D1238" s="86">
        <v>1</v>
      </c>
      <c r="E1238">
        <v>4</v>
      </c>
      <c r="F1238">
        <v>3</v>
      </c>
      <c r="G1238">
        <v>17</v>
      </c>
      <c r="H1238">
        <v>10</v>
      </c>
      <c r="I1238">
        <v>0.75</v>
      </c>
      <c r="J1238">
        <v>0.59</v>
      </c>
      <c r="K1238">
        <v>1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1</v>
      </c>
      <c r="X1238">
        <v>0</v>
      </c>
      <c r="Y1238">
        <v>0</v>
      </c>
      <c r="Z1238">
        <v>1</v>
      </c>
      <c r="AA1238" s="86">
        <f>AVERAGEIFS($C$2:C1238, $B$2:B1238, B1238)</f>
        <v>26.923076923076923</v>
      </c>
      <c r="AB1238" s="86">
        <f>AVERAGEIFS($I$2:I1238, $B$2:B1238, B1238)</f>
        <v>0.61153846153846159</v>
      </c>
      <c r="AC1238" s="86">
        <f>AVERAGEIFS($J$2:J1238, $B$2:B1238, B1238)</f>
        <v>0.55692307692307685</v>
      </c>
      <c r="AD1238" s="86">
        <f>AVERAGEIFS($D$2:D1238, $B$2:B1238, B1238)</f>
        <v>0.53846153846153844</v>
      </c>
    </row>
    <row r="1239" spans="1:30" x14ac:dyDescent="0.25">
      <c r="A1239" s="85">
        <v>46179</v>
      </c>
      <c r="B1239" t="s">
        <v>14</v>
      </c>
      <c r="C1239">
        <v>20</v>
      </c>
      <c r="D1239" s="86">
        <v>1</v>
      </c>
      <c r="E1239">
        <v>4</v>
      </c>
      <c r="F1239">
        <v>3</v>
      </c>
      <c r="G1239">
        <v>17</v>
      </c>
      <c r="H1239">
        <v>10</v>
      </c>
      <c r="I1239">
        <v>0.75</v>
      </c>
      <c r="J1239">
        <v>0.59</v>
      </c>
      <c r="K1239">
        <v>1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1</v>
      </c>
      <c r="X1239">
        <v>0</v>
      </c>
      <c r="Y1239">
        <v>0</v>
      </c>
      <c r="Z1239">
        <v>1</v>
      </c>
      <c r="AA1239" s="86">
        <f>AVERAGEIFS($C$2:C1239, $B$2:B1239, B1239)</f>
        <v>23.701754385964911</v>
      </c>
      <c r="AB1239" s="86">
        <f>AVERAGEIFS($I$2:I1239, $B$2:B1239, B1239)</f>
        <v>0.47105263157894739</v>
      </c>
      <c r="AC1239" s="86">
        <f>AVERAGEIFS($J$2:J1239, $B$2:B1239, B1239)</f>
        <v>0.48280701754385963</v>
      </c>
      <c r="AD1239" s="86">
        <f>AVERAGEIFS($D$2:D1239, $B$2:B1239, B1239)</f>
        <v>0.47368421052631576</v>
      </c>
    </row>
    <row r="1240" spans="1:30" x14ac:dyDescent="0.25">
      <c r="A1240" s="85">
        <v>46179</v>
      </c>
      <c r="B1240" t="s">
        <v>179</v>
      </c>
      <c r="C1240">
        <v>21</v>
      </c>
      <c r="D1240" s="86">
        <v>1</v>
      </c>
      <c r="E1240">
        <v>4</v>
      </c>
      <c r="F1240">
        <v>3</v>
      </c>
      <c r="G1240">
        <v>17</v>
      </c>
      <c r="H1240">
        <v>10</v>
      </c>
      <c r="I1240">
        <v>0.75</v>
      </c>
      <c r="J1240">
        <v>0.59</v>
      </c>
      <c r="K1240">
        <v>1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1</v>
      </c>
      <c r="X1240">
        <v>0</v>
      </c>
      <c r="Y1240">
        <v>0</v>
      </c>
      <c r="Z1240">
        <v>1</v>
      </c>
      <c r="AA1240" s="86">
        <f>AVERAGEIFS($C$2:C1240, $B$2:B1240, B1240)</f>
        <v>14.076923076923077</v>
      </c>
      <c r="AB1240" s="86">
        <f>AVERAGEIFS($I$2:I1240, $B$2:B1240, B1240)</f>
        <v>0.83461538461538454</v>
      </c>
      <c r="AC1240" s="86">
        <f>AVERAGEIFS($J$2:J1240, $B$2:B1240, B1240)</f>
        <v>0.62307692307692319</v>
      </c>
      <c r="AD1240" s="86">
        <f>AVERAGEIFS($D$2:D1240, $B$2:B1240, B1240)</f>
        <v>0.92307692307692313</v>
      </c>
    </row>
    <row r="1241" spans="1:30" x14ac:dyDescent="0.25">
      <c r="A1241" s="85">
        <v>46179</v>
      </c>
      <c r="B1241" t="s">
        <v>19</v>
      </c>
      <c r="C1241">
        <v>12</v>
      </c>
      <c r="D1241" s="86">
        <v>1</v>
      </c>
      <c r="E1241">
        <v>4</v>
      </c>
      <c r="F1241">
        <v>3</v>
      </c>
      <c r="G1241">
        <v>17</v>
      </c>
      <c r="H1241">
        <v>10</v>
      </c>
      <c r="I1241">
        <v>0.75</v>
      </c>
      <c r="J1241">
        <v>0.59</v>
      </c>
      <c r="K1241">
        <v>1</v>
      </c>
      <c r="L1241">
        <v>0</v>
      </c>
      <c r="M1241">
        <v>0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1</v>
      </c>
      <c r="X1241">
        <v>0</v>
      </c>
      <c r="Y1241">
        <v>0</v>
      </c>
      <c r="Z1241">
        <v>1</v>
      </c>
      <c r="AA1241" s="86">
        <f>AVERAGEIFS($C$2:C1241, $B$2:B1241, B1241)</f>
        <v>12.13953488372093</v>
      </c>
      <c r="AB1241" s="86">
        <f>AVERAGEIFS($I$2:I1241, $B$2:B1241, B1241)</f>
        <v>0.48488372093023258</v>
      </c>
      <c r="AC1241" s="86">
        <f>AVERAGEIFS($J$2:J1241, $B$2:B1241, B1241)</f>
        <v>0.48558139534883737</v>
      </c>
      <c r="AD1241" s="86">
        <f>AVERAGEIFS($D$2:D1241, $B$2:B1241, B1241)</f>
        <v>0.48837209302325579</v>
      </c>
    </row>
    <row r="1242" spans="1:30" x14ac:dyDescent="0.25">
      <c r="A1242" s="85">
        <v>46179</v>
      </c>
      <c r="B1242" t="s">
        <v>29</v>
      </c>
      <c r="C1242">
        <v>15</v>
      </c>
      <c r="D1242" s="86">
        <v>1</v>
      </c>
      <c r="E1242">
        <v>4</v>
      </c>
      <c r="F1242">
        <v>3</v>
      </c>
      <c r="G1242">
        <v>17</v>
      </c>
      <c r="H1242">
        <v>10</v>
      </c>
      <c r="I1242">
        <v>0.75</v>
      </c>
      <c r="J1242">
        <v>0.59</v>
      </c>
      <c r="K1242">
        <v>1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1</v>
      </c>
      <c r="X1242">
        <v>0</v>
      </c>
      <c r="Y1242">
        <v>0</v>
      </c>
      <c r="Z1242">
        <v>1</v>
      </c>
      <c r="AA1242" s="86">
        <f>AVERAGEIFS($C$2:C1242, $B$2:B1242, B1242)</f>
        <v>10.885245901639344</v>
      </c>
      <c r="AB1242" s="86">
        <f>AVERAGEIFS($I$2:I1242, $B$2:B1242, B1242)</f>
        <v>0.45901639344262296</v>
      </c>
      <c r="AC1242" s="86">
        <f>AVERAGEIFS($J$2:J1242, $B$2:B1242, B1242)</f>
        <v>0.49295081967213111</v>
      </c>
      <c r="AD1242" s="86">
        <f>AVERAGEIFS($D$2:D1242, $B$2:B1242, B1242)</f>
        <v>0.42622950819672129</v>
      </c>
    </row>
    <row r="1243" spans="1:30" x14ac:dyDescent="0.25">
      <c r="A1243" s="85">
        <v>46179</v>
      </c>
      <c r="B1243" t="s">
        <v>139</v>
      </c>
      <c r="C1243">
        <v>11</v>
      </c>
      <c r="D1243" s="86">
        <v>1</v>
      </c>
      <c r="E1243">
        <v>4</v>
      </c>
      <c r="F1243">
        <v>3</v>
      </c>
      <c r="G1243">
        <v>17</v>
      </c>
      <c r="H1243">
        <v>10</v>
      </c>
      <c r="I1243">
        <v>0.75</v>
      </c>
      <c r="J1243">
        <v>0.59</v>
      </c>
      <c r="K1243">
        <v>1</v>
      </c>
      <c r="L1243">
        <v>0</v>
      </c>
      <c r="M1243">
        <v>0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1</v>
      </c>
      <c r="X1243">
        <v>0</v>
      </c>
      <c r="Y1243">
        <v>0</v>
      </c>
      <c r="Z1243">
        <v>1</v>
      </c>
      <c r="AA1243" s="86">
        <f>AVERAGEIFS($C$2:C1243, $B$2:B1243, B1243)</f>
        <v>11.366666666666667</v>
      </c>
      <c r="AB1243" s="86">
        <f>AVERAGEIFS($I$2:I1243, $B$2:B1243, B1243)</f>
        <v>0.42166666666666669</v>
      </c>
      <c r="AC1243" s="86">
        <f>AVERAGEIFS($J$2:J1243, $B$2:B1243, B1243)</f>
        <v>0.47533333333333327</v>
      </c>
      <c r="AD1243" s="86">
        <f>AVERAGEIFS($D$2:D1243, $B$2:B1243, B1243)</f>
        <v>0.43333333333333335</v>
      </c>
    </row>
    <row r="1244" spans="1:30" x14ac:dyDescent="0.25">
      <c r="A1244" s="85">
        <v>46180</v>
      </c>
      <c r="B1244" t="s">
        <v>140</v>
      </c>
      <c r="C1244">
        <v>13</v>
      </c>
      <c r="D1244" s="86">
        <v>0</v>
      </c>
      <c r="E1244">
        <v>4</v>
      </c>
      <c r="F1244">
        <v>1</v>
      </c>
      <c r="G1244">
        <v>18</v>
      </c>
      <c r="H1244">
        <v>7</v>
      </c>
      <c r="I1244">
        <v>0.25</v>
      </c>
      <c r="J1244">
        <v>0.39</v>
      </c>
      <c r="K1244">
        <v>0</v>
      </c>
      <c r="L1244">
        <v>1</v>
      </c>
      <c r="M1244">
        <v>0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0</v>
      </c>
      <c r="AA1244" s="86">
        <f>AVERAGEIFS($C$2:C1244, $B$2:B1244, B1244)</f>
        <v>9.6857142857142851</v>
      </c>
      <c r="AB1244" s="86">
        <f>AVERAGEIFS($I$2:I1244, $B$2:B1244, B1244)</f>
        <v>0.48142857142857148</v>
      </c>
      <c r="AC1244" s="86">
        <f>AVERAGEIFS($J$2:J1244, $B$2:B1244, B1244)</f>
        <v>0.48999999999999988</v>
      </c>
      <c r="AD1244" s="86">
        <f>AVERAGEIFS($D$2:D1244, $B$2:B1244, B1244)</f>
        <v>0.48571428571428571</v>
      </c>
    </row>
    <row r="1245" spans="1:30" x14ac:dyDescent="0.25">
      <c r="A1245" s="85">
        <v>46180</v>
      </c>
      <c r="B1245" t="s">
        <v>2</v>
      </c>
      <c r="C1245">
        <v>21</v>
      </c>
      <c r="D1245" s="86">
        <v>0</v>
      </c>
      <c r="E1245">
        <v>4</v>
      </c>
      <c r="F1245">
        <v>1</v>
      </c>
      <c r="G1245">
        <v>18</v>
      </c>
      <c r="H1245">
        <v>7</v>
      </c>
      <c r="I1245">
        <v>0.25</v>
      </c>
      <c r="J1245">
        <v>0.39</v>
      </c>
      <c r="K1245">
        <v>0</v>
      </c>
      <c r="L1245">
        <v>1</v>
      </c>
      <c r="M1245">
        <v>0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0</v>
      </c>
      <c r="AA1245" s="86">
        <f>AVERAGEIFS($C$2:C1245, $B$2:B1245, B1245)</f>
        <v>26.703703703703702</v>
      </c>
      <c r="AB1245" s="86">
        <f>AVERAGEIFS($I$2:I1245, $B$2:B1245, B1245)</f>
        <v>0.59814814814814821</v>
      </c>
      <c r="AC1245" s="86">
        <f>AVERAGEIFS($J$2:J1245, $B$2:B1245, B1245)</f>
        <v>0.55074074074074075</v>
      </c>
      <c r="AD1245" s="86">
        <f>AVERAGEIFS($D$2:D1245, $B$2:B1245, B1245)</f>
        <v>0.51851851851851849</v>
      </c>
    </row>
    <row r="1246" spans="1:30" x14ac:dyDescent="0.25">
      <c r="A1246" s="85">
        <v>46180</v>
      </c>
      <c r="B1246" t="s">
        <v>18</v>
      </c>
      <c r="C1246">
        <v>21</v>
      </c>
      <c r="D1246" s="86">
        <v>0</v>
      </c>
      <c r="E1246">
        <v>4</v>
      </c>
      <c r="F1246">
        <v>1</v>
      </c>
      <c r="G1246">
        <v>18</v>
      </c>
      <c r="H1246">
        <v>7</v>
      </c>
      <c r="I1246">
        <v>0.25</v>
      </c>
      <c r="J1246">
        <v>0.39</v>
      </c>
      <c r="K1246">
        <v>0</v>
      </c>
      <c r="L1246">
        <v>1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0</v>
      </c>
      <c r="AA1246" s="86">
        <f>AVERAGEIFS($C$2:C1246, $B$2:B1246, B1246)</f>
        <v>25.725000000000001</v>
      </c>
      <c r="AB1246" s="86">
        <f>AVERAGEIFS($I$2:I1246, $B$2:B1246, B1246)</f>
        <v>0.48250000000000004</v>
      </c>
      <c r="AC1246" s="86">
        <f>AVERAGEIFS($J$2:J1246, $B$2:B1246, B1246)</f>
        <v>0.49249999999999999</v>
      </c>
      <c r="AD1246" s="86">
        <f>AVERAGEIFS($D$2:D1246, $B$2:B1246, B1246)</f>
        <v>0.47499999999999998</v>
      </c>
    </row>
    <row r="1247" spans="1:30" x14ac:dyDescent="0.25">
      <c r="A1247" s="85">
        <v>46180</v>
      </c>
      <c r="B1247" t="s">
        <v>14</v>
      </c>
      <c r="C1247">
        <v>28</v>
      </c>
      <c r="D1247" s="86">
        <v>0</v>
      </c>
      <c r="E1247">
        <v>4</v>
      </c>
      <c r="F1247">
        <v>1</v>
      </c>
      <c r="G1247">
        <v>18</v>
      </c>
      <c r="H1247">
        <v>7</v>
      </c>
      <c r="I1247">
        <v>0.25</v>
      </c>
      <c r="J1247">
        <v>0.39</v>
      </c>
      <c r="K1247">
        <v>0</v>
      </c>
      <c r="L1247">
        <v>1</v>
      </c>
      <c r="M1247">
        <v>0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0</v>
      </c>
      <c r="AA1247" s="86">
        <f>AVERAGEIFS($C$2:C1247, $B$2:B1247, B1247)</f>
        <v>23.775862068965516</v>
      </c>
      <c r="AB1247" s="86">
        <f>AVERAGEIFS($I$2:I1247, $B$2:B1247, B1247)</f>
        <v>0.46724137931034487</v>
      </c>
      <c r="AC1247" s="86">
        <f>AVERAGEIFS($J$2:J1247, $B$2:B1247, B1247)</f>
        <v>0.48120689655172416</v>
      </c>
      <c r="AD1247" s="86">
        <f>AVERAGEIFS($D$2:D1247, $B$2:B1247, B1247)</f>
        <v>0.46551724137931033</v>
      </c>
    </row>
    <row r="1248" spans="1:30" x14ac:dyDescent="0.25">
      <c r="A1248" s="85">
        <v>46180</v>
      </c>
      <c r="B1248" t="s">
        <v>25</v>
      </c>
      <c r="C1248">
        <v>13</v>
      </c>
      <c r="D1248" s="86">
        <v>0</v>
      </c>
      <c r="E1248">
        <v>4</v>
      </c>
      <c r="F1248">
        <v>1</v>
      </c>
      <c r="G1248">
        <v>18</v>
      </c>
      <c r="H1248">
        <v>7</v>
      </c>
      <c r="I1248">
        <v>0.25</v>
      </c>
      <c r="J1248">
        <v>0.39</v>
      </c>
      <c r="K1248">
        <v>0</v>
      </c>
      <c r="L1248">
        <v>1</v>
      </c>
      <c r="M1248">
        <v>0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0</v>
      </c>
      <c r="AA1248" s="86">
        <f>AVERAGEIFS($C$2:C1248, $B$2:B1248, B1248)</f>
        <v>18.323529411764707</v>
      </c>
      <c r="AB1248" s="86">
        <f>AVERAGEIFS($I$2:I1248, $B$2:B1248, B1248)</f>
        <v>0.56323529411764706</v>
      </c>
      <c r="AC1248" s="86">
        <f>AVERAGEIFS($J$2:J1248, $B$2:B1248, B1248)</f>
        <v>0.52176470588235302</v>
      </c>
      <c r="AD1248" s="86">
        <f>AVERAGEIFS($D$2:D1248, $B$2:B1248, B1248)</f>
        <v>0.55882352941176472</v>
      </c>
    </row>
    <row r="1249" spans="1:30" x14ac:dyDescent="0.25">
      <c r="A1249" s="85">
        <v>46180</v>
      </c>
      <c r="B1249" t="s">
        <v>19</v>
      </c>
      <c r="C1249">
        <v>17</v>
      </c>
      <c r="D1249" s="86">
        <v>0</v>
      </c>
      <c r="E1249">
        <v>4</v>
      </c>
      <c r="F1249">
        <v>1</v>
      </c>
      <c r="G1249">
        <v>18</v>
      </c>
      <c r="H1249">
        <v>7</v>
      </c>
      <c r="I1249">
        <v>0.25</v>
      </c>
      <c r="J1249">
        <v>0.39</v>
      </c>
      <c r="K1249">
        <v>0</v>
      </c>
      <c r="L1249">
        <v>1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0</v>
      </c>
      <c r="W1249">
        <v>0</v>
      </c>
      <c r="X1249">
        <v>0</v>
      </c>
      <c r="Y1249">
        <v>0</v>
      </c>
      <c r="Z1249">
        <v>0</v>
      </c>
      <c r="AA1249" s="86">
        <f>AVERAGEIFS($C$2:C1249, $B$2:B1249, B1249)</f>
        <v>12.25</v>
      </c>
      <c r="AB1249" s="86">
        <f>AVERAGEIFS($I$2:I1249, $B$2:B1249, B1249)</f>
        <v>0.47954545454545455</v>
      </c>
      <c r="AC1249" s="86">
        <f>AVERAGEIFS($J$2:J1249, $B$2:B1249, B1249)</f>
        <v>0.48340909090909107</v>
      </c>
      <c r="AD1249" s="86">
        <f>AVERAGEIFS($D$2:D1249, $B$2:B1249, B1249)</f>
        <v>0.47727272727272729</v>
      </c>
    </row>
    <row r="1250" spans="1:30" x14ac:dyDescent="0.25">
      <c r="A1250" s="85">
        <v>46180</v>
      </c>
      <c r="B1250" t="s">
        <v>242</v>
      </c>
      <c r="C1250">
        <v>5</v>
      </c>
      <c r="D1250" s="86">
        <v>0</v>
      </c>
      <c r="E1250">
        <v>4</v>
      </c>
      <c r="F1250">
        <v>1</v>
      </c>
      <c r="G1250">
        <v>18</v>
      </c>
      <c r="H1250">
        <v>7</v>
      </c>
      <c r="I1250">
        <v>0.25</v>
      </c>
      <c r="J1250">
        <v>0.39</v>
      </c>
      <c r="K1250">
        <v>0</v>
      </c>
      <c r="L1250">
        <v>1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0</v>
      </c>
      <c r="W1250">
        <v>0</v>
      </c>
      <c r="X1250">
        <v>0</v>
      </c>
      <c r="Y1250">
        <v>0</v>
      </c>
      <c r="Z1250">
        <v>0</v>
      </c>
      <c r="AA1250" s="86">
        <f>AVERAGEIFS($C$2:C1250, $B$2:B1250, B1250)</f>
        <v>5.4</v>
      </c>
      <c r="AB1250" s="86">
        <f>AVERAGEIFS($I$2:I1250, $B$2:B1250, B1250)</f>
        <v>0.18</v>
      </c>
      <c r="AC1250" s="86">
        <f>AVERAGEIFS($J$2:J1250, $B$2:B1250, B1250)</f>
        <v>0.33399999999999996</v>
      </c>
      <c r="AD1250" s="86">
        <f>AVERAGEIFS($D$2:D1250, $B$2:B1250, B1250)</f>
        <v>0</v>
      </c>
    </row>
    <row r="1251" spans="1:30" x14ac:dyDescent="0.25">
      <c r="A1251" s="85">
        <v>46180</v>
      </c>
      <c r="B1251" t="s">
        <v>148</v>
      </c>
      <c r="C1251">
        <v>12</v>
      </c>
      <c r="D1251" s="86">
        <v>0</v>
      </c>
      <c r="E1251">
        <v>4</v>
      </c>
      <c r="F1251">
        <v>1</v>
      </c>
      <c r="G1251">
        <v>18</v>
      </c>
      <c r="H1251">
        <v>7</v>
      </c>
      <c r="I1251">
        <v>0.25</v>
      </c>
      <c r="J1251">
        <v>0.39</v>
      </c>
      <c r="K1251">
        <v>0</v>
      </c>
      <c r="L1251">
        <v>1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0</v>
      </c>
      <c r="W1251">
        <v>0</v>
      </c>
      <c r="X1251">
        <v>0</v>
      </c>
      <c r="Y1251">
        <v>0</v>
      </c>
      <c r="Z1251">
        <v>0</v>
      </c>
      <c r="AA1251" s="86">
        <f>AVERAGEIFS($C$2:C1251, $B$2:B1251, B1251)</f>
        <v>12.521739130434783</v>
      </c>
      <c r="AB1251" s="86">
        <f>AVERAGEIFS($I$2:I1251, $B$2:B1251, B1251)</f>
        <v>0.52608695652173909</v>
      </c>
      <c r="AC1251" s="86">
        <f>AVERAGEIFS($J$2:J1251, $B$2:B1251, B1251)</f>
        <v>0.51347826086956527</v>
      </c>
      <c r="AD1251" s="86">
        <f>AVERAGEIFS($D$2:D1251, $B$2:B1251, B1251)</f>
        <v>0.5</v>
      </c>
    </row>
    <row r="1252" spans="1:30" x14ac:dyDescent="0.25">
      <c r="A1252" s="85">
        <v>46180</v>
      </c>
      <c r="B1252" t="s">
        <v>38</v>
      </c>
      <c r="C1252">
        <v>5</v>
      </c>
      <c r="D1252" s="86">
        <v>1</v>
      </c>
      <c r="E1252">
        <v>4</v>
      </c>
      <c r="F1252">
        <v>3</v>
      </c>
      <c r="G1252">
        <v>18</v>
      </c>
      <c r="H1252">
        <v>11</v>
      </c>
      <c r="I1252">
        <v>0.75</v>
      </c>
      <c r="J1252">
        <v>0.61</v>
      </c>
      <c r="K1252">
        <v>0</v>
      </c>
      <c r="L1252">
        <v>0</v>
      </c>
      <c r="M1252">
        <v>0</v>
      </c>
      <c r="N1252">
        <v>1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1</v>
      </c>
      <c r="U1252">
        <v>0</v>
      </c>
      <c r="V1252">
        <v>0</v>
      </c>
      <c r="W1252">
        <v>0</v>
      </c>
      <c r="X1252">
        <v>0</v>
      </c>
      <c r="Y1252">
        <v>0</v>
      </c>
      <c r="Z1252">
        <v>1</v>
      </c>
      <c r="AA1252" s="86">
        <f>AVERAGEIFS($C$2:C1252, $B$2:B1252, B1252)</f>
        <v>8.3478260869565215</v>
      </c>
      <c r="AB1252" s="86">
        <f>AVERAGEIFS($I$2:I1252, $B$2:B1252, B1252)</f>
        <v>0.40869565217391307</v>
      </c>
      <c r="AC1252" s="86">
        <f>AVERAGEIFS($J$2:J1252, $B$2:B1252, B1252)</f>
        <v>0.45739130434782616</v>
      </c>
      <c r="AD1252" s="86">
        <f>AVERAGEIFS($D$2:D1252, $B$2:B1252, B1252)</f>
        <v>0.39130434782608697</v>
      </c>
    </row>
    <row r="1253" spans="1:30" x14ac:dyDescent="0.25">
      <c r="A1253" s="85">
        <v>46180</v>
      </c>
      <c r="B1253" t="s">
        <v>13</v>
      </c>
      <c r="C1253">
        <v>23</v>
      </c>
      <c r="D1253" s="86">
        <v>1</v>
      </c>
      <c r="E1253">
        <v>4</v>
      </c>
      <c r="F1253">
        <v>3</v>
      </c>
      <c r="G1253">
        <v>18</v>
      </c>
      <c r="H1253">
        <v>11</v>
      </c>
      <c r="I1253">
        <v>0.75</v>
      </c>
      <c r="J1253">
        <v>0.61</v>
      </c>
      <c r="K1253">
        <v>0</v>
      </c>
      <c r="L1253">
        <v>0</v>
      </c>
      <c r="M1253">
        <v>0</v>
      </c>
      <c r="N1253">
        <v>1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1</v>
      </c>
      <c r="U1253">
        <v>0</v>
      </c>
      <c r="V1253">
        <v>0</v>
      </c>
      <c r="W1253">
        <v>0</v>
      </c>
      <c r="X1253">
        <v>0</v>
      </c>
      <c r="Y1253">
        <v>0</v>
      </c>
      <c r="Z1253">
        <v>1</v>
      </c>
      <c r="AA1253" s="86">
        <f>AVERAGEIFS($C$2:C1253, $B$2:B1253, B1253)</f>
        <v>25.737500000000001</v>
      </c>
      <c r="AB1253" s="86">
        <f>AVERAGEIFS($I$2:I1253, $B$2:B1253, B1253)</f>
        <v>0.546875</v>
      </c>
      <c r="AC1253" s="86">
        <f>AVERAGEIFS($J$2:J1253, $B$2:B1253, B1253)</f>
        <v>0.53175000000000006</v>
      </c>
      <c r="AD1253" s="86">
        <f>AVERAGEIFS($D$2:D1253, $B$2:B1253, B1253)</f>
        <v>0.58750000000000002</v>
      </c>
    </row>
    <row r="1254" spans="1:30" x14ac:dyDescent="0.25">
      <c r="A1254" s="85">
        <v>46180</v>
      </c>
      <c r="B1254" t="s">
        <v>6</v>
      </c>
      <c r="C1254">
        <v>24</v>
      </c>
      <c r="D1254" s="86">
        <v>1</v>
      </c>
      <c r="E1254">
        <v>4</v>
      </c>
      <c r="F1254">
        <v>3</v>
      </c>
      <c r="G1254">
        <v>18</v>
      </c>
      <c r="H1254">
        <v>11</v>
      </c>
      <c r="I1254">
        <v>0.75</v>
      </c>
      <c r="J1254">
        <v>0.61</v>
      </c>
      <c r="K1254">
        <v>0</v>
      </c>
      <c r="L1254">
        <v>0</v>
      </c>
      <c r="M1254">
        <v>0</v>
      </c>
      <c r="N1254">
        <v>1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1</v>
      </c>
      <c r="U1254">
        <v>0</v>
      </c>
      <c r="V1254">
        <v>0</v>
      </c>
      <c r="W1254">
        <v>0</v>
      </c>
      <c r="X1254">
        <v>0</v>
      </c>
      <c r="Y1254">
        <v>0</v>
      </c>
      <c r="Z1254">
        <v>1</v>
      </c>
      <c r="AA1254" s="86">
        <f>AVERAGEIFS($C$2:C1254, $B$2:B1254, B1254)</f>
        <v>23.85</v>
      </c>
      <c r="AB1254" s="86">
        <f>AVERAGEIFS($I$2:I1254, $B$2:B1254, B1254)</f>
        <v>0.64874999999999994</v>
      </c>
      <c r="AC1254" s="86">
        <f>AVERAGEIFS($J$2:J1254, $B$2:B1254, B1254)</f>
        <v>0.57000000000000006</v>
      </c>
      <c r="AD1254" s="86">
        <f>AVERAGEIFS($D$2:D1254, $B$2:B1254, B1254)</f>
        <v>0.7</v>
      </c>
    </row>
    <row r="1255" spans="1:30" x14ac:dyDescent="0.25">
      <c r="A1255" s="85">
        <v>46180</v>
      </c>
      <c r="B1255" t="s">
        <v>5</v>
      </c>
      <c r="C1255">
        <v>20</v>
      </c>
      <c r="D1255" s="86">
        <v>1</v>
      </c>
      <c r="E1255">
        <v>4</v>
      </c>
      <c r="F1255">
        <v>3</v>
      </c>
      <c r="G1255">
        <v>18</v>
      </c>
      <c r="H1255">
        <v>11</v>
      </c>
      <c r="I1255">
        <v>0.75</v>
      </c>
      <c r="J1255">
        <v>0.61</v>
      </c>
      <c r="K1255">
        <v>0</v>
      </c>
      <c r="L1255">
        <v>0</v>
      </c>
      <c r="M1255">
        <v>0</v>
      </c>
      <c r="N1255">
        <v>1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1</v>
      </c>
      <c r="U1255">
        <v>0</v>
      </c>
      <c r="V1255">
        <v>0</v>
      </c>
      <c r="W1255">
        <v>0</v>
      </c>
      <c r="X1255">
        <v>0</v>
      </c>
      <c r="Y1255">
        <v>0</v>
      </c>
      <c r="Z1255">
        <v>1</v>
      </c>
      <c r="AA1255" s="86">
        <f>AVERAGEIFS($C$2:C1255, $B$2:B1255, B1255)</f>
        <v>21.827586206896552</v>
      </c>
      <c r="AB1255" s="86">
        <f>AVERAGEIFS($I$2:I1255, $B$2:B1255, B1255)</f>
        <v>0.4689655172413793</v>
      </c>
      <c r="AC1255" s="86">
        <f>AVERAGEIFS($J$2:J1255, $B$2:B1255, B1255)</f>
        <v>0.48655172413793102</v>
      </c>
      <c r="AD1255" s="86">
        <f>AVERAGEIFS($D$2:D1255, $B$2:B1255, B1255)</f>
        <v>0.44827586206896552</v>
      </c>
    </row>
    <row r="1256" spans="1:30" x14ac:dyDescent="0.25">
      <c r="A1256" s="85">
        <v>46180</v>
      </c>
      <c r="B1256" t="s">
        <v>37</v>
      </c>
      <c r="C1256">
        <v>17</v>
      </c>
      <c r="D1256" s="86">
        <v>1</v>
      </c>
      <c r="E1256">
        <v>4</v>
      </c>
      <c r="F1256">
        <v>3</v>
      </c>
      <c r="G1256">
        <v>18</v>
      </c>
      <c r="H1256">
        <v>11</v>
      </c>
      <c r="I1256">
        <v>0.75</v>
      </c>
      <c r="J1256">
        <v>0.61</v>
      </c>
      <c r="K1256">
        <v>0</v>
      </c>
      <c r="L1256">
        <v>0</v>
      </c>
      <c r="M1256">
        <v>0</v>
      </c>
      <c r="N1256">
        <v>1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1</v>
      </c>
      <c r="U1256">
        <v>0</v>
      </c>
      <c r="V1256">
        <v>0</v>
      </c>
      <c r="W1256">
        <v>0</v>
      </c>
      <c r="X1256">
        <v>0</v>
      </c>
      <c r="Y1256">
        <v>0</v>
      </c>
      <c r="Z1256">
        <v>1</v>
      </c>
      <c r="AA1256" s="86">
        <f>AVERAGEIFS($C$2:C1256, $B$2:B1256, B1256)</f>
        <v>19.823529411764707</v>
      </c>
      <c r="AB1256" s="86">
        <f>AVERAGEIFS($I$2:I1256, $B$2:B1256, B1256)</f>
        <v>0.43382352941176466</v>
      </c>
      <c r="AC1256" s="86">
        <f>AVERAGEIFS($J$2:J1256, $B$2:B1256, B1256)</f>
        <v>0.46264705882352936</v>
      </c>
      <c r="AD1256" s="86">
        <f>AVERAGEIFS($D$2:D1256, $B$2:B1256, B1256)</f>
        <v>0.47058823529411764</v>
      </c>
    </row>
    <row r="1257" spans="1:30" x14ac:dyDescent="0.25">
      <c r="A1257" s="85">
        <v>46180</v>
      </c>
      <c r="B1257" t="s">
        <v>155</v>
      </c>
      <c r="C1257">
        <v>27</v>
      </c>
      <c r="D1257" s="86">
        <v>1</v>
      </c>
      <c r="E1257">
        <v>4</v>
      </c>
      <c r="F1257">
        <v>3</v>
      </c>
      <c r="G1257">
        <v>18</v>
      </c>
      <c r="H1257">
        <v>11</v>
      </c>
      <c r="I1257">
        <v>0.75</v>
      </c>
      <c r="J1257">
        <v>0.61</v>
      </c>
      <c r="K1257">
        <v>0</v>
      </c>
      <c r="L1257">
        <v>0</v>
      </c>
      <c r="M1257">
        <v>0</v>
      </c>
      <c r="N1257">
        <v>1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1</v>
      </c>
      <c r="U1257">
        <v>0</v>
      </c>
      <c r="V1257">
        <v>0</v>
      </c>
      <c r="W1257">
        <v>0</v>
      </c>
      <c r="X1257">
        <v>0</v>
      </c>
      <c r="Y1257">
        <v>0</v>
      </c>
      <c r="Z1257">
        <v>1</v>
      </c>
      <c r="AA1257" s="86">
        <f>AVERAGEIFS($C$2:C1257, $B$2:B1257, B1257)</f>
        <v>18.302325581395348</v>
      </c>
      <c r="AB1257" s="86">
        <f>AVERAGEIFS($I$2:I1257, $B$2:B1257, B1257)</f>
        <v>0.39418604651162786</v>
      </c>
      <c r="AC1257" s="86">
        <f>AVERAGEIFS($J$2:J1257, $B$2:B1257, B1257)</f>
        <v>0.46232558139534879</v>
      </c>
      <c r="AD1257" s="86">
        <f>AVERAGEIFS($D$2:D1257, $B$2:B1257, B1257)</f>
        <v>0.37209302325581395</v>
      </c>
    </row>
    <row r="1258" spans="1:30" x14ac:dyDescent="0.25">
      <c r="A1258" s="85">
        <v>46180</v>
      </c>
      <c r="B1258" t="s">
        <v>139</v>
      </c>
      <c r="C1258">
        <v>12</v>
      </c>
      <c r="D1258" s="86">
        <v>1</v>
      </c>
      <c r="E1258">
        <v>4</v>
      </c>
      <c r="F1258">
        <v>3</v>
      </c>
      <c r="G1258">
        <v>18</v>
      </c>
      <c r="H1258">
        <v>11</v>
      </c>
      <c r="I1258">
        <v>0.75</v>
      </c>
      <c r="J1258">
        <v>0.61</v>
      </c>
      <c r="K1258">
        <v>0</v>
      </c>
      <c r="L1258">
        <v>0</v>
      </c>
      <c r="M1258">
        <v>0</v>
      </c>
      <c r="N1258">
        <v>1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1</v>
      </c>
      <c r="U1258">
        <v>0</v>
      </c>
      <c r="V1258">
        <v>0</v>
      </c>
      <c r="W1258">
        <v>0</v>
      </c>
      <c r="X1258">
        <v>0</v>
      </c>
      <c r="Y1258">
        <v>0</v>
      </c>
      <c r="Z1258">
        <v>1</v>
      </c>
      <c r="AA1258" s="86">
        <f>AVERAGEIFS($C$2:C1258, $B$2:B1258, B1258)</f>
        <v>11.387096774193548</v>
      </c>
      <c r="AB1258" s="86">
        <f>AVERAGEIFS($I$2:I1258, $B$2:B1258, B1258)</f>
        <v>0.43225806451612903</v>
      </c>
      <c r="AC1258" s="86">
        <f>AVERAGEIFS($J$2:J1258, $B$2:B1258, B1258)</f>
        <v>0.47967741935483865</v>
      </c>
      <c r="AD1258" s="86">
        <f>AVERAGEIFS($D$2:D1258, $B$2:B1258, B1258)</f>
        <v>0.45161290322580644</v>
      </c>
    </row>
    <row r="1259" spans="1:30" x14ac:dyDescent="0.25">
      <c r="A1259" s="85">
        <v>46180</v>
      </c>
      <c r="B1259" t="s">
        <v>55</v>
      </c>
      <c r="C1259">
        <v>12</v>
      </c>
      <c r="D1259" s="86">
        <v>1</v>
      </c>
      <c r="E1259">
        <v>4</v>
      </c>
      <c r="F1259">
        <v>3</v>
      </c>
      <c r="G1259">
        <v>18</v>
      </c>
      <c r="H1259">
        <v>11</v>
      </c>
      <c r="I1259">
        <v>0.75</v>
      </c>
      <c r="J1259">
        <v>0.61</v>
      </c>
      <c r="K1259">
        <v>0</v>
      </c>
      <c r="L1259">
        <v>0</v>
      </c>
      <c r="M1259">
        <v>0</v>
      </c>
      <c r="N1259">
        <v>1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1</v>
      </c>
      <c r="U1259">
        <v>0</v>
      </c>
      <c r="V1259">
        <v>0</v>
      </c>
      <c r="W1259">
        <v>0</v>
      </c>
      <c r="X1259">
        <v>0</v>
      </c>
      <c r="Y1259">
        <v>0</v>
      </c>
      <c r="Z1259">
        <v>1</v>
      </c>
      <c r="AA1259" s="86">
        <f>AVERAGEIFS($C$2:C1259, $B$2:B1259, B1259)</f>
        <v>10.052631578947368</v>
      </c>
      <c r="AB1259" s="86">
        <f>AVERAGEIFS($I$2:I1259, $B$2:B1259, B1259)</f>
        <v>0.54473684210526319</v>
      </c>
      <c r="AC1259" s="86">
        <f>AVERAGEIFS($J$2:J1259, $B$2:B1259, B1259)</f>
        <v>0.53052631578947373</v>
      </c>
      <c r="AD1259" s="86">
        <f>AVERAGEIFS($D$2:D1259, $B$2:B1259, B1259)</f>
        <v>0.57894736842105265</v>
      </c>
    </row>
    <row r="1260" spans="1:30" x14ac:dyDescent="0.25">
      <c r="A1260" s="85">
        <v>46182</v>
      </c>
      <c r="B1260" t="s">
        <v>113</v>
      </c>
      <c r="C1260">
        <v>46</v>
      </c>
      <c r="D1260" s="86">
        <v>1</v>
      </c>
      <c r="E1260">
        <v>4</v>
      </c>
      <c r="F1260">
        <v>3</v>
      </c>
      <c r="G1260">
        <v>19</v>
      </c>
      <c r="H1260">
        <v>11</v>
      </c>
      <c r="I1260">
        <v>0.75</v>
      </c>
      <c r="J1260">
        <v>0.57999999999999996</v>
      </c>
      <c r="K1260">
        <v>0</v>
      </c>
      <c r="L1260">
        <v>0</v>
      </c>
      <c r="M1260">
        <v>1</v>
      </c>
      <c r="N1260">
        <v>1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0</v>
      </c>
      <c r="V1260">
        <v>0</v>
      </c>
      <c r="W1260">
        <v>0</v>
      </c>
      <c r="X1260">
        <v>0</v>
      </c>
      <c r="Y1260">
        <v>0</v>
      </c>
      <c r="Z1260">
        <v>1</v>
      </c>
      <c r="AA1260" s="86">
        <f>AVERAGEIFS($C$2:C1260, $B$2:B1260, B1260)</f>
        <v>21.368421052631579</v>
      </c>
      <c r="AB1260" s="86">
        <f>AVERAGEIFS($I$2:I1260, $B$2:B1260, B1260)</f>
        <v>0.56315789473684219</v>
      </c>
      <c r="AC1260" s="86">
        <f>AVERAGEIFS($J$2:J1260, $B$2:B1260, B1260)</f>
        <v>0.51684210526315777</v>
      </c>
      <c r="AD1260" s="86">
        <f>AVERAGEIFS($D$2:D1260, $B$2:B1260, B1260)</f>
        <v>0.63157894736842102</v>
      </c>
    </row>
    <row r="1261" spans="1:30" x14ac:dyDescent="0.25">
      <c r="A1261" s="85">
        <v>46182</v>
      </c>
      <c r="B1261" t="s">
        <v>40</v>
      </c>
      <c r="C1261">
        <v>37</v>
      </c>
      <c r="D1261" s="86">
        <v>1</v>
      </c>
      <c r="E1261">
        <v>4</v>
      </c>
      <c r="F1261">
        <v>3</v>
      </c>
      <c r="G1261">
        <v>19</v>
      </c>
      <c r="H1261">
        <v>11</v>
      </c>
      <c r="I1261">
        <v>0.75</v>
      </c>
      <c r="J1261">
        <v>0.57999999999999996</v>
      </c>
      <c r="K1261">
        <v>0</v>
      </c>
      <c r="L1261">
        <v>0</v>
      </c>
      <c r="M1261">
        <v>1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1</v>
      </c>
      <c r="AA1261" s="86">
        <f>AVERAGEIFS($C$2:C1261, $B$2:B1261, B1261)</f>
        <v>20.454545454545453</v>
      </c>
      <c r="AB1261" s="86">
        <f>AVERAGEIFS($I$2:I1261, $B$2:B1261, B1261)</f>
        <v>0.51363636363636356</v>
      </c>
      <c r="AC1261" s="86">
        <f>AVERAGEIFS($J$2:J1261, $B$2:B1261, B1261)</f>
        <v>0.47181818181818175</v>
      </c>
      <c r="AD1261" s="86">
        <f>AVERAGEIFS($D$2:D1261, $B$2:B1261, B1261)</f>
        <v>0.5</v>
      </c>
    </row>
    <row r="1262" spans="1:30" x14ac:dyDescent="0.25">
      <c r="A1262" s="85">
        <v>46182</v>
      </c>
      <c r="B1262" t="s">
        <v>6</v>
      </c>
      <c r="C1262">
        <v>32</v>
      </c>
      <c r="D1262" s="86">
        <v>1</v>
      </c>
      <c r="E1262">
        <v>4</v>
      </c>
      <c r="F1262">
        <v>3</v>
      </c>
      <c r="G1262">
        <v>19</v>
      </c>
      <c r="H1262">
        <v>11</v>
      </c>
      <c r="I1262">
        <v>0.75</v>
      </c>
      <c r="J1262">
        <v>0.57999999999999996</v>
      </c>
      <c r="K1262">
        <v>0</v>
      </c>
      <c r="L1262">
        <v>0</v>
      </c>
      <c r="M1262">
        <v>1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1</v>
      </c>
      <c r="AA1262" s="86">
        <f>AVERAGEIFS($C$2:C1262, $B$2:B1262, B1262)</f>
        <v>24.048780487804876</v>
      </c>
      <c r="AB1262" s="86">
        <f>AVERAGEIFS($I$2:I1262, $B$2:B1262, B1262)</f>
        <v>0.65121951219512197</v>
      </c>
      <c r="AC1262" s="86">
        <f>AVERAGEIFS($J$2:J1262, $B$2:B1262, B1262)</f>
        <v>0.57024390243902434</v>
      </c>
      <c r="AD1262" s="86">
        <f>AVERAGEIFS($D$2:D1262, $B$2:B1262, B1262)</f>
        <v>0.70731707317073167</v>
      </c>
    </row>
    <row r="1263" spans="1:30" x14ac:dyDescent="0.25">
      <c r="A1263" s="85">
        <v>46182</v>
      </c>
      <c r="B1263" t="s">
        <v>147</v>
      </c>
      <c r="C1263">
        <v>31</v>
      </c>
      <c r="D1263" s="86">
        <v>1</v>
      </c>
      <c r="E1263">
        <v>4</v>
      </c>
      <c r="F1263">
        <v>3</v>
      </c>
      <c r="G1263">
        <v>19</v>
      </c>
      <c r="H1263">
        <v>11</v>
      </c>
      <c r="I1263">
        <v>0.75</v>
      </c>
      <c r="J1263">
        <v>0.57999999999999996</v>
      </c>
      <c r="K1263">
        <v>0</v>
      </c>
      <c r="L1263">
        <v>0</v>
      </c>
      <c r="M1263">
        <v>1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1</v>
      </c>
      <c r="AA1263" s="86">
        <f>AVERAGEIFS($C$2:C1263, $B$2:B1263, B1263)</f>
        <v>18.2</v>
      </c>
      <c r="AB1263" s="86">
        <f>AVERAGEIFS($I$2:I1263, $B$2:B1263, B1263)</f>
        <v>0.48000000000000004</v>
      </c>
      <c r="AC1263" s="86">
        <f>AVERAGEIFS($J$2:J1263, $B$2:B1263, B1263)</f>
        <v>0.48266666666666674</v>
      </c>
      <c r="AD1263" s="86">
        <f>AVERAGEIFS($D$2:D1263, $B$2:B1263, B1263)</f>
        <v>0.46666666666666667</v>
      </c>
    </row>
    <row r="1264" spans="1:30" x14ac:dyDescent="0.25">
      <c r="A1264" s="85">
        <v>46182</v>
      </c>
      <c r="B1264" t="s">
        <v>154</v>
      </c>
      <c r="C1264">
        <v>13</v>
      </c>
      <c r="D1264" s="86">
        <v>1</v>
      </c>
      <c r="E1264">
        <v>4</v>
      </c>
      <c r="F1264">
        <v>3</v>
      </c>
      <c r="G1264">
        <v>19</v>
      </c>
      <c r="H1264">
        <v>11</v>
      </c>
      <c r="I1264">
        <v>0.75</v>
      </c>
      <c r="J1264">
        <v>0.57999999999999996</v>
      </c>
      <c r="K1264">
        <v>0</v>
      </c>
      <c r="L1264">
        <v>0</v>
      </c>
      <c r="M1264">
        <v>1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1</v>
      </c>
      <c r="AA1264" s="86">
        <f>AVERAGEIFS($C$2:C1264, $B$2:B1264, B1264)</f>
        <v>12.764705882352942</v>
      </c>
      <c r="AB1264" s="86">
        <f>AVERAGEIFS($I$2:I1264, $B$2:B1264, B1264)</f>
        <v>0.45882352941176469</v>
      </c>
      <c r="AC1264" s="86">
        <f>AVERAGEIFS($J$2:J1264, $B$2:B1264, B1264)</f>
        <v>0.49764705882352933</v>
      </c>
      <c r="AD1264" s="86">
        <f>AVERAGEIFS($D$2:D1264, $B$2:B1264, B1264)</f>
        <v>0.52941176470588236</v>
      </c>
    </row>
    <row r="1265" spans="1:30" x14ac:dyDescent="0.25">
      <c r="A1265" s="85">
        <v>46182</v>
      </c>
      <c r="B1265" t="s">
        <v>146</v>
      </c>
      <c r="C1265">
        <v>13</v>
      </c>
      <c r="D1265" s="86">
        <v>1</v>
      </c>
      <c r="E1265">
        <v>4</v>
      </c>
      <c r="F1265">
        <v>3</v>
      </c>
      <c r="G1265">
        <v>19</v>
      </c>
      <c r="H1265">
        <v>11</v>
      </c>
      <c r="I1265">
        <v>0.75</v>
      </c>
      <c r="J1265">
        <v>0.57999999999999996</v>
      </c>
      <c r="K1265">
        <v>0</v>
      </c>
      <c r="L1265">
        <v>0</v>
      </c>
      <c r="M1265">
        <v>1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1</v>
      </c>
      <c r="AA1265" s="86">
        <f>AVERAGEIFS($C$2:C1265, $B$2:B1265, B1265)</f>
        <v>13.3</v>
      </c>
      <c r="AB1265" s="86">
        <f>AVERAGEIFS($I$2:I1265, $B$2:B1265, B1265)</f>
        <v>0.41500000000000004</v>
      </c>
      <c r="AC1265" s="86">
        <f>AVERAGEIFS($J$2:J1265, $B$2:B1265, B1265)</f>
        <v>0.47349999999999992</v>
      </c>
      <c r="AD1265" s="86">
        <f>AVERAGEIFS($D$2:D1265, $B$2:B1265, B1265)</f>
        <v>0.35</v>
      </c>
    </row>
    <row r="1266" spans="1:30" x14ac:dyDescent="0.25">
      <c r="A1266" s="85">
        <v>46182</v>
      </c>
      <c r="B1266" t="s">
        <v>3</v>
      </c>
      <c r="C1266">
        <v>41</v>
      </c>
      <c r="D1266" s="86">
        <v>0</v>
      </c>
      <c r="E1266">
        <v>4</v>
      </c>
      <c r="F1266">
        <v>1</v>
      </c>
      <c r="G1266">
        <v>19</v>
      </c>
      <c r="H1266">
        <v>8</v>
      </c>
      <c r="I1266">
        <v>0.25</v>
      </c>
      <c r="J1266">
        <v>0.42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1</v>
      </c>
      <c r="Z1266">
        <v>0</v>
      </c>
      <c r="AA1266" s="86">
        <f>AVERAGEIFS($C$2:C1266, $B$2:B1266, B1266)</f>
        <v>23.5</v>
      </c>
      <c r="AB1266" s="86">
        <f>AVERAGEIFS($I$2:I1266, $B$2:B1266, B1266)</f>
        <v>0.48571428571428571</v>
      </c>
      <c r="AC1266" s="86">
        <f>AVERAGEIFS($J$2:J1266, $B$2:B1266, B1266)</f>
        <v>0.49428571428571422</v>
      </c>
      <c r="AD1266" s="86">
        <f>AVERAGEIFS($D$2:D1266, $B$2:B1266, B1266)</f>
        <v>0.5714285714285714</v>
      </c>
    </row>
    <row r="1267" spans="1:30" x14ac:dyDescent="0.25">
      <c r="A1267" s="85">
        <v>46182</v>
      </c>
      <c r="B1267" t="s">
        <v>1</v>
      </c>
      <c r="C1267">
        <v>40</v>
      </c>
      <c r="D1267" s="86">
        <v>0</v>
      </c>
      <c r="E1267">
        <v>4</v>
      </c>
      <c r="F1267">
        <v>1</v>
      </c>
      <c r="G1267">
        <v>19</v>
      </c>
      <c r="H1267">
        <v>8</v>
      </c>
      <c r="I1267">
        <v>0.25</v>
      </c>
      <c r="J1267">
        <v>0.42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 s="86">
        <f>AVERAGEIFS($C$2:C1267, $B$2:B1267, B1267)</f>
        <v>25.8</v>
      </c>
      <c r="AB1267" s="86">
        <f>AVERAGEIFS($I$2:I1267, $B$2:B1267, B1267)</f>
        <v>0.52</v>
      </c>
      <c r="AC1267" s="86">
        <f>AVERAGEIFS($J$2:J1267, $B$2:B1267, B1267)</f>
        <v>0.49399999999999999</v>
      </c>
      <c r="AD1267" s="86">
        <f>AVERAGEIFS($D$2:D1267, $B$2:B1267, B1267)</f>
        <v>0.6</v>
      </c>
    </row>
    <row r="1268" spans="1:30" x14ac:dyDescent="0.25">
      <c r="A1268" s="85">
        <v>46182</v>
      </c>
      <c r="B1268" t="s">
        <v>37</v>
      </c>
      <c r="C1268">
        <v>30</v>
      </c>
      <c r="D1268" s="86">
        <v>0</v>
      </c>
      <c r="E1268">
        <v>4</v>
      </c>
      <c r="F1268">
        <v>1</v>
      </c>
      <c r="G1268">
        <v>19</v>
      </c>
      <c r="H1268">
        <v>8</v>
      </c>
      <c r="I1268">
        <v>0.25</v>
      </c>
      <c r="J1268">
        <v>0.42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 s="86">
        <f>AVERAGEIFS($C$2:C1268, $B$2:B1268, B1268)</f>
        <v>20.114285714285714</v>
      </c>
      <c r="AB1268" s="86">
        <f>AVERAGEIFS($I$2:I1268, $B$2:B1268, B1268)</f>
        <v>0.42857142857142855</v>
      </c>
      <c r="AC1268" s="86">
        <f>AVERAGEIFS($J$2:J1268, $B$2:B1268, B1268)</f>
        <v>0.46142857142857141</v>
      </c>
      <c r="AD1268" s="86">
        <f>AVERAGEIFS($D$2:D1268, $B$2:B1268, B1268)</f>
        <v>0.45714285714285713</v>
      </c>
    </row>
    <row r="1269" spans="1:30" x14ac:dyDescent="0.25">
      <c r="A1269" s="85">
        <v>46182</v>
      </c>
      <c r="B1269" t="s">
        <v>141</v>
      </c>
      <c r="C1269">
        <v>19</v>
      </c>
      <c r="D1269" s="86">
        <v>0</v>
      </c>
      <c r="E1269">
        <v>4</v>
      </c>
      <c r="F1269">
        <v>1</v>
      </c>
      <c r="G1269">
        <v>19</v>
      </c>
      <c r="H1269">
        <v>8</v>
      </c>
      <c r="I1269">
        <v>0.25</v>
      </c>
      <c r="J1269">
        <v>0.42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 s="86">
        <f>AVERAGEIFS($C$2:C1269, $B$2:B1269, B1269)</f>
        <v>17.210526315789473</v>
      </c>
      <c r="AB1269" s="86">
        <f>AVERAGEIFS($I$2:I1269, $B$2:B1269, B1269)</f>
        <v>0.45526315789473676</v>
      </c>
      <c r="AC1269" s="86">
        <f>AVERAGEIFS($J$2:J1269, $B$2:B1269, B1269)</f>
        <v>0.48789473684210533</v>
      </c>
      <c r="AD1269" s="86">
        <f>AVERAGEIFS($D$2:D1269, $B$2:B1269, B1269)</f>
        <v>0.42105263157894735</v>
      </c>
    </row>
    <row r="1270" spans="1:30" x14ac:dyDescent="0.25">
      <c r="A1270" s="85">
        <v>46182</v>
      </c>
      <c r="B1270" t="s">
        <v>70</v>
      </c>
      <c r="C1270">
        <v>19</v>
      </c>
      <c r="D1270" s="86">
        <v>0</v>
      </c>
      <c r="E1270">
        <v>4</v>
      </c>
      <c r="F1270">
        <v>1</v>
      </c>
      <c r="G1270">
        <v>19</v>
      </c>
      <c r="H1270">
        <v>8</v>
      </c>
      <c r="I1270">
        <v>0.25</v>
      </c>
      <c r="J1270">
        <v>0.42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 s="86">
        <f>AVERAGEIFS($C$2:C1270, $B$2:B1270, B1270)</f>
        <v>19.285714285714285</v>
      </c>
      <c r="AB1270" s="86">
        <f>AVERAGEIFS($I$2:I1270, $B$2:B1270, B1270)</f>
        <v>0.55000000000000004</v>
      </c>
      <c r="AC1270" s="86">
        <f>AVERAGEIFS($J$2:J1270, $B$2:B1270, B1270)</f>
        <v>0.52714285714285714</v>
      </c>
      <c r="AD1270" s="86">
        <f>AVERAGEIFS($D$2:D1270, $B$2:B1270, B1270)</f>
        <v>0.5714285714285714</v>
      </c>
    </row>
    <row r="1271" spans="1:30" x14ac:dyDescent="0.25">
      <c r="A1271" s="85">
        <v>46182</v>
      </c>
      <c r="B1271" t="s">
        <v>29</v>
      </c>
      <c r="C1271">
        <v>14</v>
      </c>
      <c r="D1271" s="86">
        <v>0</v>
      </c>
      <c r="E1271">
        <v>4</v>
      </c>
      <c r="F1271">
        <v>1</v>
      </c>
      <c r="G1271">
        <v>19</v>
      </c>
      <c r="H1271">
        <v>8</v>
      </c>
      <c r="I1271">
        <v>0.25</v>
      </c>
      <c r="J1271">
        <v>0.42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 s="86">
        <f>AVERAGEIFS($C$2:C1271, $B$2:B1271, B1271)</f>
        <v>10.935483870967742</v>
      </c>
      <c r="AB1271" s="86">
        <f>AVERAGEIFS($I$2:I1271, $B$2:B1271, B1271)</f>
        <v>0.45564516129032256</v>
      </c>
      <c r="AC1271" s="86">
        <f>AVERAGEIFS($J$2:J1271, $B$2:B1271, B1271)</f>
        <v>0.49177419354838708</v>
      </c>
      <c r="AD1271" s="86">
        <f>AVERAGEIFS($D$2:D1271, $B$2:B1271, B1271)</f>
        <v>0.41935483870967744</v>
      </c>
    </row>
    <row r="1272" spans="1:30" x14ac:dyDescent="0.25">
      <c r="A1272" s="85">
        <v>46184</v>
      </c>
      <c r="B1272" t="s">
        <v>148</v>
      </c>
      <c r="C1272">
        <v>11</v>
      </c>
      <c r="D1272" s="86">
        <v>0</v>
      </c>
      <c r="E1272">
        <v>4</v>
      </c>
      <c r="F1272">
        <v>1</v>
      </c>
      <c r="G1272">
        <v>16</v>
      </c>
      <c r="H1272">
        <v>5</v>
      </c>
      <c r="I1272">
        <v>0.25</v>
      </c>
      <c r="J1272">
        <v>0.31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0</v>
      </c>
      <c r="Z1272">
        <v>1</v>
      </c>
      <c r="AA1272" s="86">
        <f>AVERAGEIFS($C$2:C1272, $B$2:B1272, B1272)</f>
        <v>12.48936170212766</v>
      </c>
      <c r="AB1272" s="86">
        <f>AVERAGEIFS($I$2:I1272, $B$2:B1272, B1272)</f>
        <v>0.5202127659574467</v>
      </c>
      <c r="AC1272" s="86">
        <f>AVERAGEIFS($J$2:J1272, $B$2:B1272, B1272)</f>
        <v>0.50914893617021273</v>
      </c>
      <c r="AD1272" s="86">
        <f>AVERAGEIFS($D$2:D1272, $B$2:B1272, B1272)</f>
        <v>0.48936170212765956</v>
      </c>
    </row>
    <row r="1273" spans="1:30" x14ac:dyDescent="0.25">
      <c r="A1273" s="85">
        <v>46184</v>
      </c>
      <c r="B1273" t="s">
        <v>154</v>
      </c>
      <c r="C1273">
        <v>6</v>
      </c>
      <c r="D1273" s="86">
        <v>0</v>
      </c>
      <c r="E1273">
        <v>4</v>
      </c>
      <c r="F1273">
        <v>1</v>
      </c>
      <c r="G1273">
        <v>16</v>
      </c>
      <c r="H1273">
        <v>5</v>
      </c>
      <c r="I1273">
        <v>0.25</v>
      </c>
      <c r="J1273">
        <v>0.31</v>
      </c>
      <c r="K1273">
        <v>0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1</v>
      </c>
      <c r="AA1273" s="86">
        <f>AVERAGEIFS($C$2:C1273, $B$2:B1273, B1273)</f>
        <v>12.388888888888889</v>
      </c>
      <c r="AB1273" s="86">
        <f>AVERAGEIFS($I$2:I1273, $B$2:B1273, B1273)</f>
        <v>0.44722222222222224</v>
      </c>
      <c r="AC1273" s="86">
        <f>AVERAGEIFS($J$2:J1273, $B$2:B1273, B1273)</f>
        <v>0.48722222222222222</v>
      </c>
      <c r="AD1273" s="86">
        <f>AVERAGEIFS($D$2:D1273, $B$2:B1273, B1273)</f>
        <v>0.5</v>
      </c>
    </row>
    <row r="1274" spans="1:30" x14ac:dyDescent="0.25">
      <c r="A1274" s="85">
        <v>46184</v>
      </c>
      <c r="B1274" t="s">
        <v>4</v>
      </c>
      <c r="C1274">
        <v>19</v>
      </c>
      <c r="D1274" s="86">
        <v>0</v>
      </c>
      <c r="E1274">
        <v>4</v>
      </c>
      <c r="F1274">
        <v>1</v>
      </c>
      <c r="G1274">
        <v>16</v>
      </c>
      <c r="H1274">
        <v>5</v>
      </c>
      <c r="I1274">
        <v>0.25</v>
      </c>
      <c r="J1274">
        <v>0.31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1</v>
      </c>
      <c r="AA1274" s="86">
        <f>AVERAGEIFS($C$2:C1274, $B$2:B1274, B1274)</f>
        <v>21</v>
      </c>
      <c r="AB1274" s="86">
        <f>AVERAGEIFS($I$2:I1274, $B$2:B1274, B1274)</f>
        <v>0.48749999999999999</v>
      </c>
      <c r="AC1274" s="86">
        <f>AVERAGEIFS($J$2:J1274, $B$2:B1274, B1274)</f>
        <v>0.48124999999999996</v>
      </c>
      <c r="AD1274" s="86">
        <f>AVERAGEIFS($D$2:D1274, $B$2:B1274, B1274)</f>
        <v>0.5625</v>
      </c>
    </row>
    <row r="1275" spans="1:30" x14ac:dyDescent="0.25">
      <c r="A1275" s="85">
        <v>46184</v>
      </c>
      <c r="B1275" t="s">
        <v>155</v>
      </c>
      <c r="C1275">
        <v>19</v>
      </c>
      <c r="D1275" s="86">
        <v>0</v>
      </c>
      <c r="E1275">
        <v>4</v>
      </c>
      <c r="F1275">
        <v>1</v>
      </c>
      <c r="G1275">
        <v>16</v>
      </c>
      <c r="H1275">
        <v>5</v>
      </c>
      <c r="I1275">
        <v>0.25</v>
      </c>
      <c r="J1275">
        <v>0.31</v>
      </c>
      <c r="K1275">
        <v>0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1</v>
      </c>
      <c r="AA1275" s="86">
        <f>AVERAGEIFS($C$2:C1275, $B$2:B1275, B1275)</f>
        <v>18.318181818181817</v>
      </c>
      <c r="AB1275" s="86">
        <f>AVERAGEIFS($I$2:I1275, $B$2:B1275, B1275)</f>
        <v>0.39090909090909087</v>
      </c>
      <c r="AC1275" s="86">
        <f>AVERAGEIFS($J$2:J1275, $B$2:B1275, B1275)</f>
        <v>0.45886363636363631</v>
      </c>
      <c r="AD1275" s="86">
        <f>AVERAGEIFS($D$2:D1275, $B$2:B1275, B1275)</f>
        <v>0.36363636363636365</v>
      </c>
    </row>
    <row r="1276" spans="1:30" x14ac:dyDescent="0.25">
      <c r="A1276" s="85">
        <v>46184</v>
      </c>
      <c r="B1276" t="s">
        <v>42</v>
      </c>
      <c r="C1276">
        <v>6</v>
      </c>
      <c r="D1276" s="86">
        <v>0</v>
      </c>
      <c r="E1276">
        <v>4</v>
      </c>
      <c r="F1276">
        <v>1</v>
      </c>
      <c r="G1276">
        <v>16</v>
      </c>
      <c r="H1276">
        <v>5</v>
      </c>
      <c r="I1276">
        <v>0.25</v>
      </c>
      <c r="J1276">
        <v>0.31</v>
      </c>
      <c r="K1276">
        <v>0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1</v>
      </c>
      <c r="AA1276" s="86">
        <f>AVERAGEIFS($C$2:C1276, $B$2:B1276, B1276)</f>
        <v>10.222222222222221</v>
      </c>
      <c r="AB1276" s="86">
        <f>AVERAGEIFS($I$2:I1276, $B$2:B1276, B1276)</f>
        <v>0.37777777777777777</v>
      </c>
      <c r="AC1276" s="86">
        <f>AVERAGEIFS($J$2:J1276, $B$2:B1276, B1276)</f>
        <v>0.41888888888888892</v>
      </c>
      <c r="AD1276" s="86">
        <f>AVERAGEIFS($D$2:D1276, $B$2:B1276, B1276)</f>
        <v>0.33333333333333331</v>
      </c>
    </row>
    <row r="1277" spans="1:30" x14ac:dyDescent="0.25">
      <c r="A1277" s="85">
        <v>46184</v>
      </c>
      <c r="B1277" t="s">
        <v>38</v>
      </c>
      <c r="C1277">
        <v>6</v>
      </c>
      <c r="D1277" s="86">
        <v>0</v>
      </c>
      <c r="E1277">
        <v>4</v>
      </c>
      <c r="F1277">
        <v>1</v>
      </c>
      <c r="G1277">
        <v>16</v>
      </c>
      <c r="H1277">
        <v>5</v>
      </c>
      <c r="I1277">
        <v>0.25</v>
      </c>
      <c r="J1277">
        <v>0.31</v>
      </c>
      <c r="K1277">
        <v>0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1</v>
      </c>
      <c r="AA1277" s="86">
        <f>AVERAGEIFS($C$2:C1277, $B$2:B1277, B1277)</f>
        <v>8.25</v>
      </c>
      <c r="AB1277" s="86">
        <f>AVERAGEIFS($I$2:I1277, $B$2:B1277, B1277)</f>
        <v>0.40208333333333335</v>
      </c>
      <c r="AC1277" s="86">
        <f>AVERAGEIFS($J$2:J1277, $B$2:B1277, B1277)</f>
        <v>0.4512500000000001</v>
      </c>
      <c r="AD1277" s="86">
        <f>AVERAGEIFS($D$2:D1277, $B$2:B1277, B1277)</f>
        <v>0.375</v>
      </c>
    </row>
    <row r="1278" spans="1:30" x14ac:dyDescent="0.25">
      <c r="A1278" s="85">
        <v>46184</v>
      </c>
      <c r="B1278" t="s">
        <v>140</v>
      </c>
      <c r="C1278">
        <v>6</v>
      </c>
      <c r="D1278" s="86">
        <v>0</v>
      </c>
      <c r="E1278">
        <v>4</v>
      </c>
      <c r="F1278">
        <v>1</v>
      </c>
      <c r="G1278">
        <v>16</v>
      </c>
      <c r="H1278">
        <v>5</v>
      </c>
      <c r="I1278">
        <v>0.25</v>
      </c>
      <c r="J1278">
        <v>0.31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1</v>
      </c>
      <c r="AA1278" s="86">
        <f>AVERAGEIFS($C$2:C1278, $B$2:B1278, B1278)</f>
        <v>9.5833333333333339</v>
      </c>
      <c r="AB1278" s="86">
        <f>AVERAGEIFS($I$2:I1278, $B$2:B1278, B1278)</f>
        <v>0.47500000000000003</v>
      </c>
      <c r="AC1278" s="86">
        <f>AVERAGEIFS($J$2:J1278, $B$2:B1278, B1278)</f>
        <v>0.48499999999999982</v>
      </c>
      <c r="AD1278" s="86">
        <f>AVERAGEIFS($D$2:D1278, $B$2:B1278, B1278)</f>
        <v>0.47222222222222221</v>
      </c>
    </row>
    <row r="1279" spans="1:30" x14ac:dyDescent="0.25">
      <c r="A1279" s="85">
        <v>46184</v>
      </c>
      <c r="B1279" t="s">
        <v>29</v>
      </c>
      <c r="C1279">
        <v>12</v>
      </c>
      <c r="D1279" s="86">
        <v>1</v>
      </c>
      <c r="E1279">
        <v>4</v>
      </c>
      <c r="F1279">
        <v>3</v>
      </c>
      <c r="G1279">
        <v>16</v>
      </c>
      <c r="H1279">
        <v>11</v>
      </c>
      <c r="I1279">
        <v>0.75</v>
      </c>
      <c r="J1279">
        <v>0.69</v>
      </c>
      <c r="K1279">
        <v>0</v>
      </c>
      <c r="L1279">
        <v>1</v>
      </c>
      <c r="M1279">
        <v>1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1</v>
      </c>
      <c r="Y1279">
        <v>0</v>
      </c>
      <c r="Z1279">
        <v>0</v>
      </c>
      <c r="AA1279" s="86">
        <f>AVERAGEIFS($C$2:C1279, $B$2:B1279, B1279)</f>
        <v>10.952380952380953</v>
      </c>
      <c r="AB1279" s="86">
        <f>AVERAGEIFS($I$2:I1279, $B$2:B1279, B1279)</f>
        <v>0.46031746031746029</v>
      </c>
      <c r="AC1279" s="86">
        <f>AVERAGEIFS($J$2:J1279, $B$2:B1279, B1279)</f>
        <v>0.49492063492063493</v>
      </c>
      <c r="AD1279" s="86">
        <f>AVERAGEIFS($D$2:D1279, $B$2:B1279, B1279)</f>
        <v>0.42857142857142855</v>
      </c>
    </row>
    <row r="1280" spans="1:30" x14ac:dyDescent="0.25">
      <c r="A1280" s="85">
        <v>46184</v>
      </c>
      <c r="B1280" t="s">
        <v>14</v>
      </c>
      <c r="C1280">
        <v>19</v>
      </c>
      <c r="D1280" s="86">
        <v>1</v>
      </c>
      <c r="E1280">
        <v>4</v>
      </c>
      <c r="F1280">
        <v>3</v>
      </c>
      <c r="G1280">
        <v>16</v>
      </c>
      <c r="H1280">
        <v>11</v>
      </c>
      <c r="I1280">
        <v>0.75</v>
      </c>
      <c r="J1280">
        <v>0.69</v>
      </c>
      <c r="K1280">
        <v>0</v>
      </c>
      <c r="L1280">
        <v>1</v>
      </c>
      <c r="M1280">
        <v>1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1</v>
      </c>
      <c r="Y1280">
        <v>0</v>
      </c>
      <c r="Z1280">
        <v>0</v>
      </c>
      <c r="AA1280" s="86">
        <f>AVERAGEIFS($C$2:C1280, $B$2:B1280, B1280)</f>
        <v>23.694915254237287</v>
      </c>
      <c r="AB1280" s="86">
        <f>AVERAGEIFS($I$2:I1280, $B$2:B1280, B1280)</f>
        <v>0.47203389830508474</v>
      </c>
      <c r="AC1280" s="86">
        <f>AVERAGEIFS($J$2:J1280, $B$2:B1280, B1280)</f>
        <v>0.48474576271186443</v>
      </c>
      <c r="AD1280" s="86">
        <f>AVERAGEIFS($D$2:D1280, $B$2:B1280, B1280)</f>
        <v>0.47457627118644069</v>
      </c>
    </row>
    <row r="1281" spans="1:30" x14ac:dyDescent="0.25">
      <c r="A1281" s="85">
        <v>46184</v>
      </c>
      <c r="B1281" t="s">
        <v>54</v>
      </c>
      <c r="C1281">
        <v>12</v>
      </c>
      <c r="D1281" s="86">
        <v>1</v>
      </c>
      <c r="E1281">
        <v>4</v>
      </c>
      <c r="F1281">
        <v>3</v>
      </c>
      <c r="G1281">
        <v>16</v>
      </c>
      <c r="H1281">
        <v>11</v>
      </c>
      <c r="I1281">
        <v>0.75</v>
      </c>
      <c r="J1281">
        <v>0.69</v>
      </c>
      <c r="K1281">
        <v>0</v>
      </c>
      <c r="L1281">
        <v>1</v>
      </c>
      <c r="M1281">
        <v>1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1</v>
      </c>
      <c r="Y1281">
        <v>0</v>
      </c>
      <c r="Z1281">
        <v>0</v>
      </c>
      <c r="AA1281" s="86">
        <f>AVERAGEIFS($C$2:C1281, $B$2:B1281, B1281)</f>
        <v>17</v>
      </c>
      <c r="AB1281" s="86">
        <f>AVERAGEIFS($I$2:I1281, $B$2:B1281, B1281)</f>
        <v>0.61666666666666659</v>
      </c>
      <c r="AC1281" s="86">
        <f>AVERAGEIFS($J$2:J1281, $B$2:B1281, B1281)</f>
        <v>0.58166666666666667</v>
      </c>
      <c r="AD1281" s="86">
        <f>AVERAGEIFS($D$2:D1281, $B$2:B1281, B1281)</f>
        <v>0.83333333333333337</v>
      </c>
    </row>
    <row r="1282" spans="1:30" x14ac:dyDescent="0.25">
      <c r="A1282" s="85">
        <v>46184</v>
      </c>
      <c r="B1282" t="s">
        <v>139</v>
      </c>
      <c r="C1282">
        <v>19</v>
      </c>
      <c r="D1282" s="86">
        <v>1</v>
      </c>
      <c r="E1282">
        <v>4</v>
      </c>
      <c r="F1282">
        <v>3</v>
      </c>
      <c r="G1282">
        <v>16</v>
      </c>
      <c r="H1282">
        <v>11</v>
      </c>
      <c r="I1282">
        <v>0.75</v>
      </c>
      <c r="J1282">
        <v>0.69</v>
      </c>
      <c r="K1282">
        <v>0</v>
      </c>
      <c r="L1282">
        <v>1</v>
      </c>
      <c r="M1282">
        <v>1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1</v>
      </c>
      <c r="Y1282">
        <v>0</v>
      </c>
      <c r="Z1282">
        <v>0</v>
      </c>
      <c r="AA1282" s="86">
        <f>AVERAGEIFS($C$2:C1282, $B$2:B1282, B1282)</f>
        <v>11.625</v>
      </c>
      <c r="AB1282" s="86">
        <f>AVERAGEIFS($I$2:I1282, $B$2:B1282, B1282)</f>
        <v>0.44218750000000001</v>
      </c>
      <c r="AC1282" s="86">
        <f>AVERAGEIFS($J$2:J1282, $B$2:B1282, B1282)</f>
        <v>0.4862499999999999</v>
      </c>
      <c r="AD1282" s="86">
        <f>AVERAGEIFS($D$2:D1282, $B$2:B1282, B1282)</f>
        <v>0.46875</v>
      </c>
    </row>
    <row r="1283" spans="1:30" x14ac:dyDescent="0.25">
      <c r="A1283" s="85">
        <v>46184</v>
      </c>
      <c r="B1283" t="s">
        <v>247</v>
      </c>
      <c r="C1283">
        <v>4</v>
      </c>
      <c r="D1283" s="86">
        <v>1</v>
      </c>
      <c r="E1283">
        <v>4</v>
      </c>
      <c r="F1283">
        <v>3</v>
      </c>
      <c r="G1283">
        <v>16</v>
      </c>
      <c r="H1283">
        <v>11</v>
      </c>
      <c r="I1283">
        <v>0.75</v>
      </c>
      <c r="J1283">
        <v>0.69</v>
      </c>
      <c r="K1283">
        <v>0</v>
      </c>
      <c r="L1283">
        <v>1</v>
      </c>
      <c r="M1283">
        <v>1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1</v>
      </c>
      <c r="Y1283">
        <v>0</v>
      </c>
      <c r="Z1283">
        <v>0</v>
      </c>
      <c r="AA1283" s="86">
        <f>AVERAGEIFS($C$2:C1283, $B$2:B1283, B1283)</f>
        <v>4</v>
      </c>
      <c r="AB1283" s="86">
        <f>AVERAGEIFS($I$2:I1283, $B$2:B1283, B1283)</f>
        <v>0.75</v>
      </c>
      <c r="AC1283" s="86">
        <f>AVERAGEIFS($J$2:J1283, $B$2:B1283, B1283)</f>
        <v>0.69</v>
      </c>
      <c r="AD1283" s="86">
        <f>AVERAGEIFS($D$2:D1283, $B$2:B1283, B1283)</f>
        <v>1</v>
      </c>
    </row>
    <row r="1284" spans="1:30" x14ac:dyDescent="0.25">
      <c r="A1284" s="85">
        <v>46184</v>
      </c>
      <c r="B1284" t="s">
        <v>19</v>
      </c>
      <c r="C1284">
        <v>8</v>
      </c>
      <c r="D1284" s="86">
        <v>1</v>
      </c>
      <c r="E1284">
        <v>4</v>
      </c>
      <c r="F1284">
        <v>3</v>
      </c>
      <c r="G1284">
        <v>16</v>
      </c>
      <c r="H1284">
        <v>11</v>
      </c>
      <c r="I1284">
        <v>0.75</v>
      </c>
      <c r="J1284">
        <v>0.69</v>
      </c>
      <c r="K1284">
        <v>0</v>
      </c>
      <c r="L1284">
        <v>1</v>
      </c>
      <c r="M1284">
        <v>1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1</v>
      </c>
      <c r="Y1284">
        <v>0</v>
      </c>
      <c r="Z1284">
        <v>0</v>
      </c>
      <c r="AA1284" s="86">
        <f>AVERAGEIFS($C$2:C1284, $B$2:B1284, B1284)</f>
        <v>12.155555555555555</v>
      </c>
      <c r="AB1284" s="86">
        <f>AVERAGEIFS($I$2:I1284, $B$2:B1284, B1284)</f>
        <v>0.48555555555555557</v>
      </c>
      <c r="AC1284" s="86">
        <f>AVERAGEIFS($J$2:J1284, $B$2:B1284, B1284)</f>
        <v>0.48800000000000016</v>
      </c>
      <c r="AD1284" s="86">
        <f>AVERAGEIFS($D$2:D1284, $B$2:B1284, B1284)</f>
        <v>0.48888888888888887</v>
      </c>
    </row>
    <row r="1285" spans="1:30" x14ac:dyDescent="0.25">
      <c r="A1285" s="85">
        <v>46184</v>
      </c>
      <c r="B1285" t="s">
        <v>113</v>
      </c>
      <c r="C1285">
        <v>14</v>
      </c>
      <c r="D1285" s="86">
        <v>1</v>
      </c>
      <c r="E1285">
        <v>4</v>
      </c>
      <c r="F1285">
        <v>3</v>
      </c>
      <c r="G1285">
        <v>16</v>
      </c>
      <c r="H1285">
        <v>11</v>
      </c>
      <c r="I1285">
        <v>0.75</v>
      </c>
      <c r="J1285">
        <v>0.69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1</v>
      </c>
      <c r="Y1285">
        <v>0</v>
      </c>
      <c r="Z1285">
        <v>0</v>
      </c>
      <c r="AA1285" s="86">
        <f>AVERAGEIFS($C$2:C1285, $B$2:B1285, B1285)</f>
        <v>21</v>
      </c>
      <c r="AB1285" s="86">
        <f>AVERAGEIFS($I$2:I1285, $B$2:B1285, B1285)</f>
        <v>0.57250000000000001</v>
      </c>
      <c r="AC1285" s="86">
        <f>AVERAGEIFS($J$2:J1285, $B$2:B1285, B1285)</f>
        <v>0.52549999999999986</v>
      </c>
      <c r="AD1285" s="86">
        <f>AVERAGEIFS($D$2:D1285, $B$2:B1285, B1285)</f>
        <v>0.65</v>
      </c>
    </row>
    <row r="1286" spans="1:30" x14ac:dyDescent="0.25">
      <c r="A1286" s="85">
        <v>46186</v>
      </c>
      <c r="B1286" t="s">
        <v>17</v>
      </c>
      <c r="C1286">
        <v>14</v>
      </c>
      <c r="D1286" s="86">
        <v>1</v>
      </c>
      <c r="E1286">
        <v>4</v>
      </c>
      <c r="F1286">
        <v>3</v>
      </c>
      <c r="G1286">
        <v>17</v>
      </c>
      <c r="H1286">
        <v>11</v>
      </c>
      <c r="I1286">
        <v>0.75</v>
      </c>
      <c r="J1286">
        <v>0.65</v>
      </c>
      <c r="K1286">
        <v>1</v>
      </c>
      <c r="L1286">
        <v>1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1</v>
      </c>
      <c r="Z1286">
        <v>0</v>
      </c>
      <c r="AA1286" s="86">
        <f>AVERAGEIFS($C$2:C1286, $B$2:B1286, B1286)</f>
        <v>25.20967741935484</v>
      </c>
      <c r="AB1286" s="86">
        <f>AVERAGEIFS($I$2:I1286, $B$2:B1286, B1286)</f>
        <v>0.46451612903225814</v>
      </c>
      <c r="AC1286" s="86">
        <f>AVERAGEIFS($J$2:J1286, $B$2:B1286, B1286)</f>
        <v>0.49612903225806426</v>
      </c>
      <c r="AD1286" s="86">
        <f>AVERAGEIFS($D$2:D1286, $B$2:B1286, B1286)</f>
        <v>0.40322580645161288</v>
      </c>
    </row>
    <row r="1287" spans="1:30" x14ac:dyDescent="0.25">
      <c r="A1287" s="85">
        <v>46186</v>
      </c>
      <c r="B1287" t="s">
        <v>14</v>
      </c>
      <c r="C1287">
        <v>17</v>
      </c>
      <c r="D1287" s="86">
        <v>1</v>
      </c>
      <c r="E1287">
        <v>4</v>
      </c>
      <c r="F1287">
        <v>3</v>
      </c>
      <c r="G1287">
        <v>17</v>
      </c>
      <c r="H1287">
        <v>11</v>
      </c>
      <c r="I1287">
        <v>0.75</v>
      </c>
      <c r="J1287">
        <v>0.65</v>
      </c>
      <c r="K1287">
        <v>1</v>
      </c>
      <c r="L1287">
        <v>1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1</v>
      </c>
      <c r="Z1287">
        <v>0</v>
      </c>
      <c r="AA1287" s="86">
        <f>AVERAGEIFS($C$2:C1287, $B$2:B1287, B1287)</f>
        <v>23.583333333333332</v>
      </c>
      <c r="AB1287" s="86">
        <f>AVERAGEIFS($I$2:I1287, $B$2:B1287, B1287)</f>
        <v>0.47666666666666668</v>
      </c>
      <c r="AC1287" s="86">
        <f>AVERAGEIFS($J$2:J1287, $B$2:B1287, B1287)</f>
        <v>0.48749999999999999</v>
      </c>
      <c r="AD1287" s="86">
        <f>AVERAGEIFS($D$2:D1287, $B$2:B1287, B1287)</f>
        <v>0.48333333333333334</v>
      </c>
    </row>
    <row r="1288" spans="1:30" x14ac:dyDescent="0.25">
      <c r="A1288" s="85">
        <v>46186</v>
      </c>
      <c r="B1288" t="s">
        <v>113</v>
      </c>
      <c r="C1288">
        <v>9</v>
      </c>
      <c r="D1288" s="86">
        <v>1</v>
      </c>
      <c r="E1288">
        <v>4</v>
      </c>
      <c r="F1288">
        <v>3</v>
      </c>
      <c r="G1288">
        <v>17</v>
      </c>
      <c r="H1288">
        <v>11</v>
      </c>
      <c r="I1288">
        <v>0.75</v>
      </c>
      <c r="J1288">
        <v>0.65</v>
      </c>
      <c r="K1288">
        <v>1</v>
      </c>
      <c r="L1288">
        <v>1</v>
      </c>
      <c r="M1288">
        <v>0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1</v>
      </c>
      <c r="Z1288">
        <v>0</v>
      </c>
      <c r="AA1288" s="86">
        <f>AVERAGEIFS($C$2:C1288, $B$2:B1288, B1288)</f>
        <v>20.428571428571427</v>
      </c>
      <c r="AB1288" s="86">
        <f>AVERAGEIFS($I$2:I1288, $B$2:B1288, B1288)</f>
        <v>0.580952380952381</v>
      </c>
      <c r="AC1288" s="86">
        <f>AVERAGEIFS($J$2:J1288, $B$2:B1288, B1288)</f>
        <v>0.53142857142857136</v>
      </c>
      <c r="AD1288" s="86">
        <f>AVERAGEIFS($D$2:D1288, $B$2:B1288, B1288)</f>
        <v>0.66666666666666663</v>
      </c>
    </row>
    <row r="1289" spans="1:30" x14ac:dyDescent="0.25">
      <c r="A1289" s="85">
        <v>46186</v>
      </c>
      <c r="B1289" t="s">
        <v>155</v>
      </c>
      <c r="C1289">
        <v>16</v>
      </c>
      <c r="D1289" s="86">
        <v>1</v>
      </c>
      <c r="E1289">
        <v>4</v>
      </c>
      <c r="F1289">
        <v>3</v>
      </c>
      <c r="G1289">
        <v>17</v>
      </c>
      <c r="H1289">
        <v>11</v>
      </c>
      <c r="I1289">
        <v>0.75</v>
      </c>
      <c r="J1289">
        <v>0.65</v>
      </c>
      <c r="K1289">
        <v>1</v>
      </c>
      <c r="L1289">
        <v>1</v>
      </c>
      <c r="M1289">
        <v>0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1</v>
      </c>
      <c r="Z1289">
        <v>0</v>
      </c>
      <c r="AA1289" s="86">
        <f>AVERAGEIFS($C$2:C1289, $B$2:B1289, B1289)</f>
        <v>18.266666666666666</v>
      </c>
      <c r="AB1289" s="86">
        <f>AVERAGEIFS($I$2:I1289, $B$2:B1289, B1289)</f>
        <v>0.39888888888888885</v>
      </c>
      <c r="AC1289" s="86">
        <f>AVERAGEIFS($J$2:J1289, $B$2:B1289, B1289)</f>
        <v>0.46311111111111103</v>
      </c>
      <c r="AD1289" s="86">
        <f>AVERAGEIFS($D$2:D1289, $B$2:B1289, B1289)</f>
        <v>0.37777777777777777</v>
      </c>
    </row>
    <row r="1290" spans="1:30" x14ac:dyDescent="0.25">
      <c r="A1290" s="85">
        <v>46186</v>
      </c>
      <c r="B1290" t="s">
        <v>154</v>
      </c>
      <c r="C1290">
        <v>18</v>
      </c>
      <c r="D1290" s="86">
        <v>1</v>
      </c>
      <c r="E1290">
        <v>4</v>
      </c>
      <c r="F1290">
        <v>3</v>
      </c>
      <c r="G1290">
        <v>17</v>
      </c>
      <c r="H1290">
        <v>11</v>
      </c>
      <c r="I1290">
        <v>0.75</v>
      </c>
      <c r="J1290">
        <v>0.65</v>
      </c>
      <c r="K1290">
        <v>1</v>
      </c>
      <c r="L1290">
        <v>1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1</v>
      </c>
      <c r="Z1290">
        <v>0</v>
      </c>
      <c r="AA1290" s="86">
        <f>AVERAGEIFS($C$2:C1290, $B$2:B1290, B1290)</f>
        <v>12.684210526315789</v>
      </c>
      <c r="AB1290" s="86">
        <f>AVERAGEIFS($I$2:I1290, $B$2:B1290, B1290)</f>
        <v>0.46315789473684216</v>
      </c>
      <c r="AC1290" s="86">
        <f>AVERAGEIFS($J$2:J1290, $B$2:B1290, B1290)</f>
        <v>0.4957894736842105</v>
      </c>
      <c r="AD1290" s="86">
        <f>AVERAGEIFS($D$2:D1290, $B$2:B1290, B1290)</f>
        <v>0.52631578947368418</v>
      </c>
    </row>
    <row r="1291" spans="1:30" x14ac:dyDescent="0.25">
      <c r="A1291" s="85">
        <v>46186</v>
      </c>
      <c r="B1291" t="s">
        <v>139</v>
      </c>
      <c r="C1291">
        <v>10</v>
      </c>
      <c r="D1291" s="86">
        <v>1</v>
      </c>
      <c r="E1291">
        <v>4</v>
      </c>
      <c r="F1291">
        <v>3</v>
      </c>
      <c r="G1291">
        <v>17</v>
      </c>
      <c r="H1291">
        <v>11</v>
      </c>
      <c r="I1291">
        <v>0.75</v>
      </c>
      <c r="J1291">
        <v>0.65</v>
      </c>
      <c r="K1291">
        <v>1</v>
      </c>
      <c r="L1291">
        <v>1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1</v>
      </c>
      <c r="Z1291">
        <v>0</v>
      </c>
      <c r="AA1291" s="86">
        <f>AVERAGEIFS($C$2:C1291, $B$2:B1291, B1291)</f>
        <v>11.575757575757576</v>
      </c>
      <c r="AB1291" s="86">
        <f>AVERAGEIFS($I$2:I1291, $B$2:B1291, B1291)</f>
        <v>0.45151515151515154</v>
      </c>
      <c r="AC1291" s="86">
        <f>AVERAGEIFS($J$2:J1291, $B$2:B1291, B1291)</f>
        <v>0.49121212121212116</v>
      </c>
      <c r="AD1291" s="86">
        <f>AVERAGEIFS($D$2:D1291, $B$2:B1291, B1291)</f>
        <v>0.48484848484848486</v>
      </c>
    </row>
    <row r="1292" spans="1:30" x14ac:dyDescent="0.25">
      <c r="A1292" s="85">
        <v>46186</v>
      </c>
      <c r="B1292" t="s">
        <v>2</v>
      </c>
      <c r="C1292">
        <v>13</v>
      </c>
      <c r="D1292" s="86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1</v>
      </c>
      <c r="X1292">
        <v>0</v>
      </c>
      <c r="Y1292">
        <v>0</v>
      </c>
      <c r="Z1292">
        <v>0</v>
      </c>
      <c r="AA1292" s="86">
        <f>AVERAGEIFS($C$2:C1292, $B$2:B1292, B1292)</f>
        <v>26.214285714285715</v>
      </c>
      <c r="AB1292" s="86">
        <f>AVERAGEIFS($I$2:I1292, $B$2:B1292, B1292)</f>
        <v>0.58571428571428574</v>
      </c>
      <c r="AC1292" s="86">
        <f>AVERAGEIFS($J$2:J1292, $B$2:B1292, B1292)</f>
        <v>0.54357142857142848</v>
      </c>
      <c r="AD1292" s="86">
        <f>AVERAGEIFS($D$2:D1292, $B$2:B1292, B1292)</f>
        <v>0.5</v>
      </c>
    </row>
    <row r="1293" spans="1:30" x14ac:dyDescent="0.25">
      <c r="A1293" s="85">
        <v>46186</v>
      </c>
      <c r="B1293" t="s">
        <v>13</v>
      </c>
      <c r="C1293">
        <v>16</v>
      </c>
      <c r="D1293" s="86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1</v>
      </c>
      <c r="X1293">
        <v>0</v>
      </c>
      <c r="Y1293">
        <v>0</v>
      </c>
      <c r="Z1293">
        <v>0</v>
      </c>
      <c r="AA1293" s="86">
        <f>AVERAGEIFS($C$2:C1293, $B$2:B1293, B1293)</f>
        <v>25.617283950617285</v>
      </c>
      <c r="AB1293" s="86">
        <f>AVERAGEIFS($I$2:I1293, $B$2:B1293, B1293)</f>
        <v>0.54320987654320985</v>
      </c>
      <c r="AC1293" s="86">
        <f>AVERAGEIFS($J$2:J1293, $B$2:B1293, B1293)</f>
        <v>0.52950617283950629</v>
      </c>
      <c r="AD1293" s="86">
        <f>AVERAGEIFS($D$2:D1293, $B$2:B1293, B1293)</f>
        <v>0.58024691358024694</v>
      </c>
    </row>
    <row r="1294" spans="1:30" x14ac:dyDescent="0.25">
      <c r="A1294" s="85">
        <v>46186</v>
      </c>
      <c r="B1294" t="s">
        <v>18</v>
      </c>
      <c r="C1294">
        <v>10</v>
      </c>
      <c r="D1294" s="86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1</v>
      </c>
      <c r="X1294">
        <v>0</v>
      </c>
      <c r="Y1294">
        <v>0</v>
      </c>
      <c r="Z1294">
        <v>0</v>
      </c>
      <c r="AA1294" s="86">
        <f>AVERAGEIFS($C$2:C1294, $B$2:B1294, B1294)</f>
        <v>25.341463414634145</v>
      </c>
      <c r="AB1294" s="86">
        <f>AVERAGEIFS($I$2:I1294, $B$2:B1294, B1294)</f>
        <v>0.47682926829268296</v>
      </c>
      <c r="AC1294" s="86">
        <f>AVERAGEIFS($J$2:J1294, $B$2:B1294, B1294)</f>
        <v>0.48902439024390243</v>
      </c>
      <c r="AD1294" s="86">
        <f>AVERAGEIFS($D$2:D1294, $B$2:B1294, B1294)</f>
        <v>0.46341463414634149</v>
      </c>
    </row>
    <row r="1295" spans="1:30" x14ac:dyDescent="0.25">
      <c r="A1295" s="85">
        <v>46186</v>
      </c>
      <c r="B1295" t="s">
        <v>141</v>
      </c>
      <c r="C1295">
        <v>15</v>
      </c>
      <c r="D1295" s="86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1</v>
      </c>
      <c r="X1295">
        <v>0</v>
      </c>
      <c r="Y1295">
        <v>0</v>
      </c>
      <c r="Z1295">
        <v>0</v>
      </c>
      <c r="AA1295" s="86">
        <f>AVERAGEIFS($C$2:C1295, $B$2:B1295, B1295)</f>
        <v>17.100000000000001</v>
      </c>
      <c r="AB1295" s="86">
        <f>AVERAGEIFS($I$2:I1295, $B$2:B1295, B1295)</f>
        <v>0.44499999999999995</v>
      </c>
      <c r="AC1295" s="86">
        <f>AVERAGEIFS($J$2:J1295, $B$2:B1295, B1295)</f>
        <v>0.48100000000000004</v>
      </c>
      <c r="AD1295" s="86">
        <f>AVERAGEIFS($D$2:D1295, $B$2:B1295, B1295)</f>
        <v>0.4</v>
      </c>
    </row>
    <row r="1296" spans="1:30" x14ac:dyDescent="0.25">
      <c r="A1296" s="85">
        <v>46186</v>
      </c>
      <c r="B1296" t="s">
        <v>29</v>
      </c>
      <c r="C1296">
        <v>9</v>
      </c>
      <c r="D1296" s="8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1</v>
      </c>
      <c r="X1296">
        <v>0</v>
      </c>
      <c r="Y1296">
        <v>0</v>
      </c>
      <c r="Z1296">
        <v>0</v>
      </c>
      <c r="AA1296" s="86">
        <f>AVERAGEIFS($C$2:C1296, $B$2:B1296, B1296)</f>
        <v>10.921875</v>
      </c>
      <c r="AB1296" s="86">
        <f>AVERAGEIFS($I$2:I1296, $B$2:B1296, B1296)</f>
        <v>0.45703125</v>
      </c>
      <c r="AC1296" s="86">
        <f>AVERAGEIFS($J$2:J1296, $B$2:B1296, B1296)</f>
        <v>0.49265625000000002</v>
      </c>
      <c r="AD1296" s="86">
        <f>AVERAGEIFS($D$2:D1296, $B$2:B1296, B1296)</f>
        <v>0.421875</v>
      </c>
    </row>
    <row r="1297" spans="1:30" x14ac:dyDescent="0.25">
      <c r="A1297" s="85">
        <v>46186</v>
      </c>
      <c r="B1297" t="s">
        <v>247</v>
      </c>
      <c r="C1297">
        <v>5</v>
      </c>
      <c r="D1297" s="86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1</v>
      </c>
      <c r="X1297">
        <v>0</v>
      </c>
      <c r="Y1297">
        <v>0</v>
      </c>
      <c r="Z1297">
        <v>0</v>
      </c>
      <c r="AA1297" s="86">
        <f>AVERAGEIFS($C$2:C1297, $B$2:B1297, B1297)</f>
        <v>4.5</v>
      </c>
      <c r="AB1297" s="86">
        <f>AVERAGEIFS($I$2:I1297, $B$2:B1297, B1297)</f>
        <v>0.5</v>
      </c>
      <c r="AC1297" s="86">
        <f>AVERAGEIFS($J$2:J1297, $B$2:B1297, B1297)</f>
        <v>0.52</v>
      </c>
      <c r="AD1297" s="86">
        <f>AVERAGEIFS($D$2:D1297, $B$2:B1297, B1297)</f>
        <v>0.5</v>
      </c>
    </row>
    <row r="1298" spans="1:30" x14ac:dyDescent="0.25">
      <c r="A1298" s="85">
        <v>46187</v>
      </c>
      <c r="B1298" t="s">
        <v>1</v>
      </c>
      <c r="C1298">
        <v>48</v>
      </c>
      <c r="D1298" s="86">
        <v>1</v>
      </c>
      <c r="E1298">
        <v>5</v>
      </c>
      <c r="F1298">
        <v>3</v>
      </c>
      <c r="G1298">
        <v>20</v>
      </c>
      <c r="H1298">
        <v>12</v>
      </c>
      <c r="I1298">
        <v>0.6</v>
      </c>
      <c r="J1298">
        <v>0.6</v>
      </c>
      <c r="K1298">
        <v>0</v>
      </c>
      <c r="L1298">
        <v>0</v>
      </c>
      <c r="M1298">
        <v>0</v>
      </c>
      <c r="N1298">
        <v>0</v>
      </c>
      <c r="O1298">
        <v>1</v>
      </c>
      <c r="P1298">
        <v>0</v>
      </c>
      <c r="Q1298">
        <v>0</v>
      </c>
      <c r="R1298">
        <v>1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1</v>
      </c>
      <c r="AA1298" s="86">
        <f>AVERAGEIFS($C$2:C1298, $B$2:B1298, B1298)</f>
        <v>27.1875</v>
      </c>
      <c r="AB1298" s="86">
        <f>AVERAGEIFS($I$2:I1298, $B$2:B1298, B1298)</f>
        <v>0.52500000000000002</v>
      </c>
      <c r="AC1298" s="86">
        <f>AVERAGEIFS($J$2:J1298, $B$2:B1298, B1298)</f>
        <v>0.50062499999999999</v>
      </c>
      <c r="AD1298" s="86">
        <f>AVERAGEIFS($D$2:D1298, $B$2:B1298, B1298)</f>
        <v>0.625</v>
      </c>
    </row>
    <row r="1299" spans="1:30" x14ac:dyDescent="0.25">
      <c r="A1299" s="85">
        <v>46187</v>
      </c>
      <c r="B1299" t="s">
        <v>13</v>
      </c>
      <c r="C1299">
        <v>43</v>
      </c>
      <c r="D1299" s="86">
        <v>1</v>
      </c>
      <c r="E1299">
        <v>5</v>
      </c>
      <c r="F1299">
        <v>3</v>
      </c>
      <c r="G1299">
        <v>20</v>
      </c>
      <c r="H1299">
        <v>12</v>
      </c>
      <c r="I1299">
        <v>0.6</v>
      </c>
      <c r="J1299">
        <v>0.6</v>
      </c>
      <c r="K1299">
        <v>0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1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1</v>
      </c>
      <c r="AA1299" s="86">
        <f>AVERAGEIFS($C$2:C1299, $B$2:B1299, B1299)</f>
        <v>25.829268292682926</v>
      </c>
      <c r="AB1299" s="86">
        <f>AVERAGEIFS($I$2:I1299, $B$2:B1299, B1299)</f>
        <v>0.54390243902439028</v>
      </c>
      <c r="AC1299" s="86">
        <f>AVERAGEIFS($J$2:J1299, $B$2:B1299, B1299)</f>
        <v>0.53036585365853672</v>
      </c>
      <c r="AD1299" s="86">
        <f>AVERAGEIFS($D$2:D1299, $B$2:B1299, B1299)</f>
        <v>0.58536585365853655</v>
      </c>
    </row>
    <row r="1300" spans="1:30" x14ac:dyDescent="0.25">
      <c r="A1300" s="85">
        <v>46187</v>
      </c>
      <c r="B1300" t="s">
        <v>37</v>
      </c>
      <c r="C1300">
        <v>33</v>
      </c>
      <c r="D1300" s="86">
        <v>1</v>
      </c>
      <c r="E1300">
        <v>5</v>
      </c>
      <c r="F1300">
        <v>3</v>
      </c>
      <c r="G1300">
        <v>20</v>
      </c>
      <c r="H1300">
        <v>12</v>
      </c>
      <c r="I1300">
        <v>0.6</v>
      </c>
      <c r="J1300">
        <v>0.6</v>
      </c>
      <c r="K1300">
        <v>0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1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1</v>
      </c>
      <c r="AA1300" s="86">
        <f>AVERAGEIFS($C$2:C1300, $B$2:B1300, B1300)</f>
        <v>20.472222222222221</v>
      </c>
      <c r="AB1300" s="86">
        <f>AVERAGEIFS($I$2:I1300, $B$2:B1300, B1300)</f>
        <v>0.43333333333333329</v>
      </c>
      <c r="AC1300" s="86">
        <f>AVERAGEIFS($J$2:J1300, $B$2:B1300, B1300)</f>
        <v>0.46527777777777779</v>
      </c>
      <c r="AD1300" s="86">
        <f>AVERAGEIFS($D$2:D1300, $B$2:B1300, B1300)</f>
        <v>0.47222222222222221</v>
      </c>
    </row>
    <row r="1301" spans="1:30" x14ac:dyDescent="0.25">
      <c r="A1301" s="85">
        <v>46187</v>
      </c>
      <c r="B1301" t="s">
        <v>141</v>
      </c>
      <c r="C1301">
        <v>31</v>
      </c>
      <c r="D1301" s="86">
        <v>1</v>
      </c>
      <c r="E1301">
        <v>5</v>
      </c>
      <c r="F1301">
        <v>3</v>
      </c>
      <c r="G1301">
        <v>20</v>
      </c>
      <c r="H1301">
        <v>12</v>
      </c>
      <c r="I1301">
        <v>0.6</v>
      </c>
      <c r="J1301">
        <v>0.6</v>
      </c>
      <c r="K1301">
        <v>0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1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1</v>
      </c>
      <c r="AA1301" s="86">
        <f>AVERAGEIFS($C$2:C1301, $B$2:B1301, B1301)</f>
        <v>17.761904761904763</v>
      </c>
      <c r="AB1301" s="86">
        <f>AVERAGEIFS($I$2:I1301, $B$2:B1301, B1301)</f>
        <v>0.45238095238095227</v>
      </c>
      <c r="AC1301" s="86">
        <f>AVERAGEIFS($J$2:J1301, $B$2:B1301, B1301)</f>
        <v>0.48666666666666669</v>
      </c>
      <c r="AD1301" s="86">
        <f>AVERAGEIFS($D$2:D1301, $B$2:B1301, B1301)</f>
        <v>0.42857142857142855</v>
      </c>
    </row>
    <row r="1302" spans="1:30" x14ac:dyDescent="0.25">
      <c r="A1302" s="85">
        <v>46187</v>
      </c>
      <c r="B1302" t="s">
        <v>29</v>
      </c>
      <c r="C1302">
        <v>16</v>
      </c>
      <c r="D1302" s="86">
        <v>1</v>
      </c>
      <c r="E1302">
        <v>5</v>
      </c>
      <c r="F1302">
        <v>3</v>
      </c>
      <c r="G1302">
        <v>20</v>
      </c>
      <c r="H1302">
        <v>12</v>
      </c>
      <c r="I1302">
        <v>0.6</v>
      </c>
      <c r="J1302">
        <v>0.6</v>
      </c>
      <c r="K1302">
        <v>0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1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1</v>
      </c>
      <c r="AA1302" s="86">
        <f>AVERAGEIFS($C$2:C1302, $B$2:B1302, B1302)</f>
        <v>11</v>
      </c>
      <c r="AB1302" s="86">
        <f>AVERAGEIFS($I$2:I1302, $B$2:B1302, B1302)</f>
        <v>0.45923076923076928</v>
      </c>
      <c r="AC1302" s="86">
        <f>AVERAGEIFS($J$2:J1302, $B$2:B1302, B1302)</f>
        <v>0.49430769230769234</v>
      </c>
      <c r="AD1302" s="86">
        <f>AVERAGEIFS($D$2:D1302, $B$2:B1302, B1302)</f>
        <v>0.43076923076923079</v>
      </c>
    </row>
    <row r="1303" spans="1:30" x14ac:dyDescent="0.25">
      <c r="A1303" s="85">
        <v>46187</v>
      </c>
      <c r="B1303" t="s">
        <v>70</v>
      </c>
      <c r="C1303">
        <v>15</v>
      </c>
      <c r="D1303" s="86">
        <v>1</v>
      </c>
      <c r="E1303">
        <v>5</v>
      </c>
      <c r="F1303">
        <v>3</v>
      </c>
      <c r="G1303">
        <v>20</v>
      </c>
      <c r="H1303">
        <v>12</v>
      </c>
      <c r="I1303">
        <v>0.6</v>
      </c>
      <c r="J1303">
        <v>0.6</v>
      </c>
      <c r="K1303">
        <v>0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1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1</v>
      </c>
      <c r="AA1303" s="86">
        <f>AVERAGEIFS($C$2:C1303, $B$2:B1303, B1303)</f>
        <v>18.75</v>
      </c>
      <c r="AB1303" s="86">
        <f>AVERAGEIFS($I$2:I1303, $B$2:B1303, B1303)</f>
        <v>0.55625000000000002</v>
      </c>
      <c r="AC1303" s="86">
        <f>AVERAGEIFS($J$2:J1303, $B$2:B1303, B1303)</f>
        <v>0.53625</v>
      </c>
      <c r="AD1303" s="86">
        <f>AVERAGEIFS($D$2:D1303, $B$2:B1303, B1303)</f>
        <v>0.625</v>
      </c>
    </row>
    <row r="1304" spans="1:30" x14ac:dyDescent="0.25">
      <c r="A1304" s="85">
        <v>46187</v>
      </c>
      <c r="B1304" t="s">
        <v>2</v>
      </c>
      <c r="C1304">
        <v>50</v>
      </c>
      <c r="D1304" s="86">
        <v>0</v>
      </c>
      <c r="E1304">
        <v>5</v>
      </c>
      <c r="F1304">
        <v>2</v>
      </c>
      <c r="G1304">
        <v>20</v>
      </c>
      <c r="H1304">
        <v>8</v>
      </c>
      <c r="I1304">
        <v>0.4</v>
      </c>
      <c r="J1304">
        <v>0.4</v>
      </c>
      <c r="K1304">
        <v>0</v>
      </c>
      <c r="L1304">
        <v>0</v>
      </c>
      <c r="M1304">
        <v>0</v>
      </c>
      <c r="N1304">
        <v>1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1</v>
      </c>
      <c r="Z1304">
        <v>0</v>
      </c>
      <c r="AA1304" s="86">
        <f>AVERAGEIFS($C$2:C1304, $B$2:B1304, B1304)</f>
        <v>27.03448275862069</v>
      </c>
      <c r="AB1304" s="86">
        <f>AVERAGEIFS($I$2:I1304, $B$2:B1304, B1304)</f>
        <v>0.57931034482758625</v>
      </c>
      <c r="AC1304" s="86">
        <f>AVERAGEIFS($J$2:J1304, $B$2:B1304, B1304)</f>
        <v>0.5386206896551724</v>
      </c>
      <c r="AD1304" s="86">
        <f>AVERAGEIFS($D$2:D1304, $B$2:B1304, B1304)</f>
        <v>0.48275862068965519</v>
      </c>
    </row>
    <row r="1305" spans="1:30" x14ac:dyDescent="0.25">
      <c r="A1305" s="85">
        <v>46187</v>
      </c>
      <c r="B1305" t="s">
        <v>18</v>
      </c>
      <c r="C1305">
        <v>34</v>
      </c>
      <c r="D1305" s="86">
        <v>0</v>
      </c>
      <c r="E1305">
        <v>5</v>
      </c>
      <c r="F1305">
        <v>2</v>
      </c>
      <c r="G1305">
        <v>20</v>
      </c>
      <c r="H1305">
        <v>8</v>
      </c>
      <c r="I1305">
        <v>0.4</v>
      </c>
      <c r="J1305">
        <v>0.4</v>
      </c>
      <c r="K1305">
        <v>0</v>
      </c>
      <c r="L1305">
        <v>0</v>
      </c>
      <c r="M1305">
        <v>0</v>
      </c>
      <c r="N1305">
        <v>1</v>
      </c>
      <c r="O1305">
        <v>0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1</v>
      </c>
      <c r="Z1305">
        <v>0</v>
      </c>
      <c r="AA1305" s="86">
        <f>AVERAGEIFS($C$2:C1305, $B$2:B1305, B1305)</f>
        <v>25.547619047619047</v>
      </c>
      <c r="AB1305" s="86">
        <f>AVERAGEIFS($I$2:I1305, $B$2:B1305, B1305)</f>
        <v>0.47499999999999998</v>
      </c>
      <c r="AC1305" s="86">
        <f>AVERAGEIFS($J$2:J1305, $B$2:B1305, B1305)</f>
        <v>0.4869047619047619</v>
      </c>
      <c r="AD1305" s="86">
        <f>AVERAGEIFS($D$2:D1305, $B$2:B1305, B1305)</f>
        <v>0.45238095238095238</v>
      </c>
    </row>
    <row r="1306" spans="1:30" x14ac:dyDescent="0.25">
      <c r="A1306" s="85">
        <v>46187</v>
      </c>
      <c r="B1306" t="s">
        <v>150</v>
      </c>
      <c r="C1306">
        <v>31</v>
      </c>
      <c r="D1306" s="86">
        <v>0</v>
      </c>
      <c r="E1306">
        <v>5</v>
      </c>
      <c r="F1306">
        <v>2</v>
      </c>
      <c r="G1306">
        <v>20</v>
      </c>
      <c r="H1306">
        <v>8</v>
      </c>
      <c r="I1306">
        <v>0.4</v>
      </c>
      <c r="J1306">
        <v>0.4</v>
      </c>
      <c r="K1306">
        <v>0</v>
      </c>
      <c r="L1306">
        <v>0</v>
      </c>
      <c r="M1306">
        <v>0</v>
      </c>
      <c r="N1306">
        <v>1</v>
      </c>
      <c r="O1306">
        <v>0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1</v>
      </c>
      <c r="Z1306">
        <v>0</v>
      </c>
      <c r="AA1306" s="86">
        <f>AVERAGEIFS($C$2:C1306, $B$2:B1306, B1306)</f>
        <v>18.826086956521738</v>
      </c>
      <c r="AB1306" s="86">
        <f>AVERAGEIFS($I$2:I1306, $B$2:B1306, B1306)</f>
        <v>0.63478260869565217</v>
      </c>
      <c r="AC1306" s="86">
        <f>AVERAGEIFS($J$2:J1306, $B$2:B1306, B1306)</f>
        <v>0.56652173913043458</v>
      </c>
      <c r="AD1306" s="86">
        <f>AVERAGEIFS($D$2:D1306, $B$2:B1306, B1306)</f>
        <v>0.69565217391304346</v>
      </c>
    </row>
    <row r="1307" spans="1:30" x14ac:dyDescent="0.25">
      <c r="A1307" s="85">
        <v>46187</v>
      </c>
      <c r="B1307" t="s">
        <v>25</v>
      </c>
      <c r="C1307">
        <v>30</v>
      </c>
      <c r="D1307" s="86">
        <v>0</v>
      </c>
      <c r="E1307">
        <v>5</v>
      </c>
      <c r="F1307">
        <v>2</v>
      </c>
      <c r="G1307">
        <v>20</v>
      </c>
      <c r="H1307">
        <v>8</v>
      </c>
      <c r="I1307">
        <v>0.4</v>
      </c>
      <c r="J1307">
        <v>0.4</v>
      </c>
      <c r="K1307">
        <v>0</v>
      </c>
      <c r="L1307">
        <v>0</v>
      </c>
      <c r="M1307">
        <v>0</v>
      </c>
      <c r="N1307">
        <v>1</v>
      </c>
      <c r="O1307">
        <v>0</v>
      </c>
      <c r="P1307">
        <v>0</v>
      </c>
      <c r="Q1307">
        <v>0</v>
      </c>
      <c r="R1307">
        <v>0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1</v>
      </c>
      <c r="Z1307">
        <v>0</v>
      </c>
      <c r="AA1307" s="86">
        <f>AVERAGEIFS($C$2:C1307, $B$2:B1307, B1307)</f>
        <v>18.657142857142858</v>
      </c>
      <c r="AB1307" s="86">
        <f>AVERAGEIFS($I$2:I1307, $B$2:B1307, B1307)</f>
        <v>0.5585714285714285</v>
      </c>
      <c r="AC1307" s="86">
        <f>AVERAGEIFS($J$2:J1307, $B$2:B1307, B1307)</f>
        <v>0.51828571428571435</v>
      </c>
      <c r="AD1307" s="86">
        <f>AVERAGEIFS($D$2:D1307, $B$2:B1307, B1307)</f>
        <v>0.54285714285714282</v>
      </c>
    </row>
    <row r="1308" spans="1:30" x14ac:dyDescent="0.25">
      <c r="A1308" s="85">
        <v>46187</v>
      </c>
      <c r="B1308" t="s">
        <v>71</v>
      </c>
      <c r="C1308">
        <v>20</v>
      </c>
      <c r="D1308" s="86">
        <v>0</v>
      </c>
      <c r="E1308">
        <v>5</v>
      </c>
      <c r="F1308">
        <v>2</v>
      </c>
      <c r="G1308">
        <v>20</v>
      </c>
      <c r="H1308">
        <v>8</v>
      </c>
      <c r="I1308">
        <v>0.4</v>
      </c>
      <c r="J1308">
        <v>0.4</v>
      </c>
      <c r="K1308">
        <v>0</v>
      </c>
      <c r="L1308">
        <v>0</v>
      </c>
      <c r="M1308">
        <v>0</v>
      </c>
      <c r="N1308">
        <v>1</v>
      </c>
      <c r="O1308">
        <v>0</v>
      </c>
      <c r="P1308">
        <v>0</v>
      </c>
      <c r="Q1308">
        <v>0</v>
      </c>
      <c r="R1308">
        <v>0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1</v>
      </c>
      <c r="Z1308">
        <v>0</v>
      </c>
      <c r="AA1308" s="86">
        <f>AVERAGEIFS($C$2:C1308, $B$2:B1308, B1308)</f>
        <v>14.5</v>
      </c>
      <c r="AB1308" s="86">
        <f>AVERAGEIFS($I$2:I1308, $B$2:B1308, B1308)</f>
        <v>0.54166666666666663</v>
      </c>
      <c r="AC1308" s="86">
        <f>AVERAGEIFS($J$2:J1308, $B$2:B1308, B1308)</f>
        <v>0.51333333333333331</v>
      </c>
      <c r="AD1308" s="86">
        <f>AVERAGEIFS($D$2:D1308, $B$2:B1308, B1308)</f>
        <v>0.5</v>
      </c>
    </row>
    <row r="1309" spans="1:30" x14ac:dyDescent="0.25">
      <c r="A1309" s="85">
        <v>46187</v>
      </c>
      <c r="B1309" t="s">
        <v>140</v>
      </c>
      <c r="C1309">
        <v>11</v>
      </c>
      <c r="D1309" s="86">
        <v>0</v>
      </c>
      <c r="E1309">
        <v>5</v>
      </c>
      <c r="F1309">
        <v>2</v>
      </c>
      <c r="G1309">
        <v>20</v>
      </c>
      <c r="H1309">
        <v>8</v>
      </c>
      <c r="I1309">
        <v>0.4</v>
      </c>
      <c r="J1309">
        <v>0.4</v>
      </c>
      <c r="K1309">
        <v>0</v>
      </c>
      <c r="L1309">
        <v>0</v>
      </c>
      <c r="M1309">
        <v>0</v>
      </c>
      <c r="N1309">
        <v>1</v>
      </c>
      <c r="O1309">
        <v>0</v>
      </c>
      <c r="P1309">
        <v>0</v>
      </c>
      <c r="Q1309">
        <v>0</v>
      </c>
      <c r="R1309">
        <v>0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1</v>
      </c>
      <c r="Z1309">
        <v>0</v>
      </c>
      <c r="AA1309" s="86">
        <f>AVERAGEIFS($C$2:C1309, $B$2:B1309, B1309)</f>
        <v>9.621621621621621</v>
      </c>
      <c r="AB1309" s="86">
        <f>AVERAGEIFS($I$2:I1309, $B$2:B1309, B1309)</f>
        <v>0.47297297297297297</v>
      </c>
      <c r="AC1309" s="86">
        <f>AVERAGEIFS($J$2:J1309, $B$2:B1309, B1309)</f>
        <v>0.48270270270270249</v>
      </c>
      <c r="AD1309" s="86">
        <f>AVERAGEIFS($D$2:D1309, $B$2:B1309, B1309)</f>
        <v>0.45945945945945948</v>
      </c>
    </row>
    <row r="1310" spans="1:30" x14ac:dyDescent="0.25">
      <c r="A1310" s="85">
        <v>46187</v>
      </c>
      <c r="B1310" t="s">
        <v>6</v>
      </c>
      <c r="C1310">
        <v>32</v>
      </c>
      <c r="D1310" s="86">
        <v>1</v>
      </c>
      <c r="E1310">
        <v>5</v>
      </c>
      <c r="F1310">
        <v>3</v>
      </c>
      <c r="G1310">
        <v>18</v>
      </c>
      <c r="H1310">
        <v>11</v>
      </c>
      <c r="I1310">
        <v>0.6</v>
      </c>
      <c r="J1310">
        <v>0.61</v>
      </c>
      <c r="K1310">
        <v>1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0</v>
      </c>
      <c r="T1310">
        <v>0</v>
      </c>
      <c r="U1310">
        <v>0</v>
      </c>
      <c r="V1310">
        <v>0</v>
      </c>
      <c r="W1310">
        <v>1</v>
      </c>
      <c r="X1310">
        <v>0</v>
      </c>
      <c r="Y1310">
        <v>0</v>
      </c>
      <c r="Z1310">
        <v>1</v>
      </c>
      <c r="AA1310" s="86">
        <f>AVERAGEIFS($C$2:C1310, $B$2:B1310, B1310)</f>
        <v>24.238095238095237</v>
      </c>
      <c r="AB1310" s="86">
        <f>AVERAGEIFS($I$2:I1310, $B$2:B1310, B1310)</f>
        <v>0.65</v>
      </c>
      <c r="AC1310" s="86">
        <f>AVERAGEIFS($J$2:J1310, $B$2:B1310, B1310)</f>
        <v>0.57119047619047614</v>
      </c>
      <c r="AD1310" s="86">
        <f>AVERAGEIFS($D$2:D1310, $B$2:B1310, B1310)</f>
        <v>0.7142857142857143</v>
      </c>
    </row>
    <row r="1311" spans="1:30" x14ac:dyDescent="0.25">
      <c r="A1311" s="85">
        <v>46187</v>
      </c>
      <c r="B1311" t="s">
        <v>28</v>
      </c>
      <c r="C1311">
        <v>14</v>
      </c>
      <c r="D1311" s="86">
        <v>1</v>
      </c>
      <c r="E1311">
        <v>5</v>
      </c>
      <c r="F1311">
        <v>3</v>
      </c>
      <c r="G1311">
        <v>18</v>
      </c>
      <c r="H1311">
        <v>11</v>
      </c>
      <c r="I1311">
        <v>0.6</v>
      </c>
      <c r="J1311">
        <v>0.61</v>
      </c>
      <c r="K1311">
        <v>1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1</v>
      </c>
      <c r="X1311">
        <v>0</v>
      </c>
      <c r="Y1311">
        <v>0</v>
      </c>
      <c r="Z1311">
        <v>1</v>
      </c>
      <c r="AA1311" s="86">
        <f>AVERAGEIFS($C$2:C1311, $B$2:B1311, B1311)</f>
        <v>15.518518518518519</v>
      </c>
      <c r="AB1311" s="86">
        <f>AVERAGEIFS($I$2:I1311, $B$2:B1311, B1311)</f>
        <v>0.39444444444444443</v>
      </c>
      <c r="AC1311" s="86">
        <f>AVERAGEIFS($J$2:J1311, $B$2:B1311, B1311)</f>
        <v>0.45370370370370378</v>
      </c>
      <c r="AD1311" s="86">
        <f>AVERAGEIFS($D$2:D1311, $B$2:B1311, B1311)</f>
        <v>0.37037037037037035</v>
      </c>
    </row>
    <row r="1312" spans="1:30" x14ac:dyDescent="0.25">
      <c r="A1312" s="85">
        <v>46187</v>
      </c>
      <c r="B1312" t="s">
        <v>44</v>
      </c>
      <c r="C1312">
        <v>21</v>
      </c>
      <c r="D1312" s="86">
        <v>1</v>
      </c>
      <c r="E1312">
        <v>5</v>
      </c>
      <c r="F1312">
        <v>3</v>
      </c>
      <c r="G1312">
        <v>18</v>
      </c>
      <c r="H1312">
        <v>11</v>
      </c>
      <c r="I1312">
        <v>0.6</v>
      </c>
      <c r="J1312">
        <v>0.61</v>
      </c>
      <c r="K1312">
        <v>1</v>
      </c>
      <c r="L1312">
        <v>0</v>
      </c>
      <c r="M1312">
        <v>0</v>
      </c>
      <c r="N1312">
        <v>0</v>
      </c>
      <c r="O1312">
        <v>0</v>
      </c>
      <c r="P1312">
        <v>0</v>
      </c>
      <c r="Q1312">
        <v>0</v>
      </c>
      <c r="R1312">
        <v>0</v>
      </c>
      <c r="S1312">
        <v>0</v>
      </c>
      <c r="T1312">
        <v>0</v>
      </c>
      <c r="U1312">
        <v>0</v>
      </c>
      <c r="V1312">
        <v>0</v>
      </c>
      <c r="W1312">
        <v>1</v>
      </c>
      <c r="X1312">
        <v>0</v>
      </c>
      <c r="Y1312">
        <v>0</v>
      </c>
      <c r="Z1312">
        <v>1</v>
      </c>
      <c r="AA1312" s="86">
        <f>AVERAGEIFS($C$2:C1312, $B$2:B1312, B1312)</f>
        <v>15.5</v>
      </c>
      <c r="AB1312" s="86">
        <f>AVERAGEIFS($I$2:I1312, $B$2:B1312, B1312)</f>
        <v>0.81874999999999998</v>
      </c>
      <c r="AC1312" s="86">
        <f>AVERAGEIFS($J$2:J1312, $B$2:B1312, B1312)</f>
        <v>0.65249999999999997</v>
      </c>
      <c r="AD1312" s="86">
        <f>AVERAGEIFS($D$2:D1312, $B$2:B1312, B1312)</f>
        <v>1</v>
      </c>
    </row>
    <row r="1313" spans="1:30" x14ac:dyDescent="0.25">
      <c r="A1313" s="85">
        <v>46187</v>
      </c>
      <c r="B1313" t="s">
        <v>35</v>
      </c>
      <c r="C1313">
        <v>15</v>
      </c>
      <c r="D1313" s="86">
        <v>1</v>
      </c>
      <c r="E1313">
        <v>5</v>
      </c>
      <c r="F1313">
        <v>3</v>
      </c>
      <c r="G1313">
        <v>18</v>
      </c>
      <c r="H1313">
        <v>11</v>
      </c>
      <c r="I1313">
        <v>0.6</v>
      </c>
      <c r="J1313">
        <v>0.61</v>
      </c>
      <c r="K1313">
        <v>1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1</v>
      </c>
      <c r="X1313">
        <v>0</v>
      </c>
      <c r="Y1313">
        <v>0</v>
      </c>
      <c r="Z1313">
        <v>1</v>
      </c>
      <c r="AA1313" s="86">
        <f>AVERAGEIFS($C$2:C1313, $B$2:B1313, B1313)</f>
        <v>12.487804878048781</v>
      </c>
      <c r="AB1313" s="86">
        <f>AVERAGEIFS($I$2:I1313, $B$2:B1313, B1313)</f>
        <v>0.53414634146341466</v>
      </c>
      <c r="AC1313" s="86">
        <f>AVERAGEIFS($J$2:J1313, $B$2:B1313, B1313)</f>
        <v>0.51317073170731708</v>
      </c>
      <c r="AD1313" s="86">
        <f>AVERAGEIFS($D$2:D1313, $B$2:B1313, B1313)</f>
        <v>0.63414634146341464</v>
      </c>
    </row>
    <row r="1314" spans="1:30" x14ac:dyDescent="0.25">
      <c r="A1314" s="85">
        <v>46187</v>
      </c>
      <c r="B1314" t="s">
        <v>139</v>
      </c>
      <c r="C1314">
        <v>13</v>
      </c>
      <c r="D1314" s="86">
        <v>1</v>
      </c>
      <c r="E1314">
        <v>5</v>
      </c>
      <c r="F1314">
        <v>3</v>
      </c>
      <c r="G1314">
        <v>18</v>
      </c>
      <c r="H1314">
        <v>11</v>
      </c>
      <c r="I1314">
        <v>0.6</v>
      </c>
      <c r="J1314">
        <v>0.61</v>
      </c>
      <c r="K1314">
        <v>1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1</v>
      </c>
      <c r="X1314">
        <v>0</v>
      </c>
      <c r="Y1314">
        <v>0</v>
      </c>
      <c r="Z1314">
        <v>1</v>
      </c>
      <c r="AA1314" s="86">
        <f>AVERAGEIFS($C$2:C1314, $B$2:B1314, B1314)</f>
        <v>11.617647058823529</v>
      </c>
      <c r="AB1314" s="86">
        <f>AVERAGEIFS($I$2:I1314, $B$2:B1314, B1314)</f>
        <v>0.45588235294117646</v>
      </c>
      <c r="AC1314" s="86">
        <f>AVERAGEIFS($J$2:J1314, $B$2:B1314, B1314)</f>
        <v>0.49470588235294111</v>
      </c>
      <c r="AD1314" s="86">
        <f>AVERAGEIFS($D$2:D1314, $B$2:B1314, B1314)</f>
        <v>0.5</v>
      </c>
    </row>
    <row r="1315" spans="1:30" x14ac:dyDescent="0.25">
      <c r="A1315" s="85">
        <v>46187</v>
      </c>
      <c r="B1315" t="s">
        <v>20</v>
      </c>
      <c r="C1315">
        <v>15</v>
      </c>
      <c r="D1315" s="86">
        <v>1</v>
      </c>
      <c r="E1315">
        <v>5</v>
      </c>
      <c r="F1315">
        <v>3</v>
      </c>
      <c r="G1315">
        <v>18</v>
      </c>
      <c r="H1315">
        <v>11</v>
      </c>
      <c r="I1315">
        <v>0.6</v>
      </c>
      <c r="J1315">
        <v>0.61</v>
      </c>
      <c r="K1315">
        <v>1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1</v>
      </c>
      <c r="X1315">
        <v>0</v>
      </c>
      <c r="Y1315">
        <v>0</v>
      </c>
      <c r="Z1315">
        <v>1</v>
      </c>
      <c r="AA1315" s="86">
        <f>AVERAGEIFS($C$2:C1315, $B$2:B1315, B1315)</f>
        <v>14.617647058823529</v>
      </c>
      <c r="AB1315" s="86">
        <f>AVERAGEIFS($I$2:I1315, $B$2:B1315, B1315)</f>
        <v>0.50147058823529422</v>
      </c>
      <c r="AC1315" s="86">
        <f>AVERAGEIFS($J$2:J1315, $B$2:B1315, B1315)</f>
        <v>0.50647058823529434</v>
      </c>
      <c r="AD1315" s="86">
        <f>AVERAGEIFS($D$2:D1315, $B$2:B1315, B1315)</f>
        <v>0.44117647058823528</v>
      </c>
    </row>
    <row r="1316" spans="1:30" x14ac:dyDescent="0.25">
      <c r="A1316" s="85">
        <v>46187</v>
      </c>
      <c r="B1316" t="s">
        <v>15</v>
      </c>
      <c r="C1316">
        <v>21</v>
      </c>
      <c r="D1316" s="86">
        <v>0</v>
      </c>
      <c r="E1316">
        <v>5</v>
      </c>
      <c r="F1316">
        <v>2</v>
      </c>
      <c r="G1316">
        <v>18</v>
      </c>
      <c r="H1316">
        <v>7</v>
      </c>
      <c r="I1316">
        <v>0.4</v>
      </c>
      <c r="J1316">
        <v>0.39</v>
      </c>
      <c r="K1316">
        <v>0</v>
      </c>
      <c r="L1316">
        <v>0</v>
      </c>
      <c r="M1316">
        <v>0</v>
      </c>
      <c r="N1316">
        <v>1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1</v>
      </c>
      <c r="Y1316">
        <v>0</v>
      </c>
      <c r="Z1316">
        <v>0</v>
      </c>
      <c r="AA1316" s="86">
        <f>AVERAGEIFS($C$2:C1316, $B$2:B1316, B1316)</f>
        <v>22.745098039215687</v>
      </c>
      <c r="AB1316" s="86">
        <f>AVERAGEIFS($I$2:I1316, $B$2:B1316, B1316)</f>
        <v>0.45686274509803931</v>
      </c>
      <c r="AC1316" s="86">
        <f>AVERAGEIFS($J$2:J1316, $B$2:B1316, B1316)</f>
        <v>0.48470588235294115</v>
      </c>
      <c r="AD1316" s="86">
        <f>AVERAGEIFS($D$2:D1316, $B$2:B1316, B1316)</f>
        <v>0.41176470588235292</v>
      </c>
    </row>
    <row r="1317" spans="1:30" x14ac:dyDescent="0.25">
      <c r="A1317" s="85">
        <v>46187</v>
      </c>
      <c r="B1317" t="s">
        <v>27</v>
      </c>
      <c r="C1317">
        <v>17</v>
      </c>
      <c r="D1317" s="86">
        <v>0</v>
      </c>
      <c r="E1317">
        <v>5</v>
      </c>
      <c r="F1317">
        <v>2</v>
      </c>
      <c r="G1317">
        <v>18</v>
      </c>
      <c r="H1317">
        <v>7</v>
      </c>
      <c r="I1317">
        <v>0.4</v>
      </c>
      <c r="J1317">
        <v>0.39</v>
      </c>
      <c r="K1317">
        <v>0</v>
      </c>
      <c r="L1317">
        <v>0</v>
      </c>
      <c r="M1317">
        <v>0</v>
      </c>
      <c r="N1317">
        <v>1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1</v>
      </c>
      <c r="Y1317">
        <v>0</v>
      </c>
      <c r="Z1317">
        <v>0</v>
      </c>
      <c r="AA1317" s="86">
        <f>AVERAGEIFS($C$2:C1317, $B$2:B1317, B1317)</f>
        <v>15.057142857142857</v>
      </c>
      <c r="AB1317" s="86">
        <f>AVERAGEIFS($I$2:I1317, $B$2:B1317, B1317)</f>
        <v>0.49142857142857133</v>
      </c>
      <c r="AC1317" s="86">
        <f>AVERAGEIFS($J$2:J1317, $B$2:B1317, B1317)</f>
        <v>0.49714285714285722</v>
      </c>
      <c r="AD1317" s="86">
        <f>AVERAGEIFS($D$2:D1317, $B$2:B1317, B1317)</f>
        <v>0.51428571428571423</v>
      </c>
    </row>
    <row r="1318" spans="1:30" x14ac:dyDescent="0.25">
      <c r="A1318" s="85">
        <v>46187</v>
      </c>
      <c r="B1318" t="s">
        <v>26</v>
      </c>
      <c r="C1318">
        <v>14</v>
      </c>
      <c r="D1318" s="86">
        <v>0</v>
      </c>
      <c r="E1318">
        <v>5</v>
      </c>
      <c r="F1318">
        <v>2</v>
      </c>
      <c r="G1318">
        <v>18</v>
      </c>
      <c r="H1318">
        <v>7</v>
      </c>
      <c r="I1318">
        <v>0.4</v>
      </c>
      <c r="J1318">
        <v>0.39</v>
      </c>
      <c r="K1318">
        <v>0</v>
      </c>
      <c r="L1318">
        <v>0</v>
      </c>
      <c r="M1318">
        <v>0</v>
      </c>
      <c r="N1318">
        <v>1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1</v>
      </c>
      <c r="Y1318">
        <v>0</v>
      </c>
      <c r="Z1318">
        <v>0</v>
      </c>
      <c r="AA1318" s="86">
        <f>AVERAGEIFS($C$2:C1318, $B$2:B1318, B1318)</f>
        <v>13.627906976744185</v>
      </c>
      <c r="AB1318" s="86">
        <f>AVERAGEIFS($I$2:I1318, $B$2:B1318, B1318)</f>
        <v>0.61976744186046495</v>
      </c>
      <c r="AC1318" s="86">
        <f>AVERAGEIFS($J$2:J1318, $B$2:B1318, B1318)</f>
        <v>0.54534883720930238</v>
      </c>
      <c r="AD1318" s="86">
        <f>AVERAGEIFS($D$2:D1318, $B$2:B1318, B1318)</f>
        <v>0.65116279069767447</v>
      </c>
    </row>
    <row r="1319" spans="1:30" x14ac:dyDescent="0.25">
      <c r="A1319" s="85">
        <v>46187</v>
      </c>
      <c r="B1319" t="s">
        <v>19</v>
      </c>
      <c r="C1319">
        <v>9</v>
      </c>
      <c r="D1319" s="86">
        <v>0</v>
      </c>
      <c r="E1319">
        <v>5</v>
      </c>
      <c r="F1319">
        <v>2</v>
      </c>
      <c r="G1319">
        <v>18</v>
      </c>
      <c r="H1319">
        <v>7</v>
      </c>
      <c r="I1319">
        <v>0.4</v>
      </c>
      <c r="J1319">
        <v>0.39</v>
      </c>
      <c r="K1319">
        <v>0</v>
      </c>
      <c r="L1319">
        <v>0</v>
      </c>
      <c r="M1319">
        <v>0</v>
      </c>
      <c r="N1319">
        <v>1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1</v>
      </c>
      <c r="Y1319">
        <v>0</v>
      </c>
      <c r="Z1319">
        <v>0</v>
      </c>
      <c r="AA1319" s="86">
        <f>AVERAGEIFS($C$2:C1319, $B$2:B1319, B1319)</f>
        <v>12.086956521739131</v>
      </c>
      <c r="AB1319" s="86">
        <f>AVERAGEIFS($I$2:I1319, $B$2:B1319, B1319)</f>
        <v>0.48369565217391303</v>
      </c>
      <c r="AC1319" s="86">
        <f>AVERAGEIFS($J$2:J1319, $B$2:B1319, B1319)</f>
        <v>0.4858695652173915</v>
      </c>
      <c r="AD1319" s="86">
        <f>AVERAGEIFS($D$2:D1319, $B$2:B1319, B1319)</f>
        <v>0.47826086956521741</v>
      </c>
    </row>
    <row r="1320" spans="1:30" x14ac:dyDescent="0.25">
      <c r="A1320" s="85">
        <v>46187</v>
      </c>
      <c r="B1320" t="s">
        <v>148</v>
      </c>
      <c r="C1320">
        <v>17</v>
      </c>
      <c r="D1320" s="86">
        <v>0</v>
      </c>
      <c r="E1320">
        <v>5</v>
      </c>
      <c r="F1320">
        <v>2</v>
      </c>
      <c r="G1320">
        <v>18</v>
      </c>
      <c r="H1320">
        <v>7</v>
      </c>
      <c r="I1320">
        <v>0.4</v>
      </c>
      <c r="J1320">
        <v>0.39</v>
      </c>
      <c r="K1320">
        <v>0</v>
      </c>
      <c r="L1320">
        <v>0</v>
      </c>
      <c r="M1320">
        <v>0</v>
      </c>
      <c r="N1320">
        <v>1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1</v>
      </c>
      <c r="Y1320">
        <v>0</v>
      </c>
      <c r="Z1320">
        <v>0</v>
      </c>
      <c r="AA1320" s="86">
        <f>AVERAGEIFS($C$2:C1320, $B$2:B1320, B1320)</f>
        <v>12.583333333333334</v>
      </c>
      <c r="AB1320" s="86">
        <f>AVERAGEIFS($I$2:I1320, $B$2:B1320, B1320)</f>
        <v>0.51770833333333321</v>
      </c>
      <c r="AC1320" s="86">
        <f>AVERAGEIFS($J$2:J1320, $B$2:B1320, B1320)</f>
        <v>0.50666666666666671</v>
      </c>
      <c r="AD1320" s="86">
        <f>AVERAGEIFS($D$2:D1320, $B$2:B1320, B1320)</f>
        <v>0.47916666666666669</v>
      </c>
    </row>
    <row r="1321" spans="1:30" x14ac:dyDescent="0.25">
      <c r="A1321" s="85">
        <v>46187</v>
      </c>
      <c r="B1321" t="s">
        <v>38</v>
      </c>
      <c r="C1321">
        <v>11</v>
      </c>
      <c r="D1321" s="86">
        <v>0</v>
      </c>
      <c r="E1321">
        <v>5</v>
      </c>
      <c r="F1321">
        <v>2</v>
      </c>
      <c r="G1321">
        <v>18</v>
      </c>
      <c r="H1321">
        <v>7</v>
      </c>
      <c r="I1321">
        <v>0.4</v>
      </c>
      <c r="J1321">
        <v>0.39</v>
      </c>
      <c r="K1321">
        <v>0</v>
      </c>
      <c r="L1321">
        <v>0</v>
      </c>
      <c r="M1321">
        <v>0</v>
      </c>
      <c r="N1321">
        <v>1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1</v>
      </c>
      <c r="Y1321">
        <v>0</v>
      </c>
      <c r="Z1321">
        <v>0</v>
      </c>
      <c r="AA1321" s="86">
        <f>AVERAGEIFS($C$2:C1321, $B$2:B1321, B1321)</f>
        <v>8.36</v>
      </c>
      <c r="AB1321" s="86">
        <f>AVERAGEIFS($I$2:I1321, $B$2:B1321, B1321)</f>
        <v>0.40200000000000002</v>
      </c>
      <c r="AC1321" s="86">
        <f>AVERAGEIFS($J$2:J1321, $B$2:B1321, B1321)</f>
        <v>0.44880000000000009</v>
      </c>
      <c r="AD1321" s="86">
        <f>AVERAGEIFS($D$2:D1321, $B$2:B1321, B1321)</f>
        <v>0.36</v>
      </c>
    </row>
    <row r="1322" spans="1:30" x14ac:dyDescent="0.25">
      <c r="A1322" s="85">
        <v>46188</v>
      </c>
      <c r="B1322" t="s">
        <v>140</v>
      </c>
      <c r="C1322">
        <v>7</v>
      </c>
      <c r="D1322" s="86">
        <v>1</v>
      </c>
      <c r="E1322">
        <v>3</v>
      </c>
      <c r="F1322">
        <v>3</v>
      </c>
      <c r="G1322">
        <v>11</v>
      </c>
      <c r="H1322">
        <v>9</v>
      </c>
      <c r="I1322">
        <v>1</v>
      </c>
      <c r="J1322">
        <v>0.82</v>
      </c>
      <c r="K1322">
        <v>0</v>
      </c>
      <c r="L1322">
        <v>0</v>
      </c>
      <c r="M1322">
        <v>0</v>
      </c>
      <c r="N1322">
        <v>1</v>
      </c>
      <c r="O1322">
        <v>0</v>
      </c>
      <c r="P1322">
        <v>0</v>
      </c>
      <c r="Q1322">
        <v>0</v>
      </c>
      <c r="R1322">
        <v>0</v>
      </c>
      <c r="S1322">
        <v>1</v>
      </c>
      <c r="T1322">
        <v>0</v>
      </c>
      <c r="U1322">
        <v>0</v>
      </c>
      <c r="V1322">
        <v>0</v>
      </c>
      <c r="W1322">
        <v>0</v>
      </c>
      <c r="X1322">
        <v>1</v>
      </c>
      <c r="Y1322">
        <v>0</v>
      </c>
      <c r="Z1322">
        <v>0</v>
      </c>
      <c r="AA1322" s="86">
        <f>AVERAGEIFS($C$2:C1322, $B$2:B1322, B1322)</f>
        <v>9.5526315789473681</v>
      </c>
      <c r="AB1322" s="86">
        <f>AVERAGEIFS($I$2:I1322, $B$2:B1322, B1322)</f>
        <v>0.48684210526315791</v>
      </c>
      <c r="AC1322" s="86">
        <f>AVERAGEIFS($J$2:J1322, $B$2:B1322, B1322)</f>
        <v>0.49157894736842084</v>
      </c>
      <c r="AD1322" s="86">
        <f>AVERAGEIFS($D$2:D1322, $B$2:B1322, B1322)</f>
        <v>0.47368421052631576</v>
      </c>
    </row>
    <row r="1323" spans="1:30" x14ac:dyDescent="0.25">
      <c r="A1323" s="85">
        <v>46188</v>
      </c>
      <c r="B1323" t="s">
        <v>40</v>
      </c>
      <c r="C1323">
        <v>14</v>
      </c>
      <c r="D1323" s="86">
        <v>1</v>
      </c>
      <c r="E1323">
        <v>3</v>
      </c>
      <c r="F1323">
        <v>3</v>
      </c>
      <c r="G1323">
        <v>11</v>
      </c>
      <c r="H1323">
        <v>9</v>
      </c>
      <c r="I1323">
        <v>1</v>
      </c>
      <c r="J1323">
        <v>0.82</v>
      </c>
      <c r="K1323">
        <v>0</v>
      </c>
      <c r="L1323">
        <v>0</v>
      </c>
      <c r="M1323">
        <v>0</v>
      </c>
      <c r="N1323">
        <v>1</v>
      </c>
      <c r="O1323">
        <v>0</v>
      </c>
      <c r="P1323">
        <v>0</v>
      </c>
      <c r="Q1323">
        <v>0</v>
      </c>
      <c r="R1323">
        <v>0</v>
      </c>
      <c r="S1323">
        <v>1</v>
      </c>
      <c r="T1323">
        <v>0</v>
      </c>
      <c r="U1323">
        <v>0</v>
      </c>
      <c r="V1323">
        <v>0</v>
      </c>
      <c r="W1323">
        <v>0</v>
      </c>
      <c r="X1323">
        <v>1</v>
      </c>
      <c r="Y1323">
        <v>0</v>
      </c>
      <c r="Z1323">
        <v>0</v>
      </c>
      <c r="AA1323" s="86">
        <f>AVERAGEIFS($C$2:C1323, $B$2:B1323, B1323)</f>
        <v>20.173913043478262</v>
      </c>
      <c r="AB1323" s="86">
        <f>AVERAGEIFS($I$2:I1323, $B$2:B1323, B1323)</f>
        <v>0.53478260869565208</v>
      </c>
      <c r="AC1323" s="86">
        <f>AVERAGEIFS($J$2:J1323, $B$2:B1323, B1323)</f>
        <v>0.4869565217391304</v>
      </c>
      <c r="AD1323" s="86">
        <f>AVERAGEIFS($D$2:D1323, $B$2:B1323, B1323)</f>
        <v>0.52173913043478259</v>
      </c>
    </row>
    <row r="1324" spans="1:30" x14ac:dyDescent="0.25">
      <c r="A1324" s="85">
        <v>46188</v>
      </c>
      <c r="B1324" t="s">
        <v>150</v>
      </c>
      <c r="C1324">
        <v>12</v>
      </c>
      <c r="D1324" s="86">
        <v>1</v>
      </c>
      <c r="E1324">
        <v>3</v>
      </c>
      <c r="F1324">
        <v>3</v>
      </c>
      <c r="G1324">
        <v>11</v>
      </c>
      <c r="H1324">
        <v>9</v>
      </c>
      <c r="I1324">
        <v>1</v>
      </c>
      <c r="J1324">
        <v>0.82</v>
      </c>
      <c r="K1324">
        <v>0</v>
      </c>
      <c r="L1324">
        <v>0</v>
      </c>
      <c r="M1324">
        <v>0</v>
      </c>
      <c r="N1324">
        <v>1</v>
      </c>
      <c r="O1324">
        <v>0</v>
      </c>
      <c r="P1324">
        <v>0</v>
      </c>
      <c r="Q1324">
        <v>0</v>
      </c>
      <c r="R1324">
        <v>0</v>
      </c>
      <c r="S1324">
        <v>1</v>
      </c>
      <c r="T1324">
        <v>0</v>
      </c>
      <c r="U1324">
        <v>0</v>
      </c>
      <c r="V1324">
        <v>0</v>
      </c>
      <c r="W1324">
        <v>0</v>
      </c>
      <c r="X1324">
        <v>1</v>
      </c>
      <c r="Y1324">
        <v>0</v>
      </c>
      <c r="Z1324">
        <v>0</v>
      </c>
      <c r="AA1324" s="86">
        <f>AVERAGEIFS($C$2:C1324, $B$2:B1324, B1324)</f>
        <v>18.541666666666668</v>
      </c>
      <c r="AB1324" s="86">
        <f>AVERAGEIFS($I$2:I1324, $B$2:B1324, B1324)</f>
        <v>0.65</v>
      </c>
      <c r="AC1324" s="86">
        <f>AVERAGEIFS($J$2:J1324, $B$2:B1324, B1324)</f>
        <v>0.57708333333333317</v>
      </c>
      <c r="AD1324" s="86">
        <f>AVERAGEIFS($D$2:D1324, $B$2:B1324, B1324)</f>
        <v>0.70833333333333337</v>
      </c>
    </row>
    <row r="1325" spans="1:30" x14ac:dyDescent="0.25">
      <c r="A1325" s="85">
        <v>46188</v>
      </c>
      <c r="B1325" t="s">
        <v>6</v>
      </c>
      <c r="C1325">
        <v>7</v>
      </c>
      <c r="D1325" s="86">
        <v>1</v>
      </c>
      <c r="E1325">
        <v>3</v>
      </c>
      <c r="F1325">
        <v>3</v>
      </c>
      <c r="G1325">
        <v>11</v>
      </c>
      <c r="H1325">
        <v>9</v>
      </c>
      <c r="I1325">
        <v>1</v>
      </c>
      <c r="J1325">
        <v>0.82</v>
      </c>
      <c r="K1325">
        <v>0</v>
      </c>
      <c r="L1325">
        <v>0</v>
      </c>
      <c r="M1325">
        <v>0</v>
      </c>
      <c r="N1325">
        <v>1</v>
      </c>
      <c r="O1325">
        <v>0</v>
      </c>
      <c r="P1325">
        <v>0</v>
      </c>
      <c r="Q1325">
        <v>0</v>
      </c>
      <c r="R1325">
        <v>0</v>
      </c>
      <c r="S1325">
        <v>1</v>
      </c>
      <c r="T1325">
        <v>0</v>
      </c>
      <c r="U1325">
        <v>0</v>
      </c>
      <c r="V1325">
        <v>0</v>
      </c>
      <c r="W1325">
        <v>0</v>
      </c>
      <c r="X1325">
        <v>1</v>
      </c>
      <c r="Y1325">
        <v>0</v>
      </c>
      <c r="Z1325">
        <v>0</v>
      </c>
      <c r="AA1325" s="86">
        <f>AVERAGEIFS($C$2:C1325, $B$2:B1325, B1325)</f>
        <v>23.837209302325583</v>
      </c>
      <c r="AB1325" s="86">
        <f>AVERAGEIFS($I$2:I1325, $B$2:B1325, B1325)</f>
        <v>0.6581395348837209</v>
      </c>
      <c r="AC1325" s="86">
        <f>AVERAGEIFS($J$2:J1325, $B$2:B1325, B1325)</f>
        <v>0.5769767441860465</v>
      </c>
      <c r="AD1325" s="86">
        <f>AVERAGEIFS($D$2:D1325, $B$2:B1325, B1325)</f>
        <v>0.72093023255813948</v>
      </c>
    </row>
    <row r="1326" spans="1:30" x14ac:dyDescent="0.25">
      <c r="A1326" s="85">
        <v>46188</v>
      </c>
      <c r="B1326" t="s">
        <v>44</v>
      </c>
      <c r="C1326">
        <v>14</v>
      </c>
      <c r="D1326" s="86">
        <v>1</v>
      </c>
      <c r="E1326">
        <v>3</v>
      </c>
      <c r="F1326">
        <v>3</v>
      </c>
      <c r="G1326">
        <v>11</v>
      </c>
      <c r="H1326">
        <v>9</v>
      </c>
      <c r="I1326">
        <v>1</v>
      </c>
      <c r="J1326">
        <v>0.82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1</v>
      </c>
      <c r="T1326">
        <v>0</v>
      </c>
      <c r="U1326">
        <v>0</v>
      </c>
      <c r="V1326">
        <v>0</v>
      </c>
      <c r="W1326">
        <v>0</v>
      </c>
      <c r="X1326">
        <v>1</v>
      </c>
      <c r="Y1326">
        <v>0</v>
      </c>
      <c r="Z1326">
        <v>0</v>
      </c>
      <c r="AA1326" s="86">
        <f>AVERAGEIFS($C$2:C1326, $B$2:B1326, B1326)</f>
        <v>15.333333333333334</v>
      </c>
      <c r="AB1326" s="86">
        <f>AVERAGEIFS($I$2:I1326, $B$2:B1326, B1326)</f>
        <v>0.83888888888888891</v>
      </c>
      <c r="AC1326" s="86">
        <f>AVERAGEIFS($J$2:J1326, $B$2:B1326, B1326)</f>
        <v>0.6711111111111111</v>
      </c>
      <c r="AD1326" s="86">
        <f>AVERAGEIFS($D$2:D1326, $B$2:B1326, B1326)</f>
        <v>1</v>
      </c>
    </row>
    <row r="1327" spans="1:30" x14ac:dyDescent="0.25">
      <c r="A1327" s="85">
        <v>46188</v>
      </c>
      <c r="B1327" t="s">
        <v>154</v>
      </c>
      <c r="C1327">
        <v>3</v>
      </c>
      <c r="D1327" s="86">
        <v>0</v>
      </c>
      <c r="E1327">
        <v>3</v>
      </c>
      <c r="F1327">
        <v>0</v>
      </c>
      <c r="G1327">
        <v>11</v>
      </c>
      <c r="H1327">
        <v>2</v>
      </c>
      <c r="I1327">
        <v>0</v>
      </c>
      <c r="J1327">
        <v>0.18</v>
      </c>
      <c r="K1327">
        <v>0</v>
      </c>
      <c r="L1327">
        <v>0</v>
      </c>
      <c r="M1327">
        <v>0</v>
      </c>
      <c r="N1327">
        <v>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0</v>
      </c>
      <c r="Z1327">
        <v>0</v>
      </c>
      <c r="AA1327" s="86">
        <f>AVERAGEIFS($C$2:C1327, $B$2:B1327, B1327)</f>
        <v>12.2</v>
      </c>
      <c r="AB1327" s="86">
        <f>AVERAGEIFS($I$2:I1327, $B$2:B1327, B1327)</f>
        <v>0.44000000000000006</v>
      </c>
      <c r="AC1327" s="86">
        <f>AVERAGEIFS($J$2:J1327, $B$2:B1327, B1327)</f>
        <v>0.48</v>
      </c>
      <c r="AD1327" s="86">
        <f>AVERAGEIFS($D$2:D1327, $B$2:B1327, B1327)</f>
        <v>0.5</v>
      </c>
    </row>
    <row r="1328" spans="1:30" x14ac:dyDescent="0.25">
      <c r="A1328" s="85">
        <v>46188</v>
      </c>
      <c r="B1328" t="s">
        <v>29</v>
      </c>
      <c r="C1328">
        <v>7</v>
      </c>
      <c r="D1328" s="86">
        <v>0</v>
      </c>
      <c r="E1328">
        <v>3</v>
      </c>
      <c r="F1328">
        <v>0</v>
      </c>
      <c r="G1328">
        <v>11</v>
      </c>
      <c r="H1328">
        <v>2</v>
      </c>
      <c r="I1328">
        <v>0</v>
      </c>
      <c r="J1328">
        <v>0.18</v>
      </c>
      <c r="K1328">
        <v>0</v>
      </c>
      <c r="L1328">
        <v>0</v>
      </c>
      <c r="M1328">
        <v>0</v>
      </c>
      <c r="N1328">
        <v>0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0</v>
      </c>
      <c r="Z1328">
        <v>0</v>
      </c>
      <c r="AA1328" s="86">
        <f>AVERAGEIFS($C$2:C1328, $B$2:B1328, B1328)</f>
        <v>10.939393939393939</v>
      </c>
      <c r="AB1328" s="86">
        <f>AVERAGEIFS($I$2:I1328, $B$2:B1328, B1328)</f>
        <v>0.45227272727272727</v>
      </c>
      <c r="AC1328" s="86">
        <f>AVERAGEIFS($J$2:J1328, $B$2:B1328, B1328)</f>
        <v>0.48954545454545456</v>
      </c>
      <c r="AD1328" s="86">
        <f>AVERAGEIFS($D$2:D1328, $B$2:B1328, B1328)</f>
        <v>0.42424242424242425</v>
      </c>
    </row>
    <row r="1329" spans="1:30" x14ac:dyDescent="0.25">
      <c r="A1329" s="85">
        <v>46188</v>
      </c>
      <c r="B1329" t="s">
        <v>155</v>
      </c>
      <c r="C1329">
        <v>7</v>
      </c>
      <c r="D1329" s="86">
        <v>0</v>
      </c>
      <c r="E1329">
        <v>3</v>
      </c>
      <c r="F1329">
        <v>0</v>
      </c>
      <c r="G1329">
        <v>11</v>
      </c>
      <c r="H1329">
        <v>2</v>
      </c>
      <c r="I1329">
        <v>0</v>
      </c>
      <c r="J1329">
        <v>0.18</v>
      </c>
      <c r="K1329">
        <v>0</v>
      </c>
      <c r="L1329">
        <v>0</v>
      </c>
      <c r="M1329">
        <v>0</v>
      </c>
      <c r="N1329">
        <v>0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0</v>
      </c>
      <c r="Z1329">
        <v>0</v>
      </c>
      <c r="AA1329" s="86">
        <f>AVERAGEIFS($C$2:C1329, $B$2:B1329, B1329)</f>
        <v>18.021739130434781</v>
      </c>
      <c r="AB1329" s="86">
        <f>AVERAGEIFS($I$2:I1329, $B$2:B1329, B1329)</f>
        <v>0.39021739130434779</v>
      </c>
      <c r="AC1329" s="86">
        <f>AVERAGEIFS($J$2:J1329, $B$2:B1329, B1329)</f>
        <v>0.45695652173913037</v>
      </c>
      <c r="AD1329" s="86">
        <f>AVERAGEIFS($D$2:D1329, $B$2:B1329, B1329)</f>
        <v>0.36956521739130432</v>
      </c>
    </row>
    <row r="1330" spans="1:30" x14ac:dyDescent="0.25">
      <c r="A1330" s="85">
        <v>46188</v>
      </c>
      <c r="B1330" t="s">
        <v>15</v>
      </c>
      <c r="C1330">
        <v>16</v>
      </c>
      <c r="D1330" s="86">
        <v>0</v>
      </c>
      <c r="E1330">
        <v>3</v>
      </c>
      <c r="F1330">
        <v>0</v>
      </c>
      <c r="G1330">
        <v>11</v>
      </c>
      <c r="H1330">
        <v>2</v>
      </c>
      <c r="I1330">
        <v>0</v>
      </c>
      <c r="J1330">
        <v>0.18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0</v>
      </c>
      <c r="Z1330">
        <v>0</v>
      </c>
      <c r="AA1330" s="86">
        <f>AVERAGEIFS($C$2:C1330, $B$2:B1330, B1330)</f>
        <v>22.615384615384617</v>
      </c>
      <c r="AB1330" s="86">
        <f>AVERAGEIFS($I$2:I1330, $B$2:B1330, B1330)</f>
        <v>0.44807692307692315</v>
      </c>
      <c r="AC1330" s="86">
        <f>AVERAGEIFS($J$2:J1330, $B$2:B1330, B1330)</f>
        <v>0.47884615384615381</v>
      </c>
      <c r="AD1330" s="86">
        <f>AVERAGEIFS($D$2:D1330, $B$2:B1330, B1330)</f>
        <v>0.40384615384615385</v>
      </c>
    </row>
    <row r="1331" spans="1:30" x14ac:dyDescent="0.25">
      <c r="A1331" s="85">
        <v>46188</v>
      </c>
      <c r="B1331" t="s">
        <v>14</v>
      </c>
      <c r="C1331">
        <v>17</v>
      </c>
      <c r="D1331" s="86">
        <v>0</v>
      </c>
      <c r="E1331">
        <v>3</v>
      </c>
      <c r="F1331">
        <v>0</v>
      </c>
      <c r="G1331">
        <v>11</v>
      </c>
      <c r="H1331">
        <v>2</v>
      </c>
      <c r="I1331">
        <v>0</v>
      </c>
      <c r="J1331">
        <v>0.18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 s="86">
        <f>AVERAGEIFS($C$2:C1331, $B$2:B1331, B1331)</f>
        <v>23.475409836065573</v>
      </c>
      <c r="AB1331" s="86">
        <f>AVERAGEIFS($I$2:I1331, $B$2:B1331, B1331)</f>
        <v>0.46885245901639344</v>
      </c>
      <c r="AC1331" s="86">
        <f>AVERAGEIFS($J$2:J1331, $B$2:B1331, B1331)</f>
        <v>0.48245901639344263</v>
      </c>
      <c r="AD1331" s="86">
        <f>AVERAGEIFS($D$2:D1331, $B$2:B1331, B1331)</f>
        <v>0.47540983606557374</v>
      </c>
    </row>
    <row r="1332" spans="1:30" x14ac:dyDescent="0.25">
      <c r="A1332" s="85">
        <v>46189</v>
      </c>
      <c r="B1332" t="s">
        <v>35</v>
      </c>
      <c r="C1332">
        <v>3</v>
      </c>
      <c r="D1332" s="86">
        <v>0</v>
      </c>
      <c r="E1332">
        <v>3</v>
      </c>
      <c r="F1332">
        <v>0</v>
      </c>
      <c r="G1332">
        <v>13</v>
      </c>
      <c r="H1332">
        <v>4</v>
      </c>
      <c r="I1332">
        <v>0</v>
      </c>
      <c r="J1332">
        <v>0.31</v>
      </c>
      <c r="K1332">
        <v>0</v>
      </c>
      <c r="L1332">
        <v>0</v>
      </c>
      <c r="M1332">
        <v>0</v>
      </c>
      <c r="N1332">
        <v>0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0</v>
      </c>
      <c r="Z1332">
        <v>0</v>
      </c>
      <c r="AA1332" s="86">
        <f>AVERAGEIFS($C$2:C1332, $B$2:B1332, B1332)</f>
        <v>12.261904761904763</v>
      </c>
      <c r="AB1332" s="86">
        <f>AVERAGEIFS($I$2:I1332, $B$2:B1332, B1332)</f>
        <v>0.52142857142857146</v>
      </c>
      <c r="AC1332" s="86">
        <f>AVERAGEIFS($J$2:J1332, $B$2:B1332, B1332)</f>
        <v>0.50833333333333341</v>
      </c>
      <c r="AD1332" s="86">
        <f>AVERAGEIFS($D$2:D1332, $B$2:B1332, B1332)</f>
        <v>0.61904761904761907</v>
      </c>
    </row>
    <row r="1333" spans="1:30" x14ac:dyDescent="0.25">
      <c r="A1333" s="85">
        <v>46189</v>
      </c>
      <c r="B1333" t="s">
        <v>27</v>
      </c>
      <c r="C1333">
        <v>7</v>
      </c>
      <c r="D1333" s="86">
        <v>0</v>
      </c>
      <c r="E1333">
        <v>3</v>
      </c>
      <c r="F1333">
        <v>0</v>
      </c>
      <c r="G1333">
        <v>13</v>
      </c>
      <c r="H1333">
        <v>4</v>
      </c>
      <c r="I1333">
        <v>0</v>
      </c>
      <c r="J1333">
        <v>0.31</v>
      </c>
      <c r="K1333">
        <v>0</v>
      </c>
      <c r="L1333">
        <v>0</v>
      </c>
      <c r="M1333">
        <v>0</v>
      </c>
      <c r="N1333">
        <v>0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 s="86">
        <f>AVERAGEIFS($C$2:C1333, $B$2:B1333, B1333)</f>
        <v>14.833333333333334</v>
      </c>
      <c r="AB1333" s="86">
        <f>AVERAGEIFS($I$2:I1333, $B$2:B1333, B1333)</f>
        <v>0.47777777777777763</v>
      </c>
      <c r="AC1333" s="86">
        <f>AVERAGEIFS($J$2:J1333, $B$2:B1333, B1333)</f>
        <v>0.49194444444444446</v>
      </c>
      <c r="AD1333" s="86">
        <f>AVERAGEIFS($D$2:D1333, $B$2:B1333, B1333)</f>
        <v>0.5</v>
      </c>
    </row>
    <row r="1334" spans="1:30" x14ac:dyDescent="0.25">
      <c r="A1334" s="85">
        <v>46189</v>
      </c>
      <c r="B1334" t="s">
        <v>155</v>
      </c>
      <c r="C1334">
        <v>9</v>
      </c>
      <c r="D1334" s="86">
        <v>0</v>
      </c>
      <c r="E1334">
        <v>3</v>
      </c>
      <c r="F1334">
        <v>0</v>
      </c>
      <c r="G1334">
        <v>13</v>
      </c>
      <c r="H1334">
        <v>4</v>
      </c>
      <c r="I1334">
        <v>0</v>
      </c>
      <c r="J1334">
        <v>0.31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 s="86">
        <f>AVERAGEIFS($C$2:C1334, $B$2:B1334, B1334)</f>
        <v>17.829787234042552</v>
      </c>
      <c r="AB1334" s="86">
        <f>AVERAGEIFS($I$2:I1334, $B$2:B1334, B1334)</f>
        <v>0.38191489361702124</v>
      </c>
      <c r="AC1334" s="86">
        <f>AVERAGEIFS($J$2:J1334, $B$2:B1334, B1334)</f>
        <v>0.45382978723404244</v>
      </c>
      <c r="AD1334" s="86">
        <f>AVERAGEIFS($D$2:D1334, $B$2:B1334, B1334)</f>
        <v>0.36170212765957449</v>
      </c>
    </row>
    <row r="1335" spans="1:30" x14ac:dyDescent="0.25">
      <c r="A1335" s="85">
        <v>46189</v>
      </c>
      <c r="B1335" t="s">
        <v>15</v>
      </c>
      <c r="C1335">
        <v>11</v>
      </c>
      <c r="D1335" s="86">
        <v>0</v>
      </c>
      <c r="E1335">
        <v>3</v>
      </c>
      <c r="F1335">
        <v>0</v>
      </c>
      <c r="G1335">
        <v>13</v>
      </c>
      <c r="H1335">
        <v>4</v>
      </c>
      <c r="I1335">
        <v>0</v>
      </c>
      <c r="J1335">
        <v>0.31</v>
      </c>
      <c r="K1335">
        <v>0</v>
      </c>
      <c r="L1335">
        <v>0</v>
      </c>
      <c r="M1335">
        <v>0</v>
      </c>
      <c r="N1335">
        <v>0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 s="86">
        <f>AVERAGEIFS($C$2:C1335, $B$2:B1335, B1335)</f>
        <v>22.39622641509434</v>
      </c>
      <c r="AB1335" s="86">
        <f>AVERAGEIFS($I$2:I1335, $B$2:B1335, B1335)</f>
        <v>0.43962264150943403</v>
      </c>
      <c r="AC1335" s="86">
        <f>AVERAGEIFS($J$2:J1335, $B$2:B1335, B1335)</f>
        <v>0.47566037735849054</v>
      </c>
      <c r="AD1335" s="86">
        <f>AVERAGEIFS($D$2:D1335, $B$2:B1335, B1335)</f>
        <v>0.39622641509433965</v>
      </c>
    </row>
    <row r="1336" spans="1:30" x14ac:dyDescent="0.25">
      <c r="A1336" s="85">
        <v>46189</v>
      </c>
      <c r="B1336" t="s">
        <v>19</v>
      </c>
      <c r="C1336">
        <v>3</v>
      </c>
      <c r="D1336" s="86">
        <v>0</v>
      </c>
      <c r="E1336">
        <v>3</v>
      </c>
      <c r="F1336">
        <v>0</v>
      </c>
      <c r="G1336">
        <v>13</v>
      </c>
      <c r="H1336">
        <v>4</v>
      </c>
      <c r="I1336">
        <v>0</v>
      </c>
      <c r="J1336">
        <v>0.31</v>
      </c>
      <c r="K1336">
        <v>0</v>
      </c>
      <c r="L1336">
        <v>0</v>
      </c>
      <c r="M1336">
        <v>0</v>
      </c>
      <c r="N1336">
        <v>0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 s="86">
        <f>AVERAGEIFS($C$2:C1336, $B$2:B1336, B1336)</f>
        <v>11.893617021276595</v>
      </c>
      <c r="AB1336" s="86">
        <f>AVERAGEIFS($I$2:I1336, $B$2:B1336, B1336)</f>
        <v>0.47340425531914893</v>
      </c>
      <c r="AC1336" s="86">
        <f>AVERAGEIFS($J$2:J1336, $B$2:B1336, B1336)</f>
        <v>0.48212765957446824</v>
      </c>
      <c r="AD1336" s="86">
        <f>AVERAGEIFS($D$2:D1336, $B$2:B1336, B1336)</f>
        <v>0.46808510638297873</v>
      </c>
    </row>
    <row r="1337" spans="1:30" x14ac:dyDescent="0.25">
      <c r="A1337" s="85">
        <v>46189</v>
      </c>
      <c r="B1337" t="s">
        <v>14</v>
      </c>
      <c r="C1337">
        <v>31</v>
      </c>
      <c r="D1337" s="86">
        <v>0</v>
      </c>
      <c r="E1337">
        <v>3</v>
      </c>
      <c r="F1337">
        <v>0</v>
      </c>
      <c r="G1337">
        <v>13</v>
      </c>
      <c r="H1337">
        <v>4</v>
      </c>
      <c r="I1337">
        <v>0</v>
      </c>
      <c r="J1337">
        <v>0.31</v>
      </c>
      <c r="K1337">
        <v>0</v>
      </c>
      <c r="L1337">
        <v>0</v>
      </c>
      <c r="M1337">
        <v>0</v>
      </c>
      <c r="N1337">
        <v>0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 s="86">
        <f>AVERAGEIFS($C$2:C1337, $B$2:B1337, B1337)</f>
        <v>23.596774193548388</v>
      </c>
      <c r="AB1337" s="86">
        <f>AVERAGEIFS($I$2:I1337, $B$2:B1337, B1337)</f>
        <v>0.46129032258064517</v>
      </c>
      <c r="AC1337" s="86">
        <f>AVERAGEIFS($J$2:J1337, $B$2:B1337, B1337)</f>
        <v>0.47967741935483871</v>
      </c>
      <c r="AD1337" s="86">
        <f>AVERAGEIFS($D$2:D1337, $B$2:B1337, B1337)</f>
        <v>0.46774193548387094</v>
      </c>
    </row>
    <row r="1338" spans="1:30" x14ac:dyDescent="0.25">
      <c r="A1338" s="85">
        <v>46189</v>
      </c>
      <c r="B1338" t="s">
        <v>37</v>
      </c>
      <c r="C1338">
        <v>10</v>
      </c>
      <c r="D1338" s="86">
        <v>1</v>
      </c>
      <c r="E1338">
        <v>3</v>
      </c>
      <c r="F1338">
        <v>3</v>
      </c>
      <c r="G1338">
        <v>13</v>
      </c>
      <c r="H1338">
        <v>9</v>
      </c>
      <c r="I1338">
        <v>1</v>
      </c>
      <c r="J1338">
        <v>0.69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1</v>
      </c>
      <c r="Y1338">
        <v>1</v>
      </c>
      <c r="Z1338">
        <v>1</v>
      </c>
      <c r="AA1338" s="86">
        <f>AVERAGEIFS($C$2:C1338, $B$2:B1338, B1338)</f>
        <v>20.189189189189189</v>
      </c>
      <c r="AB1338" s="86">
        <f>AVERAGEIFS($I$2:I1338, $B$2:B1338, B1338)</f>
        <v>0.44864864864864862</v>
      </c>
      <c r="AC1338" s="86">
        <f>AVERAGEIFS($J$2:J1338, $B$2:B1338, B1338)</f>
        <v>0.47135135135135137</v>
      </c>
      <c r="AD1338" s="86">
        <f>AVERAGEIFS($D$2:D1338, $B$2:B1338, B1338)</f>
        <v>0.48648648648648651</v>
      </c>
    </row>
    <row r="1339" spans="1:30" x14ac:dyDescent="0.25">
      <c r="A1339" s="85">
        <v>46189</v>
      </c>
      <c r="B1339" t="s">
        <v>13</v>
      </c>
      <c r="C1339">
        <v>22</v>
      </c>
      <c r="D1339" s="86">
        <v>1</v>
      </c>
      <c r="E1339">
        <v>3</v>
      </c>
      <c r="F1339">
        <v>3</v>
      </c>
      <c r="G1339">
        <v>13</v>
      </c>
      <c r="H1339">
        <v>9</v>
      </c>
      <c r="I1339">
        <v>1</v>
      </c>
      <c r="J1339">
        <v>0.69</v>
      </c>
      <c r="K1339">
        <v>0</v>
      </c>
      <c r="L1339">
        <v>0</v>
      </c>
      <c r="M1339">
        <v>0</v>
      </c>
      <c r="N1339">
        <v>0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1</v>
      </c>
      <c r="Y1339">
        <v>1</v>
      </c>
      <c r="Z1339">
        <v>1</v>
      </c>
      <c r="AA1339" s="86">
        <f>AVERAGEIFS($C$2:C1339, $B$2:B1339, B1339)</f>
        <v>25.783132530120483</v>
      </c>
      <c r="AB1339" s="86">
        <f>AVERAGEIFS($I$2:I1339, $B$2:B1339, B1339)</f>
        <v>0.54939759036144575</v>
      </c>
      <c r="AC1339" s="86">
        <f>AVERAGEIFS($J$2:J1339, $B$2:B1339, B1339)</f>
        <v>0.53228915662650611</v>
      </c>
      <c r="AD1339" s="86">
        <f>AVERAGEIFS($D$2:D1339, $B$2:B1339, B1339)</f>
        <v>0.59036144578313254</v>
      </c>
    </row>
    <row r="1340" spans="1:30" x14ac:dyDescent="0.25">
      <c r="A1340" s="85">
        <v>46189</v>
      </c>
      <c r="B1340" t="s">
        <v>1</v>
      </c>
      <c r="C1340">
        <v>20</v>
      </c>
      <c r="D1340" s="86">
        <v>1</v>
      </c>
      <c r="E1340">
        <v>3</v>
      </c>
      <c r="F1340">
        <v>3</v>
      </c>
      <c r="G1340">
        <v>13</v>
      </c>
      <c r="H1340">
        <v>9</v>
      </c>
      <c r="I1340">
        <v>1</v>
      </c>
      <c r="J1340">
        <v>0.69</v>
      </c>
      <c r="K1340">
        <v>0</v>
      </c>
      <c r="L1340">
        <v>0</v>
      </c>
      <c r="M1340">
        <v>0</v>
      </c>
      <c r="N1340">
        <v>0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1</v>
      </c>
      <c r="Y1340">
        <v>1</v>
      </c>
      <c r="Z1340">
        <v>1</v>
      </c>
      <c r="AA1340" s="86">
        <f>AVERAGEIFS($C$2:C1340, $B$2:B1340, B1340)</f>
        <v>26.764705882352942</v>
      </c>
      <c r="AB1340" s="86">
        <f>AVERAGEIFS($I$2:I1340, $B$2:B1340, B1340)</f>
        <v>0.55294117647058827</v>
      </c>
      <c r="AC1340" s="86">
        <f>AVERAGEIFS($J$2:J1340, $B$2:B1340, B1340)</f>
        <v>0.5117647058823529</v>
      </c>
      <c r="AD1340" s="86">
        <f>AVERAGEIFS($D$2:D1340, $B$2:B1340, B1340)</f>
        <v>0.6470588235294118</v>
      </c>
    </row>
    <row r="1341" spans="1:30" x14ac:dyDescent="0.25">
      <c r="A1341" s="85">
        <v>46189</v>
      </c>
      <c r="B1341" t="s">
        <v>141</v>
      </c>
      <c r="C1341">
        <v>14</v>
      </c>
      <c r="D1341" s="86">
        <v>1</v>
      </c>
      <c r="E1341">
        <v>3</v>
      </c>
      <c r="F1341">
        <v>3</v>
      </c>
      <c r="G1341">
        <v>13</v>
      </c>
      <c r="H1341">
        <v>9</v>
      </c>
      <c r="I1341">
        <v>1</v>
      </c>
      <c r="J1341">
        <v>0.69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1</v>
      </c>
      <c r="Y1341">
        <v>1</v>
      </c>
      <c r="Z1341">
        <v>1</v>
      </c>
      <c r="AA1341" s="86">
        <f>AVERAGEIFS($C$2:C1341, $B$2:B1341, B1341)</f>
        <v>17.59090909090909</v>
      </c>
      <c r="AB1341" s="86">
        <f>AVERAGEIFS($I$2:I1341, $B$2:B1341, B1341)</f>
        <v>0.47727272727272718</v>
      </c>
      <c r="AC1341" s="86">
        <f>AVERAGEIFS($J$2:J1341, $B$2:B1341, B1341)</f>
        <v>0.49590909090909091</v>
      </c>
      <c r="AD1341" s="86">
        <f>AVERAGEIFS($D$2:D1341, $B$2:B1341, B1341)</f>
        <v>0.45454545454545453</v>
      </c>
    </row>
    <row r="1342" spans="1:30" x14ac:dyDescent="0.25">
      <c r="A1342" s="85">
        <v>46189</v>
      </c>
      <c r="B1342" t="s">
        <v>29</v>
      </c>
      <c r="C1342">
        <v>8</v>
      </c>
      <c r="D1342" s="86">
        <v>1</v>
      </c>
      <c r="E1342">
        <v>3</v>
      </c>
      <c r="F1342">
        <v>3</v>
      </c>
      <c r="G1342">
        <v>13</v>
      </c>
      <c r="H1342">
        <v>9</v>
      </c>
      <c r="I1342">
        <v>1</v>
      </c>
      <c r="J1342">
        <v>0.69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0</v>
      </c>
      <c r="T1342">
        <v>0</v>
      </c>
      <c r="U1342">
        <v>0</v>
      </c>
      <c r="V1342">
        <v>0</v>
      </c>
      <c r="W1342">
        <v>0</v>
      </c>
      <c r="X1342">
        <v>1</v>
      </c>
      <c r="Y1342">
        <v>1</v>
      </c>
      <c r="Z1342">
        <v>1</v>
      </c>
      <c r="AA1342" s="86">
        <f>AVERAGEIFS($C$2:C1342, $B$2:B1342, B1342)</f>
        <v>10.895522388059701</v>
      </c>
      <c r="AB1342" s="86">
        <f>AVERAGEIFS($I$2:I1342, $B$2:B1342, B1342)</f>
        <v>0.46044776119402986</v>
      </c>
      <c r="AC1342" s="86">
        <f>AVERAGEIFS($J$2:J1342, $B$2:B1342, B1342)</f>
        <v>0.4925373134328358</v>
      </c>
      <c r="AD1342" s="86">
        <f>AVERAGEIFS($D$2:D1342, $B$2:B1342, B1342)</f>
        <v>0.43283582089552236</v>
      </c>
    </row>
    <row r="1343" spans="1:30" x14ac:dyDescent="0.25">
      <c r="A1343" s="85">
        <v>46189</v>
      </c>
      <c r="B1343" t="s">
        <v>70</v>
      </c>
      <c r="C1343">
        <v>8</v>
      </c>
      <c r="D1343" s="86">
        <v>1</v>
      </c>
      <c r="E1343">
        <v>3</v>
      </c>
      <c r="F1343">
        <v>3</v>
      </c>
      <c r="G1343">
        <v>13</v>
      </c>
      <c r="H1343">
        <v>9</v>
      </c>
      <c r="I1343">
        <v>1</v>
      </c>
      <c r="J1343">
        <v>0.69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0</v>
      </c>
      <c r="S1343">
        <v>0</v>
      </c>
      <c r="T1343">
        <v>0</v>
      </c>
      <c r="U1343">
        <v>0</v>
      </c>
      <c r="V1343">
        <v>0</v>
      </c>
      <c r="W1343">
        <v>0</v>
      </c>
      <c r="X1343">
        <v>1</v>
      </c>
      <c r="Y1343">
        <v>1</v>
      </c>
      <c r="Z1343">
        <v>1</v>
      </c>
      <c r="AA1343" s="86">
        <f>AVERAGEIFS($C$2:C1343, $B$2:B1343, B1343)</f>
        <v>17.555555555555557</v>
      </c>
      <c r="AB1343" s="86">
        <f>AVERAGEIFS($I$2:I1343, $B$2:B1343, B1343)</f>
        <v>0.60555555555555562</v>
      </c>
      <c r="AC1343" s="86">
        <f>AVERAGEIFS($J$2:J1343, $B$2:B1343, B1343)</f>
        <v>0.55333333333333334</v>
      </c>
      <c r="AD1343" s="86">
        <f>AVERAGEIFS($D$2:D1343, $B$2:B1343, B1343)</f>
        <v>0.66666666666666663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5"/>
  <sheetViews>
    <sheetView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H59" sqref="H59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215</v>
      </c>
      <c r="I3" s="4">
        <f>AVERAGEIFS('OB History S2'!C:C,'OB History S2'!B:B,A3)</f>
        <v>11.944444444444445</v>
      </c>
      <c r="J3" s="35">
        <f t="array" ref="J3">MAX(IF('OB History S2'!B:B=A3, 'OB History S2'!C:C))</f>
        <v>35</v>
      </c>
      <c r="K3" s="34">
        <f>COUNTIFS('OB History S2'!B:B,A3,'OB History S2'!D:D, 1)</f>
        <v>9</v>
      </c>
      <c r="L3" s="2">
        <f>COUNTIFS('OB History S2'!B:B,A3,'OB History S2'!D:D, 0)</f>
        <v>9</v>
      </c>
      <c r="M3" s="88">
        <f>LOOKUP(2, 1/('OB History S2'!$B:$B=A3), 'OB History S2'!$AD:$AD)</f>
        <v>0.5</v>
      </c>
      <c r="N3" s="34">
        <f>SUMIFS('OB History S2'!F:F,'OB History S2'!B:B,A3)</f>
        <v>32</v>
      </c>
      <c r="O3" s="2">
        <f>SUMIFS('OB History S2'!E:E,'OB History S2'!B:B,A3)-N3</f>
        <v>37</v>
      </c>
      <c r="P3" s="88">
        <f>LOOKUP(2, 1/('OB History S2'!$B:$B=A3), 'OB History S2'!$AB:$AB)</f>
        <v>0.44166666666666665</v>
      </c>
      <c r="Q3" s="34">
        <f>SUMIFS('OB History S2'!H:H,'OB History S2'!B:B,A3)</f>
        <v>144</v>
      </c>
      <c r="R3" s="2">
        <f>SUMIFS('OB History S2'!G:G,'OB History S2'!B:B,A3)-Q3</f>
        <v>147</v>
      </c>
      <c r="S3" s="88">
        <f>LOOKUP(2, 1/('OB History S2'!$B:$B=A3), 'OB History S2'!$AC:$AC)</f>
        <v>0.48722222222222222</v>
      </c>
      <c r="T3" s="2">
        <f>COUNTIFS('OB History S2'!$B:$B,$A$3,'OB History S2'!K:K, 1)</f>
        <v>2</v>
      </c>
      <c r="U3" s="2">
        <f>COUNTIFS('OB History S2'!$B:$B,$A$3,'OB History S2'!L:L, 1)</f>
        <v>4</v>
      </c>
      <c r="V3" s="2">
        <f>COUNTIFS('OB History S2'!$B:$B,$A$3,'OB History S2'!M:M, 1)</f>
        <v>2</v>
      </c>
      <c r="W3" s="2">
        <f>COUNTIFS('OB History S2'!$B:$B,$A$3,'OB History S2'!N:N, 1)</f>
        <v>5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2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3</v>
      </c>
      <c r="AI3" s="2">
        <f>COUNTIFS('OB History S2'!$B:$B,$A$3,'OB History S2'!Z:Z, 1)</f>
        <v>5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323</v>
      </c>
      <c r="I4" s="4">
        <f>AVERAGEIFS('OB History S2'!C:C,'OB History S2'!B:B,A4)</f>
        <v>9.2285714285714278</v>
      </c>
      <c r="J4" s="35">
        <f t="array" ref="J4">MAX(IF('OB History S2'!B:B=A4, 'OB History S2'!C:C))</f>
        <v>18</v>
      </c>
      <c r="K4" s="34">
        <f>COUNTIFS('OB History S2'!B:B,A4,'OB History S2'!D:D, 1)</f>
        <v>15</v>
      </c>
      <c r="L4" s="2">
        <f>COUNTIFS('OB History S2'!B:B,A4,'OB History S2'!D:D, 0)</f>
        <v>20</v>
      </c>
      <c r="M4" s="88">
        <f>LOOKUP(2, 1/('OB History S2'!$B:$B=A4), 'OB History S2'!$AD:$AD)</f>
        <v>0.42857142857142855</v>
      </c>
      <c r="N4" s="34">
        <f>SUMIFS('OB History S2'!F:F,'OB History S2'!B:B,A4)</f>
        <v>62</v>
      </c>
      <c r="O4" s="2">
        <f>SUMIFS('OB History S2'!E:E,'OB History S2'!B:B,A4)-N4</f>
        <v>72</v>
      </c>
      <c r="P4" s="88">
        <f>LOOKUP(2, 1/('OB History S2'!$B:$B=A4), 'OB History S2'!$AB:$AB)</f>
        <v>0.47285714285714286</v>
      </c>
      <c r="Q4" s="34">
        <f>SUMIFS('OB History S2'!H:H,'OB History S2'!B:B,A4)</f>
        <v>270</v>
      </c>
      <c r="R4" s="2">
        <f>SUMIFS('OB History S2'!G:G,'OB History S2'!B:B,A4)-Q4</f>
        <v>295</v>
      </c>
      <c r="S4" s="88">
        <f>LOOKUP(2, 1/('OB History S2'!$B:$B=A4), 'OB History S2'!$AC:$AC)</f>
        <v>0.48514285714285715</v>
      </c>
      <c r="T4" s="2">
        <f>COUNTIFS('OB History S2'!$B:$B,$A$4,'OB History S2'!K:K, 1)</f>
        <v>5</v>
      </c>
      <c r="U4" s="2">
        <f>COUNTIFS('OB History S2'!$B:$B,$A$4,'OB History S2'!L:L, 1)</f>
        <v>3</v>
      </c>
      <c r="V4" s="2">
        <f>COUNTIFS('OB History S2'!$B:$B,$A$4,'OB History S2'!M:M, 1)</f>
        <v>1</v>
      </c>
      <c r="W4" s="2">
        <f>COUNTIFS('OB History S2'!$B:$B,$A$4,'OB History S2'!N:N, 1)</f>
        <v>9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4</v>
      </c>
      <c r="AA4" s="2">
        <f>COUNTIFS('OB History S2'!$B:$B,$A$4,'OB History S2'!R:R, 1)</f>
        <v>4</v>
      </c>
      <c r="AB4" s="2">
        <f>COUNTIFS('OB History S2'!$B:$B,$A$4,'OB History S2'!S:S, 1)</f>
        <v>2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4</v>
      </c>
      <c r="AG4" s="2">
        <f>COUNTIFS('OB History S2'!$B:$B,$A$4,'OB History S2'!X:X, 1)</f>
        <v>10</v>
      </c>
      <c r="AH4" s="2">
        <f>COUNTIFS('OB History S2'!$B:$B,$A$4,'OB History S2'!Y:Y, 1)</f>
        <v>9</v>
      </c>
      <c r="AI4" s="2">
        <f>COUNTIFS('OB History S2'!$B:$B,$A$4,'OB History S2'!Z:Z, 1)</f>
        <v>7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441</v>
      </c>
      <c r="I5" s="4">
        <f>AVERAGEIFS('OB History S2'!C:C,'OB History S2'!B:B,A5)</f>
        <v>21</v>
      </c>
      <c r="J5" s="35">
        <f t="array" ref="J5">MAX(IF('OB History S2'!B:B=A5, 'OB History S2'!C:C))</f>
        <v>36</v>
      </c>
      <c r="K5" s="34">
        <f>COUNTIFS('OB History S2'!B:B,A5,'OB History S2'!D:D, 1)</f>
        <v>12</v>
      </c>
      <c r="L5" s="2">
        <f>COUNTIFS('OB History S2'!B:B,A5,'OB History S2'!D:D, 0)</f>
        <v>9</v>
      </c>
      <c r="M5" s="88">
        <f>LOOKUP(2, 1/('OB History S2'!$B:$B=A5), 'OB History S2'!$AD:$AD)</f>
        <v>0.5714285714285714</v>
      </c>
      <c r="N5" s="34">
        <f>SUMIFS('OB History S2'!F:F,'OB History S2'!B:B,A5)</f>
        <v>41</v>
      </c>
      <c r="O5" s="2">
        <f>SUMIFS('OB History S2'!E:E,'OB History S2'!B:B,A5)-N5</f>
        <v>43</v>
      </c>
      <c r="P5" s="88">
        <f>LOOKUP(2, 1/('OB History S2'!$B:$B=A5), 'OB History S2'!$AB:$AB)</f>
        <v>0.46904761904761905</v>
      </c>
      <c r="Q5" s="34">
        <f>SUMIFS('OB History S2'!H:H,'OB History S2'!B:B,A5)</f>
        <v>173</v>
      </c>
      <c r="R5" s="2">
        <f>SUMIFS('OB History S2'!G:G,'OB History S2'!B:B,A5)-Q5</f>
        <v>178</v>
      </c>
      <c r="S5" s="88">
        <f>LOOKUP(2, 1/('OB History S2'!$B:$B=A5), 'OB History S2'!$AC:$AC)</f>
        <v>0.48523809523809514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5</v>
      </c>
      <c r="X5" s="2">
        <f>COUNTIFS('OB History S2'!$B:$B,$A$5,'OB History S2'!O:O, 1)</f>
        <v>2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2</v>
      </c>
      <c r="AB5" s="2">
        <f>COUNTIFS('OB History S2'!$B:$B,$A$5,'OB History S2'!S:S, 1)</f>
        <v>1</v>
      </c>
      <c r="AC5" s="2">
        <f>COUNTIFS('OB History S2'!$B:$B,$A$5,'OB History S2'!T:T, 1)</f>
        <v>3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3</v>
      </c>
      <c r="AH5" s="2">
        <f>COUNTIFS('OB History S2'!$B:$B,$A$5,'OB History S2'!Y:Y, 1)</f>
        <v>8</v>
      </c>
      <c r="AI5" s="2">
        <f>COUNTIFS('OB History S2'!$B:$B,$A$5,'OB History S2'!Z:Z, 1)</f>
        <v>10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87</v>
      </c>
      <c r="I6" s="4">
        <f>AVERAGEIFS('OB History S2'!C:C,'OB History S2'!B:B,A6)</f>
        <v>14.5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3</v>
      </c>
      <c r="M6" s="88">
        <f>LOOKUP(2, 1/('OB History S2'!$B:$B=A6), 'OB History S2'!$AD:$AD)</f>
        <v>0.5</v>
      </c>
      <c r="N6" s="34">
        <f>SUMIFS('OB History S2'!F:F,'OB History S2'!B:B,A6)</f>
        <v>14</v>
      </c>
      <c r="O6" s="2">
        <f>SUMIFS('OB History S2'!E:E,'OB History S2'!B:B,A6)-N6</f>
        <v>13</v>
      </c>
      <c r="P6" s="88">
        <f>LOOKUP(2, 1/('OB History S2'!$B:$B=A6), 'OB History S2'!$AB:$AB)</f>
        <v>0.54166666666666663</v>
      </c>
      <c r="Q6" s="34">
        <f>SUMIFS('OB History S2'!H:H,'OB History S2'!B:B,A6)</f>
        <v>57</v>
      </c>
      <c r="R6" s="2">
        <f>SUMIFS('OB History S2'!G:G,'OB History S2'!B:B,A6)-Q6</f>
        <v>56</v>
      </c>
      <c r="S6" s="88">
        <f>LOOKUP(2, 1/('OB History S2'!$B:$B=A6), 'OB History S2'!$AC:$AC)</f>
        <v>0.51333333333333331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370</v>
      </c>
      <c r="I8" s="4">
        <f>AVERAGEIFS('OB History S2'!C:C,'OB History S2'!B:B,A8)</f>
        <v>12.758620689655173</v>
      </c>
      <c r="J8" s="35">
        <f t="array" ref="J8">MAX(IF('OB History S2'!B:B=A8, 'OB History S2'!C:C))</f>
        <v>32</v>
      </c>
      <c r="K8" s="34">
        <f>COUNTIFS('OB History S2'!B:B,A8,'OB History S2'!D:D, 1)</f>
        <v>17</v>
      </c>
      <c r="L8" s="2">
        <f>COUNTIFS('OB History S2'!B:B,A8,'OB History S2'!D:D, 0)</f>
        <v>12</v>
      </c>
      <c r="M8" s="88">
        <f>LOOKUP(2, 1/('OB History S2'!$B:$B=A8), 'OB History S2'!$AD:$AD)</f>
        <v>0.58620689655172409</v>
      </c>
      <c r="N8" s="34">
        <f>SUMIFS('OB History S2'!F:F,'OB History S2'!B:B,A8)</f>
        <v>61</v>
      </c>
      <c r="O8" s="2">
        <f>SUMIFS('OB History S2'!E:E,'OB History S2'!B:B,A8)-N8</f>
        <v>55</v>
      </c>
      <c r="P8" s="88">
        <f>LOOKUP(2, 1/('OB History S2'!$B:$B=A8), 'OB History S2'!$AB:$AB)</f>
        <v>0.51724137931034475</v>
      </c>
      <c r="Q8" s="34">
        <f>SUMIFS('OB History S2'!H:H,'OB History S2'!B:B,A8)</f>
        <v>238</v>
      </c>
      <c r="R8" s="2">
        <f>SUMIFS('OB History S2'!G:G,'OB History S2'!B:B,A8)-Q8</f>
        <v>234</v>
      </c>
      <c r="S8" s="88">
        <f>LOOKUP(2, 1/('OB History S2'!$B:$B=A8), 'OB History S2'!$AC:$AC)</f>
        <v>0.49620689655172423</v>
      </c>
      <c r="T8" s="2">
        <f>COUNTIFS('OB History S2'!$B:$B,$A$8,'OB History S2'!K:K, 1)</f>
        <v>5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7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8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236</v>
      </c>
      <c r="I9" s="4">
        <f>AVERAGEIFS('OB History S2'!C:C,'OB History S2'!B:B,A9)</f>
        <v>11.8</v>
      </c>
      <c r="J9" s="35">
        <f t="array" ref="J9">MAX(IF('OB History S2'!B:B=A9, 'OB History S2'!C:C))</f>
        <v>24</v>
      </c>
      <c r="K9" s="34">
        <f>COUNTIFS('OB History S2'!B:B,A9,'OB History S2'!D:D, 1)</f>
        <v>12</v>
      </c>
      <c r="L9" s="2">
        <f>COUNTIFS('OB History S2'!B:B,A9,'OB History S2'!D:D, 0)</f>
        <v>8</v>
      </c>
      <c r="M9" s="88">
        <f>LOOKUP(2, 1/('OB History S2'!$B:$B=A9), 'OB History S2'!$AD:$AD)</f>
        <v>0.6</v>
      </c>
      <c r="N9" s="34">
        <f>SUMIFS('OB History S2'!F:F,'OB History S2'!B:B,A9)</f>
        <v>47</v>
      </c>
      <c r="O9" s="2">
        <f>SUMIFS('OB History S2'!E:E,'OB History S2'!B:B,A9)-N9</f>
        <v>35</v>
      </c>
      <c r="P9" s="88">
        <f>LOOKUP(2, 1/('OB History S2'!$B:$B=A9), 'OB History S2'!$AB:$AB)</f>
        <v>0.59499999999999997</v>
      </c>
      <c r="Q9" s="34">
        <f>SUMIFS('OB History S2'!H:H,'OB History S2'!B:B,A9)</f>
        <v>180</v>
      </c>
      <c r="R9" s="2">
        <f>SUMIFS('OB History S2'!G:G,'OB History S2'!B:B,A9)-Q9</f>
        <v>158</v>
      </c>
      <c r="S9" s="88">
        <f>LOOKUP(2, 1/('OB History S2'!$B:$B=A9), 'OB History S2'!$AC:$AC)</f>
        <v>0.53900000000000003</v>
      </c>
      <c r="T9" s="2">
        <f>COUNTIFS('OB History S2'!$B:$B,$A$9,'OB History S2'!K:K, 1)</f>
        <v>4</v>
      </c>
      <c r="U9" s="2">
        <f>COUNTIFS('OB History S2'!$B:$B,$A$9,'OB History S2'!L:L, 1)</f>
        <v>5</v>
      </c>
      <c r="V9" s="2">
        <f>COUNTIFS('OB History S2'!$B:$B,$A$9,'OB History S2'!M:M, 1)</f>
        <v>1</v>
      </c>
      <c r="W9" s="2">
        <f>COUNTIFS('OB History S2'!$B:$B,$A$9,'OB History S2'!N:N, 1)</f>
        <v>8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3</v>
      </c>
      <c r="AG9" s="2">
        <f>COUNTIFS('OB History S2'!$B:$B,$A$9,'OB History S2'!X:X, 1)</f>
        <v>6</v>
      </c>
      <c r="AH9" s="2">
        <f>COUNTIFS('OB History S2'!$B:$B,$A$9,'OB History S2'!Y:Y, 1)</f>
        <v>6</v>
      </c>
      <c r="AI9" s="2">
        <f>COUNTIFS('OB History S2'!$B:$B,$A$9,'OB History S2'!Z:Z, 1)</f>
        <v>8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59</v>
      </c>
      <c r="I10" s="4">
        <f>AVERAGEIFS('OB History S2'!C:C,'OB History S2'!B:B,A10)</f>
        <v>11.8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4</v>
      </c>
      <c r="M10" s="88">
        <f>LOOKUP(2, 1/('OB History S2'!$B:$B=A10), 'OB History S2'!$AD:$AD)</f>
        <v>0.2</v>
      </c>
      <c r="N10" s="34">
        <f>SUMIFS('OB History S2'!F:F,'OB History S2'!B:B,A10)</f>
        <v>6</v>
      </c>
      <c r="O10" s="2">
        <f>SUMIFS('OB History S2'!E:E,'OB History S2'!B:B,A10)-N10</f>
        <v>13</v>
      </c>
      <c r="P10" s="88">
        <f>LOOKUP(2, 1/('OB History S2'!$B:$B=A10), 'OB History S2'!$AB:$AB)</f>
        <v>0.27999999999999997</v>
      </c>
      <c r="Q10" s="34">
        <f>SUMIFS('OB History S2'!H:H,'OB History S2'!B:B,A10)</f>
        <v>30</v>
      </c>
      <c r="R10" s="2">
        <f>SUMIFS('OB History S2'!G:G,'OB History S2'!B:B,A10)-Q10</f>
        <v>46</v>
      </c>
      <c r="S10" s="88">
        <f>LOOKUP(2, 1/('OB History S2'!$B:$B=A10), 'OB History S2'!$AC:$AC)</f>
        <v>0.376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1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183</v>
      </c>
      <c r="I11" s="4">
        <f>AVERAGEIFS('OB History S2'!C:C,'OB History S2'!B:B,A11)</f>
        <v>14.076923076923077</v>
      </c>
      <c r="J11" s="35">
        <f t="array" ref="J11">MAX(IF('OB History S2'!B:B=A11, 'OB History S2'!C:C))</f>
        <v>22</v>
      </c>
      <c r="K11" s="34">
        <f>COUNTIFS('OB History S2'!B:B,A11,'OB History S2'!D:D, 1)</f>
        <v>12</v>
      </c>
      <c r="L11" s="2">
        <f>COUNTIFS('OB History S2'!B:B,A11,'OB History S2'!D:D, 0)</f>
        <v>1</v>
      </c>
      <c r="M11" s="88">
        <f>LOOKUP(2, 1/('OB History S2'!$B:$B=A11), 'OB History S2'!$AD:$AD)</f>
        <v>0.92307692307692313</v>
      </c>
      <c r="N11" s="34">
        <f>SUMIFS('OB History S2'!F:F,'OB History S2'!B:B,A11)</f>
        <v>38</v>
      </c>
      <c r="O11" s="2">
        <f>SUMIFS('OB History S2'!E:E,'OB History S2'!B:B,A11)-N11</f>
        <v>9</v>
      </c>
      <c r="P11" s="88">
        <f>LOOKUP(2, 1/('OB History S2'!$B:$B=A11), 'OB History S2'!$AB:$AB)</f>
        <v>0.83461538461538454</v>
      </c>
      <c r="Q11" s="34">
        <f>SUMIFS('OB History S2'!H:H,'OB History S2'!B:B,A11)</f>
        <v>122</v>
      </c>
      <c r="R11" s="2">
        <f>SUMIFS('OB History S2'!G:G,'OB History S2'!B:B,A11)-Q11</f>
        <v>78</v>
      </c>
      <c r="S11" s="88">
        <f>LOOKUP(2, 1/('OB History S2'!$B:$B=A11), 'OB History S2'!$AC:$AC)</f>
        <v>0.62307692307692319</v>
      </c>
      <c r="T11" s="2">
        <f>COUNTIFS('OB History S2'!$B:$B,$A$11,'OB History S2'!K:K, 1)</f>
        <v>2</v>
      </c>
      <c r="U11" s="2">
        <f>COUNTIFS('OB History S2'!$B:$B,$A$11,'OB History S2'!L:L, 1)</f>
        <v>3</v>
      </c>
      <c r="V11" s="2">
        <f>COUNTIFS('OB History S2'!$B:$B,$A$11,'OB History S2'!M:M, 1)</f>
        <v>2</v>
      </c>
      <c r="W11" s="2">
        <f>COUNTIFS('OB History S2'!$B:$B,$A$11,'OB History S2'!N:N, 1)</f>
        <v>7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1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3</v>
      </c>
      <c r="AG11" s="2">
        <f>COUNTIFS('OB History S2'!$B:$B,$A$11,'OB History S2'!X:X, 1)</f>
        <v>7</v>
      </c>
      <c r="AH11" s="2">
        <f>COUNTIFS('OB History S2'!$B:$B,$A$11,'OB History S2'!Y:Y, 1)</f>
        <v>3</v>
      </c>
      <c r="AI11" s="2">
        <f>COUNTIFS('OB History S2'!$B:$B,$A$11,'OB History S2'!Z:Z, 1)</f>
        <v>6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430</v>
      </c>
      <c r="I13" s="4">
        <f>AVERAGEIFS('OB History S2'!C:C,'OB History S2'!B:B,A13)</f>
        <v>20.476190476190474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10</v>
      </c>
      <c r="M13" s="88">
        <f>LOOKUP(2, 1/('OB History S2'!$B:$B=A13), 'OB History S2'!$AD:$AD)</f>
        <v>0.52380952380952384</v>
      </c>
      <c r="N13" s="34">
        <f>SUMIFS('OB History S2'!F:F,'OB History S2'!B:B,A13)</f>
        <v>46</v>
      </c>
      <c r="O13" s="2">
        <f>SUMIFS('OB History S2'!E:E,'OB History S2'!B:B,A13)-N13</f>
        <v>44</v>
      </c>
      <c r="P13" s="88">
        <f>LOOKUP(2, 1/('OB History S2'!$B:$B=A13), 'OB History S2'!$AB:$AB)</f>
        <v>0.51190476190476186</v>
      </c>
      <c r="Q13" s="34">
        <f>SUMIFS('OB History S2'!H:H,'OB History S2'!B:B,A13)</f>
        <v>183</v>
      </c>
      <c r="R13" s="2">
        <f>SUMIFS('OB History S2'!G:G,'OB History S2'!B:B,A13)-Q13</f>
        <v>193</v>
      </c>
      <c r="S13" s="88">
        <f>LOOKUP(2, 1/('OB History S2'!$B:$B=A13), 'OB History S2'!$AC:$AC)</f>
        <v>0.49095238095238097</v>
      </c>
      <c r="T13" s="2">
        <f>COUNTIFS('OB History S2'!$B:$B,$A$13,'OB History S2'!K:K, 1)</f>
        <v>2</v>
      </c>
      <c r="U13" s="2">
        <f>COUNTIFS('OB History S2'!$B:$B,$A$13,'OB History S2'!L:L, 1)</f>
        <v>4</v>
      </c>
      <c r="V13" s="2">
        <f>COUNTIFS('OB History S2'!$B:$B,$A$13,'OB History S2'!M:M, 1)</f>
        <v>1</v>
      </c>
      <c r="W13" s="2">
        <f>COUNTIFS('OB History S2'!$B:$B,$A$13,'OB History S2'!N:N, 1)</f>
        <v>5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5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184</v>
      </c>
      <c r="I14" s="4">
        <f>AVERAGEIFS('OB History S2'!C:C,'OB History S2'!B:B,A14)</f>
        <v>13.142857142857142</v>
      </c>
      <c r="J14" s="35">
        <f t="array" ref="J14">MAX(IF('OB History S2'!B:B=A14, 'OB History S2'!C:C))</f>
        <v>27</v>
      </c>
      <c r="K14" s="34">
        <f>COUNTIFS('OB History S2'!B:B,A14,'OB History S2'!D:D, 1)</f>
        <v>5</v>
      </c>
      <c r="L14" s="2">
        <f>COUNTIFS('OB History S2'!B:B,A14,'OB History S2'!D:D, 0)</f>
        <v>9</v>
      </c>
      <c r="M14" s="88">
        <f>LOOKUP(2, 1/('OB History S2'!$B:$B=A14), 'OB History S2'!$AD:$AD)</f>
        <v>0.35714285714285715</v>
      </c>
      <c r="N14" s="34">
        <f>SUMIFS('OB History S2'!F:F,'OB History S2'!B:B,A14)</f>
        <v>24</v>
      </c>
      <c r="O14" s="2">
        <f>SUMIFS('OB History S2'!E:E,'OB History S2'!B:B,A14)-N14</f>
        <v>32</v>
      </c>
      <c r="P14" s="88">
        <f>LOOKUP(2, 1/('OB History S2'!$B:$B=A14), 'OB History S2'!$AB:$AB)</f>
        <v>0.41428571428571431</v>
      </c>
      <c r="Q14" s="34">
        <f>SUMIFS('OB History S2'!H:H,'OB History S2'!B:B,A14)</f>
        <v>117</v>
      </c>
      <c r="R14" s="2">
        <f>SUMIFS('OB History S2'!G:G,'OB History S2'!B:B,A14)-Q14</f>
        <v>126</v>
      </c>
      <c r="S14" s="88">
        <f>LOOKUP(2, 1/('OB History S2'!$B:$B=A14), 'OB History S2'!$AC:$AC)</f>
        <v>0.47714285714285715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4</v>
      </c>
      <c r="W14" s="2">
        <f>COUNTIFS('OB History S2'!$B:$B,$A$14,'OB History S2'!N:N, 1)</f>
        <v>5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2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298</v>
      </c>
      <c r="I15" s="4">
        <f>AVERAGEIFS('OB History S2'!C:C,'OB History S2'!B:B,A15)</f>
        <v>15.684210526315789</v>
      </c>
      <c r="J15" s="35">
        <f t="array" ref="J15">MAX(IF('OB History S2'!B:B=A15, 'OB History S2'!C:C))</f>
        <v>44</v>
      </c>
      <c r="K15" s="34">
        <f>COUNTIFS('OB History S2'!B:B,A15,'OB History S2'!D:D, 1)</f>
        <v>10</v>
      </c>
      <c r="L15" s="2">
        <f>COUNTIFS('OB History S2'!B:B,A15,'OB History S2'!D:D, 0)</f>
        <v>9</v>
      </c>
      <c r="M15" s="88">
        <f>LOOKUP(2, 1/('OB History S2'!$B:$B=A15), 'OB History S2'!$AD:$AD)</f>
        <v>0.52631578947368418</v>
      </c>
      <c r="N15" s="34">
        <f>SUMIFS('OB History S2'!F:F,'OB History S2'!B:B,A15)</f>
        <v>38</v>
      </c>
      <c r="O15" s="2">
        <f>SUMIFS('OB History S2'!E:E,'OB History S2'!B:B,A15)-N15</f>
        <v>37</v>
      </c>
      <c r="P15" s="88">
        <f>LOOKUP(2, 1/('OB History S2'!$B:$B=A15), 'OB History S2'!$AB:$AB)</f>
        <v>0.5</v>
      </c>
      <c r="Q15" s="34">
        <f>SUMIFS('OB History S2'!H:H,'OB History S2'!B:B,A15)</f>
        <v>153</v>
      </c>
      <c r="R15" s="2">
        <f>SUMIFS('OB History S2'!G:G,'OB History S2'!B:B,A15)-Q15</f>
        <v>148</v>
      </c>
      <c r="S15" s="88">
        <f>LOOKUP(2, 1/('OB History S2'!$B:$B=A15), 'OB History S2'!$AC:$AC)</f>
        <v>0.51052631578947372</v>
      </c>
      <c r="T15" s="2">
        <f>COUNTIFS('OB History S2'!$B:$B,$A$15,'OB History S2'!K:K, 1)</f>
        <v>1</v>
      </c>
      <c r="U15" s="2">
        <f>COUNTIFS('OB History S2'!$B:$B,$A$15,'OB History S2'!L:L, 1)</f>
        <v>4</v>
      </c>
      <c r="V15" s="2">
        <f>COUNTIFS('OB History S2'!$B:$B,$A$15,'OB History S2'!M:M, 1)</f>
        <v>1</v>
      </c>
      <c r="W15" s="2">
        <f>COUNTIFS('OB History S2'!$B:$B,$A$15,'OB History S2'!N:N, 1)</f>
        <v>4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8</v>
      </c>
      <c r="AH15" s="2">
        <f>COUNTIFS('OB History S2'!$B:$B,$A$15,'OB History S2'!Y:Y, 1)</f>
        <v>4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309</v>
      </c>
      <c r="I16" s="4">
        <f>AVERAGEIFS('OB History S2'!C:C,'OB History S2'!B:B,A16)</f>
        <v>15.45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10</v>
      </c>
      <c r="M16" s="88">
        <f>LOOKUP(2, 1/('OB History S2'!$B:$B=A16), 'OB History S2'!$AD:$AD)</f>
        <v>0.5</v>
      </c>
      <c r="N16" s="34">
        <f>SUMIFS('OB History S2'!F:F,'OB History S2'!B:B,A16)</f>
        <v>43</v>
      </c>
      <c r="O16" s="2">
        <f>SUMIFS('OB History S2'!E:E,'OB History S2'!B:B,A16)-N16</f>
        <v>38</v>
      </c>
      <c r="P16" s="88">
        <f>LOOKUP(2, 1/('OB History S2'!$B:$B=A16), 'OB History S2'!$AB:$AB)</f>
        <v>0.5475000000000001</v>
      </c>
      <c r="Q16" s="34">
        <f>SUMIFS('OB History S2'!H:H,'OB History S2'!B:B,A16)</f>
        <v>165</v>
      </c>
      <c r="R16" s="2">
        <f>SUMIFS('OB History S2'!G:G,'OB History S2'!B:B,A16)-Q16</f>
        <v>171</v>
      </c>
      <c r="S16" s="88">
        <f>LOOKUP(2, 1/('OB History S2'!$B:$B=A16), 'OB History S2'!$AC:$AC)</f>
        <v>0.48849999999999999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4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7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>
        <v>1</v>
      </c>
      <c r="E22" s="2"/>
      <c r="F22" s="2"/>
      <c r="G22" s="2"/>
      <c r="H22" s="34">
        <f>SUMIFS('OB History S2'!C:C,'OB History S2'!B:B,A22)</f>
        <v>109</v>
      </c>
      <c r="I22" s="4">
        <f>AVERAGEIFS('OB History S2'!C:C,'OB History S2'!B:B,A22)</f>
        <v>15.571428571428571</v>
      </c>
      <c r="J22" s="35">
        <f t="array" ref="J22">MAX(IF('OB History S2'!B:B=A22, 'OB History S2'!C:C))</f>
        <v>28</v>
      </c>
      <c r="K22" s="34">
        <f>COUNTIFS('OB History S2'!B:B,A22,'OB History S2'!D:D, 1)</f>
        <v>7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21</v>
      </c>
      <c r="O22" s="2">
        <f>SUMIFS('OB History S2'!E:E,'OB History S2'!B:B,A22)-N22</f>
        <v>5</v>
      </c>
      <c r="P22" s="88">
        <f>LOOKUP(2, 1/('OB History S2'!$B:$B=A22), 'OB History S2'!$AB:$AB)</f>
        <v>0.84999999999999987</v>
      </c>
      <c r="Q22" s="34">
        <f>SUMIFS('OB History S2'!H:H,'OB History S2'!B:B,A22)</f>
        <v>69</v>
      </c>
      <c r="R22" s="2">
        <f>SUMIFS('OB History S2'!G:G,'OB History S2'!B:B,A22)-Q22</f>
        <v>35</v>
      </c>
      <c r="S22" s="88">
        <f>LOOKUP(2, 1/('OB History S2'!$B:$B=A22), 'OB History S2'!$AC:$AC)</f>
        <v>0.68285714285714294</v>
      </c>
      <c r="T22" s="2">
        <f>COUNTIFS('OB History S2'!$B:$B,$A$22,'OB History S2'!K:K, 1)</f>
        <v>1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1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1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3</v>
      </c>
      <c r="AG22" s="2">
        <f>COUNTIFS('OB History S2'!$B:$B,$A$22,'OB History S2'!X:X, 1)</f>
        <v>4</v>
      </c>
      <c r="AH22" s="2">
        <f>COUNTIFS('OB History S2'!$B:$B,$A$22,'OB History S2'!Y:Y, 1)</f>
        <v>4</v>
      </c>
      <c r="AI22" s="2">
        <f>COUNTIFS('OB History S2'!$B:$B,$A$22,'OB History S2'!Z:Z, 1)</f>
        <v>2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209</v>
      </c>
      <c r="I23" s="4">
        <f>AVERAGEIFS('OB History S2'!C:C,'OB History S2'!B:B,A23)</f>
        <v>26.125</v>
      </c>
      <c r="J23" s="35">
        <f t="array" ref="J23">MAX(IF('OB History S2'!B:B=A23, 'OB History S2'!C:C))</f>
        <v>48</v>
      </c>
      <c r="K23" s="34">
        <f>COUNTIFS('OB History S2'!B:B,A23,'OB History S2'!D:D, 1)</f>
        <v>4</v>
      </c>
      <c r="L23" s="2">
        <f>COUNTIFS('OB History S2'!B:B,A23,'OB History S2'!D:D, 0)</f>
        <v>4</v>
      </c>
      <c r="M23" s="88">
        <f>LOOKUP(2, 1/('OB History S2'!$B:$B=A23), 'OB History S2'!$AD:$AD)</f>
        <v>0.5</v>
      </c>
      <c r="N23" s="34">
        <f>SUMIFS('OB History S2'!F:F,'OB History S2'!B:B,A23)</f>
        <v>16</v>
      </c>
      <c r="O23" s="2">
        <f>SUMIFS('OB History S2'!E:E,'OB History S2'!B:B,A23)-N23</f>
        <v>17</v>
      </c>
      <c r="P23" s="88">
        <f>LOOKUP(2, 1/('OB History S2'!$B:$B=A23), 'OB History S2'!$AB:$AB)</f>
        <v>0.48125000000000001</v>
      </c>
      <c r="Q23" s="34">
        <f>SUMIFS('OB History S2'!H:H,'OB History S2'!B:B,A23)</f>
        <v>63</v>
      </c>
      <c r="R23" s="2">
        <f>SUMIFS('OB History S2'!G:G,'OB History S2'!B:B,A23)-Q23</f>
        <v>66</v>
      </c>
      <c r="S23" s="88">
        <f>LOOKUP(2, 1/('OB History S2'!$B:$B=A23), 'OB History S2'!$AC:$AC)</f>
        <v>0.47499999999999998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2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1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1</v>
      </c>
      <c r="AH23" s="2">
        <f>COUNTIFS('OB History S2'!$B:$B,$A$23,'OB History S2'!Y:Y, 1)</f>
        <v>5</v>
      </c>
      <c r="AI23" s="2">
        <f>COUNTIFS('OB History S2'!$B:$B,$A$23,'OB History S2'!Z:Z, 1)</f>
        <v>3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3</v>
      </c>
      <c r="E24" s="2"/>
      <c r="F24" s="2"/>
      <c r="G24" s="2"/>
      <c r="H24" s="34">
        <f>SUMIFS('OB History S2'!C:C,'OB History S2'!B:B,A24)</f>
        <v>445</v>
      </c>
      <c r="I24" s="4">
        <f>AVERAGEIFS('OB History S2'!C:C,'OB History S2'!B:B,A24)</f>
        <v>18.541666666666668</v>
      </c>
      <c r="J24" s="35">
        <f t="array" ref="J24">MAX(IF('OB History S2'!B:B=A24, 'OB History S2'!C:C))</f>
        <v>41</v>
      </c>
      <c r="K24" s="34">
        <f>COUNTIFS('OB History S2'!B:B,A24,'OB History S2'!D:D, 1)</f>
        <v>17</v>
      </c>
      <c r="L24" s="2">
        <f>COUNTIFS('OB History S2'!B:B,A24,'OB History S2'!D:D, 0)</f>
        <v>7</v>
      </c>
      <c r="M24" s="88">
        <f>LOOKUP(2, 1/('OB History S2'!$B:$B=A24), 'OB History S2'!$AD:$AD)</f>
        <v>0.70833333333333337</v>
      </c>
      <c r="N24" s="34">
        <f>SUMIFS('OB History S2'!F:F,'OB History S2'!B:B,A24)</f>
        <v>59</v>
      </c>
      <c r="O24" s="2">
        <f>SUMIFS('OB History S2'!E:E,'OB History S2'!B:B,A24)-N24</f>
        <v>36</v>
      </c>
      <c r="P24" s="88">
        <f>LOOKUP(2, 1/('OB History S2'!$B:$B=A24), 'OB History S2'!$AB:$AB)</f>
        <v>0.65</v>
      </c>
      <c r="Q24" s="34">
        <f>SUMIFS('OB History S2'!H:H,'OB History S2'!B:B,A24)</f>
        <v>222</v>
      </c>
      <c r="R24" s="2">
        <f>SUMIFS('OB History S2'!G:G,'OB History S2'!B:B,A24)-Q24</f>
        <v>171</v>
      </c>
      <c r="S24" s="88">
        <f>LOOKUP(2, 1/('OB History S2'!$B:$B=A24), 'OB History S2'!$AC:$AC)</f>
        <v>0.57708333333333317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8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2</v>
      </c>
      <c r="AA24" s="2">
        <f>COUNTIFS('OB History S2'!$B:$B,$A$24,'OB History S2'!R:R, 1)</f>
        <v>2</v>
      </c>
      <c r="AB24" s="2">
        <f>COUNTIFS('OB History S2'!$B:$B,$A$24,'OB History S2'!S:S, 1)</f>
        <v>1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5</v>
      </c>
      <c r="AG24" s="2">
        <f>COUNTIFS('OB History S2'!$B:$B,$A$24,'OB History S2'!X:X, 1)</f>
        <v>11</v>
      </c>
      <c r="AH24" s="2">
        <f>COUNTIFS('OB History S2'!$B:$B,$A$24,'OB History S2'!Y:Y, 1)</f>
        <v>10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486</v>
      </c>
      <c r="I25" s="4">
        <f>AVERAGEIFS('OB History S2'!C:C,'OB History S2'!B:B,A25)</f>
        <v>11.571428571428571</v>
      </c>
      <c r="J25" s="35">
        <f t="array" ref="J25">MAX(IF('OB History S2'!B:B=A25, 'OB History S2'!C:C))</f>
        <v>21</v>
      </c>
      <c r="K25" s="34">
        <f>COUNTIFS('OB History S2'!B:B,A25,'OB History S2'!D:D, 1)</f>
        <v>16</v>
      </c>
      <c r="L25" s="2">
        <f>COUNTIFS('OB History S2'!B:B,A25,'OB History S2'!D:D, 0)</f>
        <v>26</v>
      </c>
      <c r="M25" s="88">
        <f>LOOKUP(2, 1/('OB History S2'!$B:$B=A25), 'OB History S2'!$AD:$AD)</f>
        <v>0.38095238095238093</v>
      </c>
      <c r="N25" s="34">
        <f>SUMIFS('OB History S2'!F:F,'OB History S2'!B:B,A25)</f>
        <v>73</v>
      </c>
      <c r="O25" s="2">
        <f>SUMIFS('OB History S2'!E:E,'OB History S2'!B:B,A25)-N25</f>
        <v>92</v>
      </c>
      <c r="P25" s="88">
        <f>LOOKUP(2, 1/('OB History S2'!$B:$B=A25), 'OB History S2'!$AB:$AB)</f>
        <v>0.42976190476190479</v>
      </c>
      <c r="Q25" s="34">
        <f>SUMIFS('OB History S2'!H:H,'OB History S2'!B:B,A25)</f>
        <v>328</v>
      </c>
      <c r="R25" s="2">
        <f>SUMIFS('OB History S2'!G:G,'OB History S2'!B:B,A25)-Q25</f>
        <v>354</v>
      </c>
      <c r="S25" s="88">
        <f>LOOKUP(2, 1/('OB History S2'!$B:$B=A25), 'OB History S2'!$AC:$AC)</f>
        <v>0.47785714285714304</v>
      </c>
      <c r="T25" s="2">
        <f>COUNTIFS('OB History S2'!$B:$B,$A$25,'OB History S2'!K:K, 1)</f>
        <v>6</v>
      </c>
      <c r="U25" s="2">
        <f>COUNTIFS('OB History S2'!$B:$B,$A$25,'OB History S2'!L:L, 1)</f>
        <v>5</v>
      </c>
      <c r="V25" s="2">
        <f>COUNTIFS('OB History S2'!$B:$B,$A$25,'OB History S2'!M:M, 1)</f>
        <v>1</v>
      </c>
      <c r="W25" s="2">
        <f>COUNTIFS('OB History S2'!$B:$B,$A$25,'OB History S2'!N:N, 1)</f>
        <v>7</v>
      </c>
      <c r="X25" s="2">
        <f>COUNTIFS('OB History S2'!$B:$B,$A$25,'OB History S2'!O:O, 1)</f>
        <v>4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4</v>
      </c>
      <c r="AB25" s="2">
        <f>COUNTIFS('OB History S2'!$B:$B,$A$25,'OB History S2'!S:S, 1)</f>
        <v>1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11</v>
      </c>
      <c r="AG25" s="2">
        <f>COUNTIFS('OB History S2'!$B:$B,$A$25,'OB History S2'!X:X, 1)</f>
        <v>10</v>
      </c>
      <c r="AH25" s="2">
        <f>COUNTIFS('OB History S2'!$B:$B,$A$25,'OB History S2'!Y:Y, 1)</f>
        <v>11</v>
      </c>
      <c r="AI25" s="2">
        <f>COUNTIFS('OB History S2'!$B:$B,$A$25,'OB History S2'!Z:Z, 1)</f>
        <v>5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50</v>
      </c>
      <c r="I26" s="4">
        <f>AVERAGEIFS('OB History S2'!C:C,'OB History S2'!B:B,A26)</f>
        <v>16.666666666666668</v>
      </c>
      <c r="J26" s="35">
        <f t="array" ref="J26">MAX(IF('OB History S2'!B:B=A26, 'OB History S2'!C:C))</f>
        <v>19</v>
      </c>
      <c r="K26" s="34">
        <f>COUNTIFS('OB History S2'!B:B,A26,'OB History S2'!D:D, 1)</f>
        <v>2</v>
      </c>
      <c r="L26" s="2">
        <f>COUNTIFS('OB History S2'!B:B,A26,'OB History S2'!D:D, 0)</f>
        <v>1</v>
      </c>
      <c r="M26" s="88">
        <f>LOOKUP(2, 1/('OB History S2'!$B:$B=A26), 'OB History S2'!$AD:$AD)</f>
        <v>0.66666666666666663</v>
      </c>
      <c r="N26" s="34">
        <f>SUMIFS('OB History S2'!F:F,'OB History S2'!B:B,A26)</f>
        <v>7</v>
      </c>
      <c r="O26" s="2">
        <f>SUMIFS('OB History S2'!E:E,'OB History S2'!B:B,A26)-N26</f>
        <v>4</v>
      </c>
      <c r="P26" s="88">
        <f>LOOKUP(2, 1/('OB History S2'!$B:$B=A26), 'OB History S2'!$AB:$AB)</f>
        <v>0.66666666666666663</v>
      </c>
      <c r="Q26" s="34">
        <f>SUMIFS('OB History S2'!H:H,'OB History S2'!B:B,A26)</f>
        <v>23</v>
      </c>
      <c r="R26" s="2">
        <f>SUMIFS('OB History S2'!G:G,'OB History S2'!B:B,A26)-Q26</f>
        <v>22</v>
      </c>
      <c r="S26" s="88">
        <f>LOOKUP(2, 1/('OB History S2'!$B:$B=A26), 'OB History S2'!$AC:$AC)</f>
        <v>0.51666666666666661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2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1</v>
      </c>
      <c r="AB26" s="2">
        <f>COUNTIFS('OB History S2'!$B:$B,$A$26,'OB History S2'!S:S, 1)</f>
        <v>1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158</v>
      </c>
      <c r="I27" s="4">
        <f>AVERAGEIFS('OB History S2'!C:C,'OB History S2'!B:B,A27)</f>
        <v>19.75</v>
      </c>
      <c r="J27" s="35">
        <f t="array" ref="J27">MAX(IF('OB History S2'!B:B=A27, 'OB History S2'!C:C))</f>
        <v>43</v>
      </c>
      <c r="K27" s="34">
        <f>COUNTIFS('OB History S2'!B:B,A27,'OB History S2'!D:D, 1)</f>
        <v>3</v>
      </c>
      <c r="L27" s="2">
        <f>COUNTIFS('OB History S2'!B:B,A27,'OB History S2'!D:D, 0)</f>
        <v>5</v>
      </c>
      <c r="M27" s="88">
        <f>LOOKUP(2, 1/('OB History S2'!$B:$B=A27), 'OB History S2'!$AD:$AD)</f>
        <v>0.375</v>
      </c>
      <c r="N27" s="34">
        <f>SUMIFS('OB History S2'!F:F,'OB History S2'!B:B,A27)</f>
        <v>16</v>
      </c>
      <c r="O27" s="2">
        <f>SUMIFS('OB History S2'!E:E,'OB History S2'!B:B,A27)-N27</f>
        <v>20</v>
      </c>
      <c r="P27" s="88">
        <f>LOOKUP(2, 1/('OB History S2'!$B:$B=A27), 'OB History S2'!$AB:$AB)</f>
        <v>0.42499999999999999</v>
      </c>
      <c r="Q27" s="34">
        <f>SUMIFS('OB History S2'!H:H,'OB History S2'!B:B,A27)</f>
        <v>69</v>
      </c>
      <c r="R27" s="2">
        <f>SUMIFS('OB History S2'!G:G,'OB History S2'!B:B,A27)-Q27</f>
        <v>75</v>
      </c>
      <c r="S27" s="88">
        <f>LOOKUP(2, 1/('OB History S2'!$B:$B=A27), 'OB History S2'!$AC:$AC)</f>
        <v>0.47500000000000003</v>
      </c>
      <c r="T27" s="2">
        <f>COUNTIFS('OB History S2'!$B:$B,$A$27,'OB History S2'!K:K, 1)</f>
        <v>2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1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2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341</v>
      </c>
      <c r="I28" s="4">
        <f>AVERAGEIFS('OB History S2'!C:C,'OB History S2'!B:B,A28)</f>
        <v>11.758620689655173</v>
      </c>
      <c r="J28" s="35">
        <f t="array" ref="J28">MAX(IF('OB History S2'!B:B=A28, 'OB History S2'!C:C))</f>
        <v>21</v>
      </c>
      <c r="K28" s="34">
        <f>COUNTIFS('OB History S2'!B:B,A28,'OB History S2'!D:D, 1)</f>
        <v>14</v>
      </c>
      <c r="L28" s="2">
        <f>COUNTIFS('OB History S2'!B:B,A28,'OB History S2'!D:D, 0)</f>
        <v>15</v>
      </c>
      <c r="M28" s="88">
        <f>LOOKUP(2, 1/('OB History S2'!$B:$B=A28), 'OB History S2'!$AD:$AD)</f>
        <v>0.48275862068965519</v>
      </c>
      <c r="N28" s="34">
        <f>SUMIFS('OB History S2'!F:F,'OB History S2'!B:B,A28)</f>
        <v>54</v>
      </c>
      <c r="O28" s="2">
        <f>SUMIFS('OB History S2'!E:E,'OB History S2'!B:B,A28)-N28</f>
        <v>64</v>
      </c>
      <c r="P28" s="88">
        <f>LOOKUP(2, 1/('OB History S2'!$B:$B=A28), 'OB History S2'!$AB:$AB)</f>
        <v>0.43103448275862066</v>
      </c>
      <c r="Q28" s="34">
        <f>SUMIFS('OB History S2'!H:H,'OB History S2'!B:B,A28)</f>
        <v>236</v>
      </c>
      <c r="R28" s="2">
        <f>SUMIFS('OB History S2'!G:G,'OB History S2'!B:B,A28)-Q28</f>
        <v>243</v>
      </c>
      <c r="S28" s="88">
        <f>LOOKUP(2, 1/('OB History S2'!$B:$B=A28), 'OB History S2'!$AC:$AC)</f>
        <v>0.48482758620689653</v>
      </c>
      <c r="T28" s="2">
        <f>COUNTIFS('OB History S2'!$B:$B,$A$28,'OB History S2'!K:K, 1)</f>
        <v>6</v>
      </c>
      <c r="U28" s="2">
        <f>COUNTIFS('OB History S2'!$B:$B,$A$28,'OB History S2'!L:L, 1)</f>
        <v>8</v>
      </c>
      <c r="V28" s="2">
        <f>COUNTIFS('OB History S2'!$B:$B,$A$28,'OB History S2'!M:M, 1)</f>
        <v>1</v>
      </c>
      <c r="W28" s="2">
        <f>COUNTIFS('OB History S2'!$B:$B,$A$28,'OB History S2'!N:N, 1)</f>
        <v>5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1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2</v>
      </c>
      <c r="AG28" s="2">
        <f>COUNTIFS('OB History S2'!$B:$B,$A$28,'OB History S2'!X:X, 1)</f>
        <v>8</v>
      </c>
      <c r="AH28" s="2">
        <f>COUNTIFS('OB History S2'!$B:$B,$A$28,'OB History S2'!Y:Y, 1)</f>
        <v>4</v>
      </c>
      <c r="AI28" s="2">
        <f>COUNTIFS('OB History S2'!$B:$B,$A$28,'OB History S2'!Z:Z, 1)</f>
        <v>9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65</v>
      </c>
      <c r="I29" s="4">
        <f>AVERAGEIFS('OB History S2'!C:C,'OB History S2'!B:B,A29)</f>
        <v>16.25</v>
      </c>
      <c r="J29" s="35">
        <f t="array" ref="J29">MAX(IF('OB History S2'!B:B=A29, 'OB History S2'!C:C))</f>
        <v>25</v>
      </c>
      <c r="K29" s="34">
        <f>COUNTIFS('OB History S2'!B:B,A29,'OB History S2'!D:D, 1)</f>
        <v>3</v>
      </c>
      <c r="L29" s="2">
        <f>COUNTIFS('OB History S2'!B:B,A29,'OB History S2'!D:D, 0)</f>
        <v>1</v>
      </c>
      <c r="M29" s="88">
        <f>LOOKUP(2, 1/('OB History S2'!$B:$B=A29), 'OB History S2'!$AD:$AD)</f>
        <v>0.75</v>
      </c>
      <c r="N29" s="34">
        <f>SUMIFS('OB History S2'!F:F,'OB History S2'!B:B,A29)</f>
        <v>10</v>
      </c>
      <c r="O29" s="2">
        <f>SUMIFS('OB History S2'!E:E,'OB History S2'!B:B,A29)-N29</f>
        <v>6</v>
      </c>
      <c r="P29" s="88">
        <f>LOOKUP(2, 1/('OB History S2'!$B:$B=A29), 'OB History S2'!$AB:$AB)</f>
        <v>0.625</v>
      </c>
      <c r="Q29" s="34">
        <f>SUMIFS('OB History S2'!H:H,'OB History S2'!B:B,A29)</f>
        <v>37</v>
      </c>
      <c r="R29" s="2">
        <f>SUMIFS('OB History S2'!G:G,'OB History S2'!B:B,A29)-Q29</f>
        <v>31</v>
      </c>
      <c r="S29" s="88">
        <f>LOOKUP(2, 1/('OB History S2'!$B:$B=A29), 'OB History S2'!$AC:$AC)</f>
        <v>0.55500000000000005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1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2</v>
      </c>
      <c r="AG29" s="2">
        <f>COUNTIFS('OB History S2'!$B:$B,$A$29,'OB History S2'!X:X, 1)</f>
        <v>2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156</v>
      </c>
      <c r="I30" s="4">
        <f>AVERAGEIFS('OB History S2'!C:C,'OB History S2'!B:B,A30)</f>
        <v>15.6</v>
      </c>
      <c r="J30" s="35">
        <f t="array" ref="J30">MAX(IF('OB History S2'!B:B=A30, 'OB History S2'!C:C))</f>
        <v>37</v>
      </c>
      <c r="K30" s="34">
        <f>COUNTIFS('OB History S2'!B:B,A30,'OB History S2'!D:D, 1)</f>
        <v>5</v>
      </c>
      <c r="L30" s="2">
        <f>COUNTIFS('OB History S2'!B:B,A30,'OB History S2'!D:D, 0)</f>
        <v>5</v>
      </c>
      <c r="M30" s="88">
        <f>LOOKUP(2, 1/('OB History S2'!$B:$B=A30), 'OB History S2'!$AD:$AD)</f>
        <v>0.5</v>
      </c>
      <c r="N30" s="34">
        <f>SUMIFS('OB History S2'!F:F,'OB History S2'!B:B,A30)</f>
        <v>22</v>
      </c>
      <c r="O30" s="2">
        <f>SUMIFS('OB History S2'!E:E,'OB History S2'!B:B,A30)-N30</f>
        <v>20</v>
      </c>
      <c r="P30" s="88">
        <f>LOOKUP(2, 1/('OB History S2'!$B:$B=A30), 'OB History S2'!$AB:$AB)</f>
        <v>0.52999999999999992</v>
      </c>
      <c r="Q30" s="34">
        <f>SUMIFS('OB History S2'!H:H,'OB History S2'!B:B,A30)</f>
        <v>90</v>
      </c>
      <c r="R30" s="2">
        <f>SUMIFS('OB History S2'!G:G,'OB History S2'!B:B,A30)-Q30</f>
        <v>81</v>
      </c>
      <c r="S30" s="88">
        <f>LOOKUP(2, 1/('OB History S2'!$B:$B=A30), 'OB History S2'!$AC:$AC)</f>
        <v>0.52800000000000002</v>
      </c>
      <c r="T30" s="2">
        <f>COUNTIFS('OB History S2'!$B:$B,$A$30,'OB History S2'!K:K, 1)</f>
        <v>4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2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3</v>
      </c>
    </row>
    <row r="31" spans="1:35" ht="15.75" x14ac:dyDescent="0.25">
      <c r="A31" s="2" t="s">
        <v>247</v>
      </c>
      <c r="B31" s="80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9</v>
      </c>
      <c r="I31" s="4">
        <f>AVERAGEIFS('OB History S2'!C:C,'OB History S2'!B:B,A31)</f>
        <v>4.5</v>
      </c>
      <c r="J31" s="35">
        <f t="array" ref="J31">MAX(IF('OB History S2'!B:B=A31, 'OB History S2'!C:C))</f>
        <v>5</v>
      </c>
      <c r="K31" s="34">
        <f>COUNTIFS('OB History S2'!B:B,A31,'OB History S2'!D:D, 1)</f>
        <v>1</v>
      </c>
      <c r="L31" s="2">
        <f>COUNTIFS('OB History S2'!B:B,A31,'OB History S2'!D:D, 0)</f>
        <v>1</v>
      </c>
      <c r="M31" s="88">
        <f>LOOKUP(2, 1/('OB History S2'!$B:$B=A31), 'OB History S2'!$AD:$AD)</f>
        <v>0.5</v>
      </c>
      <c r="N31" s="34">
        <f>SUMIFS('OB History S2'!F:F,'OB History S2'!B:B,A31)</f>
        <v>4</v>
      </c>
      <c r="O31" s="2">
        <f>SUMIFS('OB History S2'!E:E,'OB History S2'!B:B,A31)-N31</f>
        <v>4</v>
      </c>
      <c r="P31" s="88">
        <f>LOOKUP(2, 1/('OB History S2'!$B:$B=A31), 'OB History S2'!$AB:$AB)</f>
        <v>0.5</v>
      </c>
      <c r="Q31" s="34">
        <f>SUMIFS('OB History S2'!H:H,'OB History S2'!B:B,A31)</f>
        <v>17</v>
      </c>
      <c r="R31" s="2">
        <f>SUMIFS('OB History S2'!G:G,'OB History S2'!B:B,A31)-Q31</f>
        <v>16</v>
      </c>
      <c r="S31" s="88">
        <f>LOOKUP(2, 1/('OB History S2'!$B:$B=A31), 'OB History S2'!$AC:$AC)</f>
        <v>0.52</v>
      </c>
      <c r="T31" s="2">
        <f>COUNTIFS('OB History S2'!$B:$B,$A$31,'OB History S2'!K:K, 1)</f>
        <v>0</v>
      </c>
      <c r="U31" s="2">
        <f>COUNTIFS('OB History S2'!$B:$B,$A$31,'OB History S2'!L:L, 1)</f>
        <v>1</v>
      </c>
      <c r="V31" s="2">
        <f>COUNTIFS('OB History S2'!$B:$B,$A$31,'OB History S2'!M:M, 1)</f>
        <v>1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1</v>
      </c>
      <c r="AG31" s="2">
        <f>COUNTIFS('OB History S2'!$B:$B,$A$31,'OB History S2'!X:X, 1)</f>
        <v>1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47</v>
      </c>
      <c r="B32" s="2" t="s">
        <v>79</v>
      </c>
      <c r="C32" s="2" t="s">
        <v>79</v>
      </c>
      <c r="D32" s="2"/>
      <c r="E32" s="2"/>
      <c r="F32" s="2"/>
      <c r="G32" s="2"/>
      <c r="H32" s="34">
        <f>SUMIFS('OB History S2'!C:C,'OB History S2'!B:B,A32)</f>
        <v>32</v>
      </c>
      <c r="I32" s="4">
        <f>AVERAGEIFS('OB History S2'!C:C,'OB History S2'!B:B,A32)</f>
        <v>10.666666666666666</v>
      </c>
      <c r="J32" s="35">
        <f t="array" ref="J32">MAX(IF('OB History S2'!B:B=A32, 'OB History S2'!C:C))</f>
        <v>14</v>
      </c>
      <c r="K32" s="34">
        <f>COUNTIFS('OB History S2'!B:B,A32,'OB History S2'!D:D, 1)</f>
        <v>1</v>
      </c>
      <c r="L32" s="2">
        <f>COUNTIFS('OB History S2'!B:B,A32,'OB History S2'!D:D, 0)</f>
        <v>2</v>
      </c>
      <c r="M32" s="88">
        <f>LOOKUP(2, 1/('OB History S2'!$B:$B=A32), 'OB History S2'!$AD:$AD)</f>
        <v>0.33333333333333331</v>
      </c>
      <c r="N32" s="34">
        <f>SUMIFS('OB History S2'!F:F,'OB History S2'!B:B,A32)</f>
        <v>6</v>
      </c>
      <c r="O32" s="2">
        <f>SUMIFS('OB History S2'!E:E,'OB History S2'!B:B,A32)-N32</f>
        <v>7</v>
      </c>
      <c r="P32" s="88">
        <f>LOOKUP(2, 1/('OB History S2'!$B:$B=A32), 'OB History S2'!$AB:$AB)</f>
        <v>0.46666666666666662</v>
      </c>
      <c r="Q32" s="34">
        <f>SUMIFS('OB History S2'!H:H,'OB History S2'!B:B,A32)</f>
        <v>23</v>
      </c>
      <c r="R32" s="2">
        <f>SUMIFS('OB History S2'!G:G,'OB History S2'!B:B,A32)-Q32</f>
        <v>28</v>
      </c>
      <c r="S32" s="88">
        <f>LOOKUP(2, 1/('OB History S2'!$B:$B=A32), 'OB History S2'!$AC:$AC)</f>
        <v>0.45</v>
      </c>
      <c r="T32" s="2">
        <f>COUNTIFS('OB History S2'!$B:$B,$A$32,'OB History S2'!K:K, 1)</f>
        <v>2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0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2</v>
      </c>
      <c r="AG32" s="2">
        <f>COUNTIFS('OB History S2'!$B:$B,$A$32,'OB History S2'!X:X, 1)</f>
        <v>2</v>
      </c>
      <c r="AH32" s="2">
        <f>COUNTIFS('OB History S2'!$B:$B,$A$32,'OB History S2'!Y:Y, 1)</f>
        <v>0</v>
      </c>
      <c r="AI32" s="2">
        <f>COUNTIFS('OB History S2'!$B:$B,$A$32,'OB History S2'!Z:Z, 1)</f>
        <v>0</v>
      </c>
    </row>
    <row r="33" spans="1:35" x14ac:dyDescent="0.25">
      <c r="A33" s="1" t="s">
        <v>225</v>
      </c>
      <c r="B33" s="6" t="s">
        <v>60</v>
      </c>
      <c r="C33" s="1" t="s">
        <v>159</v>
      </c>
      <c r="D33" s="2"/>
      <c r="E33" s="2">
        <v>3</v>
      </c>
      <c r="F33" s="2"/>
      <c r="G33" s="2"/>
      <c r="H33" s="34">
        <f>SUMIFS('OB History S2'!C:C,'OB History S2'!B:B,A33)</f>
        <v>99</v>
      </c>
      <c r="I33" s="4">
        <f>AVERAGEIFS('OB History S2'!C:C,'OB History S2'!B:B,A33)</f>
        <v>24.75</v>
      </c>
      <c r="J33" s="35">
        <f t="array" ref="J33">MAX(IF('OB History S2'!B:B=A33, 'OB History S2'!C:C))</f>
        <v>41</v>
      </c>
      <c r="K33" s="34">
        <f>COUNTIFS('OB History S2'!B:B,A33,'OB History S2'!D:D, 1)</f>
        <v>2</v>
      </c>
      <c r="L33" s="2">
        <f>COUNTIFS('OB History S2'!B:B,A33,'OB History S2'!D:D, 0)</f>
        <v>2</v>
      </c>
      <c r="M33" s="88">
        <f>LOOKUP(2, 1/('OB History S2'!$B:$B=A33), 'OB History S2'!$AD:$AD)</f>
        <v>0.5</v>
      </c>
      <c r="N33" s="34">
        <f>SUMIFS('OB History S2'!F:F,'OB History S2'!B:B,A33)</f>
        <v>8</v>
      </c>
      <c r="O33" s="2">
        <f>SUMIFS('OB History S2'!E:E,'OB History S2'!B:B,A33)-N33</f>
        <v>9</v>
      </c>
      <c r="P33" s="88">
        <f>LOOKUP(2, 1/('OB History S2'!$B:$B=A33), 'OB History S2'!$AB:$AB)</f>
        <v>0.46250000000000002</v>
      </c>
      <c r="Q33" s="34">
        <f>SUMIFS('OB History S2'!H:H,'OB History S2'!B:B,A33)</f>
        <v>34</v>
      </c>
      <c r="R33" s="2">
        <f>SUMIFS('OB History S2'!G:G,'OB History S2'!B:B,A33)-Q33</f>
        <v>34</v>
      </c>
      <c r="S33" s="88">
        <f>LOOKUP(2, 1/('OB History S2'!$B:$B=A33), 'OB History S2'!$AC:$AC)</f>
        <v>0.505</v>
      </c>
      <c r="T33" s="2">
        <f>COUNTIFS('OB History S2'!$B:$B,$A$33,'OB History S2'!K:K, 1)</f>
        <v>1</v>
      </c>
      <c r="U33" s="2">
        <f>COUNTIFS('OB History S2'!$B:$B,$A$33,'OB History S2'!L:L, 1)</f>
        <v>0</v>
      </c>
      <c r="V33" s="2">
        <f>COUNTIFS('OB History S2'!$B:$B,$A$33,'OB History S2'!M:M, 1)</f>
        <v>0</v>
      </c>
      <c r="W33" s="2">
        <f>COUNTIFS('OB History S2'!$B:$B,$A$33,'OB History S2'!N:N, 1)</f>
        <v>1</v>
      </c>
      <c r="X33" s="2">
        <f>COUNTIFS('OB History S2'!$B:$B,$A$33,'OB History S2'!O:O, 1)</f>
        <v>1</v>
      </c>
      <c r="Y33" s="2">
        <f>COUNTIFS('OB History S2'!$B:$B,$A$33,'OB History S2'!P:P, 1)</f>
        <v>0</v>
      </c>
      <c r="Z33" s="2">
        <f>COUNTIFS('OB History S2'!$B:$B,$A$33,'OB History S2'!Q:Q, 1)</f>
        <v>0</v>
      </c>
      <c r="AA33" s="2">
        <f>COUNTIFS('OB History S2'!$B:$B,$A$33,'OB History S2'!R:R, 1)</f>
        <v>0</v>
      </c>
      <c r="AB33" s="2">
        <f>COUNTIFS('OB History S2'!$B:$B,$A$33,'OB History S2'!S:S, 1)</f>
        <v>0</v>
      </c>
      <c r="AC33" s="2">
        <f>COUNTIFS('OB History S2'!$B:$B,$A$33,'OB History S2'!T:T, 1)</f>
        <v>0</v>
      </c>
      <c r="AD33" s="2">
        <f>COUNTIFS('OB History S2'!$B:$B,$A$33,'OB History S2'!U:U, 1)</f>
        <v>0</v>
      </c>
      <c r="AE33" s="2">
        <f>COUNTIFS('OB History S2'!$B:$B,$A$33,'OB History S2'!V:V, 1)</f>
        <v>0</v>
      </c>
      <c r="AF33" s="2">
        <f>COUNTIFS('OB History S2'!$B:$B,$A$33,'OB History S2'!W:W, 1)</f>
        <v>0</v>
      </c>
      <c r="AG33" s="2">
        <f>COUNTIFS('OB History S2'!$B:$B,$A$33,'OB History S2'!X:X, 1)</f>
        <v>0</v>
      </c>
      <c r="AH33" s="2">
        <f>COUNTIFS('OB History S2'!$B:$B,$A$33,'OB History S2'!Y:Y, 1)</f>
        <v>2</v>
      </c>
      <c r="AI33" s="2">
        <f>COUNTIFS('OB History S2'!$B:$B,$A$33,'OB History S2'!Z:Z, 1)</f>
        <v>3</v>
      </c>
    </row>
    <row r="34" spans="1:35" x14ac:dyDescent="0.25">
      <c r="A34" s="2" t="s">
        <v>148</v>
      </c>
      <c r="B34" s="6" t="s">
        <v>79</v>
      </c>
      <c r="C34" s="6" t="s">
        <v>79</v>
      </c>
      <c r="D34" s="3">
        <v>4</v>
      </c>
      <c r="E34" s="6">
        <v>1</v>
      </c>
      <c r="F34" s="6"/>
      <c r="G34" s="6"/>
      <c r="H34" s="34">
        <f>SUMIFS('OB History S2'!C:C,'OB History S2'!B:B,A34)</f>
        <v>554</v>
      </c>
      <c r="I34" s="4">
        <f>AVERAGEIFS('OB History S2'!C:C,'OB History S2'!B:B,A34)</f>
        <v>12.590909090909092</v>
      </c>
      <c r="J34" s="35">
        <f t="array" ref="J34">MAX(IF('OB History S2'!B:B=A34, 'OB History S2'!C:C))</f>
        <v>27</v>
      </c>
      <c r="K34" s="34">
        <f>COUNTIFS('OB History S2'!B:B,A34,'OB History S2'!D:D, 1)</f>
        <v>22</v>
      </c>
      <c r="L34" s="2">
        <f>COUNTIFS('OB History S2'!B:B,A34,'OB History S2'!D:D, 0)</f>
        <v>22</v>
      </c>
      <c r="M34" s="88">
        <f>LOOKUP(2, 1/('OB History S2'!$B:$B=A34), 'OB History S2'!$AD:$AD)</f>
        <v>0.5</v>
      </c>
      <c r="N34" s="34">
        <f>SUMIFS('OB History S2'!F:F,'OB History S2'!B:B,A34)</f>
        <v>89</v>
      </c>
      <c r="O34" s="2">
        <f>SUMIFS('OB History S2'!E:E,'OB History S2'!B:B,A34)-N34</f>
        <v>85</v>
      </c>
      <c r="P34" s="88">
        <f>LOOKUP(2, 1/('OB History S2'!$B:$B=A34), 'OB History S2'!$AB:$AB)</f>
        <v>0.52727272727272723</v>
      </c>
      <c r="Q34" s="34">
        <f>SUMIFS('OB History S2'!H:H,'OB History S2'!B:B,A34)</f>
        <v>359</v>
      </c>
      <c r="R34" s="2">
        <f>SUMIFS('OB History S2'!G:G,'OB History S2'!B:B,A34)-Q34</f>
        <v>352</v>
      </c>
      <c r="S34" s="88">
        <f>LOOKUP(2, 1/('OB History S2'!$B:$B=A34), 'OB History S2'!$AC:$AC)</f>
        <v>0.51250000000000007</v>
      </c>
      <c r="T34" s="2">
        <f>COUNTIFS('OB History S2'!$B:$B,$A$34,'OB History S2'!K:K, 1)</f>
        <v>1</v>
      </c>
      <c r="U34" s="2">
        <f>COUNTIFS('OB History S2'!$B:$B,$A$34,'OB History S2'!L:L, 1)</f>
        <v>12</v>
      </c>
      <c r="V34" s="2">
        <f>COUNTIFS('OB History S2'!$B:$B,$A$34,'OB History S2'!M:M, 1)</f>
        <v>2</v>
      </c>
      <c r="W34" s="2">
        <f>COUNTIFS('OB History S2'!$B:$B,$A$34,'OB History S2'!N:N, 1)</f>
        <v>11</v>
      </c>
      <c r="X34" s="2">
        <f>COUNTIFS('OB History S2'!$B:$B,$A$34,'OB History S2'!O:O, 1)</f>
        <v>0</v>
      </c>
      <c r="Y34" s="2">
        <f>COUNTIFS('OB History S2'!$B:$B,$A$34,'OB History S2'!P:P, 1)</f>
        <v>5</v>
      </c>
      <c r="Z34" s="2">
        <f>COUNTIFS('OB History S2'!$B:$B,$A$34,'OB History S2'!Q:Q, 1)</f>
        <v>2</v>
      </c>
      <c r="AA34" s="2">
        <f>COUNTIFS('OB History S2'!$B:$B,$A$34,'OB History S2'!R:R, 1)</f>
        <v>4</v>
      </c>
      <c r="AB34" s="2">
        <f>COUNTIFS('OB History S2'!$B:$B,$A$34,'OB History S2'!S:S, 1)</f>
        <v>2</v>
      </c>
      <c r="AC34" s="2">
        <f>COUNTIFS('OB History S2'!$B:$B,$A$34,'OB History S2'!T:T, 1)</f>
        <v>2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5</v>
      </c>
      <c r="AG34" s="2">
        <f>COUNTIFS('OB History S2'!$B:$B,$A$34,'OB History S2'!X:X, 1)</f>
        <v>19</v>
      </c>
      <c r="AH34" s="2">
        <f>COUNTIFS('OB History S2'!$B:$B,$A$34,'OB History S2'!Y:Y, 1)</f>
        <v>9</v>
      </c>
      <c r="AI34" s="2">
        <f>COUNTIFS('OB History S2'!$B:$B,$A$34,'OB History S2'!Z:Z, 1)</f>
        <v>13</v>
      </c>
    </row>
    <row r="35" spans="1:35" x14ac:dyDescent="0.25">
      <c r="A35" s="2" t="s">
        <v>15</v>
      </c>
      <c r="B35" s="2" t="s">
        <v>79</v>
      </c>
      <c r="C35" s="2" t="s">
        <v>79</v>
      </c>
      <c r="D35" s="3">
        <v>3</v>
      </c>
      <c r="E35" s="2">
        <v>1</v>
      </c>
      <c r="F35" s="2"/>
      <c r="G35" s="2"/>
      <c r="H35" s="34">
        <f>SUMIFS('OB History S2'!C:C,'OB History S2'!B:B,A35)</f>
        <v>606</v>
      </c>
      <c r="I35" s="4">
        <f>AVERAGEIFS('OB History S2'!C:C,'OB History S2'!B:B,A35)</f>
        <v>20.2</v>
      </c>
      <c r="J35" s="35">
        <f t="array" ref="J35">MAX(IF('OB History S2'!B:B=A35, 'OB History S2'!C:C))</f>
        <v>39</v>
      </c>
      <c r="K35" s="34">
        <f>COUNTIFS('OB History S2'!B:B,A35,'OB History S2'!D:D, 1)</f>
        <v>14</v>
      </c>
      <c r="L35" s="2">
        <f>COUNTIFS('OB History S2'!B:B,A35,'OB History S2'!D:D, 0)</f>
        <v>16</v>
      </c>
      <c r="M35" s="88">
        <f>LOOKUP(2, 1/('OB History S2'!$B:$B=A35), 'OB History S2'!$AD:$AD)</f>
        <v>0.46666666666666667</v>
      </c>
      <c r="N35" s="34">
        <f>SUMIFS('OB History S2'!F:F,'OB History S2'!B:B,A35)</f>
        <v>54</v>
      </c>
      <c r="O35" s="2">
        <f>SUMIFS('OB History S2'!E:E,'OB History S2'!B:B,A35)-N35</f>
        <v>64</v>
      </c>
      <c r="P35" s="88">
        <f>LOOKUP(2, 1/('OB History S2'!$B:$B=A35), 'OB History S2'!$AB:$AB)</f>
        <v>0.44499999999999995</v>
      </c>
      <c r="Q35" s="34">
        <f>SUMIFS('OB History S2'!H:H,'OB History S2'!B:B,A35)</f>
        <v>236</v>
      </c>
      <c r="R35" s="2">
        <f>SUMIFS('OB History S2'!G:G,'OB History S2'!B:B,A35)-Q35</f>
        <v>251</v>
      </c>
      <c r="S35" s="88">
        <f>LOOKUP(2, 1/('OB History S2'!$B:$B=A35), 'OB History S2'!$AC:$AC)</f>
        <v>0.47900000000000009</v>
      </c>
      <c r="T35" s="2">
        <f>COUNTIFS('OB History S2'!$B:$B,$A$35,'OB History S2'!K:K, 1)</f>
        <v>3</v>
      </c>
      <c r="U35" s="2">
        <f>COUNTIFS('OB History S2'!$B:$B,$A$35,'OB History S2'!L:L, 1)</f>
        <v>5</v>
      </c>
      <c r="V35" s="2">
        <f>COUNTIFS('OB History S2'!$B:$B,$A$35,'OB History S2'!M:M, 1)</f>
        <v>0</v>
      </c>
      <c r="W35" s="2">
        <f>COUNTIFS('OB History S2'!$B:$B,$A$35,'OB History S2'!N:N, 1)</f>
        <v>8</v>
      </c>
      <c r="X35" s="2">
        <f>COUNTIFS('OB History S2'!$B:$B,$A$35,'OB History S2'!O:O, 1)</f>
        <v>2</v>
      </c>
      <c r="Y35" s="2">
        <f>COUNTIFS('OB History S2'!$B:$B,$A$35,'OB History S2'!P:P, 1)</f>
        <v>5</v>
      </c>
      <c r="Z35" s="2">
        <f>COUNTIFS('OB History S2'!$B:$B,$A$35,'OB History S2'!Q:Q, 1)</f>
        <v>3</v>
      </c>
      <c r="AA35" s="2">
        <f>COUNTIFS('OB History S2'!$B:$B,$A$35,'OB History S2'!R:R, 1)</f>
        <v>2</v>
      </c>
      <c r="AB35" s="2">
        <f>COUNTIFS('OB History S2'!$B:$B,$A$35,'OB History S2'!S:S, 1)</f>
        <v>1</v>
      </c>
      <c r="AC35" s="2">
        <f>COUNTIFS('OB History S2'!$B:$B,$A$35,'OB History S2'!T:T, 1)</f>
        <v>1</v>
      </c>
      <c r="AD35" s="2">
        <f>COUNTIFS('OB History S2'!$B:$B,$A$35,'OB History S2'!U:U, 1)</f>
        <v>1</v>
      </c>
      <c r="AE35" s="2">
        <f>COUNTIFS('OB History S2'!$B:$B,$A$35,'OB History S2'!V:V, 1)</f>
        <v>1</v>
      </c>
      <c r="AF35" s="2">
        <f>COUNTIFS('OB History S2'!$B:$B,$A$35,'OB History S2'!W:W, 1)</f>
        <v>4</v>
      </c>
      <c r="AG35" s="2">
        <f>COUNTIFS('OB History S2'!$B:$B,$A$35,'OB History S2'!X:X, 1)</f>
        <v>8</v>
      </c>
      <c r="AH35" s="2">
        <f>COUNTIFS('OB History S2'!$B:$B,$A$35,'OB History S2'!Y:Y, 1)</f>
        <v>5</v>
      </c>
      <c r="AI35" s="2">
        <f>COUNTIFS('OB History S2'!$B:$B,$A$35,'OB History S2'!Z:Z, 1)</f>
        <v>5</v>
      </c>
    </row>
    <row r="36" spans="1:35" x14ac:dyDescent="0.25">
      <c r="A36" s="2" t="s">
        <v>161</v>
      </c>
      <c r="B36" s="2" t="s">
        <v>79</v>
      </c>
      <c r="C36" s="2" t="s">
        <v>79</v>
      </c>
      <c r="D36" s="3"/>
      <c r="E36" s="2"/>
      <c r="F36" s="2"/>
      <c r="G36" s="2"/>
      <c r="H36" s="34">
        <f>SUMIFS('OB History S2'!C:C,'OB History S2'!B:B,A36)</f>
        <v>31</v>
      </c>
      <c r="I36" s="4">
        <f>AVERAGEIFS('OB History S2'!C:C,'OB History S2'!B:B,A36)</f>
        <v>15.5</v>
      </c>
      <c r="J36" s="35">
        <f t="array" ref="J36">MAX(IF('OB History S2'!B:B=A36, 'OB History S2'!C:C))</f>
        <v>16</v>
      </c>
      <c r="K36" s="34">
        <f>COUNTIFS('OB History S2'!B:B,A36,'OB History S2'!D:D, 1)</f>
        <v>0</v>
      </c>
      <c r="L36" s="2">
        <f>COUNTIFS('OB History S2'!B:B,A36,'OB History S2'!D:D, 0)</f>
        <v>2</v>
      </c>
      <c r="M36" s="88">
        <f>LOOKUP(2, 1/('OB History S2'!$B:$B=A36), 'OB History S2'!$AD:$AD)</f>
        <v>0</v>
      </c>
      <c r="N36" s="34">
        <f>SUMIFS('OB History S2'!F:F,'OB History S2'!B:B,A36)</f>
        <v>2</v>
      </c>
      <c r="O36" s="2">
        <f>SUMIFS('OB History S2'!E:E,'OB History S2'!B:B,A36)-N36</f>
        <v>6</v>
      </c>
      <c r="P36" s="88">
        <f>LOOKUP(2, 1/('OB History S2'!$B:$B=A36), 'OB History S2'!$AB:$AB)</f>
        <v>0.25</v>
      </c>
      <c r="Q36" s="34">
        <f>SUMIFS('OB History S2'!H:H,'OB History S2'!B:B,A36)</f>
        <v>16</v>
      </c>
      <c r="R36" s="2">
        <f>SUMIFS('OB History S2'!G:G,'OB History S2'!B:B,A36)-Q36</f>
        <v>22</v>
      </c>
      <c r="S36" s="88">
        <f>LOOKUP(2, 1/('OB History S2'!$B:$B=A36), 'OB History S2'!$AC:$AC)</f>
        <v>0.42</v>
      </c>
      <c r="T36" s="2">
        <f>COUNTIFS('OB History S2'!$B:$B,$A$36,'OB History S2'!K:K, 1)</f>
        <v>0</v>
      </c>
      <c r="U36" s="2">
        <f>COUNTIFS('OB History S2'!$B:$B,$A$36,'OB History S2'!L:L, 1)</f>
        <v>0</v>
      </c>
      <c r="V36" s="2">
        <f>COUNTIFS('OB History S2'!$B:$B,$A$36,'OB History S2'!M:M, 1)</f>
        <v>0</v>
      </c>
      <c r="W36" s="2">
        <f>COUNTIFS('OB History S2'!$B:$B,$A$36,'OB History S2'!N:N, 1)</f>
        <v>0</v>
      </c>
      <c r="X36" s="2">
        <f>COUNTIFS('OB History S2'!$B:$B,$A$36,'OB History S2'!O:O, 1)</f>
        <v>0</v>
      </c>
      <c r="Y36" s="2">
        <f>COUNTIFS('OB History S2'!$B:$B,$A$36,'OB History S2'!P:P, 1)</f>
        <v>0</v>
      </c>
      <c r="Z36" s="2">
        <f>COUNTIFS('OB History S2'!$B:$B,$A$36,'OB History S2'!Q:Q, 1)</f>
        <v>0</v>
      </c>
      <c r="AA36" s="2">
        <f>COUNTIFS('OB History S2'!$B:$B,$A$36,'OB History S2'!R:R, 1)</f>
        <v>0</v>
      </c>
      <c r="AB36" s="2">
        <f>COUNTIFS('OB History S2'!$B:$B,$A$36,'OB History S2'!S:S, 1)</f>
        <v>0</v>
      </c>
      <c r="AC36" s="2">
        <f>COUNTIFS('OB History S2'!$B:$B,$A$36,'OB History S2'!T:T, 1)</f>
        <v>0</v>
      </c>
      <c r="AD36" s="2">
        <f>COUNTIFS('OB History S2'!$B:$B,$A$36,'OB History S2'!U:U, 1)</f>
        <v>0</v>
      </c>
      <c r="AE36" s="2">
        <f>COUNTIFS('OB History S2'!$B:$B,$A$36,'OB History S2'!V:V, 1)</f>
        <v>0</v>
      </c>
      <c r="AF36" s="2">
        <f>COUNTIFS('OB History S2'!$B:$B,$A$36,'OB History S2'!W:W, 1)</f>
        <v>1</v>
      </c>
      <c r="AG36" s="2">
        <f>COUNTIFS('OB History S2'!$B:$B,$A$36,'OB History S2'!X:X, 1)</f>
        <v>0</v>
      </c>
      <c r="AH36" s="2">
        <f>COUNTIFS('OB History S2'!$B:$B,$A$36,'OB History S2'!Y:Y, 1)</f>
        <v>1</v>
      </c>
      <c r="AI36" s="2">
        <f>COUNTIFS('OB History S2'!$B:$B,$A$36,'OB History S2'!Z:Z, 1)</f>
        <v>0</v>
      </c>
    </row>
    <row r="37" spans="1:35" x14ac:dyDescent="0.25">
      <c r="A37" s="2" t="s">
        <v>13</v>
      </c>
      <c r="B37" s="6" t="s">
        <v>124</v>
      </c>
      <c r="C37" s="6" t="s">
        <v>60</v>
      </c>
      <c r="D37" s="3">
        <v>8</v>
      </c>
      <c r="E37" s="6">
        <v>3</v>
      </c>
      <c r="F37" s="6">
        <v>1</v>
      </c>
      <c r="G37" s="6"/>
      <c r="H37" s="34">
        <f>SUMIFS('OB History S2'!C:C,'OB History S2'!B:B,A37)</f>
        <v>1222</v>
      </c>
      <c r="I37" s="4">
        <f>AVERAGEIFS('OB History S2'!C:C,'OB History S2'!B:B,A37)</f>
        <v>24.44</v>
      </c>
      <c r="J37" s="35">
        <f t="array" ref="J37">MAX(IF('OB History S2'!B:B=A37, 'OB History S2'!C:C))</f>
        <v>58</v>
      </c>
      <c r="K37" s="34">
        <f>COUNTIFS('OB History S2'!B:B,A37,'OB History S2'!D:D, 1)</f>
        <v>29</v>
      </c>
      <c r="L37" s="2">
        <f>COUNTIFS('OB History S2'!B:B,A37,'OB History S2'!D:D, 0)</f>
        <v>21</v>
      </c>
      <c r="M37" s="88">
        <f>LOOKUP(2, 1/('OB History S2'!$B:$B=A37), 'OB History S2'!$AD:$AD)</f>
        <v>0.57999999999999996</v>
      </c>
      <c r="N37" s="34">
        <f>SUMIFS('OB History S2'!F:F,'OB History S2'!B:B,A37)</f>
        <v>110</v>
      </c>
      <c r="O37" s="2">
        <f>SUMIFS('OB History S2'!E:E,'OB History S2'!B:B,A37)-N37</f>
        <v>88</v>
      </c>
      <c r="P37" s="88">
        <f>LOOKUP(2, 1/('OB History S2'!$B:$B=A37), 'OB History S2'!$AB:$AB)</f>
        <v>0.56000000000000005</v>
      </c>
      <c r="Q37" s="34">
        <f>SUMIFS('OB History S2'!H:H,'OB History S2'!B:B,A37)</f>
        <v>439</v>
      </c>
      <c r="R37" s="2">
        <f>SUMIFS('OB History S2'!G:G,'OB History S2'!B:B,A37)-Q37</f>
        <v>381</v>
      </c>
      <c r="S37" s="88">
        <f>LOOKUP(2, 1/('OB History S2'!$B:$B=A37), 'OB History S2'!$AC:$AC)</f>
        <v>0.53799999999999992</v>
      </c>
      <c r="T37" s="2">
        <f>COUNTIFS('OB History S2'!$B:$B,$A$37,'OB History S2'!K:K, 1)</f>
        <v>9</v>
      </c>
      <c r="U37" s="2">
        <f>COUNTIFS('OB History S2'!$B:$B,$A$37,'OB History S2'!L:L, 1)</f>
        <v>7</v>
      </c>
      <c r="V37" s="2">
        <f>COUNTIFS('OB History S2'!$B:$B,$A$37,'OB History S2'!M:M, 1)</f>
        <v>2</v>
      </c>
      <c r="W37" s="2">
        <f>COUNTIFS('OB History S2'!$B:$B,$A$37,'OB History S2'!N:N, 1)</f>
        <v>11</v>
      </c>
      <c r="X37" s="2">
        <f>COUNTIFS('OB History S2'!$B:$B,$A$37,'OB History S2'!O:O, 1)</f>
        <v>1</v>
      </c>
      <c r="Y37" s="2">
        <f>COUNTIFS('OB History S2'!$B:$B,$A$37,'OB History S2'!P:P, 1)</f>
        <v>8</v>
      </c>
      <c r="Z37" s="2">
        <f>COUNTIFS('OB History S2'!$B:$B,$A$37,'OB History S2'!Q:Q, 1)</f>
        <v>2</v>
      </c>
      <c r="AA37" s="2">
        <f>COUNTIFS('OB History S2'!$B:$B,$A$37,'OB History S2'!R:R, 1)</f>
        <v>8</v>
      </c>
      <c r="AB37" s="2">
        <f>COUNTIFS('OB History S2'!$B:$B,$A$37,'OB History S2'!S:S, 1)</f>
        <v>1</v>
      </c>
      <c r="AC37" s="2">
        <f>COUNTIFS('OB History S2'!$B:$B,$A$37,'OB History S2'!T:T, 1)</f>
        <v>4</v>
      </c>
      <c r="AD37" s="2">
        <f>COUNTIFS('OB History S2'!$B:$B,$A$37,'OB History S2'!U:U, 1)</f>
        <v>1</v>
      </c>
      <c r="AE37" s="2">
        <f>COUNTIFS('OB History S2'!$B:$B,$A$37,'OB History S2'!V:V, 1)</f>
        <v>1</v>
      </c>
      <c r="AF37" s="2">
        <f>COUNTIFS('OB History S2'!$B:$B,$A$37,'OB History S2'!W:W, 1)</f>
        <v>10</v>
      </c>
      <c r="AG37" s="2">
        <f>COUNTIFS('OB History S2'!$B:$B,$A$37,'OB History S2'!X:X, 1)</f>
        <v>14</v>
      </c>
      <c r="AH37" s="2">
        <f>COUNTIFS('OB History S2'!$B:$B,$A$37,'OB History S2'!Y:Y, 1)</f>
        <v>15</v>
      </c>
      <c r="AI37" s="2">
        <f>COUNTIFS('OB History S2'!$B:$B,$A$37,'OB History S2'!Z:Z, 1)</f>
        <v>16</v>
      </c>
    </row>
    <row r="38" spans="1:35" x14ac:dyDescent="0.25">
      <c r="A38" s="2" t="s">
        <v>2</v>
      </c>
      <c r="B38" s="6" t="s">
        <v>60</v>
      </c>
      <c r="C38" s="6" t="s">
        <v>79</v>
      </c>
      <c r="D38" s="3">
        <v>2</v>
      </c>
      <c r="E38" s="6"/>
      <c r="F38" s="6"/>
      <c r="G38" s="6"/>
      <c r="H38" s="34">
        <f>SUMIFS('OB History S2'!C:C,'OB History S2'!B:B,A38)</f>
        <v>430</v>
      </c>
      <c r="I38" s="4">
        <f>AVERAGEIFS('OB History S2'!C:C,'OB History S2'!B:B,A38)</f>
        <v>26.875</v>
      </c>
      <c r="J38" s="35">
        <f t="array" ref="J38">MAX(IF('OB History S2'!B:B=A38, 'OB History S2'!C:C))</f>
        <v>68</v>
      </c>
      <c r="K38" s="34">
        <f>COUNTIFS('OB History S2'!B:B,A38,'OB History S2'!D:D, 1)</f>
        <v>7</v>
      </c>
      <c r="L38" s="2">
        <f>COUNTIFS('OB History S2'!B:B,A38,'OB History S2'!D:D, 0)</f>
        <v>9</v>
      </c>
      <c r="M38" s="88">
        <f>LOOKUP(2, 1/('OB History S2'!$B:$B=A38), 'OB History S2'!$AD:$AD)</f>
        <v>0.4375</v>
      </c>
      <c r="N38" s="34">
        <f>SUMIFS('OB History S2'!F:F,'OB History S2'!B:B,A38)</f>
        <v>35</v>
      </c>
      <c r="O38" s="2">
        <f>SUMIFS('OB History S2'!E:E,'OB History S2'!B:B,A38)-N38</f>
        <v>28</v>
      </c>
      <c r="P38" s="88">
        <f>LOOKUP(2, 1/('OB History S2'!$B:$B=A38), 'OB History S2'!$AB:$AB)</f>
        <v>0.60937500000000011</v>
      </c>
      <c r="Q38" s="34">
        <f>SUMIFS('OB History S2'!H:H,'OB History S2'!B:B,A38)</f>
        <v>140</v>
      </c>
      <c r="R38" s="2">
        <f>SUMIFS('OB History S2'!G:G,'OB History S2'!B:B,A38)-Q38</f>
        <v>130</v>
      </c>
      <c r="S38" s="88">
        <f>LOOKUP(2, 1/('OB History S2'!$B:$B=A38), 'OB History S2'!$AC:$AC)</f>
        <v>0.53812500000000008</v>
      </c>
      <c r="T38" s="2">
        <f>COUNTIFS('OB History S2'!$B:$B,$A$38,'OB History S2'!K:K, 1)</f>
        <v>3</v>
      </c>
      <c r="U38" s="2">
        <f>COUNTIFS('OB History S2'!$B:$B,$A$38,'OB History S2'!L:L, 1)</f>
        <v>5</v>
      </c>
      <c r="V38" s="2">
        <f>COUNTIFS('OB History S2'!$B:$B,$A$38,'OB History S2'!M:M, 1)</f>
        <v>1</v>
      </c>
      <c r="W38" s="2">
        <f>COUNTIFS('OB History S2'!$B:$B,$A$38,'OB History S2'!N:N, 1)</f>
        <v>7</v>
      </c>
      <c r="X38" s="2">
        <f>COUNTIFS('OB History S2'!$B:$B,$A$38,'OB History S2'!O:O, 1)</f>
        <v>0</v>
      </c>
      <c r="Y38" s="2">
        <f>COUNTIFS('OB History S2'!$B:$B,$A$38,'OB History S2'!P:P, 1)</f>
        <v>1</v>
      </c>
      <c r="Z38" s="2">
        <f>COUNTIFS('OB History S2'!$B:$B,$A$38,'OB History S2'!Q:Q, 1)</f>
        <v>0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2</v>
      </c>
      <c r="AG38" s="2">
        <f>COUNTIFS('OB History S2'!$B:$B,$A$38,'OB History S2'!X:X, 1)</f>
        <v>7</v>
      </c>
      <c r="AH38" s="2">
        <f>COUNTIFS('OB History S2'!$B:$B,$A$38,'OB History S2'!Y:Y, 1)</f>
        <v>4</v>
      </c>
      <c r="AI38" s="2">
        <f>COUNTIFS('OB History S2'!$B:$B,$A$38,'OB History S2'!Z:Z, 1)</f>
        <v>5</v>
      </c>
    </row>
    <row r="39" spans="1:35" x14ac:dyDescent="0.25">
      <c r="A39" s="2" t="s">
        <v>54</v>
      </c>
      <c r="B39" s="6" t="s">
        <v>60</v>
      </c>
      <c r="C39" s="6" t="s">
        <v>79</v>
      </c>
      <c r="D39" s="3"/>
      <c r="E39" s="6"/>
      <c r="F39" s="6"/>
      <c r="G39" s="6"/>
      <c r="H39" s="34">
        <f>SUMIFS('OB History S2'!C:C,'OB History S2'!B:B,A39)</f>
        <v>37</v>
      </c>
      <c r="I39" s="4">
        <f>AVERAGEIFS('OB History S2'!C:C,'OB History S2'!B:B,A39)</f>
        <v>12.333333333333334</v>
      </c>
      <c r="J39" s="35">
        <f t="array" ref="J39">MAX(IF('OB History S2'!B:B=A39, 'OB History S2'!C:C))</f>
        <v>16</v>
      </c>
      <c r="K39" s="34">
        <f>COUNTIFS('OB History S2'!B:B,A39,'OB History S2'!D:D, 1)</f>
        <v>2</v>
      </c>
      <c r="L39" s="2">
        <f>COUNTIFS('OB History S2'!B:B,A39,'OB History S2'!D:D, 0)</f>
        <v>1</v>
      </c>
      <c r="M39" s="88">
        <f>LOOKUP(2, 1/('OB History S2'!$B:$B=A39), 'OB History S2'!$AD:$AD)</f>
        <v>0.66666666666666663</v>
      </c>
      <c r="N39" s="34">
        <f>SUMIFS('OB History S2'!F:F,'OB History S2'!B:B,A39)</f>
        <v>8</v>
      </c>
      <c r="O39" s="2">
        <f>SUMIFS('OB History S2'!E:E,'OB History S2'!B:B,A39)-N39</f>
        <v>5</v>
      </c>
      <c r="P39" s="88">
        <f>LOOKUP(2, 1/('OB History S2'!$B:$B=A39), 'OB History S2'!$AB:$AB)</f>
        <v>0.6333333333333333</v>
      </c>
      <c r="Q39" s="34">
        <f>SUMIFS('OB History S2'!H:H,'OB History S2'!B:B,A39)</f>
        <v>30</v>
      </c>
      <c r="R39" s="2">
        <f>SUMIFS('OB History S2'!G:G,'OB History S2'!B:B,A39)-Q39</f>
        <v>22</v>
      </c>
      <c r="S39" s="88">
        <f>LOOKUP(2, 1/('OB History S2'!$B:$B=A39), 'OB History S2'!$AC:$AC)</f>
        <v>0.58333333333333337</v>
      </c>
      <c r="T39" s="2">
        <f>COUNTIFS('OB History S2'!$B:$B,$A$39,'OB History S2'!K:K, 1)</f>
        <v>1</v>
      </c>
      <c r="U39" s="2">
        <f>COUNTIFS('OB History S2'!$B:$B,$A$39,'OB History S2'!L:L, 1)</f>
        <v>1</v>
      </c>
      <c r="V39" s="2">
        <f>COUNTIFS('OB History S2'!$B:$B,$A$39,'OB History S2'!M:M, 1)</f>
        <v>1</v>
      </c>
      <c r="W39" s="2">
        <f>COUNTIFS('OB History S2'!$B:$B,$A$39,'OB History S2'!N:N, 1)</f>
        <v>1</v>
      </c>
      <c r="X39" s="2">
        <f>COUNTIFS('OB History S2'!$B:$B,$A$39,'OB History S2'!O:O, 1)</f>
        <v>0</v>
      </c>
      <c r="Y39" s="2">
        <f>COUNTIFS('OB History S2'!$B:$B,$A$39,'OB History S2'!P:P, 1)</f>
        <v>0</v>
      </c>
      <c r="Z39" s="2">
        <f>COUNTIFS('OB History S2'!$B:$B,$A$39,'OB History S2'!Q:Q, 1)</f>
        <v>1</v>
      </c>
      <c r="AA39" s="2">
        <f>COUNTIFS('OB History S2'!$B:$B,$A$39,'OB History S2'!R:R, 1)</f>
        <v>1</v>
      </c>
      <c r="AB39" s="2">
        <f>COUNTIFS('OB History S2'!$B:$B,$A$39,'OB History S2'!S:S, 1)</f>
        <v>1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0</v>
      </c>
      <c r="AG39" s="2">
        <f>COUNTIFS('OB History S2'!$B:$B,$A$39,'OB History S2'!X:X, 1)</f>
        <v>1</v>
      </c>
      <c r="AH39" s="2">
        <f>COUNTIFS('OB History S2'!$B:$B,$A$39,'OB History S2'!Y:Y, 1)</f>
        <v>0</v>
      </c>
      <c r="AI39" s="2">
        <f>COUNTIFS('OB History S2'!$B:$B,$A$39,'OB History S2'!Z:Z, 1)</f>
        <v>0</v>
      </c>
    </row>
    <row r="40" spans="1:35" x14ac:dyDescent="0.25">
      <c r="A40" s="2" t="s">
        <v>5</v>
      </c>
      <c r="B40" s="6" t="s">
        <v>124</v>
      </c>
      <c r="C40" s="1" t="s">
        <v>159</v>
      </c>
      <c r="D40" s="3">
        <v>1</v>
      </c>
      <c r="E40" s="6"/>
      <c r="F40" s="6"/>
      <c r="G40" s="6"/>
      <c r="H40" s="34">
        <f>SUMIFS('OB History S2'!C:C,'OB History S2'!B:B,A40)</f>
        <v>397</v>
      </c>
      <c r="I40" s="4">
        <f>AVERAGEIFS('OB History S2'!C:C,'OB History S2'!B:B,A40)</f>
        <v>20.894736842105264</v>
      </c>
      <c r="J40" s="35">
        <f t="array" ref="J40">MAX(IF('OB History S2'!B:B=A40, 'OB History S2'!C:C))</f>
        <v>51</v>
      </c>
      <c r="K40" s="34">
        <f>COUNTIFS('OB History S2'!B:B,A40,'OB History S2'!D:D, 1)</f>
        <v>8</v>
      </c>
      <c r="L40" s="2">
        <f>COUNTIFS('OB History S2'!B:B,A40,'OB History S2'!D:D, 0)</f>
        <v>11</v>
      </c>
      <c r="M40" s="88">
        <f>LOOKUP(2, 1/('OB History S2'!$B:$B=A40), 'OB History S2'!$AD:$AD)</f>
        <v>0.42105263157894735</v>
      </c>
      <c r="N40" s="34">
        <f>SUMIFS('OB History S2'!F:F,'OB History S2'!B:B,A40)</f>
        <v>36</v>
      </c>
      <c r="O40" s="2">
        <f>SUMIFS('OB History S2'!E:E,'OB History S2'!B:B,A40)-N40</f>
        <v>41</v>
      </c>
      <c r="P40" s="88">
        <f>LOOKUP(2, 1/('OB History S2'!$B:$B=A40), 'OB History S2'!$AB:$AB)</f>
        <v>0.46842105263157896</v>
      </c>
      <c r="Q40" s="34">
        <f>SUMIFS('OB History S2'!H:H,'OB History S2'!B:B,A40)</f>
        <v>157</v>
      </c>
      <c r="R40" s="2">
        <f>SUMIFS('OB History S2'!G:G,'OB History S2'!B:B,A40)-Q40</f>
        <v>163</v>
      </c>
      <c r="S40" s="88">
        <f>LOOKUP(2, 1/('OB History S2'!$B:$B=A40), 'OB History S2'!$AC:$AC)</f>
        <v>0.48999999999999982</v>
      </c>
      <c r="T40" s="2">
        <f>COUNTIFS('OB History S2'!$B:$B,$A$40,'OB History S2'!K:K, 1)</f>
        <v>5</v>
      </c>
      <c r="U40" s="2">
        <f>COUNTIFS('OB History S2'!$B:$B,$A$40,'OB History S2'!L:L, 1)</f>
        <v>4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2</v>
      </c>
      <c r="Y40" s="2">
        <f>COUNTIFS('OB History S2'!$B:$B,$A$40,'OB History S2'!P:P, 1)</f>
        <v>3</v>
      </c>
      <c r="Z40" s="2">
        <f>COUNTIFS('OB History S2'!$B:$B,$A$40,'OB History S2'!Q:Q, 1)</f>
        <v>1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1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2</v>
      </c>
      <c r="AG40" s="2">
        <f>COUNTIFS('OB History S2'!$B:$B,$A$40,'OB History S2'!X:X, 1)</f>
        <v>3</v>
      </c>
      <c r="AH40" s="2">
        <f>COUNTIFS('OB History S2'!$B:$B,$A$40,'OB History S2'!Y:Y, 1)</f>
        <v>3</v>
      </c>
      <c r="AI40" s="2">
        <f>COUNTIFS('OB History S2'!$B:$B,$A$40,'OB History S2'!Z:Z, 1)</f>
        <v>4</v>
      </c>
    </row>
    <row r="41" spans="1:35" x14ac:dyDescent="0.25">
      <c r="A41" s="2" t="s">
        <v>38</v>
      </c>
      <c r="B41" s="6" t="s">
        <v>79</v>
      </c>
      <c r="C41" s="6" t="s">
        <v>79</v>
      </c>
      <c r="D41" s="3">
        <v>1</v>
      </c>
      <c r="E41" s="6"/>
      <c r="F41" s="6"/>
      <c r="G41" s="6"/>
      <c r="H41" s="34">
        <f>SUMIFS('OB History S2'!C:C,'OB History S2'!B:B,A41)</f>
        <v>185</v>
      </c>
      <c r="I41" s="4">
        <f>AVERAGEIFS('OB History S2'!C:C,'OB History S2'!B:B,A41)</f>
        <v>9.7368421052631575</v>
      </c>
      <c r="J41" s="35">
        <f t="array" ref="J41">MAX(IF('OB History S2'!B:B=A41, 'OB History S2'!C:C))</f>
        <v>28</v>
      </c>
      <c r="K41" s="34">
        <f>COUNTIFS('OB History S2'!B:B,A41,'OB History S2'!D:D, 1)</f>
        <v>7</v>
      </c>
      <c r="L41" s="2">
        <f>COUNTIFS('OB History S2'!B:B,A41,'OB History S2'!D:D, 0)</f>
        <v>12</v>
      </c>
      <c r="M41" s="88">
        <f>LOOKUP(2, 1/('OB History S2'!$B:$B=A41), 'OB History S2'!$AD:$AD)</f>
        <v>0.36842105263157893</v>
      </c>
      <c r="N41" s="34">
        <f>SUMIFS('OB History S2'!F:F,'OB History S2'!B:B,A41)</f>
        <v>34</v>
      </c>
      <c r="O41" s="2">
        <f>SUMIFS('OB History S2'!E:E,'OB History S2'!B:B,A41)-N41</f>
        <v>44</v>
      </c>
      <c r="P41" s="88">
        <f>LOOKUP(2, 1/('OB History S2'!$B:$B=A41), 'OB History S2'!$AB:$AB)</f>
        <v>0.41052631578947374</v>
      </c>
      <c r="Q41" s="34">
        <f>SUMIFS('OB History S2'!H:H,'OB History S2'!B:B,A41)</f>
        <v>152</v>
      </c>
      <c r="R41" s="2">
        <f>SUMIFS('OB History S2'!G:G,'OB History S2'!B:B,A41)-Q41</f>
        <v>173</v>
      </c>
      <c r="S41" s="88">
        <f>LOOKUP(2, 1/('OB History S2'!$B:$B=A41), 'OB History S2'!$AC:$AC)</f>
        <v>0.45894736842105255</v>
      </c>
      <c r="T41" s="2">
        <f>COUNTIFS('OB History S2'!$B:$B,$A$41,'OB History S2'!K:K, 1)</f>
        <v>1</v>
      </c>
      <c r="U41" s="2">
        <f>COUNTIFS('OB History S2'!$B:$B,$A$41,'OB History S2'!L:L, 1)</f>
        <v>1</v>
      </c>
      <c r="V41" s="2">
        <f>COUNTIFS('OB History S2'!$B:$B,$A$41,'OB History S2'!M:M, 1)</f>
        <v>1</v>
      </c>
      <c r="W41" s="2">
        <f>COUNTIFS('OB History S2'!$B:$B,$A$41,'OB History S2'!N:N, 1)</f>
        <v>6</v>
      </c>
      <c r="X41" s="2">
        <f>COUNTIFS('OB History S2'!$B:$B,$A$41,'OB History S2'!O:O, 1)</f>
        <v>0</v>
      </c>
      <c r="Y41" s="2">
        <f>COUNTIFS('OB History S2'!$B:$B,$A$41,'OB History S2'!P:P, 1)</f>
        <v>2</v>
      </c>
      <c r="Z41" s="2">
        <f>COUNTIFS('OB History S2'!$B:$B,$A$41,'OB History S2'!Q:Q, 1)</f>
        <v>2</v>
      </c>
      <c r="AA41" s="2">
        <f>COUNTIFS('OB History S2'!$B:$B,$A$41,'OB History S2'!R:R, 1)</f>
        <v>4</v>
      </c>
      <c r="AB41" s="2">
        <f>COUNTIFS('OB History S2'!$B:$B,$A$41,'OB History S2'!S:S, 1)</f>
        <v>0</v>
      </c>
      <c r="AC41" s="2">
        <f>COUNTIFS('OB History S2'!$B:$B,$A$41,'OB History S2'!T:T, 1)</f>
        <v>1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1</v>
      </c>
      <c r="AG41" s="2">
        <f>COUNTIFS('OB History S2'!$B:$B,$A$41,'OB History S2'!X:X, 1)</f>
        <v>5</v>
      </c>
      <c r="AH41" s="2">
        <f>COUNTIFS('OB History S2'!$B:$B,$A$41,'OB History S2'!Y:Y, 1)</f>
        <v>4</v>
      </c>
      <c r="AI41" s="2">
        <f>COUNTIFS('OB History S2'!$B:$B,$A$41,'OB History S2'!Z:Z, 1)</f>
        <v>6</v>
      </c>
    </row>
    <row r="42" spans="1:35" x14ac:dyDescent="0.25">
      <c r="A42" s="2" t="s">
        <v>242</v>
      </c>
      <c r="B42" s="6" t="s">
        <v>79</v>
      </c>
      <c r="C42" s="6" t="s">
        <v>79</v>
      </c>
      <c r="D42" s="3"/>
      <c r="E42" s="6"/>
      <c r="F42" s="6"/>
      <c r="G42" s="6"/>
      <c r="H42" s="34">
        <f>SUMIFS('OB History S2'!C:C,'OB History S2'!B:B,A42)</f>
        <v>27</v>
      </c>
      <c r="I42" s="4">
        <f>AVERAGEIFS('OB History S2'!C:C,'OB History S2'!B:B,A42)</f>
        <v>5.4</v>
      </c>
      <c r="J42" s="35">
        <f t="array" ref="J42">MAX(IF('OB History S2'!B:B=A42, 'OB History S2'!C:C))</f>
        <v>11</v>
      </c>
      <c r="K42" s="34">
        <f>COUNTIFS('OB History S2'!B:B,A42,'OB History S2'!D:D, 1)</f>
        <v>0</v>
      </c>
      <c r="L42" s="2">
        <f>COUNTIFS('OB History S2'!B:B,A42,'OB History S2'!D:D, 0)</f>
        <v>5</v>
      </c>
      <c r="M42" s="88">
        <f>LOOKUP(2, 1/('OB History S2'!$B:$B=A42), 'OB History S2'!$AD:$AD)</f>
        <v>0</v>
      </c>
      <c r="N42" s="34">
        <f>SUMIFS('OB History S2'!F:F,'OB History S2'!B:B,A42)</f>
        <v>4</v>
      </c>
      <c r="O42" s="2">
        <f>SUMIFS('OB History S2'!E:E,'OB History S2'!B:B,A42)-N42</f>
        <v>15</v>
      </c>
      <c r="P42" s="88">
        <f>LOOKUP(2, 1/('OB History S2'!$B:$B=A42), 'OB History S2'!$AB:$AB)</f>
        <v>0.18</v>
      </c>
      <c r="Q42" s="34">
        <f>SUMIFS('OB History S2'!H:H,'OB History S2'!B:B,A42)</f>
        <v>27</v>
      </c>
      <c r="R42" s="2">
        <f>SUMIFS('OB History S2'!G:G,'OB History S2'!B:B,A42)-Q42</f>
        <v>51</v>
      </c>
      <c r="S42" s="88">
        <f>LOOKUP(2, 1/('OB History S2'!$B:$B=A42), 'OB History S2'!$AC:$AC)</f>
        <v>0.33399999999999996</v>
      </c>
      <c r="T42" s="2">
        <f>COUNTIFS('OB History S2'!$B:$B,$A$42,'OB History S2'!K:K, 1)</f>
        <v>0</v>
      </c>
      <c r="U42" s="2">
        <f>COUNTIFS('OB History S2'!$B:$B,$A$42,'OB History S2'!L:L, 1)</f>
        <v>1</v>
      </c>
      <c r="V42" s="2">
        <f>COUNTIFS('OB History S2'!$B:$B,$A$42,'OB History S2'!M:M, 1)</f>
        <v>0</v>
      </c>
      <c r="W42" s="2">
        <f>COUNTIFS('OB History S2'!$B:$B,$A$42,'OB History S2'!N:N, 1)</f>
        <v>0</v>
      </c>
      <c r="X42" s="2">
        <f>COUNTIFS('OB History S2'!$B:$B,$A$42,'OB History S2'!O:O, 1)</f>
        <v>0</v>
      </c>
      <c r="Y42" s="2">
        <f>COUNTIFS('OB History S2'!$B:$B,$A$42,'OB History S2'!P:P, 1)</f>
        <v>0</v>
      </c>
      <c r="Z42" s="2">
        <f>COUNTIFS('OB History S2'!$B:$B,$A$42,'OB History S2'!Q:Q, 1)</f>
        <v>0</v>
      </c>
      <c r="AA42" s="2">
        <f>COUNTIFS('OB History S2'!$B:$B,$A$42,'OB History S2'!R:R, 1)</f>
        <v>1</v>
      </c>
      <c r="AB42" s="2">
        <f>COUNTIFS('OB History S2'!$B:$B,$A$42,'OB History S2'!S:S, 1)</f>
        <v>0</v>
      </c>
      <c r="AC42" s="2">
        <f>COUNTIFS('OB History S2'!$B:$B,$A$42,'OB History S2'!T:T, 1)</f>
        <v>0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0</v>
      </c>
      <c r="AG42" s="2">
        <f>COUNTIFS('OB History S2'!$B:$B,$A$42,'OB History S2'!X:X, 1)</f>
        <v>1</v>
      </c>
      <c r="AH42" s="2">
        <f>COUNTIFS('OB History S2'!$B:$B,$A$42,'OB History S2'!Y:Y, 1)</f>
        <v>1</v>
      </c>
      <c r="AI42" s="2">
        <f>COUNTIFS('OB History S2'!$B:$B,$A$42,'OB History S2'!Z:Z, 1)</f>
        <v>0</v>
      </c>
    </row>
    <row r="43" spans="1:35" x14ac:dyDescent="0.25">
      <c r="A43" s="2" t="s">
        <v>141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387</v>
      </c>
      <c r="I43" s="4">
        <f>AVERAGEIFS('OB History S2'!C:C,'OB History S2'!B:B,A43)</f>
        <v>17.59090909090909</v>
      </c>
      <c r="J43" s="35">
        <f t="array" ref="J43">MAX(IF('OB History S2'!B:B=A43, 'OB History S2'!C:C))</f>
        <v>33</v>
      </c>
      <c r="K43" s="34">
        <f>COUNTIFS('OB History S2'!B:B,A43,'OB History S2'!D:D, 1)</f>
        <v>10</v>
      </c>
      <c r="L43" s="2">
        <f>COUNTIFS('OB History S2'!B:B,A43,'OB History S2'!D:D, 0)</f>
        <v>12</v>
      </c>
      <c r="M43" s="88">
        <f>LOOKUP(2, 1/('OB History S2'!$B:$B=A43), 'OB History S2'!$AD:$AD)</f>
        <v>0.45454545454545453</v>
      </c>
      <c r="N43" s="34">
        <f>SUMIFS('OB History S2'!F:F,'OB History S2'!B:B,A43)</f>
        <v>42</v>
      </c>
      <c r="O43" s="2">
        <f>SUMIFS('OB History S2'!E:E,'OB History S2'!B:B,A43)-N43</f>
        <v>47</v>
      </c>
      <c r="P43" s="88">
        <f>LOOKUP(2, 1/('OB History S2'!$B:$B=A43), 'OB History S2'!$AB:$AB)</f>
        <v>0.47727272727272718</v>
      </c>
      <c r="Q43" s="34">
        <f>SUMIFS('OB History S2'!H:H,'OB History S2'!B:B,A43)</f>
        <v>185</v>
      </c>
      <c r="R43" s="2">
        <f>SUMIFS('OB History S2'!G:G,'OB History S2'!B:B,A43)-Q43</f>
        <v>190</v>
      </c>
      <c r="S43" s="88">
        <f>LOOKUP(2, 1/('OB History S2'!$B:$B=A43), 'OB History S2'!$AC:$AC)</f>
        <v>0.49590909090909091</v>
      </c>
      <c r="T43" s="2">
        <f>COUNTIFS('OB History S2'!$B:$B,$A$43,'OB History S2'!K:K, 1)</f>
        <v>3</v>
      </c>
      <c r="U43" s="2">
        <f>COUNTIFS('OB History S2'!$B:$B,$A$43,'OB History S2'!L:L, 1)</f>
        <v>3</v>
      </c>
      <c r="V43" s="2">
        <f>COUNTIFS('OB History S2'!$B:$B,$A$43,'OB History S2'!M:M, 1)</f>
        <v>0</v>
      </c>
      <c r="W43" s="2">
        <f>COUNTIFS('OB History S2'!$B:$B,$A$43,'OB History S2'!N:N, 1)</f>
        <v>5</v>
      </c>
      <c r="X43" s="2">
        <f>COUNTIFS('OB History S2'!$B:$B,$A$43,'OB History S2'!O:O, 1)</f>
        <v>3</v>
      </c>
      <c r="Y43" s="2">
        <f>COUNTIFS('OB History S2'!$B:$B,$A$43,'OB History S2'!P:P, 1)</f>
        <v>1</v>
      </c>
      <c r="Z43" s="2">
        <f>COUNTIFS('OB History S2'!$B:$B,$A$43,'OB History S2'!Q:Q, 1)</f>
        <v>2</v>
      </c>
      <c r="AA43" s="2">
        <f>COUNTIFS('OB History S2'!$B:$B,$A$43,'OB History S2'!R:R, 1)</f>
        <v>4</v>
      </c>
      <c r="AB43" s="2">
        <f>COUNTIFS('OB History S2'!$B:$B,$A$43,'OB History S2'!S:S, 1)</f>
        <v>1</v>
      </c>
      <c r="AC43" s="2">
        <f>COUNTIFS('OB History S2'!$B:$B,$A$43,'OB History S2'!T:T, 1)</f>
        <v>1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3</v>
      </c>
      <c r="AG43" s="2">
        <f>COUNTIFS('OB History S2'!$B:$B,$A$43,'OB History S2'!X:X, 1)</f>
        <v>4</v>
      </c>
      <c r="AH43" s="2">
        <f>COUNTIFS('OB History S2'!$B:$B,$A$43,'OB History S2'!Y:Y, 1)</f>
        <v>6</v>
      </c>
      <c r="AI43" s="2">
        <f>COUNTIFS('OB History S2'!$B:$B,$A$43,'OB History S2'!Z:Z, 1)</f>
        <v>6</v>
      </c>
    </row>
    <row r="44" spans="1:35" x14ac:dyDescent="0.25">
      <c r="A44" s="2" t="s">
        <v>40</v>
      </c>
      <c r="B44" s="2" t="s">
        <v>79</v>
      </c>
      <c r="C44" s="2" t="s">
        <v>79</v>
      </c>
      <c r="D44" s="3">
        <v>2</v>
      </c>
      <c r="E44" s="2"/>
      <c r="F44" s="2"/>
      <c r="G44" s="2"/>
      <c r="H44" s="34">
        <f>SUMIFS('OB History S2'!C:C,'OB History S2'!B:B,A44)</f>
        <v>399</v>
      </c>
      <c r="I44" s="4">
        <f>AVERAGEIFS('OB History S2'!C:C,'OB History S2'!B:B,A44)</f>
        <v>21</v>
      </c>
      <c r="J44" s="35">
        <f t="array" ref="J44">MAX(IF('OB History S2'!B:B=A44, 'OB History S2'!C:C))</f>
        <v>40</v>
      </c>
      <c r="K44" s="34">
        <f>COUNTIFS('OB History S2'!B:B,A44,'OB History S2'!D:D, 1)</f>
        <v>12</v>
      </c>
      <c r="L44" s="2">
        <f>COUNTIFS('OB History S2'!B:B,A44,'OB History S2'!D:D, 0)</f>
        <v>7</v>
      </c>
      <c r="M44" s="88">
        <f>LOOKUP(2, 1/('OB History S2'!$B:$B=A44), 'OB History S2'!$AD:$AD)</f>
        <v>0.63157894736842102</v>
      </c>
      <c r="N44" s="34">
        <f>SUMIFS('OB History S2'!F:F,'OB History S2'!B:B,A44)</f>
        <v>45</v>
      </c>
      <c r="O44" s="2">
        <f>SUMIFS('OB History S2'!E:E,'OB History S2'!B:B,A44)-N44</f>
        <v>32</v>
      </c>
      <c r="P44" s="88">
        <f>LOOKUP(2, 1/('OB History S2'!$B:$B=A44), 'OB History S2'!$AB:$AB)</f>
        <v>0.6</v>
      </c>
      <c r="Q44" s="34">
        <f>SUMIFS('OB History S2'!H:H,'OB History S2'!B:B,A44)</f>
        <v>166</v>
      </c>
      <c r="R44" s="2">
        <f>SUMIFS('OB History S2'!G:G,'OB History S2'!B:B,A44)-Q44</f>
        <v>156</v>
      </c>
      <c r="S44" s="88">
        <f>LOOKUP(2, 1/('OB History S2'!$B:$B=A44), 'OB History S2'!$AC:$AC)</f>
        <v>0.51947368421052631</v>
      </c>
      <c r="T44" s="2">
        <f>COUNTIFS('OB History S2'!$B:$B,$A$44,'OB History S2'!K:K, 1)</f>
        <v>3</v>
      </c>
      <c r="U44" s="2">
        <f>COUNTIFS('OB History S2'!$B:$B,$A$44,'OB History S2'!L:L, 1)</f>
        <v>2</v>
      </c>
      <c r="V44" s="2">
        <f>COUNTIFS('OB History S2'!$B:$B,$A$44,'OB History S2'!M:M, 1)</f>
        <v>5</v>
      </c>
      <c r="W44" s="2">
        <f>COUNTIFS('OB History S2'!$B:$B,$A$44,'OB History S2'!N:N, 1)</f>
        <v>6</v>
      </c>
      <c r="X44" s="2">
        <f>COUNTIFS('OB History S2'!$B:$B,$A$44,'OB History S2'!O:O, 1)</f>
        <v>2</v>
      </c>
      <c r="Y44" s="2">
        <f>COUNTIFS('OB History S2'!$B:$B,$A$44,'OB History S2'!P:P, 1)</f>
        <v>2</v>
      </c>
      <c r="Z44" s="2">
        <f>COUNTIFS('OB History S2'!$B:$B,$A$44,'OB History S2'!Q:Q, 1)</f>
        <v>3</v>
      </c>
      <c r="AA44" s="2">
        <f>COUNTIFS('OB History S2'!$B:$B,$A$44,'OB History S2'!R:R, 1)</f>
        <v>1</v>
      </c>
      <c r="AB44" s="2">
        <f>COUNTIFS('OB History S2'!$B:$B,$A$44,'OB History S2'!S:S, 1)</f>
        <v>3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2</v>
      </c>
      <c r="AG44" s="2">
        <f>COUNTIFS('OB History S2'!$B:$B,$A$44,'OB History S2'!X:X, 1)</f>
        <v>7</v>
      </c>
      <c r="AH44" s="2">
        <f>COUNTIFS('OB History S2'!$B:$B,$A$44,'OB History S2'!Y:Y, 1)</f>
        <v>4</v>
      </c>
      <c r="AI44" s="2">
        <f>COUNTIFS('OB History S2'!$B:$B,$A$44,'OB History S2'!Z:Z, 1)</f>
        <v>5</v>
      </c>
    </row>
    <row r="45" spans="1:35" x14ac:dyDescent="0.25">
      <c r="A45" s="2" t="s">
        <v>147</v>
      </c>
      <c r="B45" s="2" t="s">
        <v>79</v>
      </c>
      <c r="C45" s="2" t="s">
        <v>79</v>
      </c>
      <c r="D45" s="3"/>
      <c r="E45" s="2"/>
      <c r="F45" s="2"/>
      <c r="G45" s="2"/>
      <c r="H45" s="34">
        <f>SUMIFS('OB History S2'!C:C,'OB History S2'!B:B,A45)</f>
        <v>212</v>
      </c>
      <c r="I45" s="4">
        <f>AVERAGEIFS('OB History S2'!C:C,'OB History S2'!B:B,A45)</f>
        <v>17.666666666666668</v>
      </c>
      <c r="J45" s="35">
        <f t="array" ref="J45">MAX(IF('OB History S2'!B:B=A45, 'OB History S2'!C:C))</f>
        <v>35</v>
      </c>
      <c r="K45" s="34">
        <f>COUNTIFS('OB History S2'!B:B,A45,'OB History S2'!D:D, 1)</f>
        <v>7</v>
      </c>
      <c r="L45" s="2">
        <f>COUNTIFS('OB History S2'!B:B,A45,'OB History S2'!D:D, 0)</f>
        <v>5</v>
      </c>
      <c r="M45" s="88">
        <f>LOOKUP(2, 1/('OB History S2'!$B:$B=A45), 'OB History S2'!$AD:$AD)</f>
        <v>0.58333333333333337</v>
      </c>
      <c r="N45" s="34">
        <f>SUMIFS('OB History S2'!F:F,'OB History S2'!B:B,A45)</f>
        <v>23</v>
      </c>
      <c r="O45" s="2">
        <f>SUMIFS('OB History S2'!E:E,'OB History S2'!B:B,A45)-N45</f>
        <v>21</v>
      </c>
      <c r="P45" s="88">
        <f>LOOKUP(2, 1/('OB History S2'!$B:$B=A45), 'OB History S2'!$AB:$AB)</f>
        <v>0.5</v>
      </c>
      <c r="Q45" s="34">
        <f>SUMIFS('OB History S2'!H:H,'OB History S2'!B:B,A45)</f>
        <v>95</v>
      </c>
      <c r="R45" s="2">
        <f>SUMIFS('OB History S2'!G:G,'OB History S2'!B:B,A45)-Q45</f>
        <v>95</v>
      </c>
      <c r="S45" s="88">
        <f>LOOKUP(2, 1/('OB History S2'!$B:$B=A45), 'OB History S2'!$AC:$AC)</f>
        <v>0.49</v>
      </c>
      <c r="T45" s="2">
        <f>COUNTIFS('OB History S2'!$B:$B,$A$45,'OB History S2'!K:K, 1)</f>
        <v>2</v>
      </c>
      <c r="U45" s="2">
        <f>COUNTIFS('OB History S2'!$B:$B,$A$45,'OB History S2'!L:L, 1)</f>
        <v>2</v>
      </c>
      <c r="V45" s="2">
        <f>COUNTIFS('OB History S2'!$B:$B,$A$45,'OB History S2'!M:M, 1)</f>
        <v>3</v>
      </c>
      <c r="W45" s="2">
        <f>COUNTIFS('OB History S2'!$B:$B,$A$45,'OB History S2'!N:N, 1)</f>
        <v>4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2</v>
      </c>
      <c r="AA45" s="2">
        <f>COUNTIFS('OB History S2'!$B:$B,$A$45,'OB History S2'!R:R, 1)</f>
        <v>0</v>
      </c>
      <c r="AB45" s="2">
        <f>COUNTIFS('OB History S2'!$B:$B,$A$45,'OB History S2'!S:S, 1)</f>
        <v>1</v>
      </c>
      <c r="AC45" s="2">
        <f>COUNTIFS('OB History S2'!$B:$B,$A$45,'OB History S2'!T:T, 1)</f>
        <v>0</v>
      </c>
      <c r="AD45" s="2">
        <f>COUNTIFS('OB History S2'!$B:$B,$A$45,'OB History S2'!U:U, 1)</f>
        <v>0</v>
      </c>
      <c r="AE45" s="2">
        <f>COUNTIFS('OB History S2'!$B:$B,$A$45,'OB History S2'!V:V, 1)</f>
        <v>0</v>
      </c>
      <c r="AF45" s="2">
        <f>COUNTIFS('OB History S2'!$B:$B,$A$45,'OB History S2'!W:W, 1)</f>
        <v>1</v>
      </c>
      <c r="AG45" s="2">
        <f>COUNTIFS('OB History S2'!$B:$B,$A$45,'OB History S2'!X:X, 1)</f>
        <v>3</v>
      </c>
      <c r="AH45" s="2">
        <f>COUNTIFS('OB History S2'!$B:$B,$A$45,'OB History S2'!Y:Y, 1)</f>
        <v>1</v>
      </c>
      <c r="AI45" s="2">
        <f>COUNTIFS('OB History S2'!$B:$B,$A$45,'OB History S2'!Z:Z, 1)</f>
        <v>2</v>
      </c>
    </row>
    <row r="46" spans="1:35" x14ac:dyDescent="0.25">
      <c r="A46" s="2" t="s">
        <v>17</v>
      </c>
      <c r="B46" s="2" t="s">
        <v>79</v>
      </c>
      <c r="C46" s="2" t="s">
        <v>79</v>
      </c>
      <c r="D46" s="3">
        <v>17</v>
      </c>
      <c r="E46" s="2">
        <v>3</v>
      </c>
      <c r="F46" s="2"/>
      <c r="G46" s="2"/>
      <c r="H46" s="34">
        <f>SUMIFS('OB History S2'!C:C,'OB History S2'!B:B,A46)</f>
        <v>731</v>
      </c>
      <c r="I46" s="4">
        <f>AVERAGEIFS('OB History S2'!C:C,'OB History S2'!B:B,A46)</f>
        <v>23.580645161290324</v>
      </c>
      <c r="J46" s="35">
        <f t="array" ref="J46">MAX(IF('OB History S2'!B:B=A46, 'OB History S2'!C:C))</f>
        <v>58</v>
      </c>
      <c r="K46" s="34">
        <f>COUNTIFS('OB History S2'!B:B,A46,'OB History S2'!D:D, 1)</f>
        <v>13</v>
      </c>
      <c r="L46" s="2">
        <f>COUNTIFS('OB History S2'!B:B,A46,'OB History S2'!D:D, 0)</f>
        <v>18</v>
      </c>
      <c r="M46" s="88">
        <f>LOOKUP(2, 1/('OB History S2'!$B:$B=A46), 'OB History S2'!$AD:$AD)</f>
        <v>0.41935483870967744</v>
      </c>
      <c r="N46" s="34">
        <f>SUMIFS('OB History S2'!F:F,'OB History S2'!B:B,A46)</f>
        <v>53</v>
      </c>
      <c r="O46" s="2">
        <f>SUMIFS('OB History S2'!E:E,'OB History S2'!B:B,A46)-N46</f>
        <v>69</v>
      </c>
      <c r="P46" s="88">
        <f>LOOKUP(2, 1/('OB History S2'!$B:$B=A46), 'OB History S2'!$AB:$AB)</f>
        <v>0.41774193548387101</v>
      </c>
      <c r="Q46" s="34">
        <f>SUMIFS('OB History S2'!H:H,'OB History S2'!B:B,A46)</f>
        <v>241</v>
      </c>
      <c r="R46" s="2">
        <f>SUMIFS('OB History S2'!G:G,'OB History S2'!B:B,A46)-Q46</f>
        <v>261</v>
      </c>
      <c r="S46" s="88">
        <f>LOOKUP(2, 1/('OB History S2'!$B:$B=A46), 'OB History S2'!$AC:$AC)</f>
        <v>0.47516129032258053</v>
      </c>
      <c r="T46" s="2">
        <f>COUNTIFS('OB History S2'!$B:$B,$A$46,'OB History S2'!K:K, 1)</f>
        <v>2</v>
      </c>
      <c r="U46" s="2">
        <f>COUNTIFS('OB History S2'!$B:$B,$A$46,'OB History S2'!L:L, 1)</f>
        <v>8</v>
      </c>
      <c r="V46" s="2">
        <f>COUNTIFS('OB History S2'!$B:$B,$A$46,'OB History S2'!M:M, 1)</f>
        <v>1</v>
      </c>
      <c r="W46" s="2">
        <f>COUNTIFS('OB History S2'!$B:$B,$A$46,'OB History S2'!N:N, 1)</f>
        <v>3</v>
      </c>
      <c r="X46" s="2">
        <f>COUNTIFS('OB History S2'!$B:$B,$A$46,'OB History S2'!O:O, 1)</f>
        <v>1</v>
      </c>
      <c r="Y46" s="2">
        <f>COUNTIFS('OB History S2'!$B:$B,$A$46,'OB History S2'!P:P, 1)</f>
        <v>1</v>
      </c>
      <c r="Z46" s="2">
        <f>COUNTIFS('OB History S2'!$B:$B,$A$46,'OB History S2'!Q:Q, 1)</f>
        <v>3</v>
      </c>
      <c r="AA46" s="2">
        <f>COUNTIFS('OB History S2'!$B:$B,$A$46,'OB History S2'!R:R, 1)</f>
        <v>6</v>
      </c>
      <c r="AB46" s="2">
        <f>COUNTIFS('OB History S2'!$B:$B,$A$46,'OB History S2'!S:S, 1)</f>
        <v>0</v>
      </c>
      <c r="AC46" s="2">
        <f>COUNTIFS('OB History S2'!$B:$B,$A$46,'OB History S2'!T:T, 1)</f>
        <v>2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1</v>
      </c>
      <c r="AG46" s="2">
        <f>COUNTIFS('OB History S2'!$B:$B,$A$46,'OB History S2'!X:X, 1)</f>
        <v>13</v>
      </c>
      <c r="AH46" s="2">
        <f>COUNTIFS('OB History S2'!$B:$B,$A$46,'OB History S2'!Y:Y, 1)</f>
        <v>4</v>
      </c>
      <c r="AI46" s="2">
        <f>COUNTIFS('OB History S2'!$B:$B,$A$46,'OB History S2'!Z:Z, 1)</f>
        <v>7</v>
      </c>
    </row>
    <row r="47" spans="1:35" x14ac:dyDescent="0.25">
      <c r="A47" s="2" t="s">
        <v>155</v>
      </c>
      <c r="B47" s="2" t="s">
        <v>60</v>
      </c>
      <c r="C47" s="2" t="s">
        <v>79</v>
      </c>
      <c r="D47" s="3">
        <v>8</v>
      </c>
      <c r="E47" s="3">
        <v>1</v>
      </c>
      <c r="F47" s="3"/>
      <c r="G47" s="3"/>
      <c r="H47" s="34">
        <f>SUMIFS('OB History S2'!C:C,'OB History S2'!B:B,A47)</f>
        <v>823</v>
      </c>
      <c r="I47" s="4">
        <f>AVERAGEIFS('OB History S2'!C:C,'OB History S2'!B:B,A47)</f>
        <v>18.288888888888888</v>
      </c>
      <c r="J47" s="35">
        <f t="array" ref="J47">MAX(IF('OB History S2'!B:B=A47, 'OB History S2'!C:C))</f>
        <v>43</v>
      </c>
      <c r="K47" s="34">
        <f>COUNTIFS('OB History S2'!B:B,A47,'OB History S2'!D:D, 1)</f>
        <v>16</v>
      </c>
      <c r="L47" s="2">
        <f>COUNTIFS('OB History S2'!B:B,A47,'OB History S2'!D:D, 0)</f>
        <v>29</v>
      </c>
      <c r="M47" s="88">
        <f>LOOKUP(2, 1/('OB History S2'!$B:$B=A47), 'OB History S2'!$AD:$AD)</f>
        <v>0.35555555555555557</v>
      </c>
      <c r="N47" s="34">
        <f>SUMIFS('OB History S2'!F:F,'OB History S2'!B:B,A47)</f>
        <v>73</v>
      </c>
      <c r="O47" s="2">
        <f>SUMIFS('OB History S2'!E:E,'OB History S2'!B:B,A47)-N47</f>
        <v>109</v>
      </c>
      <c r="P47" s="88">
        <f>LOOKUP(2, 1/('OB History S2'!$B:$B=A47), 'OB History S2'!$AB:$AB)</f>
        <v>0.37333333333333329</v>
      </c>
      <c r="Q47" s="34">
        <f>SUMIFS('OB History S2'!H:H,'OB History S2'!B:B,A47)</f>
        <v>349</v>
      </c>
      <c r="R47" s="2">
        <f>SUMIFS('OB History S2'!G:G,'OB History S2'!B:B,A47)-Q47</f>
        <v>405</v>
      </c>
      <c r="S47" s="88">
        <f>LOOKUP(2, 1/('OB History S2'!$B:$B=A47), 'OB History S2'!$AC:$AC)</f>
        <v>0.44800000000000001</v>
      </c>
      <c r="T47" s="2">
        <f>COUNTIFS('OB History S2'!$B:$B,$A$47,'OB History S2'!K:K, 1)</f>
        <v>5</v>
      </c>
      <c r="U47" s="2">
        <f>COUNTIFS('OB History S2'!$B:$B,$A$47,'OB History S2'!L:L, 1)</f>
        <v>5</v>
      </c>
      <c r="V47" s="2">
        <f>COUNTIFS('OB History S2'!$B:$B,$A$47,'OB History S2'!M:M, 1)</f>
        <v>3</v>
      </c>
      <c r="W47" s="2">
        <f>COUNTIFS('OB History S2'!$B:$B,$A$47,'OB History S2'!N:N, 1)</f>
        <v>11</v>
      </c>
      <c r="X47" s="2">
        <f>COUNTIFS('OB History S2'!$B:$B,$A$47,'OB History S2'!O:O, 1)</f>
        <v>4</v>
      </c>
      <c r="Y47" s="2">
        <f>COUNTIFS('OB History S2'!$B:$B,$A$47,'OB History S2'!P:P, 1)</f>
        <v>5</v>
      </c>
      <c r="Z47" s="2">
        <f>COUNTIFS('OB History S2'!$B:$B,$A$47,'OB History S2'!Q:Q, 1)</f>
        <v>1</v>
      </c>
      <c r="AA47" s="2">
        <f>COUNTIFS('OB History S2'!$B:$B,$A$47,'OB History S2'!R:R, 1)</f>
        <v>5</v>
      </c>
      <c r="AB47" s="2">
        <f>COUNTIFS('OB History S2'!$B:$B,$A$47,'OB History S2'!S:S, 1)</f>
        <v>1</v>
      </c>
      <c r="AC47" s="2">
        <f>COUNTIFS('OB History S2'!$B:$B,$A$47,'OB History S2'!T:T, 1)</f>
        <v>4</v>
      </c>
      <c r="AD47" s="2">
        <f>COUNTIFS('OB History S2'!$B:$B,$A$47,'OB History S2'!U:U, 1)</f>
        <v>0</v>
      </c>
      <c r="AE47" s="2">
        <f>COUNTIFS('OB History S2'!$B:$B,$A$47,'OB History S2'!V:V, 1)</f>
        <v>1</v>
      </c>
      <c r="AF47" s="2">
        <f>COUNTIFS('OB History S2'!$B:$B,$A$47,'OB History S2'!W:W, 1)</f>
        <v>5</v>
      </c>
      <c r="AG47" s="2">
        <f>COUNTIFS('OB History S2'!$B:$B,$A$47,'OB History S2'!X:X, 1)</f>
        <v>7</v>
      </c>
      <c r="AH47" s="2">
        <f>COUNTIFS('OB History S2'!$B:$B,$A$47,'OB History S2'!Y:Y, 1)</f>
        <v>8</v>
      </c>
      <c r="AI47" s="2">
        <f>COUNTIFS('OB History S2'!$B:$B,$A$47,'OB History S2'!Z:Z, 1)</f>
        <v>8</v>
      </c>
    </row>
    <row r="48" spans="1:35" x14ac:dyDescent="0.25">
      <c r="A48" s="2" t="s">
        <v>6</v>
      </c>
      <c r="B48" s="2" t="s">
        <v>60</v>
      </c>
      <c r="C48" s="2" t="s">
        <v>79</v>
      </c>
      <c r="D48" s="3">
        <v>3</v>
      </c>
      <c r="E48" s="2">
        <v>1</v>
      </c>
      <c r="F48" s="2"/>
      <c r="G48" s="2"/>
      <c r="H48" s="34">
        <f>SUMIFS('OB History S2'!C:C,'OB History S2'!B:B,A48)</f>
        <v>613</v>
      </c>
      <c r="I48" s="4">
        <f>AVERAGEIFS('OB History S2'!C:C,'OB History S2'!B:B,A48)</f>
        <v>24.52</v>
      </c>
      <c r="J48" s="35">
        <f t="array" ref="J48">MAX(IF('OB History S2'!B:B=A48, 'OB History S2'!C:C))</f>
        <v>66</v>
      </c>
      <c r="K48" s="34">
        <f>COUNTIFS('OB History S2'!B:B,A48,'OB History S2'!D:D, 1)</f>
        <v>17</v>
      </c>
      <c r="L48" s="2">
        <f>COUNTIFS('OB History S2'!B:B,A48,'OB History S2'!D:D, 0)</f>
        <v>8</v>
      </c>
      <c r="M48" s="88">
        <f>LOOKUP(2, 1/('OB History S2'!$B:$B=A48), 'OB History S2'!$AD:$AD)</f>
        <v>0.68</v>
      </c>
      <c r="N48" s="34">
        <f>SUMIFS('OB History S2'!F:F,'OB History S2'!B:B,A48)</f>
        <v>62</v>
      </c>
      <c r="O48" s="2">
        <f>SUMIFS('OB History S2'!E:E,'OB History S2'!B:B,A48)-N48</f>
        <v>36</v>
      </c>
      <c r="P48" s="88">
        <f>LOOKUP(2, 1/('OB History S2'!$B:$B=A48), 'OB History S2'!$AB:$AB)</f>
        <v>0.66599999999999993</v>
      </c>
      <c r="Q48" s="34">
        <f>SUMIFS('OB History S2'!H:H,'OB History S2'!B:B,A48)</f>
        <v>237</v>
      </c>
      <c r="R48" s="2">
        <f>SUMIFS('OB History S2'!G:G,'OB History S2'!B:B,A48)-Q48</f>
        <v>176</v>
      </c>
      <c r="S48" s="88">
        <f>LOOKUP(2, 1/('OB History S2'!$B:$B=A48), 'OB History S2'!$AC:$AC)</f>
        <v>0.59</v>
      </c>
      <c r="T48" s="2">
        <f>COUNTIFS('OB History S2'!$B:$B,$A$48,'OB History S2'!K:K, 1)</f>
        <v>4</v>
      </c>
      <c r="U48" s="2">
        <f>COUNTIFS('OB History S2'!$B:$B,$A$48,'OB History S2'!L:L, 1)</f>
        <v>6</v>
      </c>
      <c r="V48" s="2">
        <f>COUNTIFS('OB History S2'!$B:$B,$A$48,'OB History S2'!M:M, 1)</f>
        <v>7</v>
      </c>
      <c r="W48" s="2">
        <f>COUNTIFS('OB History S2'!$B:$B,$A$48,'OB History S2'!N:N, 1)</f>
        <v>10</v>
      </c>
      <c r="X48" s="2">
        <f>COUNTIFS('OB History S2'!$B:$B,$A$48,'OB History S2'!O:O, 1)</f>
        <v>2</v>
      </c>
      <c r="Y48" s="2">
        <f>COUNTIFS('OB History S2'!$B:$B,$A$48,'OB History S2'!P:P, 1)</f>
        <v>2</v>
      </c>
      <c r="Z48" s="2">
        <f>COUNTIFS('OB History S2'!$B:$B,$A$48,'OB History S2'!Q:Q, 1)</f>
        <v>4</v>
      </c>
      <c r="AA48" s="2">
        <f>COUNTIFS('OB History S2'!$B:$B,$A$48,'OB History S2'!R:R, 1)</f>
        <v>0</v>
      </c>
      <c r="AB48" s="2">
        <f>COUNTIFS('OB History S2'!$B:$B,$A$48,'OB History S2'!S:S, 1)</f>
        <v>2</v>
      </c>
      <c r="AC48" s="2">
        <f>COUNTIFS('OB History S2'!$B:$B,$A$48,'OB History S2'!T:T, 1)</f>
        <v>3</v>
      </c>
      <c r="AD48" s="2">
        <f>COUNTIFS('OB History S2'!$B:$B,$A$48,'OB History S2'!U:U, 1)</f>
        <v>0</v>
      </c>
      <c r="AE48" s="2">
        <f>COUNTIFS('OB History S2'!$B:$B,$A$48,'OB History S2'!V:V, 1)</f>
        <v>0</v>
      </c>
      <c r="AF48" s="2">
        <f>COUNTIFS('OB History S2'!$B:$B,$A$48,'OB History S2'!W:W, 1)</f>
        <v>3</v>
      </c>
      <c r="AG48" s="2">
        <f>COUNTIFS('OB History S2'!$B:$B,$A$48,'OB History S2'!X:X, 1)</f>
        <v>8</v>
      </c>
      <c r="AH48" s="2">
        <f>COUNTIFS('OB History S2'!$B:$B,$A$48,'OB History S2'!Y:Y, 1)</f>
        <v>5</v>
      </c>
      <c r="AI48" s="2">
        <f>COUNTIFS('OB History S2'!$B:$B,$A$48,'OB History S2'!Z:Z, 1)</f>
        <v>6</v>
      </c>
    </row>
    <row r="49" spans="1:35" x14ac:dyDescent="0.25">
      <c r="A49" s="2" t="s">
        <v>18</v>
      </c>
      <c r="B49" s="2" t="s">
        <v>60</v>
      </c>
      <c r="C49" s="2" t="s">
        <v>79</v>
      </c>
      <c r="D49" s="3">
        <v>6</v>
      </c>
      <c r="E49" s="2">
        <v>4</v>
      </c>
      <c r="F49" s="2"/>
      <c r="G49" s="2">
        <v>1</v>
      </c>
      <c r="H49" s="34">
        <f>SUMIFS('OB History S2'!C:C,'OB History S2'!B:B,A49)</f>
        <v>659</v>
      </c>
      <c r="I49" s="4">
        <f>AVERAGEIFS('OB History S2'!C:C,'OB History S2'!B:B,A49)</f>
        <v>25.346153846153847</v>
      </c>
      <c r="J49" s="35">
        <f t="array" ref="J49">MAX(IF('OB History S2'!B:B=A49, 'OB History S2'!C:C))</f>
        <v>58</v>
      </c>
      <c r="K49" s="34">
        <f>COUNTIFS('OB History S2'!B:B,A49,'OB History S2'!D:D, 1)</f>
        <v>13</v>
      </c>
      <c r="L49" s="2">
        <f>COUNTIFS('OB History S2'!B:B,A49,'OB History S2'!D:D, 0)</f>
        <v>13</v>
      </c>
      <c r="M49" s="88">
        <f>LOOKUP(2, 1/('OB History S2'!$B:$B=A49), 'OB History S2'!$AD:$AD)</f>
        <v>0.5</v>
      </c>
      <c r="N49" s="34">
        <f>SUMIFS('OB History S2'!F:F,'OB History S2'!B:B,A49)</f>
        <v>53</v>
      </c>
      <c r="O49" s="2">
        <f>SUMIFS('OB History S2'!E:E,'OB History S2'!B:B,A49)-N49</f>
        <v>52</v>
      </c>
      <c r="P49" s="88">
        <f>LOOKUP(2, 1/('OB History S2'!$B:$B=A49), 'OB History S2'!$AB:$AB)</f>
        <v>0.50576923076923075</v>
      </c>
      <c r="Q49" s="34">
        <f>SUMIFS('OB History S2'!H:H,'OB History S2'!B:B,A49)</f>
        <v>218</v>
      </c>
      <c r="R49" s="2">
        <f>SUMIFS('OB History S2'!G:G,'OB History S2'!B:B,A49)-Q49</f>
        <v>219</v>
      </c>
      <c r="S49" s="88">
        <f>LOOKUP(2, 1/('OB History S2'!$B:$B=A49), 'OB History S2'!$AC:$AC)</f>
        <v>0.50576923076923086</v>
      </c>
      <c r="T49" s="2">
        <f>COUNTIFS('OB History S2'!$B:$B,$A$49,'OB History S2'!K:K, 1)</f>
        <v>4</v>
      </c>
      <c r="U49" s="2">
        <f>COUNTIFS('OB History S2'!$B:$B,$A$49,'OB History S2'!L:L, 1)</f>
        <v>5</v>
      </c>
      <c r="V49" s="2">
        <f>COUNTIFS('OB History S2'!$B:$B,$A$49,'OB History S2'!M:M, 1)</f>
        <v>2</v>
      </c>
      <c r="W49" s="2">
        <f>COUNTIFS('OB History S2'!$B:$B,$A$49,'OB History S2'!N:N, 1)</f>
        <v>8</v>
      </c>
      <c r="X49" s="2">
        <f>COUNTIFS('OB History S2'!$B:$B,$A$49,'OB History S2'!O:O, 1)</f>
        <v>2</v>
      </c>
      <c r="Y49" s="2">
        <f>COUNTIFS('OB History S2'!$B:$B,$A$49,'OB History S2'!P:P, 1)</f>
        <v>4</v>
      </c>
      <c r="Z49" s="2">
        <f>COUNTIFS('OB History S2'!$B:$B,$A$49,'OB History S2'!Q:Q, 1)</f>
        <v>3</v>
      </c>
      <c r="AA49" s="2">
        <f>COUNTIFS('OB History S2'!$B:$B,$A$49,'OB History S2'!R:R, 1)</f>
        <v>2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1</v>
      </c>
      <c r="AE49" s="2">
        <f>COUNTIFS('OB History S2'!$B:$B,$A$49,'OB History S2'!V:V, 1)</f>
        <v>0</v>
      </c>
      <c r="AF49" s="2">
        <f>COUNTIFS('OB History S2'!$B:$B,$A$49,'OB History S2'!W:W, 1)</f>
        <v>5</v>
      </c>
      <c r="AG49" s="2">
        <f>COUNTIFS('OB History S2'!$B:$B,$A$49,'OB History S2'!X:X, 1)</f>
        <v>6</v>
      </c>
      <c r="AH49" s="2">
        <f>COUNTIFS('OB History S2'!$B:$B,$A$49,'OB History S2'!Y:Y, 1)</f>
        <v>6</v>
      </c>
      <c r="AI49" s="2">
        <f>COUNTIFS('OB History S2'!$B:$B,$A$49,'OB History S2'!Z:Z, 1)</f>
        <v>5</v>
      </c>
    </row>
    <row r="50" spans="1:35" x14ac:dyDescent="0.25">
      <c r="A50" s="2" t="s">
        <v>113</v>
      </c>
      <c r="B50" s="2" t="s">
        <v>79</v>
      </c>
      <c r="C50" s="2" t="s">
        <v>79</v>
      </c>
      <c r="D50" s="3">
        <v>1</v>
      </c>
      <c r="E50" s="2"/>
      <c r="F50" s="2"/>
      <c r="G50" s="2"/>
      <c r="H50" s="34">
        <f>SUMIFS('OB History S2'!C:C,'OB History S2'!B:B,A50)</f>
        <v>421</v>
      </c>
      <c r="I50" s="4">
        <f>AVERAGEIFS('OB History S2'!C:C,'OB History S2'!B:B,A50)</f>
        <v>21.05</v>
      </c>
      <c r="J50" s="35">
        <f t="array" ref="J50">MAX(IF('OB History S2'!B:B=A50, 'OB History S2'!C:C))</f>
        <v>50</v>
      </c>
      <c r="K50" s="34">
        <f>COUNTIFS('OB History S2'!B:B,A50,'OB History S2'!D:D, 1)</f>
        <v>13</v>
      </c>
      <c r="L50" s="2">
        <f>COUNTIFS('OB History S2'!B:B,A50,'OB History S2'!D:D, 0)</f>
        <v>7</v>
      </c>
      <c r="M50" s="88">
        <f>LOOKUP(2, 1/('OB History S2'!$B:$B=A50), 'OB History S2'!$AD:$AD)</f>
        <v>0.65</v>
      </c>
      <c r="N50" s="34">
        <f>SUMIFS('OB History S2'!F:F,'OB History S2'!B:B,A50)</f>
        <v>44</v>
      </c>
      <c r="O50" s="2">
        <f>SUMIFS('OB History S2'!E:E,'OB History S2'!B:B,A50)-N50</f>
        <v>32</v>
      </c>
      <c r="P50" s="88">
        <f>LOOKUP(2, 1/('OB History S2'!$B:$B=A50), 'OB History S2'!$AB:$AB)</f>
        <v>0.57999999999999996</v>
      </c>
      <c r="Q50" s="34">
        <f>SUMIFS('OB History S2'!H:H,'OB History S2'!B:B,A50)</f>
        <v>169</v>
      </c>
      <c r="R50" s="2">
        <f>SUMIFS('OB History S2'!G:G,'OB History S2'!B:B,A50)-Q50</f>
        <v>148</v>
      </c>
      <c r="S50" s="88">
        <f>LOOKUP(2, 1/('OB History S2'!$B:$B=A50), 'OB History S2'!$AC:$AC)</f>
        <v>0.52949999999999997</v>
      </c>
      <c r="T50" s="2">
        <f>COUNTIFS('OB History S2'!$B:$B,$A$50,'OB History S2'!K:K, 1)</f>
        <v>1</v>
      </c>
      <c r="U50" s="2">
        <f>COUNTIFS('OB History S2'!$B:$B,$A$50,'OB History S2'!L:L, 1)</f>
        <v>8</v>
      </c>
      <c r="V50" s="2">
        <f>COUNTIFS('OB History S2'!$B:$B,$A$50,'OB History S2'!M:M, 1)</f>
        <v>5</v>
      </c>
      <c r="W50" s="2">
        <f>COUNTIFS('OB History S2'!$B:$B,$A$50,'OB History S2'!N:N, 1)</f>
        <v>5</v>
      </c>
      <c r="X50" s="2">
        <f>COUNTIFS('OB History S2'!$B:$B,$A$50,'OB History S2'!O:O, 1)</f>
        <v>1</v>
      </c>
      <c r="Y50" s="2">
        <f>COUNTIFS('OB History S2'!$B:$B,$A$50,'OB History S2'!P:P, 1)</f>
        <v>2</v>
      </c>
      <c r="Z50" s="2">
        <f>COUNTIFS('OB History S2'!$B:$B,$A$50,'OB History S2'!Q:Q, 1)</f>
        <v>2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1</v>
      </c>
      <c r="AF50" s="2">
        <f>COUNTIFS('OB History S2'!$B:$B,$A$50,'OB History S2'!W:W, 1)</f>
        <v>2</v>
      </c>
      <c r="AG50" s="2">
        <f>COUNTIFS('OB History S2'!$B:$B,$A$50,'OB History S2'!X:X, 1)</f>
        <v>6</v>
      </c>
      <c r="AH50" s="2">
        <f>COUNTIFS('OB History S2'!$B:$B,$A$50,'OB History S2'!Y:Y, 1)</f>
        <v>4</v>
      </c>
      <c r="AI50" s="2">
        <f>COUNTIFS('OB History S2'!$B:$B,$A$50,'OB History S2'!Z:Z, 1)</f>
        <v>7</v>
      </c>
    </row>
    <row r="51" spans="1:35" x14ac:dyDescent="0.25">
      <c r="A51" s="2" t="s">
        <v>169</v>
      </c>
      <c r="B51" s="2" t="s">
        <v>79</v>
      </c>
      <c r="C51" s="2" t="s">
        <v>79</v>
      </c>
      <c r="D51" s="3"/>
      <c r="E51" s="2"/>
      <c r="F51" s="2"/>
      <c r="G51" s="2"/>
      <c r="H51" s="34">
        <f>SUMIFS('OB History S2'!C:C,'OB History S2'!B:B,A51)</f>
        <v>2</v>
      </c>
      <c r="I51" s="4">
        <f>AVERAGEIFS('OB History S2'!C:C,'OB History S2'!B:B,A51)</f>
        <v>2</v>
      </c>
      <c r="J51" s="35">
        <f t="array" ref="J51">MAX(IF('OB History S2'!B:B=A51, 'OB History S2'!C:C))</f>
        <v>2</v>
      </c>
      <c r="K51" s="34">
        <f>COUNTIFS('OB History S2'!B:B,A51,'OB History S2'!D:D, 1)</f>
        <v>0</v>
      </c>
      <c r="L51" s="2">
        <f>COUNTIFS('OB History S2'!B:B,A51,'OB History S2'!D:D, 0)</f>
        <v>1</v>
      </c>
      <c r="M51" s="88">
        <f>LOOKUP(2, 1/('OB History S2'!$B:$B=A51), 'OB History S2'!$AD:$AD)</f>
        <v>0</v>
      </c>
      <c r="N51" s="34">
        <f>SUMIFS('OB History S2'!F:F,'OB History S2'!B:B,A51)</f>
        <v>2</v>
      </c>
      <c r="O51" s="2">
        <f>SUMIFS('OB History S2'!E:E,'OB History S2'!B:B,A51)-N51</f>
        <v>3</v>
      </c>
      <c r="P51" s="88">
        <f>LOOKUP(2, 1/('OB History S2'!$B:$B=A51), 'OB History S2'!$AB:$AB)</f>
        <v>0.4</v>
      </c>
      <c r="Q51" s="34">
        <f>SUMIFS('OB History S2'!H:H,'OB History S2'!B:B,A51)</f>
        <v>6</v>
      </c>
      <c r="R51" s="2">
        <f>SUMIFS('OB History S2'!G:G,'OB History S2'!B:B,A51)-Q51</f>
        <v>14</v>
      </c>
      <c r="S51" s="88">
        <f>LOOKUP(2, 1/('OB History S2'!$B:$B=A51), 'OB History S2'!$AC:$AC)</f>
        <v>0.3</v>
      </c>
      <c r="T51" s="2">
        <f>COUNTIFS('OB History S2'!$B:$B,$A$51,'OB History S2'!K:K, 1)</f>
        <v>0</v>
      </c>
      <c r="U51" s="2">
        <f>COUNTIFS('OB History S2'!$B:$B,$A$51,'OB History S2'!L:L, 1)</f>
        <v>0</v>
      </c>
      <c r="V51" s="2">
        <f>COUNTIFS('OB History S2'!$B:$B,$A$51,'OB History S2'!M:M, 1)</f>
        <v>0</v>
      </c>
      <c r="W51" s="2">
        <f>COUNTIFS('OB History S2'!$B:$B,$A$51,'OB History S2'!N:N, 1)</f>
        <v>0</v>
      </c>
      <c r="X51" s="2">
        <f>COUNTIFS('OB History S2'!$B:$B,$A$51,'OB History S2'!O:O, 1)</f>
        <v>0</v>
      </c>
      <c r="Y51" s="2">
        <f>COUNTIFS('OB History S2'!$B:$B,$A$51,'OB History S2'!P:P, 1)</f>
        <v>0</v>
      </c>
      <c r="Z51" s="2">
        <f>COUNTIFS('OB History S2'!$B:$B,$A$51,'OB History S2'!Q:Q, 1)</f>
        <v>0</v>
      </c>
      <c r="AA51" s="2">
        <f>COUNTIFS('OB History S2'!$B:$B,$A$51,'OB History S2'!R:R, 1)</f>
        <v>0</v>
      </c>
      <c r="AB51" s="2">
        <f>COUNTIFS('OB History S2'!$B:$B,$A$51,'OB History S2'!S:S, 1)</f>
        <v>0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1</v>
      </c>
      <c r="AG51" s="2">
        <f>COUNTIFS('OB History S2'!$B:$B,$A$51,'OB History S2'!X:X, 1)</f>
        <v>0</v>
      </c>
      <c r="AH51" s="2">
        <f>COUNTIFS('OB History S2'!$B:$B,$A$51,'OB History S2'!Y:Y, 1)</f>
        <v>1</v>
      </c>
      <c r="AI51" s="2">
        <f>COUNTIFS('OB History S2'!$B:$B,$A$51,'OB History S2'!Z:Z, 1)</f>
        <v>0</v>
      </c>
    </row>
    <row r="52" spans="1:35" x14ac:dyDescent="0.25">
      <c r="A52" s="2" t="s">
        <v>14</v>
      </c>
      <c r="B52" s="6" t="s">
        <v>124</v>
      </c>
      <c r="C52" s="6" t="s">
        <v>124</v>
      </c>
      <c r="D52" s="3">
        <v>8</v>
      </c>
      <c r="E52" s="6">
        <v>3</v>
      </c>
      <c r="F52" s="6"/>
      <c r="G52" s="6"/>
      <c r="H52" s="34">
        <f>SUMIFS('OB History S2'!C:C,'OB History S2'!B:B,A52)</f>
        <v>766</v>
      </c>
      <c r="I52" s="4">
        <f>AVERAGEIFS('OB History S2'!C:C,'OB History S2'!B:B,A52)</f>
        <v>21.885714285714286</v>
      </c>
      <c r="J52" s="35">
        <f t="array" ref="J52">MAX(IF('OB History S2'!B:B=A52, 'OB History S2'!C:C))</f>
        <v>54</v>
      </c>
      <c r="K52" s="34">
        <f>COUNTIFS('OB History S2'!B:B,A52,'OB History S2'!D:D, 1)</f>
        <v>13</v>
      </c>
      <c r="L52" s="2">
        <f>COUNTIFS('OB History S2'!B:B,A52,'OB History S2'!D:D, 0)</f>
        <v>22</v>
      </c>
      <c r="M52" s="88">
        <f>LOOKUP(2, 1/('OB History S2'!$B:$B=A52), 'OB History S2'!$AD:$AD)</f>
        <v>0.37142857142857144</v>
      </c>
      <c r="N52" s="34">
        <f>SUMIFS('OB History S2'!F:F,'OB History S2'!B:B,A52)</f>
        <v>56</v>
      </c>
      <c r="O52" s="2">
        <f>SUMIFS('OB History S2'!E:E,'OB History S2'!B:B,A52)-N52</f>
        <v>80</v>
      </c>
      <c r="P52" s="88">
        <f>LOOKUP(2, 1/('OB History S2'!$B:$B=A52), 'OB History S2'!$AB:$AB)</f>
        <v>0.39285714285714285</v>
      </c>
      <c r="Q52" s="34">
        <f>SUMIFS('OB History S2'!H:H,'OB History S2'!B:B,A52)</f>
        <v>255</v>
      </c>
      <c r="R52" s="2">
        <f>SUMIFS('OB History S2'!G:G,'OB History S2'!B:B,A52)-Q52</f>
        <v>308</v>
      </c>
      <c r="S52" s="88">
        <f>LOOKUP(2, 1/('OB History S2'!$B:$B=A52), 'OB History S2'!$AC:$AC)</f>
        <v>0.44800000000000006</v>
      </c>
      <c r="T52" s="2">
        <f>COUNTIFS('OB History S2'!$B:$B,$A$52,'OB History S2'!K:K, 1)</f>
        <v>5</v>
      </c>
      <c r="U52" s="2">
        <f>COUNTIFS('OB History S2'!$B:$B,$A$52,'OB History S2'!L:L, 1)</f>
        <v>7</v>
      </c>
      <c r="V52" s="2">
        <f>COUNTIFS('OB History S2'!$B:$B,$A$52,'OB History S2'!M:M, 1)</f>
        <v>3</v>
      </c>
      <c r="W52" s="2">
        <f>COUNTIFS('OB History S2'!$B:$B,$A$52,'OB History S2'!N:N, 1)</f>
        <v>3</v>
      </c>
      <c r="X52" s="2">
        <f>COUNTIFS('OB History S2'!$B:$B,$A$52,'OB History S2'!O:O, 1)</f>
        <v>2</v>
      </c>
      <c r="Y52" s="2">
        <f>COUNTIFS('OB History S2'!$B:$B,$A$52,'OB History S2'!P:P, 1)</f>
        <v>2</v>
      </c>
      <c r="Z52" s="2">
        <f>COUNTIFS('OB History S2'!$B:$B,$A$52,'OB History S2'!Q:Q, 1)</f>
        <v>2</v>
      </c>
      <c r="AA52" s="2">
        <f>COUNTIFS('OB History S2'!$B:$B,$A$52,'OB History S2'!R:R, 1)</f>
        <v>1</v>
      </c>
      <c r="AB52" s="2">
        <f>COUNTIFS('OB History S2'!$B:$B,$A$52,'OB History S2'!S:S, 1)</f>
        <v>1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6</v>
      </c>
      <c r="AG52" s="2">
        <f>COUNTIFS('OB History S2'!$B:$B,$A$52,'OB History S2'!X:X, 1)</f>
        <v>13</v>
      </c>
      <c r="AH52" s="2">
        <f>COUNTIFS('OB History S2'!$B:$B,$A$52,'OB History S2'!Y:Y, 1)</f>
        <v>5</v>
      </c>
      <c r="AI52" s="2">
        <f>COUNTIFS('OB History S2'!$B:$B,$A$52,'OB History S2'!Z:Z, 1)</f>
        <v>6</v>
      </c>
    </row>
    <row r="53" spans="1:35" x14ac:dyDescent="0.25">
      <c r="A53" s="2" t="s">
        <v>70</v>
      </c>
      <c r="B53" s="6" t="s">
        <v>79</v>
      </c>
      <c r="C53" s="6" t="s">
        <v>79</v>
      </c>
      <c r="D53" s="3"/>
      <c r="E53" s="6"/>
      <c r="F53" s="6"/>
      <c r="G53" s="6"/>
      <c r="H53" s="34">
        <f>SUMIFS('OB History S2'!C:C,'OB History S2'!B:B,A53)</f>
        <v>112</v>
      </c>
      <c r="I53" s="4">
        <f>AVERAGEIFS('OB History S2'!C:C,'OB History S2'!B:B,A53)</f>
        <v>16</v>
      </c>
      <c r="J53" s="35">
        <f t="array" ref="J53">MAX(IF('OB History S2'!B:B=A53, 'OB History S2'!C:C))</f>
        <v>27</v>
      </c>
      <c r="K53" s="34">
        <f>COUNTIFS('OB History S2'!B:B,A53,'OB History S2'!D:D, 1)</f>
        <v>5</v>
      </c>
      <c r="L53" s="2">
        <f>COUNTIFS('OB History S2'!B:B,A53,'OB History S2'!D:D, 0)</f>
        <v>2</v>
      </c>
      <c r="M53" s="88">
        <f>LOOKUP(2, 1/('OB History S2'!$B:$B=A53), 'OB History S2'!$AD:$AD)</f>
        <v>0.7142857142857143</v>
      </c>
      <c r="N53" s="34">
        <f>SUMIFS('OB History S2'!F:F,'OB History S2'!B:B,A53)</f>
        <v>18</v>
      </c>
      <c r="O53" s="2">
        <f>SUMIFS('OB History S2'!E:E,'OB History S2'!B:B,A53)-N53</f>
        <v>12</v>
      </c>
      <c r="P53" s="88">
        <f>LOOKUP(2, 1/('OB History S2'!$B:$B=A53), 'OB History S2'!$AB:$AB)</f>
        <v>0.63571428571428579</v>
      </c>
      <c r="Q53" s="34">
        <f>SUMIFS('OB History S2'!H:H,'OB History S2'!B:B,A53)</f>
        <v>70</v>
      </c>
      <c r="R53" s="2">
        <f>SUMIFS('OB History S2'!G:G,'OB History S2'!B:B,A53)-Q53</f>
        <v>57</v>
      </c>
      <c r="S53" s="88">
        <f>LOOKUP(2, 1/('OB History S2'!$B:$B=A53), 'OB History S2'!$AC:$AC)</f>
        <v>0.56285714285714283</v>
      </c>
      <c r="T53" s="2">
        <f>COUNTIFS('OB History S2'!$B:$B,$A$53,'OB History S2'!K:K, 1)</f>
        <v>1</v>
      </c>
      <c r="U53" s="2">
        <f>COUNTIFS('OB History S2'!$B:$B,$A$53,'OB History S2'!L:L, 1)</f>
        <v>0</v>
      </c>
      <c r="V53" s="2">
        <f>COUNTIFS('OB History S2'!$B:$B,$A$53,'OB History S2'!M:M, 1)</f>
        <v>0</v>
      </c>
      <c r="W53" s="2">
        <f>COUNTIFS('OB History S2'!$B:$B,$A$53,'OB History S2'!N:N, 1)</f>
        <v>0</v>
      </c>
      <c r="X53" s="2">
        <f>COUNTIFS('OB History S2'!$B:$B,$A$53,'OB History S2'!O:O, 1)</f>
        <v>3</v>
      </c>
      <c r="Y53" s="2">
        <f>COUNTIFS('OB History S2'!$B:$B,$A$53,'OB History S2'!P:P, 1)</f>
        <v>0</v>
      </c>
      <c r="Z53" s="2">
        <f>COUNTIFS('OB History S2'!$B:$B,$A$53,'OB History S2'!Q:Q, 1)</f>
        <v>0</v>
      </c>
      <c r="AA53" s="2">
        <f>COUNTIFS('OB History S2'!$B:$B,$A$53,'OB History S2'!R:R, 1)</f>
        <v>2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0</v>
      </c>
      <c r="AG53" s="2">
        <f>COUNTIFS('OB History S2'!$B:$B,$A$53,'OB History S2'!X:X, 1)</f>
        <v>4</v>
      </c>
      <c r="AH53" s="2">
        <f>COUNTIFS('OB History S2'!$B:$B,$A$53,'OB History S2'!Y:Y, 1)</f>
        <v>3</v>
      </c>
      <c r="AI53" s="2">
        <f>COUNTIFS('OB History S2'!$B:$B,$A$53,'OB History S2'!Z:Z, 1)</f>
        <v>5</v>
      </c>
    </row>
    <row r="54" spans="1:35" x14ac:dyDescent="0.25">
      <c r="A54" s="2" t="s">
        <v>4</v>
      </c>
      <c r="B54" s="2" t="s">
        <v>79</v>
      </c>
      <c r="C54" s="2" t="s">
        <v>79</v>
      </c>
      <c r="D54" s="3">
        <v>1</v>
      </c>
      <c r="E54" s="2"/>
      <c r="F54" s="2"/>
      <c r="G54" s="2"/>
      <c r="H54" s="34">
        <f>SUMIFS('OB History S2'!C:C,'OB History S2'!B:B,A54)</f>
        <v>266</v>
      </c>
      <c r="I54" s="4">
        <f>AVERAGEIFS('OB History S2'!C:C,'OB History S2'!B:B,A54)</f>
        <v>22.166666666666668</v>
      </c>
      <c r="J54" s="35">
        <f t="array" ref="J54">MAX(IF('OB History S2'!B:B=A54, 'OB History S2'!C:C))</f>
        <v>46</v>
      </c>
      <c r="K54" s="34">
        <f>COUNTIFS('OB History S2'!B:B,A54,'OB History S2'!D:D, 1)</f>
        <v>6</v>
      </c>
      <c r="L54" s="2">
        <f>COUNTIFS('OB History S2'!B:B,A54,'OB History S2'!D:D, 0)</f>
        <v>6</v>
      </c>
      <c r="M54" s="88">
        <f>LOOKUP(2, 1/('OB History S2'!$B:$B=A54), 'OB History S2'!$AD:$AD)</f>
        <v>0.5</v>
      </c>
      <c r="N54" s="34">
        <f>SUMIFS('OB History S2'!F:F,'OB History S2'!B:B,A54)</f>
        <v>22</v>
      </c>
      <c r="O54" s="2">
        <f>SUMIFS('OB History S2'!E:E,'OB History S2'!B:B,A54)-N54</f>
        <v>26</v>
      </c>
      <c r="P54" s="88">
        <f>LOOKUP(2, 1/('OB History S2'!$B:$B=A54), 'OB History S2'!$AB:$AB)</f>
        <v>0.45416666666666666</v>
      </c>
      <c r="Q54" s="34">
        <f>SUMIFS('OB History S2'!H:H,'OB History S2'!B:B,A54)</f>
        <v>93</v>
      </c>
      <c r="R54" s="2">
        <f>SUMIFS('OB History S2'!G:G,'OB History S2'!B:B,A54)-Q54</f>
        <v>104</v>
      </c>
      <c r="S54" s="88">
        <f>LOOKUP(2, 1/('OB History S2'!$B:$B=A54), 'OB History S2'!$AC:$AC)</f>
        <v>0.46166666666666661</v>
      </c>
      <c r="T54" s="2">
        <f>COUNTIFS('OB History S2'!$B:$B,$A$54,'OB History S2'!K:K, 1)</f>
        <v>2</v>
      </c>
      <c r="U54" s="2">
        <f>COUNTIFS('OB History S2'!$B:$B,$A$54,'OB History S2'!L:L, 1)</f>
        <v>4</v>
      </c>
      <c r="V54" s="2">
        <f>COUNTIFS('OB History S2'!$B:$B,$A$54,'OB History S2'!M:M, 1)</f>
        <v>1</v>
      </c>
      <c r="W54" s="2">
        <f>COUNTIFS('OB History S2'!$B:$B,$A$54,'OB History S2'!N:N, 1)</f>
        <v>1</v>
      </c>
      <c r="X54" s="2">
        <f>COUNTIFS('OB History S2'!$B:$B,$A$54,'OB History S2'!O:O, 1)</f>
        <v>2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0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0</v>
      </c>
      <c r="AE54" s="2">
        <f>COUNTIFS('OB History S2'!$B:$B,$A$54,'OB History S2'!V:V, 1)</f>
        <v>0</v>
      </c>
      <c r="AF54" s="2">
        <f>COUNTIFS('OB History S2'!$B:$B,$A$54,'OB History S2'!W:W, 1)</f>
        <v>2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2</v>
      </c>
    </row>
    <row r="55" spans="1:35" x14ac:dyDescent="0.25">
      <c r="A55" s="2" t="s">
        <v>55</v>
      </c>
      <c r="B55" s="2" t="s">
        <v>79</v>
      </c>
      <c r="C55" s="2" t="s">
        <v>79</v>
      </c>
      <c r="D55" s="2"/>
      <c r="E55" s="2"/>
      <c r="F55" s="2"/>
      <c r="G55" s="2"/>
      <c r="H55" s="34">
        <f>SUMIFS('OB History S2'!C:C,'OB History S2'!B:B,A55)</f>
        <v>100</v>
      </c>
      <c r="I55" s="4">
        <f>AVERAGEIFS('OB History S2'!C:C,'OB History S2'!B:B,A55)</f>
        <v>10</v>
      </c>
      <c r="J55" s="35">
        <f t="array" ref="J55">MAX(IF('OB History S2'!B:B=A55, 'OB History S2'!C:C))</f>
        <v>20</v>
      </c>
      <c r="K55" s="34">
        <f>COUNTIFS('OB History S2'!B:B,A55,'OB History S2'!D:D, 1)</f>
        <v>6</v>
      </c>
      <c r="L55" s="2">
        <f>COUNTIFS('OB History S2'!B:B,A55,'OB History S2'!D:D, 0)</f>
        <v>4</v>
      </c>
      <c r="M55" s="88">
        <f>LOOKUP(2, 1/('OB History S2'!$B:$B=A55), 'OB History S2'!$AD:$AD)</f>
        <v>0.6</v>
      </c>
      <c r="N55" s="34">
        <f>SUMIFS('OB History S2'!F:F,'OB History S2'!B:B,A55)</f>
        <v>22</v>
      </c>
      <c r="O55" s="2">
        <f>SUMIFS('OB History S2'!E:E,'OB History S2'!B:B,A55)-N55</f>
        <v>17</v>
      </c>
      <c r="P55" s="88">
        <f>LOOKUP(2, 1/('OB History S2'!$B:$B=A55), 'OB History S2'!$AB:$AB)</f>
        <v>0.57499999999999996</v>
      </c>
      <c r="Q55" s="34">
        <f>SUMIFS('OB History S2'!H:H,'OB History S2'!B:B,A55)</f>
        <v>91</v>
      </c>
      <c r="R55" s="2">
        <f>SUMIFS('OB History S2'!G:G,'OB History S2'!B:B,A55)-Q55</f>
        <v>72</v>
      </c>
      <c r="S55" s="88">
        <f>LOOKUP(2, 1/('OB History S2'!$B:$B=A55), 'OB History S2'!$AC:$AC)</f>
        <v>0.55899999999999994</v>
      </c>
      <c r="T55" s="2">
        <f>COUNTIFS('OB History S2'!$B:$B,$A$55,'OB History S2'!K:K, 1)</f>
        <v>1</v>
      </c>
      <c r="U55" s="2">
        <f>COUNTIFS('OB History S2'!$B:$B,$A$55,'OB History S2'!L:L, 1)</f>
        <v>2</v>
      </c>
      <c r="V55" s="2">
        <f>COUNTIFS('OB History S2'!$B:$B,$A$55,'OB History S2'!M:M, 1)</f>
        <v>0</v>
      </c>
      <c r="W55" s="2">
        <f>COUNTIFS('OB History S2'!$B:$B,$A$55,'OB History S2'!N:N, 1)</f>
        <v>4</v>
      </c>
      <c r="X55" s="2">
        <f>COUNTIFS('OB History S2'!$B:$B,$A$55,'OB History S2'!O:O, 1)</f>
        <v>0</v>
      </c>
      <c r="Y55" s="2">
        <f>COUNTIFS('OB History S2'!$B:$B,$A$55,'OB History S2'!P:P, 1)</f>
        <v>1</v>
      </c>
      <c r="Z55" s="2">
        <f>COUNTIFS('OB History S2'!$B:$B,$A$55,'OB History S2'!Q:Q, 1)</f>
        <v>1</v>
      </c>
      <c r="AA55" s="2">
        <f>COUNTIFS('OB History S2'!$B:$B,$A$55,'OB History S2'!R:R, 1)</f>
        <v>1</v>
      </c>
      <c r="AB55" s="2">
        <f>COUNTIFS('OB History S2'!$B:$B,$A$55,'OB History S2'!S:S, 1)</f>
        <v>0</v>
      </c>
      <c r="AC55" s="2">
        <f>COUNTIFS('OB History S2'!$B:$B,$A$55,'OB History S2'!T:T, 1)</f>
        <v>1</v>
      </c>
      <c r="AD55" s="2">
        <f>COUNTIFS('OB History S2'!$B:$B,$A$55,'OB History S2'!U:U, 1)</f>
        <v>1</v>
      </c>
      <c r="AE55" s="2">
        <f>COUNTIFS('OB History S2'!$B:$B,$A$55,'OB History S2'!V:V, 1)</f>
        <v>0</v>
      </c>
      <c r="AF55" s="2">
        <f>COUNTIFS('OB History S2'!$B:$B,$A$55,'OB History S2'!W:W, 1)</f>
        <v>0</v>
      </c>
      <c r="AG55" s="2">
        <f>COUNTIFS('OB History S2'!$B:$B,$A$55,'OB History S2'!X:X, 1)</f>
        <v>4</v>
      </c>
      <c r="AH55" s="2">
        <f>COUNTIFS('OB History S2'!$B:$B,$A$55,'OB History S2'!Y:Y, 1)</f>
        <v>2</v>
      </c>
      <c r="AI55" s="2">
        <f>COUNTIFS('OB History S2'!$B:$B,$A$55,'OB History S2'!Z:Z, 1)</f>
        <v>4</v>
      </c>
    </row>
  </sheetData>
  <autoFilter ref="A1:AI54" xr:uid="{EEC03B8F-669F-4FC0-BA62-50F3D395660C}">
    <sortState xmlns:xlrd2="http://schemas.microsoft.com/office/spreadsheetml/2017/richdata2" ref="A2:AI55">
      <sortCondition ref="A1:A54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855"/>
  <sheetViews>
    <sheetView workbookViewId="0">
      <pane ySplit="1" topLeftCell="A815" activePane="bottomLeft" state="frozen"/>
      <selection pane="bottomLeft" activeCell="AA843" sqref="AA843:AD855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  <row r="674" spans="1:30" x14ac:dyDescent="0.25">
      <c r="A674" s="85">
        <v>46175</v>
      </c>
      <c r="B674" t="s">
        <v>6</v>
      </c>
      <c r="C674">
        <v>26</v>
      </c>
      <c r="D674" s="86">
        <v>1</v>
      </c>
      <c r="E674">
        <v>3</v>
      </c>
      <c r="F674">
        <v>3</v>
      </c>
      <c r="G674">
        <v>12</v>
      </c>
      <c r="H674">
        <v>9</v>
      </c>
      <c r="I674">
        <v>1</v>
      </c>
      <c r="J674">
        <v>0.75</v>
      </c>
      <c r="K674">
        <v>0</v>
      </c>
      <c r="L674">
        <v>1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1</v>
      </c>
      <c r="Y674">
        <v>0</v>
      </c>
      <c r="Z674">
        <v>0</v>
      </c>
      <c r="AA674" s="86">
        <f>AVERAGEIFS($C$2:C674, $B$2:B674, B674)</f>
        <v>24.388888888888889</v>
      </c>
      <c r="AB674" s="86">
        <f>AVERAGEIFS($I$2:I674, $B$2:B674, B674)</f>
        <v>0.64166666666666661</v>
      </c>
      <c r="AC674" s="86">
        <f>AVERAGEIFS($J$2:J674, $B$2:B674, B674)</f>
        <v>0.58166666666666655</v>
      </c>
      <c r="AD674" s="86">
        <f>AVERAGEIFS($D$2:D674, $B$2:B674, B674)</f>
        <v>0.61111111111111116</v>
      </c>
    </row>
    <row r="675" spans="1:30" x14ac:dyDescent="0.25">
      <c r="A675" s="85">
        <v>46175</v>
      </c>
      <c r="B675" t="s">
        <v>179</v>
      </c>
      <c r="C675">
        <v>14</v>
      </c>
      <c r="D675" s="86">
        <v>1</v>
      </c>
      <c r="E675">
        <v>3</v>
      </c>
      <c r="F675">
        <v>3</v>
      </c>
      <c r="G675">
        <v>12</v>
      </c>
      <c r="H675">
        <v>9</v>
      </c>
      <c r="I675">
        <v>1</v>
      </c>
      <c r="J675">
        <v>0.75</v>
      </c>
      <c r="K675">
        <v>0</v>
      </c>
      <c r="L675">
        <v>1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1</v>
      </c>
      <c r="Y675">
        <v>0</v>
      </c>
      <c r="Z675">
        <v>0</v>
      </c>
      <c r="AA675" s="86">
        <f>AVERAGEIFS($C$2:C675, $B$2:B675, B675)</f>
        <v>14.4</v>
      </c>
      <c r="AB675" s="86">
        <f>AVERAGEIFS($I$2:I675, $B$2:B675, B675)</f>
        <v>0.83499999999999996</v>
      </c>
      <c r="AC675" s="86">
        <f>AVERAGEIFS($J$2:J675, $B$2:B675, B675)</f>
        <v>0.62600000000000011</v>
      </c>
      <c r="AD675" s="86">
        <f>AVERAGEIFS($D$2:D675, $B$2:B675, B675)</f>
        <v>0.9</v>
      </c>
    </row>
    <row r="676" spans="1:30" x14ac:dyDescent="0.25">
      <c r="A676" s="85">
        <v>46175</v>
      </c>
      <c r="B676" t="s">
        <v>147</v>
      </c>
      <c r="C676">
        <v>13</v>
      </c>
      <c r="D676" s="86">
        <v>1</v>
      </c>
      <c r="E676">
        <v>3</v>
      </c>
      <c r="F676">
        <v>3</v>
      </c>
      <c r="G676">
        <v>12</v>
      </c>
      <c r="H676">
        <v>9</v>
      </c>
      <c r="I676">
        <v>1</v>
      </c>
      <c r="J676">
        <v>0.75</v>
      </c>
      <c r="K676">
        <v>0</v>
      </c>
      <c r="L676">
        <v>1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1</v>
      </c>
      <c r="Y676">
        <v>0</v>
      </c>
      <c r="Z676">
        <v>0</v>
      </c>
      <c r="AA676" s="86">
        <f>AVERAGEIFS($C$2:C676, $B$2:B676, B676)</f>
        <v>16.899999999999999</v>
      </c>
      <c r="AB676" s="86">
        <f>AVERAGEIFS($I$2:I676, $B$2:B676, B676)</f>
        <v>0.45</v>
      </c>
      <c r="AC676" s="86">
        <f>AVERAGEIFS($J$2:J676, $B$2:B676, B676)</f>
        <v>0.48</v>
      </c>
      <c r="AD676" s="86">
        <f>AVERAGEIFS($D$2:D676, $B$2:B676, B676)</f>
        <v>0.5</v>
      </c>
    </row>
    <row r="677" spans="1:30" x14ac:dyDescent="0.25">
      <c r="A677" s="85">
        <v>46175</v>
      </c>
      <c r="B677" t="s">
        <v>148</v>
      </c>
      <c r="C677">
        <v>11</v>
      </c>
      <c r="D677" s="86">
        <v>1</v>
      </c>
      <c r="E677">
        <v>3</v>
      </c>
      <c r="F677">
        <v>3</v>
      </c>
      <c r="G677">
        <v>12</v>
      </c>
      <c r="H677">
        <v>9</v>
      </c>
      <c r="I677">
        <v>1</v>
      </c>
      <c r="J677">
        <v>0.75</v>
      </c>
      <c r="K677">
        <v>0</v>
      </c>
      <c r="L677">
        <v>1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1</v>
      </c>
      <c r="Y677">
        <v>0</v>
      </c>
      <c r="Z677">
        <v>0</v>
      </c>
      <c r="AA677" s="86">
        <f>AVERAGEIFS($C$2:C677, $B$2:B677, B677)</f>
        <v>12.783783783783784</v>
      </c>
      <c r="AB677" s="86">
        <f>AVERAGEIFS($I$2:I677, $B$2:B677, B677)</f>
        <v>0.55540540540540528</v>
      </c>
      <c r="AC677" s="86">
        <f>AVERAGEIFS($J$2:J677, $B$2:B677, B677)</f>
        <v>0.52675675675675682</v>
      </c>
      <c r="AD677" s="86">
        <f>AVERAGEIFS($D$2:D677, $B$2:B677, B677)</f>
        <v>0.56756756756756754</v>
      </c>
    </row>
    <row r="678" spans="1:30" x14ac:dyDescent="0.25">
      <c r="A678" s="85">
        <v>46175</v>
      </c>
      <c r="B678" t="s">
        <v>50</v>
      </c>
      <c r="C678">
        <v>10</v>
      </c>
      <c r="D678" s="86">
        <v>1</v>
      </c>
      <c r="E678">
        <v>3</v>
      </c>
      <c r="F678">
        <v>3</v>
      </c>
      <c r="G678">
        <v>12</v>
      </c>
      <c r="H678">
        <v>9</v>
      </c>
      <c r="I678">
        <v>1</v>
      </c>
      <c r="J678">
        <v>0.75</v>
      </c>
      <c r="K678">
        <v>0</v>
      </c>
      <c r="L678">
        <v>1</v>
      </c>
      <c r="M678">
        <v>0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1</v>
      </c>
      <c r="Y678">
        <v>0</v>
      </c>
      <c r="Z678">
        <v>0</v>
      </c>
      <c r="AA678" s="86">
        <f>AVERAGEIFS($C$2:C678, $B$2:B678, B678)</f>
        <v>13</v>
      </c>
      <c r="AB678" s="86">
        <f>AVERAGEIFS($I$2:I678, $B$2:B678, B678)</f>
        <v>0.625</v>
      </c>
      <c r="AC678" s="86">
        <f>AVERAGEIFS($J$2:J678, $B$2:B678, B678)</f>
        <v>0.625</v>
      </c>
      <c r="AD678" s="86">
        <f>AVERAGEIFS($D$2:D678, $B$2:B678, B678)</f>
        <v>0.5</v>
      </c>
    </row>
    <row r="679" spans="1:30" x14ac:dyDescent="0.25">
      <c r="A679" s="85">
        <v>46175</v>
      </c>
      <c r="B679" t="s">
        <v>140</v>
      </c>
      <c r="C679">
        <v>2</v>
      </c>
      <c r="D679" s="86">
        <v>1</v>
      </c>
      <c r="E679">
        <v>3</v>
      </c>
      <c r="F679">
        <v>3</v>
      </c>
      <c r="G679">
        <v>12</v>
      </c>
      <c r="H679">
        <v>9</v>
      </c>
      <c r="I679">
        <v>1</v>
      </c>
      <c r="J679">
        <v>0.75</v>
      </c>
      <c r="K679">
        <v>0</v>
      </c>
      <c r="L679">
        <v>1</v>
      </c>
      <c r="M679">
        <v>0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1</v>
      </c>
      <c r="Y679">
        <v>0</v>
      </c>
      <c r="Z679">
        <v>0</v>
      </c>
      <c r="AA679" s="86">
        <f>AVERAGEIFS($C$2:C679, $B$2:B679, B679)</f>
        <v>9</v>
      </c>
      <c r="AB679" s="86">
        <f>AVERAGEIFS($I$2:I679, $B$2:B679, B679)</f>
        <v>0.44074074074074077</v>
      </c>
      <c r="AC679" s="86">
        <f>AVERAGEIFS($J$2:J679, $B$2:B679, B679)</f>
        <v>0.47407407407407404</v>
      </c>
      <c r="AD679" s="86">
        <f>AVERAGEIFS($D$2:D679, $B$2:B679, B679)</f>
        <v>0.40740740740740738</v>
      </c>
    </row>
    <row r="680" spans="1:30" x14ac:dyDescent="0.25">
      <c r="A680" s="85">
        <v>46175</v>
      </c>
      <c r="B680" t="s">
        <v>29</v>
      </c>
      <c r="C680">
        <v>12</v>
      </c>
      <c r="D680" s="86">
        <v>0</v>
      </c>
      <c r="E680">
        <v>3</v>
      </c>
      <c r="F680">
        <v>0</v>
      </c>
      <c r="G680">
        <v>12</v>
      </c>
      <c r="H680">
        <v>3</v>
      </c>
      <c r="I680">
        <v>0</v>
      </c>
      <c r="J680">
        <v>0.25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11.419354838709678</v>
      </c>
      <c r="AB680" s="86">
        <f>AVERAGEIFS($I$2:I680, $B$2:B680, B680)</f>
        <v>0.4258064516129032</v>
      </c>
      <c r="AC680" s="86">
        <f>AVERAGEIFS($J$2:J680, $B$2:B680, B680)</f>
        <v>0.47774193548387101</v>
      </c>
      <c r="AD680" s="86">
        <f>AVERAGEIFS($D$2:D680, $B$2:B680, B680)</f>
        <v>0.35483870967741937</v>
      </c>
    </row>
    <row r="681" spans="1:30" x14ac:dyDescent="0.25">
      <c r="A681" s="85">
        <v>46175</v>
      </c>
      <c r="B681" t="s">
        <v>154</v>
      </c>
      <c r="C681">
        <v>11</v>
      </c>
      <c r="D681" s="86">
        <v>0</v>
      </c>
      <c r="E681">
        <v>3</v>
      </c>
      <c r="F681">
        <v>0</v>
      </c>
      <c r="G681">
        <v>12</v>
      </c>
      <c r="H681">
        <v>3</v>
      </c>
      <c r="I681">
        <v>0</v>
      </c>
      <c r="J681">
        <v>0.25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12.76923076923077</v>
      </c>
      <c r="AB681" s="86">
        <f>AVERAGEIFS($I$2:I681, $B$2:B681, B681)</f>
        <v>0.45769230769230762</v>
      </c>
      <c r="AC681" s="86">
        <f>AVERAGEIFS($J$2:J681, $B$2:B681, B681)</f>
        <v>0.50384615384615394</v>
      </c>
      <c r="AD681" s="86">
        <f>AVERAGEIFS($D$2:D681, $B$2:B681, B681)</f>
        <v>0.53846153846153844</v>
      </c>
    </row>
    <row r="682" spans="1:30" x14ac:dyDescent="0.25">
      <c r="A682" s="85">
        <v>46175</v>
      </c>
      <c r="B682" t="s">
        <v>155</v>
      </c>
      <c r="C682">
        <v>10</v>
      </c>
      <c r="D682" s="86">
        <v>0</v>
      </c>
      <c r="E682">
        <v>3</v>
      </c>
      <c r="F682">
        <v>0</v>
      </c>
      <c r="G682">
        <v>12</v>
      </c>
      <c r="H682">
        <v>3</v>
      </c>
      <c r="I682">
        <v>0</v>
      </c>
      <c r="J682">
        <v>0.25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18.611111111111111</v>
      </c>
      <c r="AB682" s="86">
        <f>AVERAGEIFS($I$2:I682, $B$2:B682, B682)</f>
        <v>0.3833333333333333</v>
      </c>
      <c r="AC682" s="86">
        <f>AVERAGEIFS($J$2:J682, $B$2:B682, B682)</f>
        <v>0.45388888888888901</v>
      </c>
      <c r="AD682" s="86">
        <f>AVERAGEIFS($D$2:D682, $B$2:B682, B682)</f>
        <v>0.3611111111111111</v>
      </c>
    </row>
    <row r="683" spans="1:30" x14ac:dyDescent="0.25">
      <c r="A683" s="85">
        <v>46175</v>
      </c>
      <c r="B683" t="s">
        <v>150</v>
      </c>
      <c r="C683">
        <v>10</v>
      </c>
      <c r="D683" s="86">
        <v>0</v>
      </c>
      <c r="E683">
        <v>3</v>
      </c>
      <c r="F683">
        <v>0</v>
      </c>
      <c r="G683">
        <v>12</v>
      </c>
      <c r="H683">
        <v>3</v>
      </c>
      <c r="I683">
        <v>0</v>
      </c>
      <c r="J683">
        <v>0.25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17.61904761904762</v>
      </c>
      <c r="AB683" s="86">
        <f>AVERAGEIFS($I$2:I683, $B$2:B683, B683)</f>
        <v>0.64047619047619042</v>
      </c>
      <c r="AC683" s="86">
        <f>AVERAGEIFS($J$2:J683, $B$2:B683, B683)</f>
        <v>0.57761904761904737</v>
      </c>
      <c r="AD683" s="86">
        <f>AVERAGEIFS($D$2:D683, $B$2:B683, B683)</f>
        <v>0.7142857142857143</v>
      </c>
    </row>
    <row r="684" spans="1:30" x14ac:dyDescent="0.25">
      <c r="A684" s="85">
        <v>46175</v>
      </c>
      <c r="B684" t="s">
        <v>139</v>
      </c>
      <c r="C684">
        <v>5</v>
      </c>
      <c r="D684" s="86">
        <v>0</v>
      </c>
      <c r="E684">
        <v>3</v>
      </c>
      <c r="F684">
        <v>0</v>
      </c>
      <c r="G684">
        <v>12</v>
      </c>
      <c r="H684">
        <v>3</v>
      </c>
      <c r="I684">
        <v>0</v>
      </c>
      <c r="J684">
        <v>0.25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11.272727272727273</v>
      </c>
      <c r="AB684" s="86">
        <f>AVERAGEIFS($I$2:I684, $B$2:B684, B684)</f>
        <v>0.37045454545454548</v>
      </c>
      <c r="AC684" s="86">
        <f>AVERAGEIFS($J$2:J684, $B$2:B684, B684)</f>
        <v>0.45727272727272728</v>
      </c>
      <c r="AD684" s="86">
        <f>AVERAGEIFS($D$2:D684, $B$2:B684, B684)</f>
        <v>0.36363636363636365</v>
      </c>
    </row>
    <row r="685" spans="1:30" x14ac:dyDescent="0.25">
      <c r="A685" s="85">
        <v>46175</v>
      </c>
      <c r="B685" t="s">
        <v>242</v>
      </c>
      <c r="C685">
        <v>4</v>
      </c>
      <c r="D685" s="86">
        <v>0</v>
      </c>
      <c r="E685">
        <v>3</v>
      </c>
      <c r="F685">
        <v>0</v>
      </c>
      <c r="G685">
        <v>12</v>
      </c>
      <c r="H685">
        <v>3</v>
      </c>
      <c r="I685">
        <v>0</v>
      </c>
      <c r="J685">
        <v>0.25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4</v>
      </c>
      <c r="AB685" s="86">
        <f>AVERAGEIFS($I$2:I685, $B$2:B685, B685)</f>
        <v>0.2</v>
      </c>
      <c r="AC685" s="86">
        <f>AVERAGEIFS($J$2:J685, $B$2:B685, B685)</f>
        <v>0.315</v>
      </c>
      <c r="AD685" s="86">
        <f>AVERAGEIFS($D$2:D685, $B$2:B685, B685)</f>
        <v>0</v>
      </c>
    </row>
    <row r="686" spans="1:30" x14ac:dyDescent="0.25">
      <c r="A686" s="85">
        <v>46175</v>
      </c>
      <c r="B686" t="s">
        <v>13</v>
      </c>
      <c r="C686">
        <v>25</v>
      </c>
      <c r="D686" s="86">
        <v>0</v>
      </c>
      <c r="E686">
        <v>4</v>
      </c>
      <c r="F686">
        <v>1</v>
      </c>
      <c r="G686">
        <v>20</v>
      </c>
      <c r="H686">
        <v>10</v>
      </c>
      <c r="I686">
        <v>0.25</v>
      </c>
      <c r="J686">
        <v>0.5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1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24.428571428571427</v>
      </c>
      <c r="AB686" s="86">
        <f>AVERAGEIFS($I$2:I686, $B$2:B686, B686)</f>
        <v>0.56309523809523809</v>
      </c>
      <c r="AC686" s="86">
        <f>AVERAGEIFS($J$2:J686, $B$2:B686, B686)</f>
        <v>0.5428571428571427</v>
      </c>
      <c r="AD686" s="86">
        <f>AVERAGEIFS($D$2:D686, $B$2:B686, B686)</f>
        <v>0.5714285714285714</v>
      </c>
    </row>
    <row r="687" spans="1:30" x14ac:dyDescent="0.25">
      <c r="A687" s="85">
        <v>46175</v>
      </c>
      <c r="B687" t="s">
        <v>155</v>
      </c>
      <c r="C687">
        <v>21</v>
      </c>
      <c r="D687" s="86">
        <v>0</v>
      </c>
      <c r="E687">
        <v>4</v>
      </c>
      <c r="F687">
        <v>1</v>
      </c>
      <c r="G687">
        <v>20</v>
      </c>
      <c r="H687">
        <v>10</v>
      </c>
      <c r="I687">
        <v>0.25</v>
      </c>
      <c r="J687">
        <v>0.5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 s="86">
        <f>AVERAGEIFS($C$2:C687, $B$2:B687, B687)</f>
        <v>18.675675675675677</v>
      </c>
      <c r="AB687" s="86">
        <f>AVERAGEIFS($I$2:I687, $B$2:B687, B687)</f>
        <v>0.37972972972972968</v>
      </c>
      <c r="AC687" s="86">
        <f>AVERAGEIFS($J$2:J687, $B$2:B687, B687)</f>
        <v>0.4551351351351352</v>
      </c>
      <c r="AD687" s="86">
        <f>AVERAGEIFS($D$2:D687, $B$2:B687, B687)</f>
        <v>0.35135135135135137</v>
      </c>
    </row>
    <row r="688" spans="1:30" x14ac:dyDescent="0.25">
      <c r="A688" s="85">
        <v>46175</v>
      </c>
      <c r="B688" t="s">
        <v>5</v>
      </c>
      <c r="C688">
        <v>20</v>
      </c>
      <c r="D688" s="86">
        <v>0</v>
      </c>
      <c r="E688">
        <v>4</v>
      </c>
      <c r="F688">
        <v>1</v>
      </c>
      <c r="G688">
        <v>20</v>
      </c>
      <c r="H688">
        <v>10</v>
      </c>
      <c r="I688">
        <v>0.25</v>
      </c>
      <c r="J688">
        <v>0.5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 s="86">
        <f>AVERAGEIFS($C$2:C688, $B$2:B688, B688)</f>
        <v>21.352941176470587</v>
      </c>
      <c r="AB688" s="86">
        <f>AVERAGEIFS($I$2:I688, $B$2:B688, B688)</f>
        <v>0.43529411764705883</v>
      </c>
      <c r="AC688" s="86">
        <f>AVERAGEIFS($J$2:J688, $B$2:B688, B688)</f>
        <v>0.47647058823529398</v>
      </c>
      <c r="AD688" s="86">
        <f>AVERAGEIFS($D$2:D688, $B$2:B688, B688)</f>
        <v>0.35294117647058826</v>
      </c>
    </row>
    <row r="689" spans="1:30" x14ac:dyDescent="0.25">
      <c r="A689" s="85">
        <v>46175</v>
      </c>
      <c r="B689" t="s">
        <v>29</v>
      </c>
      <c r="C689">
        <v>17</v>
      </c>
      <c r="D689" s="86">
        <v>0</v>
      </c>
      <c r="E689">
        <v>4</v>
      </c>
      <c r="F689">
        <v>1</v>
      </c>
      <c r="G689">
        <v>20</v>
      </c>
      <c r="H689">
        <v>10</v>
      </c>
      <c r="I689">
        <v>0.25</v>
      </c>
      <c r="J689">
        <v>0.5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 s="86">
        <f>AVERAGEIFS($C$2:C689, $B$2:B689, B689)</f>
        <v>11.59375</v>
      </c>
      <c r="AB689" s="86">
        <f>AVERAGEIFS($I$2:I689, $B$2:B689, B689)</f>
        <v>0.42031249999999998</v>
      </c>
      <c r="AC689" s="86">
        <f>AVERAGEIFS($J$2:J689, $B$2:B689, B689)</f>
        <v>0.47843750000000002</v>
      </c>
      <c r="AD689" s="86">
        <f>AVERAGEIFS($D$2:D689, $B$2:B689, B689)</f>
        <v>0.34375</v>
      </c>
    </row>
    <row r="690" spans="1:30" x14ac:dyDescent="0.25">
      <c r="A690" s="85">
        <v>46175</v>
      </c>
      <c r="B690" t="s">
        <v>38</v>
      </c>
      <c r="C690">
        <v>15</v>
      </c>
      <c r="D690" s="86">
        <v>0</v>
      </c>
      <c r="E690">
        <v>4</v>
      </c>
      <c r="F690">
        <v>1</v>
      </c>
      <c r="G690">
        <v>20</v>
      </c>
      <c r="H690">
        <v>10</v>
      </c>
      <c r="I690">
        <v>0.25</v>
      </c>
      <c r="J690">
        <v>0.5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 s="86">
        <f>AVERAGEIFS($C$2:C690, $B$2:B690, B690)</f>
        <v>10</v>
      </c>
      <c r="AB690" s="86">
        <f>AVERAGEIFS($I$2:I690, $B$2:B690, B690)</f>
        <v>0.41000000000000003</v>
      </c>
      <c r="AC690" s="86">
        <f>AVERAGEIFS($J$2:J690, $B$2:B690, B690)</f>
        <v>0.46666666666666656</v>
      </c>
      <c r="AD690" s="86">
        <f>AVERAGEIFS($D$2:D690, $B$2:B690, B690)</f>
        <v>0.4</v>
      </c>
    </row>
    <row r="691" spans="1:30" x14ac:dyDescent="0.25">
      <c r="A691" s="85">
        <v>46175</v>
      </c>
      <c r="B691" t="s">
        <v>154</v>
      </c>
      <c r="C691">
        <v>9</v>
      </c>
      <c r="D691" s="86">
        <v>0</v>
      </c>
      <c r="E691">
        <v>4</v>
      </c>
      <c r="F691">
        <v>1</v>
      </c>
      <c r="G691">
        <v>20</v>
      </c>
      <c r="H691">
        <v>10</v>
      </c>
      <c r="I691">
        <v>0.25</v>
      </c>
      <c r="J691">
        <v>0.5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 s="86">
        <f>AVERAGEIFS($C$2:C691, $B$2:B691, B691)</f>
        <v>12.5</v>
      </c>
      <c r="AB691" s="86">
        <f>AVERAGEIFS($I$2:I691, $B$2:B691, B691)</f>
        <v>0.44285714285714278</v>
      </c>
      <c r="AC691" s="86">
        <f>AVERAGEIFS($J$2:J691, $B$2:B691, B691)</f>
        <v>0.50357142857142867</v>
      </c>
      <c r="AD691" s="86">
        <f>AVERAGEIFS($D$2:D691, $B$2:B691, B691)</f>
        <v>0.5</v>
      </c>
    </row>
    <row r="692" spans="1:30" x14ac:dyDescent="0.25">
      <c r="A692" s="85">
        <v>46175</v>
      </c>
      <c r="B692" t="s">
        <v>14</v>
      </c>
      <c r="C692">
        <v>38</v>
      </c>
      <c r="D692" s="86">
        <v>0</v>
      </c>
      <c r="E692">
        <v>4</v>
      </c>
      <c r="F692">
        <v>1</v>
      </c>
      <c r="G692">
        <v>20</v>
      </c>
      <c r="H692">
        <v>10</v>
      </c>
      <c r="I692">
        <v>0.25</v>
      </c>
      <c r="J692">
        <v>0.5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 s="86">
        <f>AVERAGEIFS($C$2:C692, $B$2:B692, B692)</f>
        <v>22.555555555555557</v>
      </c>
      <c r="AB692" s="86">
        <f>AVERAGEIFS($I$2:I692, $B$2:B692, B692)</f>
        <v>0.40740740740740738</v>
      </c>
      <c r="AC692" s="86">
        <f>AVERAGEIFS($J$2:J692, $B$2:B692, B692)</f>
        <v>0.4525925925925926</v>
      </c>
      <c r="AD692" s="86">
        <f>AVERAGEIFS($D$2:D692, $B$2:B692, B692)</f>
        <v>0.37037037037037035</v>
      </c>
    </row>
    <row r="693" spans="1:30" x14ac:dyDescent="0.25">
      <c r="A693" s="85">
        <v>46175</v>
      </c>
      <c r="B693" t="s">
        <v>6</v>
      </c>
      <c r="C693">
        <v>32</v>
      </c>
      <c r="D693" s="86">
        <v>1</v>
      </c>
      <c r="E693">
        <v>4</v>
      </c>
      <c r="F693">
        <v>3</v>
      </c>
      <c r="G693">
        <v>20</v>
      </c>
      <c r="H693">
        <v>10</v>
      </c>
      <c r="I693">
        <v>0.75</v>
      </c>
      <c r="J693">
        <v>0.5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1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1</v>
      </c>
      <c r="X693">
        <v>1</v>
      </c>
      <c r="Y693">
        <v>0</v>
      </c>
      <c r="Z693">
        <v>0</v>
      </c>
      <c r="AA693" s="86">
        <f>AVERAGEIFS($C$2:C693, $B$2:B693, B693)</f>
        <v>24.789473684210527</v>
      </c>
      <c r="AB693" s="86">
        <f>AVERAGEIFS($I$2:I693, $B$2:B693, B693)</f>
        <v>0.64736842105263148</v>
      </c>
      <c r="AC693" s="86">
        <f>AVERAGEIFS($J$2:J693, $B$2:B693, B693)</f>
        <v>0.57736842105263153</v>
      </c>
      <c r="AD693" s="86">
        <f>AVERAGEIFS($D$2:D693, $B$2:B693, B693)</f>
        <v>0.63157894736842102</v>
      </c>
    </row>
    <row r="694" spans="1:30" x14ac:dyDescent="0.25">
      <c r="A694" s="85">
        <v>46175</v>
      </c>
      <c r="B694" t="s">
        <v>150</v>
      </c>
      <c r="C694">
        <v>32</v>
      </c>
      <c r="D694" s="86">
        <v>1</v>
      </c>
      <c r="E694">
        <v>4</v>
      </c>
      <c r="F694">
        <v>3</v>
      </c>
      <c r="G694">
        <v>20</v>
      </c>
      <c r="H694">
        <v>10</v>
      </c>
      <c r="I694">
        <v>0.75</v>
      </c>
      <c r="J694">
        <v>0.5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1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1</v>
      </c>
      <c r="X694">
        <v>1</v>
      </c>
      <c r="Y694">
        <v>0</v>
      </c>
      <c r="Z694">
        <v>0</v>
      </c>
      <c r="AA694" s="86">
        <f>AVERAGEIFS($C$2:C694, $B$2:B694, B694)</f>
        <v>18.272727272727273</v>
      </c>
      <c r="AB694" s="86">
        <f>AVERAGEIFS($I$2:I694, $B$2:B694, B694)</f>
        <v>0.64545454545454539</v>
      </c>
      <c r="AC694" s="86">
        <f>AVERAGEIFS($J$2:J694, $B$2:B694, B694)</f>
        <v>0.57409090909090887</v>
      </c>
      <c r="AD694" s="86">
        <f>AVERAGEIFS($D$2:D694, $B$2:B694, B694)</f>
        <v>0.72727272727272729</v>
      </c>
    </row>
    <row r="695" spans="1:30" x14ac:dyDescent="0.25">
      <c r="A695" s="85">
        <v>46175</v>
      </c>
      <c r="B695" t="s">
        <v>40</v>
      </c>
      <c r="C695">
        <v>31</v>
      </c>
      <c r="D695" s="86">
        <v>1</v>
      </c>
      <c r="E695">
        <v>4</v>
      </c>
      <c r="F695">
        <v>3</v>
      </c>
      <c r="G695">
        <v>20</v>
      </c>
      <c r="H695">
        <v>10</v>
      </c>
      <c r="I695">
        <v>0.75</v>
      </c>
      <c r="J695">
        <v>0.5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1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1</v>
      </c>
      <c r="X695">
        <v>1</v>
      </c>
      <c r="Y695">
        <v>0</v>
      </c>
      <c r="Z695">
        <v>0</v>
      </c>
      <c r="AA695" s="86">
        <f>AVERAGEIFS($C$2:C695, $B$2:B695, B695)</f>
        <v>20.533333333333335</v>
      </c>
      <c r="AB695" s="86">
        <f>AVERAGEIFS($I$2:I695, $B$2:B695, B695)</f>
        <v>0.59333333333333327</v>
      </c>
      <c r="AC695" s="86">
        <f>AVERAGEIFS($J$2:J695, $B$2:B695, B695)</f>
        <v>0.5086666666666666</v>
      </c>
      <c r="AD695" s="86">
        <f>AVERAGEIFS($D$2:D695, $B$2:B695, B695)</f>
        <v>0.6</v>
      </c>
    </row>
    <row r="696" spans="1:30" x14ac:dyDescent="0.25">
      <c r="A696" s="85">
        <v>46175</v>
      </c>
      <c r="B696" t="s">
        <v>140</v>
      </c>
      <c r="C696">
        <v>18</v>
      </c>
      <c r="D696" s="86">
        <v>1</v>
      </c>
      <c r="E696">
        <v>4</v>
      </c>
      <c r="F696">
        <v>3</v>
      </c>
      <c r="G696">
        <v>20</v>
      </c>
      <c r="H696">
        <v>10</v>
      </c>
      <c r="I696">
        <v>0.75</v>
      </c>
      <c r="J696">
        <v>0.5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1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1</v>
      </c>
      <c r="X696">
        <v>1</v>
      </c>
      <c r="Y696">
        <v>0</v>
      </c>
      <c r="Z696">
        <v>0</v>
      </c>
      <c r="AA696" s="86">
        <f>AVERAGEIFS($C$2:C696, $B$2:B696, B696)</f>
        <v>9.3214285714285712</v>
      </c>
      <c r="AB696" s="86">
        <f>AVERAGEIFS($I$2:I696, $B$2:B696, B696)</f>
        <v>0.45178571428571429</v>
      </c>
      <c r="AC696" s="86">
        <f>AVERAGEIFS($J$2:J696, $B$2:B696, B696)</f>
        <v>0.47499999999999998</v>
      </c>
      <c r="AD696" s="86">
        <f>AVERAGEIFS($D$2:D696, $B$2:B696, B696)</f>
        <v>0.42857142857142855</v>
      </c>
    </row>
    <row r="697" spans="1:30" x14ac:dyDescent="0.25">
      <c r="A697" s="85">
        <v>46175</v>
      </c>
      <c r="B697" t="s">
        <v>53</v>
      </c>
      <c r="C697">
        <v>16</v>
      </c>
      <c r="D697" s="86">
        <v>1</v>
      </c>
      <c r="E697">
        <v>4</v>
      </c>
      <c r="F697">
        <v>3</v>
      </c>
      <c r="G697">
        <v>20</v>
      </c>
      <c r="H697">
        <v>10</v>
      </c>
      <c r="I697">
        <v>0.75</v>
      </c>
      <c r="J697">
        <v>0.5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1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1</v>
      </c>
      <c r="X697">
        <v>1</v>
      </c>
      <c r="Y697">
        <v>0</v>
      </c>
      <c r="Z697">
        <v>0</v>
      </c>
      <c r="AA697" s="86">
        <f>AVERAGEIFS($C$2:C697, $B$2:B697, B697)</f>
        <v>16.25</v>
      </c>
      <c r="AB697" s="86">
        <f>AVERAGEIFS($I$2:I697, $B$2:B697, B697)</f>
        <v>0.625</v>
      </c>
      <c r="AC697" s="86">
        <f>AVERAGEIFS($J$2:J697, $B$2:B697, B697)</f>
        <v>0.55500000000000005</v>
      </c>
      <c r="AD697" s="86">
        <f>AVERAGEIFS($D$2:D697, $B$2:B697, B697)</f>
        <v>0.75</v>
      </c>
    </row>
    <row r="698" spans="1:30" x14ac:dyDescent="0.25">
      <c r="A698" s="85">
        <v>46175</v>
      </c>
      <c r="B698" t="s">
        <v>147</v>
      </c>
      <c r="C698">
        <v>12</v>
      </c>
      <c r="D698" s="86">
        <v>1</v>
      </c>
      <c r="E698">
        <v>4</v>
      </c>
      <c r="F698">
        <v>3</v>
      </c>
      <c r="G698">
        <v>20</v>
      </c>
      <c r="H698">
        <v>10</v>
      </c>
      <c r="I698">
        <v>0.75</v>
      </c>
      <c r="J698">
        <v>0.5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1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1</v>
      </c>
      <c r="X698">
        <v>1</v>
      </c>
      <c r="Y698">
        <v>0</v>
      </c>
      <c r="Z698">
        <v>0</v>
      </c>
      <c r="AA698" s="86">
        <f>AVERAGEIFS($C$2:C698, $B$2:B698, B698)</f>
        <v>16.454545454545453</v>
      </c>
      <c r="AB698" s="86">
        <f>AVERAGEIFS($I$2:I698, $B$2:B698, B698)</f>
        <v>0.47727272727272729</v>
      </c>
      <c r="AC698" s="86">
        <f>AVERAGEIFS($J$2:J698, $B$2:B698, B698)</f>
        <v>0.48181818181818181</v>
      </c>
      <c r="AD698" s="86">
        <f>AVERAGEIFS($D$2:D698, $B$2:B698, B698)</f>
        <v>0.54545454545454541</v>
      </c>
    </row>
    <row r="699" spans="1:30" x14ac:dyDescent="0.25">
      <c r="A699" s="85">
        <v>46175</v>
      </c>
      <c r="B699" t="s">
        <v>179</v>
      </c>
      <c r="C699">
        <v>9</v>
      </c>
      <c r="D699" s="86">
        <v>1</v>
      </c>
      <c r="E699">
        <v>4</v>
      </c>
      <c r="F699">
        <v>3</v>
      </c>
      <c r="G699">
        <v>20</v>
      </c>
      <c r="H699">
        <v>10</v>
      </c>
      <c r="I699">
        <v>0.75</v>
      </c>
      <c r="J699">
        <v>0.5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1</v>
      </c>
      <c r="X699">
        <v>1</v>
      </c>
      <c r="Y699">
        <v>0</v>
      </c>
      <c r="Z699">
        <v>0</v>
      </c>
      <c r="AA699" s="86">
        <f>AVERAGEIFS($C$2:C699, $B$2:B699, B699)</f>
        <v>13.909090909090908</v>
      </c>
      <c r="AB699" s="86">
        <f>AVERAGEIFS($I$2:I699, $B$2:B699, B699)</f>
        <v>0.82727272727272727</v>
      </c>
      <c r="AC699" s="86">
        <f>AVERAGEIFS($J$2:J699, $B$2:B699, B699)</f>
        <v>0.61454545454545462</v>
      </c>
      <c r="AD699" s="86">
        <f>AVERAGEIFS($D$2:D699, $B$2:B699, B699)</f>
        <v>0.90909090909090906</v>
      </c>
    </row>
    <row r="700" spans="1:30" x14ac:dyDescent="0.25">
      <c r="A700" s="85">
        <v>46176</v>
      </c>
      <c r="B700" t="s">
        <v>14</v>
      </c>
      <c r="C700">
        <v>14</v>
      </c>
      <c r="D700" s="86">
        <v>0</v>
      </c>
      <c r="E700">
        <v>4</v>
      </c>
      <c r="F700">
        <v>1</v>
      </c>
      <c r="G700">
        <v>15</v>
      </c>
      <c r="H700">
        <v>6</v>
      </c>
      <c r="I700">
        <v>0.25</v>
      </c>
      <c r="J700">
        <v>0.4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1</v>
      </c>
      <c r="Y700">
        <v>0</v>
      </c>
      <c r="Z700">
        <v>0</v>
      </c>
      <c r="AA700" s="86">
        <f>AVERAGEIFS($C$2:C700, $B$2:B700, B700)</f>
        <v>22.25</v>
      </c>
      <c r="AB700" s="86">
        <f>AVERAGEIFS($I$2:I700, $B$2:B700, B700)</f>
        <v>0.4017857142857143</v>
      </c>
      <c r="AC700" s="86">
        <f>AVERAGEIFS($J$2:J700, $B$2:B700, B700)</f>
        <v>0.45071428571428573</v>
      </c>
      <c r="AD700" s="86">
        <f>AVERAGEIFS($D$2:D700, $B$2:B700, B700)</f>
        <v>0.35714285714285715</v>
      </c>
    </row>
    <row r="701" spans="1:30" x14ac:dyDescent="0.25">
      <c r="A701" s="85">
        <v>46176</v>
      </c>
      <c r="B701" t="s">
        <v>2</v>
      </c>
      <c r="C701">
        <v>21</v>
      </c>
      <c r="D701" s="86">
        <v>0</v>
      </c>
      <c r="E701">
        <v>4</v>
      </c>
      <c r="F701">
        <v>1</v>
      </c>
      <c r="G701">
        <v>15</v>
      </c>
      <c r="H701">
        <v>6</v>
      </c>
      <c r="I701">
        <v>0.25</v>
      </c>
      <c r="J701">
        <v>0.4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1</v>
      </c>
      <c r="Y701">
        <v>0</v>
      </c>
      <c r="Z701">
        <v>0</v>
      </c>
      <c r="AA701" s="86">
        <f>AVERAGEIFS($C$2:C701, $B$2:B701, B701)</f>
        <v>28</v>
      </c>
      <c r="AB701" s="86">
        <f>AVERAGEIFS($I$2:I701, $B$2:B701, B701)</f>
        <v>0.6454545454545455</v>
      </c>
      <c r="AC701" s="86">
        <f>AVERAGEIFS($J$2:J701, $B$2:B701, B701)</f>
        <v>0.55727272727272736</v>
      </c>
      <c r="AD701" s="86">
        <f>AVERAGEIFS($D$2:D701, $B$2:B701, B701)</f>
        <v>0.45454545454545453</v>
      </c>
    </row>
    <row r="702" spans="1:30" x14ac:dyDescent="0.25">
      <c r="A702" s="85">
        <v>46176</v>
      </c>
      <c r="B702" t="s">
        <v>113</v>
      </c>
      <c r="C702">
        <v>21</v>
      </c>
      <c r="D702" s="86">
        <v>0</v>
      </c>
      <c r="E702">
        <v>4</v>
      </c>
      <c r="F702">
        <v>1</v>
      </c>
      <c r="G702">
        <v>15</v>
      </c>
      <c r="H702">
        <v>6</v>
      </c>
      <c r="I702">
        <v>0.25</v>
      </c>
      <c r="J702">
        <v>0.4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1</v>
      </c>
      <c r="Y702">
        <v>0</v>
      </c>
      <c r="Z702">
        <v>0</v>
      </c>
      <c r="AA702" s="86">
        <f>AVERAGEIFS($C$2:C702, $B$2:B702, B702)</f>
        <v>20.875</v>
      </c>
      <c r="AB702" s="86">
        <f>AVERAGEIFS($I$2:I702, $B$2:B702, B702)</f>
        <v>0.56874999999999998</v>
      </c>
      <c r="AC702" s="86">
        <f>AVERAGEIFS($J$2:J702, $B$2:B702, B702)</f>
        <v>0.51624999999999999</v>
      </c>
      <c r="AD702" s="86">
        <f>AVERAGEIFS($D$2:D702, $B$2:B702, B702)</f>
        <v>0.625</v>
      </c>
    </row>
    <row r="703" spans="1:30" x14ac:dyDescent="0.25">
      <c r="A703" s="85">
        <v>46176</v>
      </c>
      <c r="B703" t="s">
        <v>27</v>
      </c>
      <c r="C703">
        <v>17</v>
      </c>
      <c r="D703" s="86">
        <v>0</v>
      </c>
      <c r="E703">
        <v>4</v>
      </c>
      <c r="F703">
        <v>1</v>
      </c>
      <c r="G703">
        <v>15</v>
      </c>
      <c r="H703">
        <v>6</v>
      </c>
      <c r="I703">
        <v>0.25</v>
      </c>
      <c r="J703">
        <v>0.4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1</v>
      </c>
      <c r="Y703">
        <v>0</v>
      </c>
      <c r="Z703">
        <v>0</v>
      </c>
      <c r="AA703" s="86">
        <f>AVERAGEIFS($C$2:C703, $B$2:B703, B703)</f>
        <v>16.533333333333335</v>
      </c>
      <c r="AB703" s="86">
        <f>AVERAGEIFS($I$2:I703, $B$2:B703, B703)</f>
        <v>0.52333333333333332</v>
      </c>
      <c r="AC703" s="86">
        <f>AVERAGEIFS($J$2:J703, $B$2:B703, B703)</f>
        <v>0.52266666666666672</v>
      </c>
      <c r="AD703" s="86">
        <f>AVERAGEIFS($D$2:D703, $B$2:B703, B703)</f>
        <v>0.6</v>
      </c>
    </row>
    <row r="704" spans="1:30" x14ac:dyDescent="0.25">
      <c r="A704" s="85">
        <v>46176</v>
      </c>
      <c r="B704" t="s">
        <v>29</v>
      </c>
      <c r="C704">
        <v>12</v>
      </c>
      <c r="D704" s="86">
        <v>0</v>
      </c>
      <c r="E704">
        <v>4</v>
      </c>
      <c r="F704">
        <v>1</v>
      </c>
      <c r="G704">
        <v>15</v>
      </c>
      <c r="H704">
        <v>6</v>
      </c>
      <c r="I704">
        <v>0.25</v>
      </c>
      <c r="J704">
        <v>0.4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1</v>
      </c>
      <c r="Y704">
        <v>0</v>
      </c>
      <c r="Z704">
        <v>0</v>
      </c>
      <c r="AA704" s="86">
        <f>AVERAGEIFS($C$2:C704, $B$2:B704, B704)</f>
        <v>11.606060606060606</v>
      </c>
      <c r="AB704" s="86">
        <f>AVERAGEIFS($I$2:I704, $B$2:B704, B704)</f>
        <v>0.4151515151515151</v>
      </c>
      <c r="AC704" s="86">
        <f>AVERAGEIFS($J$2:J704, $B$2:B704, B704)</f>
        <v>0.47606060606060607</v>
      </c>
      <c r="AD704" s="86">
        <f>AVERAGEIFS($D$2:D704, $B$2:B704, B704)</f>
        <v>0.33333333333333331</v>
      </c>
    </row>
    <row r="705" spans="1:30" x14ac:dyDescent="0.25">
      <c r="A705" s="85">
        <v>46176</v>
      </c>
      <c r="B705" t="s">
        <v>148</v>
      </c>
      <c r="C705">
        <v>15</v>
      </c>
      <c r="D705" s="86">
        <v>0</v>
      </c>
      <c r="E705">
        <v>4</v>
      </c>
      <c r="F705">
        <v>1</v>
      </c>
      <c r="G705">
        <v>15</v>
      </c>
      <c r="H705">
        <v>6</v>
      </c>
      <c r="I705">
        <v>0.25</v>
      </c>
      <c r="J705">
        <v>0.4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1</v>
      </c>
      <c r="Y705">
        <v>0</v>
      </c>
      <c r="Z705">
        <v>0</v>
      </c>
      <c r="AA705" s="86">
        <f>AVERAGEIFS($C$2:C705, $B$2:B705, B705)</f>
        <v>12.842105263157896</v>
      </c>
      <c r="AB705" s="86">
        <f>AVERAGEIFS($I$2:I705, $B$2:B705, B705)</f>
        <v>0.5473684210526315</v>
      </c>
      <c r="AC705" s="86">
        <f>AVERAGEIFS($J$2:J705, $B$2:B705, B705)</f>
        <v>0.52342105263157901</v>
      </c>
      <c r="AD705" s="86">
        <f>AVERAGEIFS($D$2:D705, $B$2:B705, B705)</f>
        <v>0.55263157894736847</v>
      </c>
    </row>
    <row r="706" spans="1:30" x14ac:dyDescent="0.25">
      <c r="A706" s="85">
        <v>46176</v>
      </c>
      <c r="B706" t="s">
        <v>242</v>
      </c>
      <c r="C706">
        <v>11</v>
      </c>
      <c r="D706" s="86">
        <v>0</v>
      </c>
      <c r="E706">
        <v>4</v>
      </c>
      <c r="F706">
        <v>1</v>
      </c>
      <c r="G706">
        <v>15</v>
      </c>
      <c r="H706">
        <v>6</v>
      </c>
      <c r="I706">
        <v>0.25</v>
      </c>
      <c r="J706">
        <v>0.4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1</v>
      </c>
      <c r="Y706">
        <v>0</v>
      </c>
      <c r="Z706">
        <v>0</v>
      </c>
      <c r="AA706" s="86">
        <f>AVERAGEIFS($C$2:C706, $B$2:B706, B706)</f>
        <v>6.333333333333333</v>
      </c>
      <c r="AB706" s="86">
        <f>AVERAGEIFS($I$2:I706, $B$2:B706, B706)</f>
        <v>0.21666666666666667</v>
      </c>
      <c r="AC706" s="86">
        <f>AVERAGEIFS($J$2:J706, $B$2:B706, B706)</f>
        <v>0.34333333333333332</v>
      </c>
      <c r="AD706" s="86">
        <f>AVERAGEIFS($D$2:D706, $B$2:B706, B706)</f>
        <v>0</v>
      </c>
    </row>
    <row r="707" spans="1:30" x14ac:dyDescent="0.25">
      <c r="A707" s="85">
        <v>46176</v>
      </c>
      <c r="B707" t="s">
        <v>5</v>
      </c>
      <c r="C707">
        <v>14</v>
      </c>
      <c r="D707" s="86">
        <v>1</v>
      </c>
      <c r="E707">
        <v>4</v>
      </c>
      <c r="F707">
        <v>3</v>
      </c>
      <c r="G707">
        <v>15</v>
      </c>
      <c r="H707">
        <v>9</v>
      </c>
      <c r="I707">
        <v>0.75</v>
      </c>
      <c r="J707">
        <v>0.6</v>
      </c>
      <c r="K707">
        <v>1</v>
      </c>
      <c r="L707">
        <v>0</v>
      </c>
      <c r="M707">
        <v>0</v>
      </c>
      <c r="N707">
        <v>1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1</v>
      </c>
      <c r="AA707" s="86">
        <f>AVERAGEIFS($C$2:C707, $B$2:B707, B707)</f>
        <v>20.944444444444443</v>
      </c>
      <c r="AB707" s="86">
        <f>AVERAGEIFS($I$2:I707, $B$2:B707, B707)</f>
        <v>0.45277777777777778</v>
      </c>
      <c r="AC707" s="86">
        <f>AVERAGEIFS($J$2:J707, $B$2:B707, B707)</f>
        <v>0.48333333333333317</v>
      </c>
      <c r="AD707" s="86">
        <f>AVERAGEIFS($D$2:D707, $B$2:B707, B707)</f>
        <v>0.3888888888888889</v>
      </c>
    </row>
    <row r="708" spans="1:30" x14ac:dyDescent="0.25">
      <c r="A708" s="85">
        <v>46176</v>
      </c>
      <c r="B708" t="s">
        <v>13</v>
      </c>
      <c r="C708">
        <v>31</v>
      </c>
      <c r="D708" s="86">
        <v>1</v>
      </c>
      <c r="E708">
        <v>4</v>
      </c>
      <c r="F708">
        <v>3</v>
      </c>
      <c r="G708">
        <v>15</v>
      </c>
      <c r="H708">
        <v>9</v>
      </c>
      <c r="I708">
        <v>0.75</v>
      </c>
      <c r="J708">
        <v>0.6</v>
      </c>
      <c r="K708">
        <v>1</v>
      </c>
      <c r="L708">
        <v>0</v>
      </c>
      <c r="M708">
        <v>0</v>
      </c>
      <c r="N708">
        <v>1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1</v>
      </c>
      <c r="AA708" s="86">
        <f>AVERAGEIFS($C$2:C708, $B$2:B708, B708)</f>
        <v>24.581395348837209</v>
      </c>
      <c r="AB708" s="86">
        <f>AVERAGEIFS($I$2:I708, $B$2:B708, B708)</f>
        <v>0.56744186046511624</v>
      </c>
      <c r="AC708" s="86">
        <f>AVERAGEIFS($J$2:J708, $B$2:B708, B708)</f>
        <v>0.54418604651162783</v>
      </c>
      <c r="AD708" s="86">
        <f>AVERAGEIFS($D$2:D708, $B$2:B708, B708)</f>
        <v>0.58139534883720934</v>
      </c>
    </row>
    <row r="709" spans="1:30" x14ac:dyDescent="0.25">
      <c r="A709" s="85">
        <v>46176</v>
      </c>
      <c r="B709" t="s">
        <v>3</v>
      </c>
      <c r="C709">
        <v>18</v>
      </c>
      <c r="D709" s="86">
        <v>1</v>
      </c>
      <c r="E709">
        <v>4</v>
      </c>
      <c r="F709">
        <v>3</v>
      </c>
      <c r="G709">
        <v>15</v>
      </c>
      <c r="H709">
        <v>9</v>
      </c>
      <c r="I709">
        <v>0.75</v>
      </c>
      <c r="J709">
        <v>0.6</v>
      </c>
      <c r="K709">
        <v>1</v>
      </c>
      <c r="L709">
        <v>0</v>
      </c>
      <c r="M709">
        <v>0</v>
      </c>
      <c r="N709">
        <v>1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1</v>
      </c>
      <c r="AA709" s="86">
        <f>AVERAGEIFS($C$2:C709, $B$2:B709, B709)</f>
        <v>22</v>
      </c>
      <c r="AB709" s="86">
        <f>AVERAGEIFS($I$2:I709, $B$2:B709, B709)</f>
        <v>0.67500000000000004</v>
      </c>
      <c r="AC709" s="86">
        <f>AVERAGEIFS($J$2:J709, $B$2:B709, B709)</f>
        <v>0.59499999999999997</v>
      </c>
      <c r="AD709" s="86">
        <f>AVERAGEIFS($D$2:D709, $B$2:B709, B709)</f>
        <v>1</v>
      </c>
    </row>
    <row r="710" spans="1:30" x14ac:dyDescent="0.25">
      <c r="A710" s="85">
        <v>46176</v>
      </c>
      <c r="B710" t="s">
        <v>155</v>
      </c>
      <c r="C710">
        <v>18</v>
      </c>
      <c r="D710" s="86">
        <v>1</v>
      </c>
      <c r="E710">
        <v>4</v>
      </c>
      <c r="F710">
        <v>3</v>
      </c>
      <c r="G710">
        <v>15</v>
      </c>
      <c r="H710">
        <v>9</v>
      </c>
      <c r="I710">
        <v>0.75</v>
      </c>
      <c r="J710">
        <v>0.6</v>
      </c>
      <c r="K710">
        <v>1</v>
      </c>
      <c r="L710">
        <v>0</v>
      </c>
      <c r="M710">
        <v>0</v>
      </c>
      <c r="N710">
        <v>1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1</v>
      </c>
      <c r="AA710" s="86">
        <f>AVERAGEIFS($C$2:C710, $B$2:B710, B710)</f>
        <v>18.657894736842106</v>
      </c>
      <c r="AB710" s="86">
        <f>AVERAGEIFS($I$2:I710, $B$2:B710, B710)</f>
        <v>0.38947368421052631</v>
      </c>
      <c r="AC710" s="86">
        <f>AVERAGEIFS($J$2:J710, $B$2:B710, B710)</f>
        <v>0.45894736842105277</v>
      </c>
      <c r="AD710" s="86">
        <f>AVERAGEIFS($D$2:D710, $B$2:B710, B710)</f>
        <v>0.36842105263157893</v>
      </c>
    </row>
    <row r="711" spans="1:30" x14ac:dyDescent="0.25">
      <c r="A711" s="85">
        <v>46176</v>
      </c>
      <c r="B711" t="s">
        <v>140</v>
      </c>
      <c r="C711">
        <v>12</v>
      </c>
      <c r="D711" s="86">
        <v>1</v>
      </c>
      <c r="E711">
        <v>4</v>
      </c>
      <c r="F711">
        <v>3</v>
      </c>
      <c r="G711">
        <v>15</v>
      </c>
      <c r="H711">
        <v>9</v>
      </c>
      <c r="I711">
        <v>0.75</v>
      </c>
      <c r="J711">
        <v>0.6</v>
      </c>
      <c r="K711">
        <v>1</v>
      </c>
      <c r="L711">
        <v>0</v>
      </c>
      <c r="M711">
        <v>0</v>
      </c>
      <c r="N711">
        <v>1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1</v>
      </c>
      <c r="AA711" s="86">
        <f>AVERAGEIFS($C$2:C711, $B$2:B711, B711)</f>
        <v>9.4137931034482758</v>
      </c>
      <c r="AB711" s="86">
        <f>AVERAGEIFS($I$2:I711, $B$2:B711, B711)</f>
        <v>0.46206896551724141</v>
      </c>
      <c r="AC711" s="86">
        <f>AVERAGEIFS($J$2:J711, $B$2:B711, B711)</f>
        <v>0.47931034482758617</v>
      </c>
      <c r="AD711" s="86">
        <f>AVERAGEIFS($D$2:D711, $B$2:B711, B711)</f>
        <v>0.44827586206896552</v>
      </c>
    </row>
    <row r="712" spans="1:30" x14ac:dyDescent="0.25">
      <c r="A712" s="85">
        <v>46176</v>
      </c>
      <c r="B712" t="s">
        <v>19</v>
      </c>
      <c r="C712">
        <v>8</v>
      </c>
      <c r="D712" s="86">
        <v>1</v>
      </c>
      <c r="E712">
        <v>4</v>
      </c>
      <c r="F712">
        <v>3</v>
      </c>
      <c r="G712">
        <v>15</v>
      </c>
      <c r="H712">
        <v>9</v>
      </c>
      <c r="I712">
        <v>0.75</v>
      </c>
      <c r="J712">
        <v>0.6</v>
      </c>
      <c r="K712">
        <v>1</v>
      </c>
      <c r="L712">
        <v>0</v>
      </c>
      <c r="M712">
        <v>0</v>
      </c>
      <c r="N712">
        <v>1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1</v>
      </c>
      <c r="AA712" s="86">
        <f>AVERAGEIFS($C$2:C712, $B$2:B712, B712)</f>
        <v>13.142857142857142</v>
      </c>
      <c r="AB712" s="86">
        <f>AVERAGEIFS($I$2:I712, $B$2:B712, B712)</f>
        <v>0.625</v>
      </c>
      <c r="AC712" s="86">
        <f>AVERAGEIFS($J$2:J712, $B$2:B712, B712)</f>
        <v>0.54714285714285715</v>
      </c>
      <c r="AD712" s="86">
        <f>AVERAGEIFS($D$2:D712, $B$2:B712, B712)</f>
        <v>0.6428571428571429</v>
      </c>
    </row>
    <row r="713" spans="1:30" x14ac:dyDescent="0.25">
      <c r="A713" s="85">
        <v>46176</v>
      </c>
      <c r="B713" t="s">
        <v>139</v>
      </c>
      <c r="C713">
        <v>21</v>
      </c>
      <c r="D713" s="86">
        <v>1</v>
      </c>
      <c r="E713">
        <v>4</v>
      </c>
      <c r="F713">
        <v>3</v>
      </c>
      <c r="G713">
        <v>15</v>
      </c>
      <c r="H713">
        <v>9</v>
      </c>
      <c r="I713">
        <v>0.75</v>
      </c>
      <c r="J713">
        <v>0.6</v>
      </c>
      <c r="K713">
        <v>1</v>
      </c>
      <c r="L713">
        <v>0</v>
      </c>
      <c r="M713">
        <v>0</v>
      </c>
      <c r="N713">
        <v>1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1</v>
      </c>
      <c r="AA713" s="86">
        <f>AVERAGEIFS($C$2:C713, $B$2:B713, B713)</f>
        <v>11.695652173913043</v>
      </c>
      <c r="AB713" s="86">
        <f>AVERAGEIFS($I$2:I713, $B$2:B713, B713)</f>
        <v>0.38695652173913048</v>
      </c>
      <c r="AC713" s="86">
        <f>AVERAGEIFS($J$2:J713, $B$2:B713, B713)</f>
        <v>0.46347826086956523</v>
      </c>
      <c r="AD713" s="86">
        <f>AVERAGEIFS($D$2:D713, $B$2:B713, B713)</f>
        <v>0.39130434782608697</v>
      </c>
    </row>
    <row r="714" spans="1:30" x14ac:dyDescent="0.25">
      <c r="A714" s="85">
        <v>46178</v>
      </c>
      <c r="B714" t="s">
        <v>40</v>
      </c>
      <c r="C714">
        <v>24</v>
      </c>
      <c r="D714" s="86">
        <v>1</v>
      </c>
      <c r="E714">
        <v>4</v>
      </c>
      <c r="F714">
        <v>3</v>
      </c>
      <c r="G714">
        <v>17</v>
      </c>
      <c r="H714">
        <v>10</v>
      </c>
      <c r="I714">
        <v>0.75</v>
      </c>
      <c r="J714">
        <v>0.59</v>
      </c>
      <c r="K714">
        <v>0</v>
      </c>
      <c r="L714">
        <v>0</v>
      </c>
      <c r="M714">
        <v>0</v>
      </c>
      <c r="N714">
        <v>1</v>
      </c>
      <c r="O714">
        <v>0</v>
      </c>
      <c r="P714">
        <v>0</v>
      </c>
      <c r="Q714">
        <v>0</v>
      </c>
      <c r="R714">
        <v>1</v>
      </c>
      <c r="S714">
        <v>1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20.75</v>
      </c>
      <c r="AB714" s="86">
        <f>AVERAGEIFS($I$2:I714, $B$2:B714, B714)</f>
        <v>0.60312499999999991</v>
      </c>
      <c r="AC714" s="86">
        <f>AVERAGEIFS($J$2:J714, $B$2:B714, B714)</f>
        <v>0.51374999999999993</v>
      </c>
      <c r="AD714" s="86">
        <f>AVERAGEIFS($D$2:D714, $B$2:B714, B714)</f>
        <v>0.625</v>
      </c>
    </row>
    <row r="715" spans="1:30" x14ac:dyDescent="0.25">
      <c r="A715" s="85">
        <v>46178</v>
      </c>
      <c r="B715" t="s">
        <v>141</v>
      </c>
      <c r="C715">
        <v>24</v>
      </c>
      <c r="D715" s="86">
        <v>1</v>
      </c>
      <c r="E715">
        <v>4</v>
      </c>
      <c r="F715">
        <v>3</v>
      </c>
      <c r="G715">
        <v>17</v>
      </c>
      <c r="H715">
        <v>10</v>
      </c>
      <c r="I715">
        <v>0.75</v>
      </c>
      <c r="J715">
        <v>0.59</v>
      </c>
      <c r="K715">
        <v>0</v>
      </c>
      <c r="L715">
        <v>0</v>
      </c>
      <c r="M715">
        <v>0</v>
      </c>
      <c r="N715">
        <v>1</v>
      </c>
      <c r="O715">
        <v>0</v>
      </c>
      <c r="P715">
        <v>0</v>
      </c>
      <c r="Q715">
        <v>0</v>
      </c>
      <c r="R715">
        <v>1</v>
      </c>
      <c r="S715">
        <v>1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 s="86">
        <f>AVERAGEIFS($C$2:C715, $B$2:B715, B715)</f>
        <v>17.111111111111111</v>
      </c>
      <c r="AB715" s="86">
        <f>AVERAGEIFS($I$2:I715, $B$2:B715, B715)</f>
        <v>0.46666666666666656</v>
      </c>
      <c r="AC715" s="86">
        <f>AVERAGEIFS($J$2:J715, $B$2:B715, B715)</f>
        <v>0.49166666666666675</v>
      </c>
      <c r="AD715" s="86">
        <f>AVERAGEIFS($D$2:D715, $B$2:B715, B715)</f>
        <v>0.44444444444444442</v>
      </c>
    </row>
    <row r="716" spans="1:30" x14ac:dyDescent="0.25">
      <c r="A716" s="85">
        <v>46178</v>
      </c>
      <c r="B716" t="s">
        <v>46</v>
      </c>
      <c r="C716">
        <v>16</v>
      </c>
      <c r="D716" s="86">
        <v>1</v>
      </c>
      <c r="E716">
        <v>4</v>
      </c>
      <c r="F716">
        <v>3</v>
      </c>
      <c r="G716">
        <v>17</v>
      </c>
      <c r="H716">
        <v>10</v>
      </c>
      <c r="I716">
        <v>0.75</v>
      </c>
      <c r="J716">
        <v>0.59</v>
      </c>
      <c r="K716">
        <v>0</v>
      </c>
      <c r="L716">
        <v>0</v>
      </c>
      <c r="M716">
        <v>0</v>
      </c>
      <c r="N716">
        <v>1</v>
      </c>
      <c r="O716">
        <v>0</v>
      </c>
      <c r="P716">
        <v>0</v>
      </c>
      <c r="Q716">
        <v>0</v>
      </c>
      <c r="R716">
        <v>1</v>
      </c>
      <c r="S716">
        <v>1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 s="86">
        <f>AVERAGEIFS($C$2:C716, $B$2:B716, B716)</f>
        <v>16.666666666666668</v>
      </c>
      <c r="AB716" s="86">
        <f>AVERAGEIFS($I$2:I716, $B$2:B716, B716)</f>
        <v>0.66666666666666663</v>
      </c>
      <c r="AC716" s="86">
        <f>AVERAGEIFS($J$2:J716, $B$2:B716, B716)</f>
        <v>0.51666666666666661</v>
      </c>
      <c r="AD716" s="86">
        <f>AVERAGEIFS($D$2:D716, $B$2:B716, B716)</f>
        <v>0.66666666666666663</v>
      </c>
    </row>
    <row r="717" spans="1:30" x14ac:dyDescent="0.25">
      <c r="A717" s="85">
        <v>46178</v>
      </c>
      <c r="B717" t="s">
        <v>54</v>
      </c>
      <c r="C717">
        <v>16</v>
      </c>
      <c r="D717" s="86">
        <v>1</v>
      </c>
      <c r="E717">
        <v>4</v>
      </c>
      <c r="F717">
        <v>3</v>
      </c>
      <c r="G717">
        <v>17</v>
      </c>
      <c r="H717">
        <v>10</v>
      </c>
      <c r="I717">
        <v>0.75</v>
      </c>
      <c r="J717">
        <v>0.59</v>
      </c>
      <c r="K717">
        <v>0</v>
      </c>
      <c r="L717">
        <v>0</v>
      </c>
      <c r="M717">
        <v>0</v>
      </c>
      <c r="N717">
        <v>1</v>
      </c>
      <c r="O717">
        <v>0</v>
      </c>
      <c r="P717">
        <v>0</v>
      </c>
      <c r="Q717">
        <v>0</v>
      </c>
      <c r="R717">
        <v>1</v>
      </c>
      <c r="S717">
        <v>1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 s="86">
        <f>AVERAGEIFS($C$2:C717, $B$2:B717, B717)</f>
        <v>12.5</v>
      </c>
      <c r="AB717" s="86">
        <f>AVERAGEIFS($I$2:I717, $B$2:B717, B717)</f>
        <v>0.57499999999999996</v>
      </c>
      <c r="AC717" s="86">
        <f>AVERAGEIFS($J$2:J717, $B$2:B717, B717)</f>
        <v>0.53</v>
      </c>
      <c r="AD717" s="86">
        <f>AVERAGEIFS($D$2:D717, $B$2:B717, B717)</f>
        <v>0.5</v>
      </c>
    </row>
    <row r="718" spans="1:30" x14ac:dyDescent="0.25">
      <c r="A718" s="85">
        <v>46178</v>
      </c>
      <c r="B718" t="s">
        <v>50</v>
      </c>
      <c r="C718">
        <v>13</v>
      </c>
      <c r="D718" s="86">
        <v>1</v>
      </c>
      <c r="E718">
        <v>4</v>
      </c>
      <c r="F718">
        <v>3</v>
      </c>
      <c r="G718">
        <v>17</v>
      </c>
      <c r="H718">
        <v>10</v>
      </c>
      <c r="I718">
        <v>0.75</v>
      </c>
      <c r="J718">
        <v>0.59</v>
      </c>
      <c r="K718">
        <v>0</v>
      </c>
      <c r="L718">
        <v>0</v>
      </c>
      <c r="M718">
        <v>0</v>
      </c>
      <c r="N718">
        <v>1</v>
      </c>
      <c r="O718">
        <v>0</v>
      </c>
      <c r="P718">
        <v>0</v>
      </c>
      <c r="Q718">
        <v>0</v>
      </c>
      <c r="R718">
        <v>1</v>
      </c>
      <c r="S718">
        <v>1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 s="86">
        <f>AVERAGEIFS($C$2:C718, $B$2:B718, B718)</f>
        <v>13</v>
      </c>
      <c r="AB718" s="86">
        <f>AVERAGEIFS($I$2:I718, $B$2:B718, B718)</f>
        <v>0.66666666666666663</v>
      </c>
      <c r="AC718" s="86">
        <f>AVERAGEIFS($J$2:J718, $B$2:B718, B718)</f>
        <v>0.61333333333333329</v>
      </c>
      <c r="AD718" s="86">
        <f>AVERAGEIFS($D$2:D718, $B$2:B718, B718)</f>
        <v>0.66666666666666663</v>
      </c>
    </row>
    <row r="719" spans="1:30" x14ac:dyDescent="0.25">
      <c r="A719" s="85">
        <v>46178</v>
      </c>
      <c r="B719" t="s">
        <v>29</v>
      </c>
      <c r="C719">
        <v>12</v>
      </c>
      <c r="D719" s="86">
        <v>1</v>
      </c>
      <c r="E719">
        <v>4</v>
      </c>
      <c r="F719">
        <v>3</v>
      </c>
      <c r="G719">
        <v>17</v>
      </c>
      <c r="H719">
        <v>10</v>
      </c>
      <c r="I719">
        <v>0.75</v>
      </c>
      <c r="J719">
        <v>0.59</v>
      </c>
      <c r="K719">
        <v>0</v>
      </c>
      <c r="L719">
        <v>0</v>
      </c>
      <c r="M719">
        <v>0</v>
      </c>
      <c r="N719">
        <v>1</v>
      </c>
      <c r="O719">
        <v>0</v>
      </c>
      <c r="P719">
        <v>0</v>
      </c>
      <c r="Q719">
        <v>0</v>
      </c>
      <c r="R719">
        <v>1</v>
      </c>
      <c r="S719">
        <v>1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 s="86">
        <f>AVERAGEIFS($C$2:C719, $B$2:B719, B719)</f>
        <v>11.617647058823529</v>
      </c>
      <c r="AB719" s="86">
        <f>AVERAGEIFS($I$2:I719, $B$2:B719, B719)</f>
        <v>0.42499999999999999</v>
      </c>
      <c r="AC719" s="86">
        <f>AVERAGEIFS($J$2:J719, $B$2:B719, B719)</f>
        <v>0.47941176470588237</v>
      </c>
      <c r="AD719" s="86">
        <f>AVERAGEIFS($D$2:D719, $B$2:B719, B719)</f>
        <v>0.35294117647058826</v>
      </c>
    </row>
    <row r="720" spans="1:30" x14ac:dyDescent="0.25">
      <c r="A720" s="85">
        <v>46178</v>
      </c>
      <c r="B720" t="s">
        <v>13</v>
      </c>
      <c r="C720">
        <v>27</v>
      </c>
      <c r="D720" s="86">
        <v>0</v>
      </c>
      <c r="E720">
        <v>4</v>
      </c>
      <c r="F720">
        <v>1</v>
      </c>
      <c r="G720">
        <v>17</v>
      </c>
      <c r="H720">
        <v>7</v>
      </c>
      <c r="I720">
        <v>0.25</v>
      </c>
      <c r="J720">
        <v>0.41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 s="86">
        <f>AVERAGEIFS($C$2:C720, $B$2:B720, B720)</f>
        <v>24.636363636363637</v>
      </c>
      <c r="AB720" s="86">
        <f>AVERAGEIFS($I$2:I720, $B$2:B720, B720)</f>
        <v>0.56022727272727268</v>
      </c>
      <c r="AC720" s="86">
        <f>AVERAGEIFS($J$2:J720, $B$2:B720, B720)</f>
        <v>0.54113636363636353</v>
      </c>
      <c r="AD720" s="86">
        <f>AVERAGEIFS($D$2:D720, $B$2:B720, B720)</f>
        <v>0.56818181818181823</v>
      </c>
    </row>
    <row r="721" spans="1:30" x14ac:dyDescent="0.25">
      <c r="A721" s="85">
        <v>46178</v>
      </c>
      <c r="B721" t="s">
        <v>113</v>
      </c>
      <c r="C721">
        <v>18</v>
      </c>
      <c r="D721" s="86">
        <v>0</v>
      </c>
      <c r="E721">
        <v>4</v>
      </c>
      <c r="F721">
        <v>1</v>
      </c>
      <c r="G721">
        <v>17</v>
      </c>
      <c r="H721">
        <v>7</v>
      </c>
      <c r="I721">
        <v>0.25</v>
      </c>
      <c r="J721">
        <v>0.41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1</v>
      </c>
      <c r="AA721" s="86">
        <f>AVERAGEIFS($C$2:C721, $B$2:B721, B721)</f>
        <v>20.705882352941178</v>
      </c>
      <c r="AB721" s="86">
        <f>AVERAGEIFS($I$2:I721, $B$2:B721, B721)</f>
        <v>0.54999999999999993</v>
      </c>
      <c r="AC721" s="86">
        <f>AVERAGEIFS($J$2:J721, $B$2:B721, B721)</f>
        <v>0.51</v>
      </c>
      <c r="AD721" s="86">
        <f>AVERAGEIFS($D$2:D721, $B$2:B721, B721)</f>
        <v>0.58823529411764708</v>
      </c>
    </row>
    <row r="722" spans="1:30" x14ac:dyDescent="0.25">
      <c r="A722" s="85">
        <v>46178</v>
      </c>
      <c r="B722" t="s">
        <v>146</v>
      </c>
      <c r="C722">
        <v>15</v>
      </c>
      <c r="D722" s="86">
        <v>0</v>
      </c>
      <c r="E722">
        <v>4</v>
      </c>
      <c r="F722">
        <v>1</v>
      </c>
      <c r="G722">
        <v>17</v>
      </c>
      <c r="H722">
        <v>7</v>
      </c>
      <c r="I722">
        <v>0.25</v>
      </c>
      <c r="J722">
        <v>0.41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1</v>
      </c>
      <c r="AA722" s="86">
        <f>AVERAGEIFS($C$2:C722, $B$2:B722, B722)</f>
        <v>13.153846153846153</v>
      </c>
      <c r="AB722" s="86">
        <f>AVERAGEIFS($I$2:I722, $B$2:B722, B722)</f>
        <v>0.38846153846153852</v>
      </c>
      <c r="AC722" s="86">
        <f>AVERAGEIFS($J$2:J722, $B$2:B722, B722)</f>
        <v>0.46923076923076923</v>
      </c>
      <c r="AD722" s="86">
        <f>AVERAGEIFS($D$2:D722, $B$2:B722, B722)</f>
        <v>0.30769230769230771</v>
      </c>
    </row>
    <row r="723" spans="1:30" x14ac:dyDescent="0.25">
      <c r="A723" s="85">
        <v>46178</v>
      </c>
      <c r="B723" t="s">
        <v>3</v>
      </c>
      <c r="C723">
        <v>14</v>
      </c>
      <c r="D723" s="86">
        <v>0</v>
      </c>
      <c r="E723">
        <v>4</v>
      </c>
      <c r="F723">
        <v>1</v>
      </c>
      <c r="G723">
        <v>17</v>
      </c>
      <c r="H723">
        <v>7</v>
      </c>
      <c r="I723">
        <v>0.25</v>
      </c>
      <c r="J723">
        <v>0.41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1</v>
      </c>
      <c r="AA723" s="86">
        <f>AVERAGEIFS($C$2:C723, $B$2:B723, B723)</f>
        <v>19.333333333333332</v>
      </c>
      <c r="AB723" s="86">
        <f>AVERAGEIFS($I$2:I723, $B$2:B723, B723)</f>
        <v>0.53333333333333333</v>
      </c>
      <c r="AC723" s="86">
        <f>AVERAGEIFS($J$2:J723, $B$2:B723, B723)</f>
        <v>0.53333333333333333</v>
      </c>
      <c r="AD723" s="86">
        <f>AVERAGEIFS($D$2:D723, $B$2:B723, B723)</f>
        <v>0.66666666666666663</v>
      </c>
    </row>
    <row r="724" spans="1:30" x14ac:dyDescent="0.25">
      <c r="A724" s="85">
        <v>46178</v>
      </c>
      <c r="B724" t="s">
        <v>148</v>
      </c>
      <c r="C724">
        <v>8</v>
      </c>
      <c r="D724" s="86">
        <v>0</v>
      </c>
      <c r="E724">
        <v>4</v>
      </c>
      <c r="F724">
        <v>1</v>
      </c>
      <c r="G724">
        <v>17</v>
      </c>
      <c r="H724">
        <v>7</v>
      </c>
      <c r="I724">
        <v>0.25</v>
      </c>
      <c r="J724">
        <v>0.41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1</v>
      </c>
      <c r="AA724" s="86">
        <f>AVERAGEIFS($C$2:C724, $B$2:B724, B724)</f>
        <v>12.717948717948717</v>
      </c>
      <c r="AB724" s="86">
        <f>AVERAGEIFS($I$2:I724, $B$2:B724, B724)</f>
        <v>0.53974358974358971</v>
      </c>
      <c r="AC724" s="86">
        <f>AVERAGEIFS($J$2:J724, $B$2:B724, B724)</f>
        <v>0.52051282051282055</v>
      </c>
      <c r="AD724" s="86">
        <f>AVERAGEIFS($D$2:D724, $B$2:B724, B724)</f>
        <v>0.53846153846153844</v>
      </c>
    </row>
    <row r="725" spans="1:30" x14ac:dyDescent="0.25">
      <c r="A725" s="85">
        <v>46178</v>
      </c>
      <c r="B725" t="s">
        <v>140</v>
      </c>
      <c r="C725">
        <v>6</v>
      </c>
      <c r="D725" s="86">
        <v>0</v>
      </c>
      <c r="E725">
        <v>4</v>
      </c>
      <c r="F725">
        <v>1</v>
      </c>
      <c r="G725">
        <v>17</v>
      </c>
      <c r="H725">
        <v>7</v>
      </c>
      <c r="I725">
        <v>0.25</v>
      </c>
      <c r="J725">
        <v>0.41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 s="86">
        <f>AVERAGEIFS($C$2:C725, $B$2:B725, B725)</f>
        <v>9.3000000000000007</v>
      </c>
      <c r="AB725" s="86">
        <f>AVERAGEIFS($I$2:I725, $B$2:B725, B725)</f>
        <v>0.45500000000000002</v>
      </c>
      <c r="AC725" s="86">
        <f>AVERAGEIFS($J$2:J725, $B$2:B725, B725)</f>
        <v>0.47699999999999998</v>
      </c>
      <c r="AD725" s="86">
        <f>AVERAGEIFS($D$2:D725, $B$2:B725, B725)</f>
        <v>0.43333333333333335</v>
      </c>
    </row>
    <row r="726" spans="1:30" x14ac:dyDescent="0.25">
      <c r="A726" s="85">
        <v>46179</v>
      </c>
      <c r="B726" t="s">
        <v>14</v>
      </c>
      <c r="C726">
        <v>11</v>
      </c>
      <c r="D726" s="86">
        <v>0</v>
      </c>
      <c r="E726">
        <v>3</v>
      </c>
      <c r="F726">
        <v>0</v>
      </c>
      <c r="G726">
        <v>12</v>
      </c>
      <c r="H726">
        <v>3</v>
      </c>
      <c r="I726">
        <v>0</v>
      </c>
      <c r="J726">
        <v>0.25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21.862068965517242</v>
      </c>
      <c r="AB726" s="86">
        <f>AVERAGEIFS($I$2:I726, $B$2:B726, B726)</f>
        <v>0.38793103448275862</v>
      </c>
      <c r="AC726" s="86">
        <f>AVERAGEIFS($J$2:J726, $B$2:B726, B726)</f>
        <v>0.44379310344827588</v>
      </c>
      <c r="AD726" s="86">
        <f>AVERAGEIFS($D$2:D726, $B$2:B726, B726)</f>
        <v>0.34482758620689657</v>
      </c>
    </row>
    <row r="727" spans="1:30" x14ac:dyDescent="0.25">
      <c r="A727" s="85">
        <v>46179</v>
      </c>
      <c r="B727" t="s">
        <v>13</v>
      </c>
      <c r="C727">
        <v>12</v>
      </c>
      <c r="D727" s="86">
        <v>0</v>
      </c>
      <c r="E727">
        <v>3</v>
      </c>
      <c r="F727">
        <v>0</v>
      </c>
      <c r="G727">
        <v>12</v>
      </c>
      <c r="H727">
        <v>3</v>
      </c>
      <c r="I727">
        <v>0</v>
      </c>
      <c r="J727">
        <v>0.25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 s="86">
        <f>AVERAGEIFS($C$2:C727, $B$2:B727, B727)</f>
        <v>24.355555555555554</v>
      </c>
      <c r="AB727" s="86">
        <f>AVERAGEIFS($I$2:I727, $B$2:B727, B727)</f>
        <v>0.5477777777777777</v>
      </c>
      <c r="AC727" s="86">
        <f>AVERAGEIFS($J$2:J727, $B$2:B727, B727)</f>
        <v>0.53466666666666651</v>
      </c>
      <c r="AD727" s="86">
        <f>AVERAGEIFS($D$2:D727, $B$2:B727, B727)</f>
        <v>0.55555555555555558</v>
      </c>
    </row>
    <row r="728" spans="1:30" x14ac:dyDescent="0.25">
      <c r="A728" s="85">
        <v>46179</v>
      </c>
      <c r="B728" t="s">
        <v>155</v>
      </c>
      <c r="C728">
        <v>16</v>
      </c>
      <c r="D728" s="86">
        <v>0</v>
      </c>
      <c r="E728">
        <v>3</v>
      </c>
      <c r="F728">
        <v>0</v>
      </c>
      <c r="G728">
        <v>12</v>
      </c>
      <c r="H728">
        <v>3</v>
      </c>
      <c r="I728">
        <v>0</v>
      </c>
      <c r="J728">
        <v>0.25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 s="86">
        <f>AVERAGEIFS($C$2:C728, $B$2:B728, B728)</f>
        <v>18.589743589743591</v>
      </c>
      <c r="AB728" s="86">
        <f>AVERAGEIFS($I$2:I728, $B$2:B728, B728)</f>
        <v>0.37948717948717947</v>
      </c>
      <c r="AC728" s="86">
        <f>AVERAGEIFS($J$2:J728, $B$2:B728, B728)</f>
        <v>0.45358974358974369</v>
      </c>
      <c r="AD728" s="86">
        <f>AVERAGEIFS($D$2:D728, $B$2:B728, B728)</f>
        <v>0.35897435897435898</v>
      </c>
    </row>
    <row r="729" spans="1:30" x14ac:dyDescent="0.25">
      <c r="A729" s="85">
        <v>46179</v>
      </c>
      <c r="B729" t="s">
        <v>40</v>
      </c>
      <c r="C729">
        <v>16</v>
      </c>
      <c r="D729" s="86">
        <v>0</v>
      </c>
      <c r="E729">
        <v>3</v>
      </c>
      <c r="F729">
        <v>0</v>
      </c>
      <c r="G729">
        <v>12</v>
      </c>
      <c r="H729">
        <v>3</v>
      </c>
      <c r="I729">
        <v>0</v>
      </c>
      <c r="J729">
        <v>0.25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 s="86">
        <f>AVERAGEIFS($C$2:C729, $B$2:B729, B729)</f>
        <v>20.470588235294116</v>
      </c>
      <c r="AB729" s="86">
        <f>AVERAGEIFS($I$2:I729, $B$2:B729, B729)</f>
        <v>0.56764705882352928</v>
      </c>
      <c r="AC729" s="86">
        <f>AVERAGEIFS($J$2:J729, $B$2:B729, B729)</f>
        <v>0.498235294117647</v>
      </c>
      <c r="AD729" s="86">
        <f>AVERAGEIFS($D$2:D729, $B$2:B729, B729)</f>
        <v>0.58823529411764708</v>
      </c>
    </row>
    <row r="730" spans="1:30" x14ac:dyDescent="0.25">
      <c r="A730" s="85">
        <v>46179</v>
      </c>
      <c r="B730" t="s">
        <v>29</v>
      </c>
      <c r="C730">
        <v>10</v>
      </c>
      <c r="D730" s="86">
        <v>0</v>
      </c>
      <c r="E730">
        <v>3</v>
      </c>
      <c r="F730">
        <v>0</v>
      </c>
      <c r="G730">
        <v>12</v>
      </c>
      <c r="H730">
        <v>3</v>
      </c>
      <c r="I730">
        <v>0</v>
      </c>
      <c r="J730">
        <v>0.25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 s="86">
        <f>AVERAGEIFS($C$2:C730, $B$2:B730, B730)</f>
        <v>11.571428571428571</v>
      </c>
      <c r="AB730" s="86">
        <f>AVERAGEIFS($I$2:I730, $B$2:B730, B730)</f>
        <v>0.41285714285714281</v>
      </c>
      <c r="AC730" s="86">
        <f>AVERAGEIFS($J$2:J730, $B$2:B730, B730)</f>
        <v>0.47285714285714286</v>
      </c>
      <c r="AD730" s="86">
        <f>AVERAGEIFS($D$2:D730, $B$2:B730, B730)</f>
        <v>0.34285714285714286</v>
      </c>
    </row>
    <row r="731" spans="1:30" x14ac:dyDescent="0.25">
      <c r="A731" s="85">
        <v>46179</v>
      </c>
      <c r="B731" t="s">
        <v>242</v>
      </c>
      <c r="C731">
        <v>3</v>
      </c>
      <c r="D731" s="86">
        <v>0</v>
      </c>
      <c r="E731">
        <v>3</v>
      </c>
      <c r="F731">
        <v>0</v>
      </c>
      <c r="G731">
        <v>12</v>
      </c>
      <c r="H731">
        <v>3</v>
      </c>
      <c r="I731">
        <v>0</v>
      </c>
      <c r="J731">
        <v>0.25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 s="86">
        <f>AVERAGEIFS($C$2:C731, $B$2:B731, B731)</f>
        <v>5.5</v>
      </c>
      <c r="AB731" s="86">
        <f>AVERAGEIFS($I$2:I731, $B$2:B731, B731)</f>
        <v>0.16250000000000001</v>
      </c>
      <c r="AC731" s="86">
        <f>AVERAGEIFS($J$2:J731, $B$2:B731, B731)</f>
        <v>0.32</v>
      </c>
      <c r="AD731" s="86">
        <f>AVERAGEIFS($D$2:D731, $B$2:B731, B731)</f>
        <v>0</v>
      </c>
    </row>
    <row r="732" spans="1:30" x14ac:dyDescent="0.25">
      <c r="A732" s="85">
        <v>46179</v>
      </c>
      <c r="B732" t="s">
        <v>139</v>
      </c>
      <c r="C732">
        <v>7</v>
      </c>
      <c r="D732" s="86">
        <v>0</v>
      </c>
      <c r="E732">
        <v>3</v>
      </c>
      <c r="F732">
        <v>0</v>
      </c>
      <c r="G732">
        <v>12</v>
      </c>
      <c r="H732">
        <v>3</v>
      </c>
      <c r="I732">
        <v>0</v>
      </c>
      <c r="J732">
        <v>0.25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 s="86">
        <f>AVERAGEIFS($C$2:C732, $B$2:B732, B732)</f>
        <v>11.5</v>
      </c>
      <c r="AB732" s="86">
        <f>AVERAGEIFS($I$2:I732, $B$2:B732, B732)</f>
        <v>0.37083333333333335</v>
      </c>
      <c r="AC732" s="86">
        <f>AVERAGEIFS($J$2:J732, $B$2:B732, B732)</f>
        <v>0.45458333333333334</v>
      </c>
      <c r="AD732" s="86">
        <f>AVERAGEIFS($D$2:D732, $B$2:B732, B732)</f>
        <v>0.375</v>
      </c>
    </row>
    <row r="733" spans="1:30" x14ac:dyDescent="0.25">
      <c r="A733" s="85">
        <v>46179</v>
      </c>
      <c r="B733" t="s">
        <v>55</v>
      </c>
      <c r="C733">
        <v>8</v>
      </c>
      <c r="D733" s="86">
        <v>0</v>
      </c>
      <c r="E733">
        <v>3</v>
      </c>
      <c r="F733">
        <v>0</v>
      </c>
      <c r="G733">
        <v>12</v>
      </c>
      <c r="H733">
        <v>3</v>
      </c>
      <c r="I733">
        <v>0</v>
      </c>
      <c r="J733">
        <v>0.25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 s="86">
        <f>AVERAGEIFS($C$2:C733, $B$2:B733, B733)</f>
        <v>10.25</v>
      </c>
      <c r="AB733" s="86">
        <f>AVERAGEIFS($I$2:I733, $B$2:B733, B733)</f>
        <v>0.59375</v>
      </c>
      <c r="AC733" s="86">
        <f>AVERAGEIFS($J$2:J733, $B$2:B733, B733)</f>
        <v>0.57124999999999992</v>
      </c>
      <c r="AD733" s="86">
        <f>AVERAGEIFS($D$2:D733, $B$2:B733, B733)</f>
        <v>0.625</v>
      </c>
    </row>
    <row r="734" spans="1:30" x14ac:dyDescent="0.25">
      <c r="A734" s="85">
        <v>46179</v>
      </c>
      <c r="B734" t="s">
        <v>2</v>
      </c>
      <c r="C734">
        <v>15</v>
      </c>
      <c r="D734" s="86">
        <v>1</v>
      </c>
      <c r="E734">
        <v>3</v>
      </c>
      <c r="F734">
        <v>3</v>
      </c>
      <c r="G734">
        <v>12</v>
      </c>
      <c r="H734">
        <v>9</v>
      </c>
      <c r="I734">
        <v>1</v>
      </c>
      <c r="J734">
        <v>0.75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1</v>
      </c>
      <c r="Z734">
        <v>0</v>
      </c>
      <c r="AA734" s="86">
        <f>AVERAGEIFS($C$2:C734, $B$2:B734, B734)</f>
        <v>26.916666666666668</v>
      </c>
      <c r="AB734" s="86">
        <f>AVERAGEIFS($I$2:I734, $B$2:B734, B734)</f>
        <v>0.67500000000000016</v>
      </c>
      <c r="AC734" s="86">
        <f>AVERAGEIFS($J$2:J734, $B$2:B734, B734)</f>
        <v>0.57333333333333336</v>
      </c>
      <c r="AD734" s="86">
        <f>AVERAGEIFS($D$2:D734, $B$2:B734, B734)</f>
        <v>0.5</v>
      </c>
    </row>
    <row r="735" spans="1:30" x14ac:dyDescent="0.25">
      <c r="A735" s="85">
        <v>46179</v>
      </c>
      <c r="B735" t="s">
        <v>18</v>
      </c>
      <c r="C735">
        <v>22</v>
      </c>
      <c r="D735" s="86">
        <v>1</v>
      </c>
      <c r="E735">
        <v>3</v>
      </c>
      <c r="F735">
        <v>3</v>
      </c>
      <c r="G735">
        <v>12</v>
      </c>
      <c r="H735">
        <v>9</v>
      </c>
      <c r="I735">
        <v>1</v>
      </c>
      <c r="J735">
        <v>0.75</v>
      </c>
      <c r="K735">
        <v>0</v>
      </c>
      <c r="L735">
        <v>0</v>
      </c>
      <c r="M735">
        <v>0</v>
      </c>
      <c r="N735">
        <v>1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1</v>
      </c>
      <c r="Y735">
        <v>1</v>
      </c>
      <c r="Z735">
        <v>0</v>
      </c>
      <c r="AA735" s="86">
        <f>AVERAGEIFS($C$2:C735, $B$2:B735, B735)</f>
        <v>26.181818181818183</v>
      </c>
      <c r="AB735" s="86">
        <f>AVERAGEIFS($I$2:I735, $B$2:B735, B735)</f>
        <v>0.54545454545454541</v>
      </c>
      <c r="AC735" s="86">
        <f>AVERAGEIFS($J$2:J735, $B$2:B735, B735)</f>
        <v>0.52727272727272734</v>
      </c>
      <c r="AD735" s="86">
        <f>AVERAGEIFS($D$2:D735, $B$2:B735, B735)</f>
        <v>0.59090909090909094</v>
      </c>
    </row>
    <row r="736" spans="1:30" x14ac:dyDescent="0.25">
      <c r="A736" s="85">
        <v>46179</v>
      </c>
      <c r="B736" t="s">
        <v>6</v>
      </c>
      <c r="C736">
        <v>23</v>
      </c>
      <c r="D736" s="86">
        <v>1</v>
      </c>
      <c r="E736">
        <v>3</v>
      </c>
      <c r="F736">
        <v>3</v>
      </c>
      <c r="G736">
        <v>12</v>
      </c>
      <c r="H736">
        <v>9</v>
      </c>
      <c r="I736">
        <v>1</v>
      </c>
      <c r="J736">
        <v>0.75</v>
      </c>
      <c r="K736">
        <v>0</v>
      </c>
      <c r="L736">
        <v>0</v>
      </c>
      <c r="M736">
        <v>0</v>
      </c>
      <c r="N736">
        <v>1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1</v>
      </c>
      <c r="Y736">
        <v>1</v>
      </c>
      <c r="Z736">
        <v>0</v>
      </c>
      <c r="AA736" s="86">
        <f>AVERAGEIFS($C$2:C736, $B$2:B736, B736)</f>
        <v>24.7</v>
      </c>
      <c r="AB736" s="86">
        <f>AVERAGEIFS($I$2:I736, $B$2:B736, B736)</f>
        <v>0.66499999999999992</v>
      </c>
      <c r="AC736" s="86">
        <f>AVERAGEIFS($J$2:J736, $B$2:B736, B736)</f>
        <v>0.58599999999999997</v>
      </c>
      <c r="AD736" s="86">
        <f>AVERAGEIFS($D$2:D736, $B$2:B736, B736)</f>
        <v>0.65</v>
      </c>
    </row>
    <row r="737" spans="1:30" x14ac:dyDescent="0.25">
      <c r="A737" s="85">
        <v>46179</v>
      </c>
      <c r="B737" t="s">
        <v>179</v>
      </c>
      <c r="C737">
        <v>9</v>
      </c>
      <c r="D737" s="86">
        <v>1</v>
      </c>
      <c r="E737">
        <v>3</v>
      </c>
      <c r="F737">
        <v>3</v>
      </c>
      <c r="G737">
        <v>12</v>
      </c>
      <c r="H737">
        <v>9</v>
      </c>
      <c r="I737">
        <v>1</v>
      </c>
      <c r="J737">
        <v>0.75</v>
      </c>
      <c r="K737">
        <v>0</v>
      </c>
      <c r="L737">
        <v>0</v>
      </c>
      <c r="M737">
        <v>0</v>
      </c>
      <c r="N737">
        <v>1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1</v>
      </c>
      <c r="Y737">
        <v>1</v>
      </c>
      <c r="Z737">
        <v>0</v>
      </c>
      <c r="AA737" s="86">
        <f>AVERAGEIFS($C$2:C737, $B$2:B737, B737)</f>
        <v>13.5</v>
      </c>
      <c r="AB737" s="86">
        <f>AVERAGEIFS($I$2:I737, $B$2:B737, B737)</f>
        <v>0.84166666666666667</v>
      </c>
      <c r="AC737" s="86">
        <f>AVERAGEIFS($J$2:J737, $B$2:B737, B737)</f>
        <v>0.62583333333333335</v>
      </c>
      <c r="AD737" s="86">
        <f>AVERAGEIFS($D$2:D737, $B$2:B737, B737)</f>
        <v>0.91666666666666663</v>
      </c>
    </row>
    <row r="738" spans="1:30" x14ac:dyDescent="0.25">
      <c r="A738" s="85">
        <v>46179</v>
      </c>
      <c r="B738" t="s">
        <v>27</v>
      </c>
      <c r="C738">
        <v>11</v>
      </c>
      <c r="D738" s="86">
        <v>1</v>
      </c>
      <c r="E738">
        <v>3</v>
      </c>
      <c r="F738">
        <v>3</v>
      </c>
      <c r="G738">
        <v>12</v>
      </c>
      <c r="H738">
        <v>9</v>
      </c>
      <c r="I738">
        <v>1</v>
      </c>
      <c r="J738">
        <v>0.75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1</v>
      </c>
      <c r="Y738">
        <v>1</v>
      </c>
      <c r="Z738">
        <v>0</v>
      </c>
      <c r="AA738" s="86">
        <f>AVERAGEIFS($C$2:C738, $B$2:B738, B738)</f>
        <v>16.1875</v>
      </c>
      <c r="AB738" s="86">
        <f>AVERAGEIFS($I$2:I738, $B$2:B738, B738)</f>
        <v>0.55312499999999998</v>
      </c>
      <c r="AC738" s="86">
        <f>AVERAGEIFS($J$2:J738, $B$2:B738, B738)</f>
        <v>0.53687499999999999</v>
      </c>
      <c r="AD738" s="86">
        <f>AVERAGEIFS($D$2:D738, $B$2:B738, B738)</f>
        <v>0.625</v>
      </c>
    </row>
    <row r="739" spans="1:30" x14ac:dyDescent="0.25">
      <c r="A739" s="85">
        <v>46179</v>
      </c>
      <c r="B739" t="s">
        <v>148</v>
      </c>
      <c r="C739">
        <v>6</v>
      </c>
      <c r="D739" s="86">
        <v>1</v>
      </c>
      <c r="E739">
        <v>3</v>
      </c>
      <c r="F739">
        <v>3</v>
      </c>
      <c r="G739">
        <v>12</v>
      </c>
      <c r="H739">
        <v>9</v>
      </c>
      <c r="I739">
        <v>1</v>
      </c>
      <c r="J739">
        <v>0.75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1</v>
      </c>
      <c r="Y739">
        <v>1</v>
      </c>
      <c r="Z739">
        <v>0</v>
      </c>
      <c r="AA739" s="86">
        <f>AVERAGEIFS($C$2:C739, $B$2:B739, B739)</f>
        <v>12.55</v>
      </c>
      <c r="AB739" s="86">
        <f>AVERAGEIFS($I$2:I739, $B$2:B739, B739)</f>
        <v>0.55124999999999991</v>
      </c>
      <c r="AC739" s="86">
        <f>AVERAGEIFS($J$2:J739, $B$2:B739, B739)</f>
        <v>0.52625</v>
      </c>
      <c r="AD739" s="86">
        <f>AVERAGEIFS($D$2:D739, $B$2:B739, B739)</f>
        <v>0.55000000000000004</v>
      </c>
    </row>
    <row r="740" spans="1:30" x14ac:dyDescent="0.25">
      <c r="A740" s="85">
        <v>46179</v>
      </c>
      <c r="B740" t="s">
        <v>19</v>
      </c>
      <c r="C740">
        <v>3</v>
      </c>
      <c r="D740" s="86">
        <v>1</v>
      </c>
      <c r="E740">
        <v>3</v>
      </c>
      <c r="F740">
        <v>3</v>
      </c>
      <c r="G740">
        <v>12</v>
      </c>
      <c r="H740">
        <v>9</v>
      </c>
      <c r="I740">
        <v>1</v>
      </c>
      <c r="J740">
        <v>0.75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1</v>
      </c>
      <c r="Y740">
        <v>1</v>
      </c>
      <c r="Z740">
        <v>0</v>
      </c>
      <c r="AA740" s="86">
        <f>AVERAGEIFS($C$2:C740, $B$2:B740, B740)</f>
        <v>12.466666666666667</v>
      </c>
      <c r="AB740" s="86">
        <f>AVERAGEIFS($I$2:I740, $B$2:B740, B740)</f>
        <v>0.65</v>
      </c>
      <c r="AC740" s="86">
        <f>AVERAGEIFS($J$2:J740, $B$2:B740, B740)</f>
        <v>0.56066666666666665</v>
      </c>
      <c r="AD740" s="86">
        <f>AVERAGEIFS($D$2:D740, $B$2:B740, B740)</f>
        <v>0.66666666666666663</v>
      </c>
    </row>
    <row r="741" spans="1:30" x14ac:dyDescent="0.25">
      <c r="A741" s="85">
        <v>46179</v>
      </c>
      <c r="B741" t="s">
        <v>140</v>
      </c>
      <c r="C741">
        <v>7</v>
      </c>
      <c r="D741" s="86">
        <v>1</v>
      </c>
      <c r="E741">
        <v>3</v>
      </c>
      <c r="F741">
        <v>3</v>
      </c>
      <c r="G741">
        <v>12</v>
      </c>
      <c r="H741">
        <v>9</v>
      </c>
      <c r="I741">
        <v>1</v>
      </c>
      <c r="J741">
        <v>0.75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1</v>
      </c>
      <c r="Y741">
        <v>1</v>
      </c>
      <c r="Z741">
        <v>0</v>
      </c>
      <c r="AA741" s="86">
        <f>AVERAGEIFS($C$2:C741, $B$2:B741, B741)</f>
        <v>9.2258064516129039</v>
      </c>
      <c r="AB741" s="86">
        <f>AVERAGEIFS($I$2:I741, $B$2:B741, B741)</f>
        <v>0.47258064516129034</v>
      </c>
      <c r="AC741" s="86">
        <f>AVERAGEIFS($J$2:J741, $B$2:B741, B741)</f>
        <v>0.4858064516129032</v>
      </c>
      <c r="AD741" s="86">
        <f>AVERAGEIFS($D$2:D741, $B$2:B741, B741)</f>
        <v>0.45161290322580644</v>
      </c>
    </row>
    <row r="742" spans="1:30" x14ac:dyDescent="0.25">
      <c r="A742" s="85">
        <v>46179</v>
      </c>
      <c r="B742" t="s">
        <v>18</v>
      </c>
      <c r="C742">
        <v>18</v>
      </c>
      <c r="D742" s="86">
        <v>0</v>
      </c>
      <c r="E742">
        <v>4</v>
      </c>
      <c r="F742">
        <v>1</v>
      </c>
      <c r="G742">
        <v>17</v>
      </c>
      <c r="H742">
        <v>7</v>
      </c>
      <c r="I742">
        <v>0.25</v>
      </c>
      <c r="J742">
        <v>0.41</v>
      </c>
      <c r="K742">
        <v>0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25.826086956521738</v>
      </c>
      <c r="AB742" s="86">
        <f>AVERAGEIFS($I$2:I742, $B$2:B742, B742)</f>
        <v>0.53260869565217395</v>
      </c>
      <c r="AC742" s="86">
        <f>AVERAGEIFS($J$2:J742, $B$2:B742, B742)</f>
        <v>0.52217391304347838</v>
      </c>
      <c r="AD742" s="86">
        <f>AVERAGEIFS($D$2:D742, $B$2:B742, B742)</f>
        <v>0.56521739130434778</v>
      </c>
    </row>
    <row r="743" spans="1:30" x14ac:dyDescent="0.25">
      <c r="A743" s="85">
        <v>46179</v>
      </c>
      <c r="B743" t="s">
        <v>6</v>
      </c>
      <c r="C743">
        <v>24</v>
      </c>
      <c r="D743" s="86">
        <v>0</v>
      </c>
      <c r="E743">
        <v>4</v>
      </c>
      <c r="F743">
        <v>1</v>
      </c>
      <c r="G743">
        <v>17</v>
      </c>
      <c r="H743">
        <v>7</v>
      </c>
      <c r="I743">
        <v>0.25</v>
      </c>
      <c r="J743">
        <v>0.41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 s="86">
        <f>AVERAGEIFS($C$2:C743, $B$2:B743, B743)</f>
        <v>24.666666666666668</v>
      </c>
      <c r="AB743" s="86">
        <f>AVERAGEIFS($I$2:I743, $B$2:B743, B743)</f>
        <v>0.64523809523809517</v>
      </c>
      <c r="AC743" s="86">
        <f>AVERAGEIFS($J$2:J743, $B$2:B743, B743)</f>
        <v>0.57761904761904759</v>
      </c>
      <c r="AD743" s="86">
        <f>AVERAGEIFS($D$2:D743, $B$2:B743, B743)</f>
        <v>0.61904761904761907</v>
      </c>
    </row>
    <row r="744" spans="1:30" x14ac:dyDescent="0.25">
      <c r="A744" s="85">
        <v>46179</v>
      </c>
      <c r="B744" t="s">
        <v>155</v>
      </c>
      <c r="C744">
        <v>20</v>
      </c>
      <c r="D744" s="86">
        <v>0</v>
      </c>
      <c r="E744">
        <v>4</v>
      </c>
      <c r="F744">
        <v>1</v>
      </c>
      <c r="G744">
        <v>17</v>
      </c>
      <c r="H744">
        <v>7</v>
      </c>
      <c r="I744">
        <v>0.25</v>
      </c>
      <c r="J744">
        <v>0.41</v>
      </c>
      <c r="K744">
        <v>0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 s="86">
        <f>AVERAGEIFS($C$2:C744, $B$2:B744, B744)</f>
        <v>18.625</v>
      </c>
      <c r="AB744" s="86">
        <f>AVERAGEIFS($I$2:I744, $B$2:B744, B744)</f>
        <v>0.37624999999999997</v>
      </c>
      <c r="AC744" s="86">
        <f>AVERAGEIFS($J$2:J744, $B$2:B744, B744)</f>
        <v>0.45250000000000012</v>
      </c>
      <c r="AD744" s="86">
        <f>AVERAGEIFS($D$2:D744, $B$2:B744, B744)</f>
        <v>0.35</v>
      </c>
    </row>
    <row r="745" spans="1:30" x14ac:dyDescent="0.25">
      <c r="A745" s="85">
        <v>46179</v>
      </c>
      <c r="B745" t="s">
        <v>27</v>
      </c>
      <c r="C745">
        <v>15</v>
      </c>
      <c r="D745" s="86">
        <v>0</v>
      </c>
      <c r="E745">
        <v>4</v>
      </c>
      <c r="F745">
        <v>1</v>
      </c>
      <c r="G745">
        <v>17</v>
      </c>
      <c r="H745">
        <v>7</v>
      </c>
      <c r="I745">
        <v>0.25</v>
      </c>
      <c r="J745">
        <v>0.41</v>
      </c>
      <c r="K745">
        <v>0</v>
      </c>
      <c r="L745">
        <v>1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 s="86">
        <f>AVERAGEIFS($C$2:C745, $B$2:B745, B745)</f>
        <v>16.117647058823529</v>
      </c>
      <c r="AB745" s="86">
        <f>AVERAGEIFS($I$2:I745, $B$2:B745, B745)</f>
        <v>0.53529411764705881</v>
      </c>
      <c r="AC745" s="86">
        <f>AVERAGEIFS($J$2:J745, $B$2:B745, B745)</f>
        <v>0.52941176470588236</v>
      </c>
      <c r="AD745" s="86">
        <f>AVERAGEIFS($D$2:D745, $B$2:B745, B745)</f>
        <v>0.58823529411764708</v>
      </c>
    </row>
    <row r="746" spans="1:30" x14ac:dyDescent="0.25">
      <c r="A746" s="85">
        <v>46179</v>
      </c>
      <c r="B746" t="s">
        <v>148</v>
      </c>
      <c r="C746">
        <v>12</v>
      </c>
      <c r="D746" s="86">
        <v>0</v>
      </c>
      <c r="E746">
        <v>4</v>
      </c>
      <c r="F746">
        <v>1</v>
      </c>
      <c r="G746">
        <v>17</v>
      </c>
      <c r="H746">
        <v>7</v>
      </c>
      <c r="I746">
        <v>0.25</v>
      </c>
      <c r="J746">
        <v>0.41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 s="86">
        <f>AVERAGEIFS($C$2:C746, $B$2:B746, B746)</f>
        <v>12.536585365853659</v>
      </c>
      <c r="AB746" s="86">
        <f>AVERAGEIFS($I$2:I746, $B$2:B746, B746)</f>
        <v>0.54390243902439017</v>
      </c>
      <c r="AC746" s="86">
        <f>AVERAGEIFS($J$2:J746, $B$2:B746, B746)</f>
        <v>0.52341463414634148</v>
      </c>
      <c r="AD746" s="86">
        <f>AVERAGEIFS($D$2:D746, $B$2:B746, B746)</f>
        <v>0.53658536585365857</v>
      </c>
    </row>
    <row r="747" spans="1:30" x14ac:dyDescent="0.25">
      <c r="A747" s="85">
        <v>46179</v>
      </c>
      <c r="B747" t="s">
        <v>38</v>
      </c>
      <c r="C747">
        <v>13</v>
      </c>
      <c r="D747" s="86">
        <v>0</v>
      </c>
      <c r="E747">
        <v>4</v>
      </c>
      <c r="F747">
        <v>1</v>
      </c>
      <c r="G747">
        <v>17</v>
      </c>
      <c r="H747">
        <v>7</v>
      </c>
      <c r="I747">
        <v>0.25</v>
      </c>
      <c r="J747">
        <v>0.41</v>
      </c>
      <c r="K747">
        <v>0</v>
      </c>
      <c r="L747">
        <v>1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 s="86">
        <f>AVERAGEIFS($C$2:C747, $B$2:B747, B747)</f>
        <v>10.1875</v>
      </c>
      <c r="AB747" s="86">
        <f>AVERAGEIFS($I$2:I747, $B$2:B747, B747)</f>
        <v>0.4</v>
      </c>
      <c r="AC747" s="86">
        <f>AVERAGEIFS($J$2:J747, $B$2:B747, B747)</f>
        <v>0.4631249999999999</v>
      </c>
      <c r="AD747" s="86">
        <f>AVERAGEIFS($D$2:D747, $B$2:B747, B747)</f>
        <v>0.375</v>
      </c>
    </row>
    <row r="748" spans="1:30" x14ac:dyDescent="0.25">
      <c r="A748" s="85">
        <v>46179</v>
      </c>
      <c r="B748" t="s">
        <v>55</v>
      </c>
      <c r="C748">
        <v>6</v>
      </c>
      <c r="D748" s="86">
        <v>0</v>
      </c>
      <c r="E748">
        <v>4</v>
      </c>
      <c r="F748">
        <v>1</v>
      </c>
      <c r="G748">
        <v>17</v>
      </c>
      <c r="H748">
        <v>7</v>
      </c>
      <c r="I748">
        <v>0.25</v>
      </c>
      <c r="J748">
        <v>0.41</v>
      </c>
      <c r="K748">
        <v>0</v>
      </c>
      <c r="L748">
        <v>1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 s="86">
        <f>AVERAGEIFS($C$2:C748, $B$2:B748, B748)</f>
        <v>9.7777777777777786</v>
      </c>
      <c r="AB748" s="86">
        <f>AVERAGEIFS($I$2:I748, $B$2:B748, B748)</f>
        <v>0.55555555555555558</v>
      </c>
      <c r="AC748" s="86">
        <f>AVERAGEIFS($J$2:J748, $B$2:B748, B748)</f>
        <v>0.55333333333333323</v>
      </c>
      <c r="AD748" s="86">
        <f>AVERAGEIFS($D$2:D748, $B$2:B748, B748)</f>
        <v>0.55555555555555558</v>
      </c>
    </row>
    <row r="749" spans="1:30" x14ac:dyDescent="0.25">
      <c r="A749" s="85">
        <v>46179</v>
      </c>
      <c r="B749" t="s">
        <v>13</v>
      </c>
      <c r="C749">
        <v>22</v>
      </c>
      <c r="D749" s="86">
        <v>1</v>
      </c>
      <c r="E749">
        <v>4</v>
      </c>
      <c r="F749">
        <v>3</v>
      </c>
      <c r="G749">
        <v>17</v>
      </c>
      <c r="H749">
        <v>10</v>
      </c>
      <c r="I749">
        <v>0.75</v>
      </c>
      <c r="J749">
        <v>0.59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1</v>
      </c>
      <c r="X749">
        <v>0</v>
      </c>
      <c r="Y749">
        <v>0</v>
      </c>
      <c r="Z749">
        <v>1</v>
      </c>
      <c r="AA749" s="86">
        <f>AVERAGEIFS($C$2:C749, $B$2:B749, B749)</f>
        <v>24.304347826086957</v>
      </c>
      <c r="AB749" s="86">
        <f>AVERAGEIFS($I$2:I749, $B$2:B749, B749)</f>
        <v>0.55217391304347818</v>
      </c>
      <c r="AC749" s="86">
        <f>AVERAGEIFS($J$2:J749, $B$2:B749, B749)</f>
        <v>0.53586956521739115</v>
      </c>
      <c r="AD749" s="86">
        <f>AVERAGEIFS($D$2:D749, $B$2:B749, B749)</f>
        <v>0.56521739130434778</v>
      </c>
    </row>
    <row r="750" spans="1:30" x14ac:dyDescent="0.25">
      <c r="A750" s="85">
        <v>46179</v>
      </c>
      <c r="B750" t="s">
        <v>2</v>
      </c>
      <c r="C750">
        <v>23</v>
      </c>
      <c r="D750" s="86">
        <v>1</v>
      </c>
      <c r="E750">
        <v>4</v>
      </c>
      <c r="F750">
        <v>3</v>
      </c>
      <c r="G750">
        <v>17</v>
      </c>
      <c r="H750">
        <v>10</v>
      </c>
      <c r="I750">
        <v>0.75</v>
      </c>
      <c r="J750">
        <v>0.59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1</v>
      </c>
      <c r="X750">
        <v>0</v>
      </c>
      <c r="Y750">
        <v>0</v>
      </c>
      <c r="Z750">
        <v>1</v>
      </c>
      <c r="AA750" s="86">
        <f>AVERAGEIFS($C$2:C750, $B$2:B750, B750)</f>
        <v>26.615384615384617</v>
      </c>
      <c r="AB750" s="86">
        <f>AVERAGEIFS($I$2:I750, $B$2:B750, B750)</f>
        <v>0.6807692307692309</v>
      </c>
      <c r="AC750" s="86">
        <f>AVERAGEIFS($J$2:J750, $B$2:B750, B750)</f>
        <v>0.57461538461538464</v>
      </c>
      <c r="AD750" s="86">
        <f>AVERAGEIFS($D$2:D750, $B$2:B750, B750)</f>
        <v>0.53846153846153844</v>
      </c>
    </row>
    <row r="751" spans="1:30" x14ac:dyDescent="0.25">
      <c r="A751" s="85">
        <v>46179</v>
      </c>
      <c r="B751" t="s">
        <v>14</v>
      </c>
      <c r="C751">
        <v>20</v>
      </c>
      <c r="D751" s="86">
        <v>1</v>
      </c>
      <c r="E751">
        <v>4</v>
      </c>
      <c r="F751">
        <v>3</v>
      </c>
      <c r="G751">
        <v>17</v>
      </c>
      <c r="H751">
        <v>10</v>
      </c>
      <c r="I751">
        <v>0.75</v>
      </c>
      <c r="J751">
        <v>0.59</v>
      </c>
      <c r="K751">
        <v>1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1</v>
      </c>
      <c r="X751">
        <v>0</v>
      </c>
      <c r="Y751">
        <v>0</v>
      </c>
      <c r="Z751">
        <v>1</v>
      </c>
      <c r="AA751" s="86">
        <f>AVERAGEIFS($C$2:C751, $B$2:B751, B751)</f>
        <v>21.8</v>
      </c>
      <c r="AB751" s="86">
        <f>AVERAGEIFS($I$2:I751, $B$2:B751, B751)</f>
        <v>0.4</v>
      </c>
      <c r="AC751" s="86">
        <f>AVERAGEIFS($J$2:J751, $B$2:B751, B751)</f>
        <v>0.44866666666666671</v>
      </c>
      <c r="AD751" s="86">
        <f>AVERAGEIFS($D$2:D751, $B$2:B751, B751)</f>
        <v>0.36666666666666664</v>
      </c>
    </row>
    <row r="752" spans="1:30" x14ac:dyDescent="0.25">
      <c r="A752" s="85">
        <v>46179</v>
      </c>
      <c r="B752" t="s">
        <v>179</v>
      </c>
      <c r="C752">
        <v>21</v>
      </c>
      <c r="D752" s="86">
        <v>1</v>
      </c>
      <c r="E752">
        <v>4</v>
      </c>
      <c r="F752">
        <v>3</v>
      </c>
      <c r="G752">
        <v>17</v>
      </c>
      <c r="H752">
        <v>10</v>
      </c>
      <c r="I752">
        <v>0.75</v>
      </c>
      <c r="J752">
        <v>0.59</v>
      </c>
      <c r="K752">
        <v>1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1</v>
      </c>
      <c r="X752">
        <v>0</v>
      </c>
      <c r="Y752">
        <v>0</v>
      </c>
      <c r="Z752">
        <v>1</v>
      </c>
      <c r="AA752" s="86">
        <f>AVERAGEIFS($C$2:C752, $B$2:B752, B752)</f>
        <v>14.076923076923077</v>
      </c>
      <c r="AB752" s="86">
        <f>AVERAGEIFS($I$2:I752, $B$2:B752, B752)</f>
        <v>0.83461538461538454</v>
      </c>
      <c r="AC752" s="86">
        <f>AVERAGEIFS($J$2:J752, $B$2:B752, B752)</f>
        <v>0.62307692307692319</v>
      </c>
      <c r="AD752" s="86">
        <f>AVERAGEIFS($D$2:D752, $B$2:B752, B752)</f>
        <v>0.92307692307692313</v>
      </c>
    </row>
    <row r="753" spans="1:30" x14ac:dyDescent="0.25">
      <c r="A753" s="85">
        <v>46179</v>
      </c>
      <c r="B753" t="s">
        <v>19</v>
      </c>
      <c r="C753">
        <v>12</v>
      </c>
      <c r="D753" s="86">
        <v>1</v>
      </c>
      <c r="E753">
        <v>4</v>
      </c>
      <c r="F753">
        <v>3</v>
      </c>
      <c r="G753">
        <v>17</v>
      </c>
      <c r="H753">
        <v>10</v>
      </c>
      <c r="I753">
        <v>0.75</v>
      </c>
      <c r="J753">
        <v>0.59</v>
      </c>
      <c r="K753">
        <v>1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1</v>
      </c>
      <c r="X753">
        <v>0</v>
      </c>
      <c r="Y753">
        <v>0</v>
      </c>
      <c r="Z753">
        <v>1</v>
      </c>
      <c r="AA753" s="86">
        <f>AVERAGEIFS($C$2:C753, $B$2:B753, B753)</f>
        <v>12.4375</v>
      </c>
      <c r="AB753" s="86">
        <f>AVERAGEIFS($I$2:I753, $B$2:B753, B753)</f>
        <v>0.65625</v>
      </c>
      <c r="AC753" s="86">
        <f>AVERAGEIFS($J$2:J753, $B$2:B753, B753)</f>
        <v>0.5625</v>
      </c>
      <c r="AD753" s="86">
        <f>AVERAGEIFS($D$2:D753, $B$2:B753, B753)</f>
        <v>0.6875</v>
      </c>
    </row>
    <row r="754" spans="1:30" x14ac:dyDescent="0.25">
      <c r="A754" s="85">
        <v>46179</v>
      </c>
      <c r="B754" t="s">
        <v>29</v>
      </c>
      <c r="C754">
        <v>15</v>
      </c>
      <c r="D754" s="86">
        <v>1</v>
      </c>
      <c r="E754">
        <v>4</v>
      </c>
      <c r="F754">
        <v>3</v>
      </c>
      <c r="G754">
        <v>17</v>
      </c>
      <c r="H754">
        <v>10</v>
      </c>
      <c r="I754">
        <v>0.75</v>
      </c>
      <c r="J754">
        <v>0.59</v>
      </c>
      <c r="K754">
        <v>1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1</v>
      </c>
      <c r="X754">
        <v>0</v>
      </c>
      <c r="Y754">
        <v>0</v>
      </c>
      <c r="Z754">
        <v>1</v>
      </c>
      <c r="AA754" s="86">
        <f>AVERAGEIFS($C$2:C754, $B$2:B754, B754)</f>
        <v>11.666666666666666</v>
      </c>
      <c r="AB754" s="86">
        <f>AVERAGEIFS($I$2:I754, $B$2:B754, B754)</f>
        <v>0.42222222222222222</v>
      </c>
      <c r="AC754" s="86">
        <f>AVERAGEIFS($J$2:J754, $B$2:B754, B754)</f>
        <v>0.47611111111111115</v>
      </c>
      <c r="AD754" s="86">
        <f>AVERAGEIFS($D$2:D754, $B$2:B754, B754)</f>
        <v>0.3611111111111111</v>
      </c>
    </row>
    <row r="755" spans="1:30" x14ac:dyDescent="0.25">
      <c r="A755" s="85">
        <v>46179</v>
      </c>
      <c r="B755" t="s">
        <v>139</v>
      </c>
      <c r="C755">
        <v>11</v>
      </c>
      <c r="D755" s="86">
        <v>1</v>
      </c>
      <c r="E755">
        <v>4</v>
      </c>
      <c r="F755">
        <v>3</v>
      </c>
      <c r="G755">
        <v>17</v>
      </c>
      <c r="H755">
        <v>10</v>
      </c>
      <c r="I755">
        <v>0.75</v>
      </c>
      <c r="J755">
        <v>0.59</v>
      </c>
      <c r="K755">
        <v>1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1</v>
      </c>
      <c r="X755">
        <v>0</v>
      </c>
      <c r="Y755">
        <v>0</v>
      </c>
      <c r="Z755">
        <v>1</v>
      </c>
      <c r="AA755" s="86">
        <f>AVERAGEIFS($C$2:C755, $B$2:B755, B755)</f>
        <v>11.48</v>
      </c>
      <c r="AB755" s="86">
        <f>AVERAGEIFS($I$2:I755, $B$2:B755, B755)</f>
        <v>0.38600000000000001</v>
      </c>
      <c r="AC755" s="86">
        <f>AVERAGEIFS($J$2:J755, $B$2:B755, B755)</f>
        <v>0.46</v>
      </c>
      <c r="AD755" s="86">
        <f>AVERAGEIFS($D$2:D755, $B$2:B755, B755)</f>
        <v>0.4</v>
      </c>
    </row>
    <row r="756" spans="1:30" x14ac:dyDescent="0.25">
      <c r="A756" s="85">
        <v>46180</v>
      </c>
      <c r="B756" t="s">
        <v>140</v>
      </c>
      <c r="C756">
        <v>13</v>
      </c>
      <c r="D756" s="86">
        <v>0</v>
      </c>
      <c r="E756">
        <v>4</v>
      </c>
      <c r="F756">
        <v>1</v>
      </c>
      <c r="G756">
        <v>18</v>
      </c>
      <c r="H756">
        <v>7</v>
      </c>
      <c r="I756">
        <v>0.25</v>
      </c>
      <c r="J756">
        <v>0.39</v>
      </c>
      <c r="K756">
        <v>0</v>
      </c>
      <c r="L756">
        <v>1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 s="86">
        <f>AVERAGEIFS($C$2:C756, $B$2:B756, B756)</f>
        <v>9.34375</v>
      </c>
      <c r="AB756" s="86">
        <f>AVERAGEIFS($I$2:I756, $B$2:B756, B756)</f>
        <v>0.46562500000000001</v>
      </c>
      <c r="AC756" s="86">
        <f>AVERAGEIFS($J$2:J756, $B$2:B756, B756)</f>
        <v>0.48281249999999998</v>
      </c>
      <c r="AD756" s="86">
        <f>AVERAGEIFS($D$2:D756, $B$2:B756, B756)</f>
        <v>0.4375</v>
      </c>
    </row>
    <row r="757" spans="1:30" x14ac:dyDescent="0.25">
      <c r="A757" s="85">
        <v>46180</v>
      </c>
      <c r="B757" t="s">
        <v>2</v>
      </c>
      <c r="C757">
        <v>21</v>
      </c>
      <c r="D757" s="86">
        <v>0</v>
      </c>
      <c r="E757">
        <v>4</v>
      </c>
      <c r="F757">
        <v>1</v>
      </c>
      <c r="G757">
        <v>18</v>
      </c>
      <c r="H757">
        <v>7</v>
      </c>
      <c r="I757">
        <v>0.25</v>
      </c>
      <c r="J757">
        <v>0.39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 s="86">
        <f>AVERAGEIFS($C$2:C757, $B$2:B757, B757)</f>
        <v>26.214285714285715</v>
      </c>
      <c r="AB757" s="86">
        <f>AVERAGEIFS($I$2:I757, $B$2:B757, B757)</f>
        <v>0.65000000000000013</v>
      </c>
      <c r="AC757" s="86">
        <f>AVERAGEIFS($J$2:J757, $B$2:B757, B757)</f>
        <v>0.5614285714285715</v>
      </c>
      <c r="AD757" s="86">
        <f>AVERAGEIFS($D$2:D757, $B$2:B757, B757)</f>
        <v>0.5</v>
      </c>
    </row>
    <row r="758" spans="1:30" x14ac:dyDescent="0.25">
      <c r="A758" s="85">
        <v>46180</v>
      </c>
      <c r="B758" t="s">
        <v>18</v>
      </c>
      <c r="C758">
        <v>21</v>
      </c>
      <c r="D758" s="86">
        <v>0</v>
      </c>
      <c r="E758">
        <v>4</v>
      </c>
      <c r="F758">
        <v>1</v>
      </c>
      <c r="G758">
        <v>18</v>
      </c>
      <c r="H758">
        <v>7</v>
      </c>
      <c r="I758">
        <v>0.25</v>
      </c>
      <c r="J758">
        <v>0.39</v>
      </c>
      <c r="K758">
        <v>0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 s="86">
        <f>AVERAGEIFS($C$2:C758, $B$2:B758, B758)</f>
        <v>25.625</v>
      </c>
      <c r="AB758" s="86">
        <f>AVERAGEIFS($I$2:I758, $B$2:B758, B758)</f>
        <v>0.52083333333333337</v>
      </c>
      <c r="AC758" s="86">
        <f>AVERAGEIFS($J$2:J758, $B$2:B758, B758)</f>
        <v>0.51666666666666672</v>
      </c>
      <c r="AD758" s="86">
        <f>AVERAGEIFS($D$2:D758, $B$2:B758, B758)</f>
        <v>0.54166666666666663</v>
      </c>
    </row>
    <row r="759" spans="1:30" x14ac:dyDescent="0.25">
      <c r="A759" s="85">
        <v>46180</v>
      </c>
      <c r="B759" t="s">
        <v>14</v>
      </c>
      <c r="C759">
        <v>28</v>
      </c>
      <c r="D759" s="86">
        <v>0</v>
      </c>
      <c r="E759">
        <v>4</v>
      </c>
      <c r="F759">
        <v>1</v>
      </c>
      <c r="G759">
        <v>18</v>
      </c>
      <c r="H759">
        <v>7</v>
      </c>
      <c r="I759">
        <v>0.25</v>
      </c>
      <c r="J759">
        <v>0.39</v>
      </c>
      <c r="K759">
        <v>0</v>
      </c>
      <c r="L759">
        <v>1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 s="86">
        <f>AVERAGEIFS($C$2:C759, $B$2:B759, B759)</f>
        <v>22</v>
      </c>
      <c r="AB759" s="86">
        <f>AVERAGEIFS($I$2:I759, $B$2:B759, B759)</f>
        <v>0.39516129032258063</v>
      </c>
      <c r="AC759" s="86">
        <f>AVERAGEIFS($J$2:J759, $B$2:B759, B759)</f>
        <v>0.44677419354838716</v>
      </c>
      <c r="AD759" s="86">
        <f>AVERAGEIFS($D$2:D759, $B$2:B759, B759)</f>
        <v>0.35483870967741937</v>
      </c>
    </row>
    <row r="760" spans="1:30" x14ac:dyDescent="0.25">
      <c r="A760" s="85">
        <v>46180</v>
      </c>
      <c r="B760" t="s">
        <v>25</v>
      </c>
      <c r="C760">
        <v>13</v>
      </c>
      <c r="D760" s="86">
        <v>0</v>
      </c>
      <c r="E760">
        <v>4</v>
      </c>
      <c r="F760">
        <v>1</v>
      </c>
      <c r="G760">
        <v>18</v>
      </c>
      <c r="H760">
        <v>7</v>
      </c>
      <c r="I760">
        <v>0.25</v>
      </c>
      <c r="J760">
        <v>0.39</v>
      </c>
      <c r="K760">
        <v>0</v>
      </c>
      <c r="L760">
        <v>1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 s="86">
        <f>AVERAGEIFS($C$2:C760, $B$2:B760, B760)</f>
        <v>20</v>
      </c>
      <c r="AB760" s="86">
        <f>AVERAGEIFS($I$2:I760, $B$2:B760, B760)</f>
        <v>0.51749999999999996</v>
      </c>
      <c r="AC760" s="86">
        <f>AVERAGEIFS($J$2:J760, $B$2:B760, B760)</f>
        <v>0.4955</v>
      </c>
      <c r="AD760" s="86">
        <f>AVERAGEIFS($D$2:D760, $B$2:B760, B760)</f>
        <v>0.55000000000000004</v>
      </c>
    </row>
    <row r="761" spans="1:30" x14ac:dyDescent="0.25">
      <c r="A761" s="85">
        <v>46180</v>
      </c>
      <c r="B761" t="s">
        <v>19</v>
      </c>
      <c r="C761">
        <v>17</v>
      </c>
      <c r="D761" s="86">
        <v>0</v>
      </c>
      <c r="E761">
        <v>4</v>
      </c>
      <c r="F761">
        <v>1</v>
      </c>
      <c r="G761">
        <v>18</v>
      </c>
      <c r="H761">
        <v>7</v>
      </c>
      <c r="I761">
        <v>0.25</v>
      </c>
      <c r="J761">
        <v>0.39</v>
      </c>
      <c r="K761">
        <v>0</v>
      </c>
      <c r="L761">
        <v>1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12.705882352941176</v>
      </c>
      <c r="AB761" s="86">
        <f>AVERAGEIFS($I$2:I761, $B$2:B761, B761)</f>
        <v>0.63235294117647056</v>
      </c>
      <c r="AC761" s="86">
        <f>AVERAGEIFS($J$2:J761, $B$2:B761, B761)</f>
        <v>0.5523529411764706</v>
      </c>
      <c r="AD761" s="86">
        <f>AVERAGEIFS($D$2:D761, $B$2:B761, B761)</f>
        <v>0.6470588235294118</v>
      </c>
    </row>
    <row r="762" spans="1:30" x14ac:dyDescent="0.25">
      <c r="A762" s="85">
        <v>46180</v>
      </c>
      <c r="B762" t="s">
        <v>242</v>
      </c>
      <c r="C762">
        <v>5</v>
      </c>
      <c r="D762" s="86">
        <v>0</v>
      </c>
      <c r="E762">
        <v>4</v>
      </c>
      <c r="F762">
        <v>1</v>
      </c>
      <c r="G762">
        <v>18</v>
      </c>
      <c r="H762">
        <v>7</v>
      </c>
      <c r="I762">
        <v>0.25</v>
      </c>
      <c r="J762">
        <v>0.39</v>
      </c>
      <c r="K762">
        <v>0</v>
      </c>
      <c r="L762">
        <v>1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5.4</v>
      </c>
      <c r="AB762" s="86">
        <f>AVERAGEIFS($I$2:I762, $B$2:B762, B762)</f>
        <v>0.18</v>
      </c>
      <c r="AC762" s="86">
        <f>AVERAGEIFS($J$2:J762, $B$2:B762, B762)</f>
        <v>0.33399999999999996</v>
      </c>
      <c r="AD762" s="86">
        <f>AVERAGEIFS($D$2:D762, $B$2:B762, B762)</f>
        <v>0</v>
      </c>
    </row>
    <row r="763" spans="1:30" x14ac:dyDescent="0.25">
      <c r="A763" s="85">
        <v>46180</v>
      </c>
      <c r="B763" t="s">
        <v>148</v>
      </c>
      <c r="C763">
        <v>12</v>
      </c>
      <c r="D763" s="86">
        <v>0</v>
      </c>
      <c r="E763">
        <v>4</v>
      </c>
      <c r="F763">
        <v>1</v>
      </c>
      <c r="G763">
        <v>18</v>
      </c>
      <c r="H763">
        <v>7</v>
      </c>
      <c r="I763">
        <v>0.25</v>
      </c>
      <c r="J763">
        <v>0.39</v>
      </c>
      <c r="K763">
        <v>0</v>
      </c>
      <c r="L763">
        <v>1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12.523809523809524</v>
      </c>
      <c r="AB763" s="86">
        <f>AVERAGEIFS($I$2:I763, $B$2:B763, B763)</f>
        <v>0.53690476190476188</v>
      </c>
      <c r="AC763" s="86">
        <f>AVERAGEIFS($J$2:J763, $B$2:B763, B763)</f>
        <v>0.52023809523809528</v>
      </c>
      <c r="AD763" s="86">
        <f>AVERAGEIFS($D$2:D763, $B$2:B763, B763)</f>
        <v>0.52380952380952384</v>
      </c>
    </row>
    <row r="764" spans="1:30" x14ac:dyDescent="0.25">
      <c r="A764" s="85">
        <v>46180</v>
      </c>
      <c r="B764" t="s">
        <v>38</v>
      </c>
      <c r="C764">
        <v>5</v>
      </c>
      <c r="D764" s="86">
        <v>1</v>
      </c>
      <c r="E764">
        <v>4</v>
      </c>
      <c r="F764">
        <v>3</v>
      </c>
      <c r="G764">
        <v>18</v>
      </c>
      <c r="H764">
        <v>11</v>
      </c>
      <c r="I764">
        <v>0.75</v>
      </c>
      <c r="J764">
        <v>0.61</v>
      </c>
      <c r="K764">
        <v>0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1</v>
      </c>
      <c r="AA764" s="86">
        <f>AVERAGEIFS($C$2:C764, $B$2:B764, B764)</f>
        <v>9.882352941176471</v>
      </c>
      <c r="AB764" s="86">
        <f>AVERAGEIFS($I$2:I764, $B$2:B764, B764)</f>
        <v>0.42058823529411765</v>
      </c>
      <c r="AC764" s="86">
        <f>AVERAGEIFS($J$2:J764, $B$2:B764, B764)</f>
        <v>0.47176470588235281</v>
      </c>
      <c r="AD764" s="86">
        <f>AVERAGEIFS($D$2:D764, $B$2:B764, B764)</f>
        <v>0.41176470588235292</v>
      </c>
    </row>
    <row r="765" spans="1:30" x14ac:dyDescent="0.25">
      <c r="A765" s="85">
        <v>46180</v>
      </c>
      <c r="B765" t="s">
        <v>13</v>
      </c>
      <c r="C765">
        <v>23</v>
      </c>
      <c r="D765" s="86">
        <v>1</v>
      </c>
      <c r="E765">
        <v>4</v>
      </c>
      <c r="F765">
        <v>3</v>
      </c>
      <c r="G765">
        <v>18</v>
      </c>
      <c r="H765">
        <v>11</v>
      </c>
      <c r="I765">
        <v>0.75</v>
      </c>
      <c r="J765">
        <v>0.61</v>
      </c>
      <c r="K765">
        <v>0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1</v>
      </c>
      <c r="AA765" s="86">
        <f>AVERAGEIFS($C$2:C765, $B$2:B765, B765)</f>
        <v>24.276595744680851</v>
      </c>
      <c r="AB765" s="86">
        <f>AVERAGEIFS($I$2:I765, $B$2:B765, B765)</f>
        <v>0.55638297872340425</v>
      </c>
      <c r="AC765" s="86">
        <f>AVERAGEIFS($J$2:J765, $B$2:B765, B765)</f>
        <v>0.5374468085106382</v>
      </c>
      <c r="AD765" s="86">
        <f>AVERAGEIFS($D$2:D765, $B$2:B765, B765)</f>
        <v>0.57446808510638303</v>
      </c>
    </row>
    <row r="766" spans="1:30" x14ac:dyDescent="0.25">
      <c r="A766" s="85">
        <v>46180</v>
      </c>
      <c r="B766" t="s">
        <v>6</v>
      </c>
      <c r="C766">
        <v>24</v>
      </c>
      <c r="D766" s="86">
        <v>1</v>
      </c>
      <c r="E766">
        <v>4</v>
      </c>
      <c r="F766">
        <v>3</v>
      </c>
      <c r="G766">
        <v>18</v>
      </c>
      <c r="H766">
        <v>11</v>
      </c>
      <c r="I766">
        <v>0.75</v>
      </c>
      <c r="J766">
        <v>0.61</v>
      </c>
      <c r="K766">
        <v>0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1</v>
      </c>
      <c r="AA766" s="86">
        <f>AVERAGEIFS($C$2:C766, $B$2:B766, B766)</f>
        <v>24.636363636363637</v>
      </c>
      <c r="AB766" s="86">
        <f>AVERAGEIFS($I$2:I766, $B$2:B766, B766)</f>
        <v>0.64999999999999991</v>
      </c>
      <c r="AC766" s="86">
        <f>AVERAGEIFS($J$2:J766, $B$2:B766, B766)</f>
        <v>0.57909090909090899</v>
      </c>
      <c r="AD766" s="86">
        <f>AVERAGEIFS($D$2:D766, $B$2:B766, B766)</f>
        <v>0.63636363636363635</v>
      </c>
    </row>
    <row r="767" spans="1:30" x14ac:dyDescent="0.25">
      <c r="A767" s="85">
        <v>46180</v>
      </c>
      <c r="B767" t="s">
        <v>5</v>
      </c>
      <c r="C767">
        <v>20</v>
      </c>
      <c r="D767" s="86">
        <v>1</v>
      </c>
      <c r="E767">
        <v>4</v>
      </c>
      <c r="F767">
        <v>3</v>
      </c>
      <c r="G767">
        <v>18</v>
      </c>
      <c r="H767">
        <v>11</v>
      </c>
      <c r="I767">
        <v>0.75</v>
      </c>
      <c r="J767">
        <v>0.61</v>
      </c>
      <c r="K767">
        <v>0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1</v>
      </c>
      <c r="AA767" s="86">
        <f>AVERAGEIFS($C$2:C767, $B$2:B767, B767)</f>
        <v>20.894736842105264</v>
      </c>
      <c r="AB767" s="86">
        <f>AVERAGEIFS($I$2:I767, $B$2:B767, B767)</f>
        <v>0.46842105263157896</v>
      </c>
      <c r="AC767" s="86">
        <f>AVERAGEIFS($J$2:J767, $B$2:B767, B767)</f>
        <v>0.48999999999999982</v>
      </c>
      <c r="AD767" s="86">
        <f>AVERAGEIFS($D$2:D767, $B$2:B767, B767)</f>
        <v>0.42105263157894735</v>
      </c>
    </row>
    <row r="768" spans="1:30" x14ac:dyDescent="0.25">
      <c r="A768" s="85">
        <v>46180</v>
      </c>
      <c r="B768" t="s">
        <v>37</v>
      </c>
      <c r="C768">
        <v>17</v>
      </c>
      <c r="D768" s="86">
        <v>1</v>
      </c>
      <c r="E768">
        <v>4</v>
      </c>
      <c r="F768">
        <v>3</v>
      </c>
      <c r="G768">
        <v>18</v>
      </c>
      <c r="H768">
        <v>11</v>
      </c>
      <c r="I768">
        <v>0.75</v>
      </c>
      <c r="J768">
        <v>0.61</v>
      </c>
      <c r="K768">
        <v>0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1</v>
      </c>
      <c r="AA768" s="86">
        <f>AVERAGEIFS($C$2:C768, $B$2:B768, B768)</f>
        <v>20.444444444444443</v>
      </c>
      <c r="AB768" s="86">
        <f>AVERAGEIFS($I$2:I768, $B$2:B768, B768)</f>
        <v>0.44444444444444442</v>
      </c>
      <c r="AC768" s="86">
        <f>AVERAGEIFS($J$2:J768, $B$2:B768, B768)</f>
        <v>0.47111111111111104</v>
      </c>
      <c r="AD768" s="86">
        <f>AVERAGEIFS($D$2:D768, $B$2:B768, B768)</f>
        <v>0.55555555555555558</v>
      </c>
    </row>
    <row r="769" spans="1:30" x14ac:dyDescent="0.25">
      <c r="A769" s="85">
        <v>46180</v>
      </c>
      <c r="B769" t="s">
        <v>155</v>
      </c>
      <c r="C769">
        <v>27</v>
      </c>
      <c r="D769" s="86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1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1</v>
      </c>
      <c r="AA769" s="86">
        <f>AVERAGEIFS($C$2:C769, $B$2:B769, B769)</f>
        <v>18.829268292682926</v>
      </c>
      <c r="AB769" s="86">
        <f>AVERAGEIFS($I$2:I769, $B$2:B769, B769)</f>
        <v>0.38536585365853654</v>
      </c>
      <c r="AC769" s="86">
        <f>AVERAGEIFS($J$2:J769, $B$2:B769, B769)</f>
        <v>0.45634146341463427</v>
      </c>
      <c r="AD769" s="86">
        <f>AVERAGEIFS($D$2:D769, $B$2:B769, B769)</f>
        <v>0.36585365853658536</v>
      </c>
    </row>
    <row r="770" spans="1:30" x14ac:dyDescent="0.25">
      <c r="A770" s="85">
        <v>46180</v>
      </c>
      <c r="B770" t="s">
        <v>139</v>
      </c>
      <c r="C770">
        <v>12</v>
      </c>
      <c r="D770" s="86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1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1</v>
      </c>
      <c r="AA770" s="86">
        <f>AVERAGEIFS($C$2:C770, $B$2:B770, B770)</f>
        <v>11.5</v>
      </c>
      <c r="AB770" s="86">
        <f>AVERAGEIFS($I$2:I770, $B$2:B770, B770)</f>
        <v>0.4</v>
      </c>
      <c r="AC770" s="86">
        <f>AVERAGEIFS($J$2:J770, $B$2:B770, B770)</f>
        <v>0.46576923076923077</v>
      </c>
      <c r="AD770" s="86">
        <f>AVERAGEIFS($D$2:D770, $B$2:B770, B770)</f>
        <v>0.42307692307692307</v>
      </c>
    </row>
    <row r="771" spans="1:30" x14ac:dyDescent="0.25">
      <c r="A771" s="85">
        <v>46180</v>
      </c>
      <c r="B771" t="s">
        <v>55</v>
      </c>
      <c r="C771">
        <v>12</v>
      </c>
      <c r="D771" s="86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1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1</v>
      </c>
      <c r="AA771" s="86">
        <f>AVERAGEIFS($C$2:C771, $B$2:B771, B771)</f>
        <v>10</v>
      </c>
      <c r="AB771" s="86">
        <f>AVERAGEIFS($I$2:I771, $B$2:B771, B771)</f>
        <v>0.57499999999999996</v>
      </c>
      <c r="AC771" s="86">
        <f>AVERAGEIFS($J$2:J771, $B$2:B771, B771)</f>
        <v>0.55899999999999994</v>
      </c>
      <c r="AD771" s="86">
        <f>AVERAGEIFS($D$2:D771, $B$2:B771, B771)</f>
        <v>0.6</v>
      </c>
    </row>
    <row r="772" spans="1:30" x14ac:dyDescent="0.25">
      <c r="A772" s="85">
        <v>46182</v>
      </c>
      <c r="B772" t="s">
        <v>113</v>
      </c>
      <c r="C772">
        <v>46</v>
      </c>
      <c r="D772" s="86">
        <v>1</v>
      </c>
      <c r="E772">
        <v>4</v>
      </c>
      <c r="F772">
        <v>3</v>
      </c>
      <c r="G772">
        <v>19</v>
      </c>
      <c r="H772">
        <v>11</v>
      </c>
      <c r="I772">
        <v>0.75</v>
      </c>
      <c r="J772">
        <v>0.57999999999999996</v>
      </c>
      <c r="K772">
        <v>0</v>
      </c>
      <c r="L772">
        <v>0</v>
      </c>
      <c r="M772">
        <v>1</v>
      </c>
      <c r="N772">
        <v>1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1</v>
      </c>
      <c r="AA772" s="86">
        <f>AVERAGEIFS($C$2:C772, $B$2:B772, B772)</f>
        <v>22.111111111111111</v>
      </c>
      <c r="AB772" s="86">
        <f>AVERAGEIFS($I$2:I772, $B$2:B772, B772)</f>
        <v>0.56111111111111112</v>
      </c>
      <c r="AC772" s="86">
        <f>AVERAGEIFS($J$2:J772, $B$2:B772, B772)</f>
        <v>0.51388888888888884</v>
      </c>
      <c r="AD772" s="86">
        <f>AVERAGEIFS($D$2:D772, $B$2:B772, B772)</f>
        <v>0.61111111111111116</v>
      </c>
    </row>
    <row r="773" spans="1:30" x14ac:dyDescent="0.25">
      <c r="A773" s="85">
        <v>46182</v>
      </c>
      <c r="B773" t="s">
        <v>40</v>
      </c>
      <c r="C773">
        <v>37</v>
      </c>
      <c r="D773" s="86">
        <v>1</v>
      </c>
      <c r="E773">
        <v>4</v>
      </c>
      <c r="F773">
        <v>3</v>
      </c>
      <c r="G773">
        <v>19</v>
      </c>
      <c r="H773">
        <v>11</v>
      </c>
      <c r="I773">
        <v>0.75</v>
      </c>
      <c r="J773">
        <v>0.57999999999999996</v>
      </c>
      <c r="K773">
        <v>0</v>
      </c>
      <c r="L773">
        <v>0</v>
      </c>
      <c r="M773">
        <v>1</v>
      </c>
      <c r="N773">
        <v>1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1</v>
      </c>
      <c r="AA773" s="86">
        <f>AVERAGEIFS($C$2:C773, $B$2:B773, B773)</f>
        <v>21.388888888888889</v>
      </c>
      <c r="AB773" s="86">
        <f>AVERAGEIFS($I$2:I773, $B$2:B773, B773)</f>
        <v>0.57777777777777772</v>
      </c>
      <c r="AC773" s="86">
        <f>AVERAGEIFS($J$2:J773, $B$2:B773, B773)</f>
        <v>0.50277777777777777</v>
      </c>
      <c r="AD773" s="86">
        <f>AVERAGEIFS($D$2:D773, $B$2:B773, B773)</f>
        <v>0.61111111111111116</v>
      </c>
    </row>
    <row r="774" spans="1:30" x14ac:dyDescent="0.25">
      <c r="A774" s="85">
        <v>46182</v>
      </c>
      <c r="B774" t="s">
        <v>6</v>
      </c>
      <c r="C774">
        <v>32</v>
      </c>
      <c r="D774" s="86">
        <v>1</v>
      </c>
      <c r="E774">
        <v>4</v>
      </c>
      <c r="F774">
        <v>3</v>
      </c>
      <c r="G774">
        <v>19</v>
      </c>
      <c r="H774">
        <v>11</v>
      </c>
      <c r="I774">
        <v>0.75</v>
      </c>
      <c r="J774">
        <v>0.57999999999999996</v>
      </c>
      <c r="K774">
        <v>0</v>
      </c>
      <c r="L774">
        <v>0</v>
      </c>
      <c r="M774">
        <v>1</v>
      </c>
      <c r="N774">
        <v>1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1</v>
      </c>
      <c r="AA774" s="86">
        <f>AVERAGEIFS($C$2:C774, $B$2:B774, B774)</f>
        <v>24.956521739130434</v>
      </c>
      <c r="AB774" s="86">
        <f>AVERAGEIFS($I$2:I774, $B$2:B774, B774)</f>
        <v>0.65434782608695652</v>
      </c>
      <c r="AC774" s="86">
        <f>AVERAGEIFS($J$2:J774, $B$2:B774, B774)</f>
        <v>0.57913043478260862</v>
      </c>
      <c r="AD774" s="86">
        <f>AVERAGEIFS($D$2:D774, $B$2:B774, B774)</f>
        <v>0.65217391304347827</v>
      </c>
    </row>
    <row r="775" spans="1:30" x14ac:dyDescent="0.25">
      <c r="A775" s="85">
        <v>46182</v>
      </c>
      <c r="B775" t="s">
        <v>147</v>
      </c>
      <c r="C775">
        <v>31</v>
      </c>
      <c r="D775" s="86">
        <v>1</v>
      </c>
      <c r="E775">
        <v>4</v>
      </c>
      <c r="F775">
        <v>3</v>
      </c>
      <c r="G775">
        <v>19</v>
      </c>
      <c r="H775">
        <v>11</v>
      </c>
      <c r="I775">
        <v>0.75</v>
      </c>
      <c r="J775">
        <v>0.57999999999999996</v>
      </c>
      <c r="K775">
        <v>0</v>
      </c>
      <c r="L775">
        <v>0</v>
      </c>
      <c r="M775">
        <v>1</v>
      </c>
      <c r="N775">
        <v>1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1</v>
      </c>
      <c r="AA775" s="86">
        <f>AVERAGEIFS($C$2:C775, $B$2:B775, B775)</f>
        <v>17.666666666666668</v>
      </c>
      <c r="AB775" s="86">
        <f>AVERAGEIFS($I$2:I775, $B$2:B775, B775)</f>
        <v>0.5</v>
      </c>
      <c r="AC775" s="86">
        <f>AVERAGEIFS($J$2:J775, $B$2:B775, B775)</f>
        <v>0.49</v>
      </c>
      <c r="AD775" s="86">
        <f>AVERAGEIFS($D$2:D775, $B$2:B775, B775)</f>
        <v>0.58333333333333337</v>
      </c>
    </row>
    <row r="776" spans="1:30" x14ac:dyDescent="0.25">
      <c r="A776" s="85">
        <v>46182</v>
      </c>
      <c r="B776" t="s">
        <v>154</v>
      </c>
      <c r="C776">
        <v>13</v>
      </c>
      <c r="D776" s="86">
        <v>1</v>
      </c>
      <c r="E776">
        <v>4</v>
      </c>
      <c r="F776">
        <v>3</v>
      </c>
      <c r="G776">
        <v>19</v>
      </c>
      <c r="H776">
        <v>11</v>
      </c>
      <c r="I776">
        <v>0.75</v>
      </c>
      <c r="J776">
        <v>0.57999999999999996</v>
      </c>
      <c r="K776">
        <v>0</v>
      </c>
      <c r="L776">
        <v>0</v>
      </c>
      <c r="M776">
        <v>1</v>
      </c>
      <c r="N776">
        <v>1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1</v>
      </c>
      <c r="AA776" s="86">
        <f>AVERAGEIFS($C$2:C776, $B$2:B776, B776)</f>
        <v>12.533333333333333</v>
      </c>
      <c r="AB776" s="86">
        <f>AVERAGEIFS($I$2:I776, $B$2:B776, B776)</f>
        <v>0.46333333333333326</v>
      </c>
      <c r="AC776" s="86">
        <f>AVERAGEIFS($J$2:J776, $B$2:B776, B776)</f>
        <v>0.50866666666666671</v>
      </c>
      <c r="AD776" s="86">
        <f>AVERAGEIFS($D$2:D776, $B$2:B776, B776)</f>
        <v>0.53333333333333333</v>
      </c>
    </row>
    <row r="777" spans="1:30" x14ac:dyDescent="0.25">
      <c r="A777" s="85">
        <v>46182</v>
      </c>
      <c r="B777" t="s">
        <v>146</v>
      </c>
      <c r="C777">
        <v>13</v>
      </c>
      <c r="D777" s="86">
        <v>1</v>
      </c>
      <c r="E777">
        <v>4</v>
      </c>
      <c r="F777">
        <v>3</v>
      </c>
      <c r="G777">
        <v>19</v>
      </c>
      <c r="H777">
        <v>11</v>
      </c>
      <c r="I777">
        <v>0.75</v>
      </c>
      <c r="J777">
        <v>0.57999999999999996</v>
      </c>
      <c r="K777">
        <v>0</v>
      </c>
      <c r="L777">
        <v>0</v>
      </c>
      <c r="M777">
        <v>1</v>
      </c>
      <c r="N777">
        <v>1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1</v>
      </c>
      <c r="AA777" s="86">
        <f>AVERAGEIFS($C$2:C777, $B$2:B777, B777)</f>
        <v>13.142857142857142</v>
      </c>
      <c r="AB777" s="86">
        <f>AVERAGEIFS($I$2:I777, $B$2:B777, B777)</f>
        <v>0.41428571428571431</v>
      </c>
      <c r="AC777" s="86">
        <f>AVERAGEIFS($J$2:J777, $B$2:B777, B777)</f>
        <v>0.47714285714285715</v>
      </c>
      <c r="AD777" s="86">
        <f>AVERAGEIFS($D$2:D777, $B$2:B777, B777)</f>
        <v>0.35714285714285715</v>
      </c>
    </row>
    <row r="778" spans="1:30" x14ac:dyDescent="0.25">
      <c r="A778" s="85">
        <v>46182</v>
      </c>
      <c r="B778" t="s">
        <v>3</v>
      </c>
      <c r="C778">
        <v>41</v>
      </c>
      <c r="D778" s="86">
        <v>0</v>
      </c>
      <c r="E778">
        <v>4</v>
      </c>
      <c r="F778">
        <v>1</v>
      </c>
      <c r="G778">
        <v>19</v>
      </c>
      <c r="H778">
        <v>8</v>
      </c>
      <c r="I778">
        <v>0.25</v>
      </c>
      <c r="J778">
        <v>0.42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1</v>
      </c>
      <c r="Z778">
        <v>0</v>
      </c>
      <c r="AA778" s="86">
        <f>AVERAGEIFS($C$2:C778, $B$2:B778, B778)</f>
        <v>24.75</v>
      </c>
      <c r="AB778" s="86">
        <f>AVERAGEIFS($I$2:I778, $B$2:B778, B778)</f>
        <v>0.46250000000000002</v>
      </c>
      <c r="AC778" s="86">
        <f>AVERAGEIFS($J$2:J778, $B$2:B778, B778)</f>
        <v>0.505</v>
      </c>
      <c r="AD778" s="86">
        <f>AVERAGEIFS($D$2:D778, $B$2:B778, B778)</f>
        <v>0.5</v>
      </c>
    </row>
    <row r="779" spans="1:30" x14ac:dyDescent="0.25">
      <c r="A779" s="85">
        <v>46182</v>
      </c>
      <c r="B779" t="s">
        <v>1</v>
      </c>
      <c r="C779">
        <v>40</v>
      </c>
      <c r="D779" s="86">
        <v>0</v>
      </c>
      <c r="E779">
        <v>4</v>
      </c>
      <c r="F779">
        <v>1</v>
      </c>
      <c r="G779">
        <v>19</v>
      </c>
      <c r="H779">
        <v>8</v>
      </c>
      <c r="I779">
        <v>0.25</v>
      </c>
      <c r="J779">
        <v>0.42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1</v>
      </c>
      <c r="Z779">
        <v>0</v>
      </c>
      <c r="AA779" s="86">
        <f>AVERAGEIFS($C$2:C779, $B$2:B779, B779)</f>
        <v>23.5</v>
      </c>
      <c r="AB779" s="86">
        <f>AVERAGEIFS($I$2:I779, $B$2:B779, B779)</f>
        <v>0.375</v>
      </c>
      <c r="AC779" s="86">
        <f>AVERAGEIFS($J$2:J779, $B$2:B779, B779)</f>
        <v>0.41833333333333328</v>
      </c>
      <c r="AD779" s="86">
        <f>AVERAGEIFS($D$2:D779, $B$2:B779, B779)</f>
        <v>0.33333333333333331</v>
      </c>
    </row>
    <row r="780" spans="1:30" x14ac:dyDescent="0.25">
      <c r="A780" s="85">
        <v>46182</v>
      </c>
      <c r="B780" t="s">
        <v>37</v>
      </c>
      <c r="C780">
        <v>30</v>
      </c>
      <c r="D780" s="86">
        <v>0</v>
      </c>
      <c r="E780">
        <v>4</v>
      </c>
      <c r="F780">
        <v>1</v>
      </c>
      <c r="G780">
        <v>19</v>
      </c>
      <c r="H780">
        <v>8</v>
      </c>
      <c r="I780">
        <v>0.25</v>
      </c>
      <c r="J780">
        <v>0.42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1</v>
      </c>
      <c r="Z780">
        <v>0</v>
      </c>
      <c r="AA780" s="86">
        <f>AVERAGEIFS($C$2:C780, $B$2:B780, B780)</f>
        <v>20.94736842105263</v>
      </c>
      <c r="AB780" s="86">
        <f>AVERAGEIFS($I$2:I780, $B$2:B780, B780)</f>
        <v>0.43421052631578949</v>
      </c>
      <c r="AC780" s="86">
        <f>AVERAGEIFS($J$2:J780, $B$2:B780, B780)</f>
        <v>0.46842105263157885</v>
      </c>
      <c r="AD780" s="86">
        <f>AVERAGEIFS($D$2:D780, $B$2:B780, B780)</f>
        <v>0.52631578947368418</v>
      </c>
    </row>
    <row r="781" spans="1:30" x14ac:dyDescent="0.25">
      <c r="A781" s="85">
        <v>46182</v>
      </c>
      <c r="B781" t="s">
        <v>141</v>
      </c>
      <c r="C781">
        <v>19</v>
      </c>
      <c r="D781" s="86">
        <v>0</v>
      </c>
      <c r="E781">
        <v>4</v>
      </c>
      <c r="F781">
        <v>1</v>
      </c>
      <c r="G781">
        <v>19</v>
      </c>
      <c r="H781">
        <v>8</v>
      </c>
      <c r="I781">
        <v>0.25</v>
      </c>
      <c r="J781">
        <v>0.42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1</v>
      </c>
      <c r="Z781">
        <v>0</v>
      </c>
      <c r="AA781" s="86">
        <f>AVERAGEIFS($C$2:C781, $B$2:B781, B781)</f>
        <v>17.210526315789473</v>
      </c>
      <c r="AB781" s="86">
        <f>AVERAGEIFS($I$2:I781, $B$2:B781, B781)</f>
        <v>0.45526315789473676</v>
      </c>
      <c r="AC781" s="86">
        <f>AVERAGEIFS($J$2:J781, $B$2:B781, B781)</f>
        <v>0.48789473684210533</v>
      </c>
      <c r="AD781" s="86">
        <f>AVERAGEIFS($D$2:D781, $B$2:B781, B781)</f>
        <v>0.42105263157894735</v>
      </c>
    </row>
    <row r="782" spans="1:30" x14ac:dyDescent="0.25">
      <c r="A782" s="85">
        <v>46182</v>
      </c>
      <c r="B782" t="s">
        <v>70</v>
      </c>
      <c r="C782">
        <v>19</v>
      </c>
      <c r="D782" s="86">
        <v>0</v>
      </c>
      <c r="E782">
        <v>4</v>
      </c>
      <c r="F782">
        <v>1</v>
      </c>
      <c r="G782">
        <v>19</v>
      </c>
      <c r="H782">
        <v>8</v>
      </c>
      <c r="I782">
        <v>0.25</v>
      </c>
      <c r="J782">
        <v>0.42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1</v>
      </c>
      <c r="Z782">
        <v>0</v>
      </c>
      <c r="AA782" s="86">
        <f>AVERAGEIFS($C$2:C782, $B$2:B782, B782)</f>
        <v>17.8</v>
      </c>
      <c r="AB782" s="86">
        <f>AVERAGEIFS($I$2:I782, $B$2:B782, B782)</f>
        <v>0.57000000000000006</v>
      </c>
      <c r="AC782" s="86">
        <f>AVERAGEIFS($J$2:J782, $B$2:B782, B782)</f>
        <v>0.53</v>
      </c>
      <c r="AD782" s="86">
        <f>AVERAGEIFS($D$2:D782, $B$2:B782, B782)</f>
        <v>0.6</v>
      </c>
    </row>
    <row r="783" spans="1:30" x14ac:dyDescent="0.25">
      <c r="A783" s="85">
        <v>46182</v>
      </c>
      <c r="B783" t="s">
        <v>29</v>
      </c>
      <c r="C783">
        <v>14</v>
      </c>
      <c r="D783" s="86">
        <v>0</v>
      </c>
      <c r="E783">
        <v>4</v>
      </c>
      <c r="F783">
        <v>1</v>
      </c>
      <c r="G783">
        <v>19</v>
      </c>
      <c r="H783">
        <v>8</v>
      </c>
      <c r="I783">
        <v>0.25</v>
      </c>
      <c r="J783">
        <v>0.42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1</v>
      </c>
      <c r="Z783">
        <v>0</v>
      </c>
      <c r="AA783" s="86">
        <f>AVERAGEIFS($C$2:C783, $B$2:B783, B783)</f>
        <v>11.72972972972973</v>
      </c>
      <c r="AB783" s="86">
        <f>AVERAGEIFS($I$2:I783, $B$2:B783, B783)</f>
        <v>0.41756756756756752</v>
      </c>
      <c r="AC783" s="86">
        <f>AVERAGEIFS($J$2:J783, $B$2:B783, B783)</f>
        <v>0.47459459459459463</v>
      </c>
      <c r="AD783" s="86">
        <f>AVERAGEIFS($D$2:D783, $B$2:B783, B783)</f>
        <v>0.35135135135135137</v>
      </c>
    </row>
    <row r="784" spans="1:30" x14ac:dyDescent="0.25">
      <c r="A784" s="85">
        <v>46184</v>
      </c>
      <c r="B784" t="s">
        <v>148</v>
      </c>
      <c r="C784">
        <v>11</v>
      </c>
      <c r="D784" s="86">
        <v>0</v>
      </c>
      <c r="E784">
        <v>4</v>
      </c>
      <c r="F784">
        <v>1</v>
      </c>
      <c r="G784">
        <v>16</v>
      </c>
      <c r="H784">
        <v>5</v>
      </c>
      <c r="I784">
        <v>0.25</v>
      </c>
      <c r="J784">
        <v>0.31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1</v>
      </c>
      <c r="AA784" s="86">
        <f>AVERAGEIFS($C$2:C784, $B$2:B784, B784)</f>
        <v>12.488372093023257</v>
      </c>
      <c r="AB784" s="86">
        <f>AVERAGEIFS($I$2:I784, $B$2:B784, B784)</f>
        <v>0.53023255813953485</v>
      </c>
      <c r="AC784" s="86">
        <f>AVERAGEIFS($J$2:J784, $B$2:B784, B784)</f>
        <v>0.51534883720930236</v>
      </c>
      <c r="AD784" s="86">
        <f>AVERAGEIFS($D$2:D784, $B$2:B784, B784)</f>
        <v>0.51162790697674421</v>
      </c>
    </row>
    <row r="785" spans="1:30" x14ac:dyDescent="0.25">
      <c r="A785" s="85">
        <v>46184</v>
      </c>
      <c r="B785" t="s">
        <v>154</v>
      </c>
      <c r="C785">
        <v>6</v>
      </c>
      <c r="D785" s="86">
        <v>0</v>
      </c>
      <c r="E785">
        <v>4</v>
      </c>
      <c r="F785">
        <v>1</v>
      </c>
      <c r="G785">
        <v>16</v>
      </c>
      <c r="H785">
        <v>5</v>
      </c>
      <c r="I785">
        <v>0.25</v>
      </c>
      <c r="J785">
        <v>0.31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1</v>
      </c>
      <c r="AA785" s="86">
        <f>AVERAGEIFS($C$2:C785, $B$2:B785, B785)</f>
        <v>12.125</v>
      </c>
      <c r="AB785" s="86">
        <f>AVERAGEIFS($I$2:I785, $B$2:B785, B785)</f>
        <v>0.44999999999999996</v>
      </c>
      <c r="AC785" s="86">
        <f>AVERAGEIFS($J$2:J785, $B$2:B785, B785)</f>
        <v>0.49625000000000002</v>
      </c>
      <c r="AD785" s="86">
        <f>AVERAGEIFS($D$2:D785, $B$2:B785, B785)</f>
        <v>0.5</v>
      </c>
    </row>
    <row r="786" spans="1:30" x14ac:dyDescent="0.25">
      <c r="A786" s="85">
        <v>46184</v>
      </c>
      <c r="B786" t="s">
        <v>4</v>
      </c>
      <c r="C786">
        <v>19</v>
      </c>
      <c r="D786" s="86">
        <v>0</v>
      </c>
      <c r="E786">
        <v>4</v>
      </c>
      <c r="F786">
        <v>1</v>
      </c>
      <c r="G786">
        <v>16</v>
      </c>
      <c r="H786">
        <v>5</v>
      </c>
      <c r="I786">
        <v>0.25</v>
      </c>
      <c r="J786">
        <v>0.31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1</v>
      </c>
      <c r="AA786" s="86">
        <f>AVERAGEIFS($C$2:C786, $B$2:B786, B786)</f>
        <v>22.166666666666668</v>
      </c>
      <c r="AB786" s="86">
        <f>AVERAGEIFS($I$2:I786, $B$2:B786, B786)</f>
        <v>0.45416666666666666</v>
      </c>
      <c r="AC786" s="86">
        <f>AVERAGEIFS($J$2:J786, $B$2:B786, B786)</f>
        <v>0.46166666666666661</v>
      </c>
      <c r="AD786" s="86">
        <f>AVERAGEIFS($D$2:D786, $B$2:B786, B786)</f>
        <v>0.5</v>
      </c>
    </row>
    <row r="787" spans="1:30" x14ac:dyDescent="0.25">
      <c r="A787" s="85">
        <v>46184</v>
      </c>
      <c r="B787" t="s">
        <v>155</v>
      </c>
      <c r="C787">
        <v>19</v>
      </c>
      <c r="D787" s="86">
        <v>0</v>
      </c>
      <c r="E787">
        <v>4</v>
      </c>
      <c r="F787">
        <v>1</v>
      </c>
      <c r="G787">
        <v>16</v>
      </c>
      <c r="H787">
        <v>5</v>
      </c>
      <c r="I787">
        <v>0.25</v>
      </c>
      <c r="J787">
        <v>0.31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1</v>
      </c>
      <c r="AA787" s="86">
        <f>AVERAGEIFS($C$2:C787, $B$2:B787, B787)</f>
        <v>18.833333333333332</v>
      </c>
      <c r="AB787" s="86">
        <f>AVERAGEIFS($I$2:I787, $B$2:B787, B787)</f>
        <v>0.38214285714285706</v>
      </c>
      <c r="AC787" s="86">
        <f>AVERAGEIFS($J$2:J787, $B$2:B787, B787)</f>
        <v>0.45285714285714296</v>
      </c>
      <c r="AD787" s="86">
        <f>AVERAGEIFS($D$2:D787, $B$2:B787, B787)</f>
        <v>0.35714285714285715</v>
      </c>
    </row>
    <row r="788" spans="1:30" x14ac:dyDescent="0.25">
      <c r="A788" s="85">
        <v>46184</v>
      </c>
      <c r="B788" t="s">
        <v>42</v>
      </c>
      <c r="C788">
        <v>6</v>
      </c>
      <c r="D788" s="86">
        <v>0</v>
      </c>
      <c r="E788">
        <v>4</v>
      </c>
      <c r="F788">
        <v>1</v>
      </c>
      <c r="G788">
        <v>16</v>
      </c>
      <c r="H788">
        <v>5</v>
      </c>
      <c r="I788">
        <v>0.25</v>
      </c>
      <c r="J788">
        <v>0.31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1</v>
      </c>
      <c r="AA788" s="86">
        <f>AVERAGEIFS($C$2:C788, $B$2:B788, B788)</f>
        <v>11.8</v>
      </c>
      <c r="AB788" s="86">
        <f>AVERAGEIFS($I$2:I788, $B$2:B788, B788)</f>
        <v>0.27999999999999997</v>
      </c>
      <c r="AC788" s="86">
        <f>AVERAGEIFS($J$2:J788, $B$2:B788, B788)</f>
        <v>0.376</v>
      </c>
      <c r="AD788" s="86">
        <f>AVERAGEIFS($D$2:D788, $B$2:B788, B788)</f>
        <v>0.2</v>
      </c>
    </row>
    <row r="789" spans="1:30" x14ac:dyDescent="0.25">
      <c r="A789" s="85">
        <v>46184</v>
      </c>
      <c r="B789" t="s">
        <v>38</v>
      </c>
      <c r="C789">
        <v>6</v>
      </c>
      <c r="D789" s="86">
        <v>0</v>
      </c>
      <c r="E789">
        <v>4</v>
      </c>
      <c r="F789">
        <v>1</v>
      </c>
      <c r="G789">
        <v>16</v>
      </c>
      <c r="H789">
        <v>5</v>
      </c>
      <c r="I789">
        <v>0.25</v>
      </c>
      <c r="J789">
        <v>0.31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1</v>
      </c>
      <c r="AA789" s="86">
        <f>AVERAGEIFS($C$2:C789, $B$2:B789, B789)</f>
        <v>9.6666666666666661</v>
      </c>
      <c r="AB789" s="86">
        <f>AVERAGEIFS($I$2:I789, $B$2:B789, B789)</f>
        <v>0.41111111111111115</v>
      </c>
      <c r="AC789" s="86">
        <f>AVERAGEIFS($J$2:J789, $B$2:B789, B789)</f>
        <v>0.46277777777777768</v>
      </c>
      <c r="AD789" s="86">
        <f>AVERAGEIFS($D$2:D789, $B$2:B789, B789)</f>
        <v>0.3888888888888889</v>
      </c>
    </row>
    <row r="790" spans="1:30" x14ac:dyDescent="0.25">
      <c r="A790" s="85">
        <v>46184</v>
      </c>
      <c r="B790" t="s">
        <v>140</v>
      </c>
      <c r="C790">
        <v>6</v>
      </c>
      <c r="D790" s="86">
        <v>0</v>
      </c>
      <c r="E790">
        <v>4</v>
      </c>
      <c r="F790">
        <v>1</v>
      </c>
      <c r="G790">
        <v>16</v>
      </c>
      <c r="H790">
        <v>5</v>
      </c>
      <c r="I790">
        <v>0.25</v>
      </c>
      <c r="J790">
        <v>0.31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1</v>
      </c>
      <c r="AA790" s="86">
        <f>AVERAGEIFS($C$2:C790, $B$2:B790, B790)</f>
        <v>9.2424242424242422</v>
      </c>
      <c r="AB790" s="86">
        <f>AVERAGEIFS($I$2:I790, $B$2:B790, B790)</f>
        <v>0.45909090909090911</v>
      </c>
      <c r="AC790" s="86">
        <f>AVERAGEIFS($J$2:J790, $B$2:B790, B790)</f>
        <v>0.47757575757575754</v>
      </c>
      <c r="AD790" s="86">
        <f>AVERAGEIFS($D$2:D790, $B$2:B790, B790)</f>
        <v>0.42424242424242425</v>
      </c>
    </row>
    <row r="791" spans="1:30" x14ac:dyDescent="0.25">
      <c r="A791" s="85">
        <v>46184</v>
      </c>
      <c r="B791" t="s">
        <v>29</v>
      </c>
      <c r="C791">
        <v>12</v>
      </c>
      <c r="D791" s="86">
        <v>1</v>
      </c>
      <c r="E791">
        <v>4</v>
      </c>
      <c r="F791">
        <v>3</v>
      </c>
      <c r="G791">
        <v>16</v>
      </c>
      <c r="H791">
        <v>11</v>
      </c>
      <c r="I791">
        <v>0.75</v>
      </c>
      <c r="J791">
        <v>0.69</v>
      </c>
      <c r="K791">
        <v>0</v>
      </c>
      <c r="L791">
        <v>1</v>
      </c>
      <c r="M791">
        <v>1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1</v>
      </c>
      <c r="Y791">
        <v>0</v>
      </c>
      <c r="Z791">
        <v>0</v>
      </c>
      <c r="AA791" s="86">
        <f>AVERAGEIFS($C$2:C791, $B$2:B791, B791)</f>
        <v>11.736842105263158</v>
      </c>
      <c r="AB791" s="86">
        <f>AVERAGEIFS($I$2:I791, $B$2:B791, B791)</f>
        <v>0.4263157894736842</v>
      </c>
      <c r="AC791" s="86">
        <f>AVERAGEIFS($J$2:J791, $B$2:B791, B791)</f>
        <v>0.48026315789473695</v>
      </c>
      <c r="AD791" s="86">
        <f>AVERAGEIFS($D$2:D791, $B$2:B791, B791)</f>
        <v>0.36842105263157893</v>
      </c>
    </row>
    <row r="792" spans="1:30" x14ac:dyDescent="0.25">
      <c r="A792" s="85">
        <v>46184</v>
      </c>
      <c r="B792" t="s">
        <v>14</v>
      </c>
      <c r="C792">
        <v>19</v>
      </c>
      <c r="D792" s="86">
        <v>1</v>
      </c>
      <c r="E792">
        <v>4</v>
      </c>
      <c r="F792">
        <v>3</v>
      </c>
      <c r="G792">
        <v>16</v>
      </c>
      <c r="H792">
        <v>11</v>
      </c>
      <c r="I792">
        <v>0.75</v>
      </c>
      <c r="J792">
        <v>0.69</v>
      </c>
      <c r="K792">
        <v>0</v>
      </c>
      <c r="L792">
        <v>1</v>
      </c>
      <c r="M792">
        <v>1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1</v>
      </c>
      <c r="Y792">
        <v>0</v>
      </c>
      <c r="Z792">
        <v>0</v>
      </c>
      <c r="AA792" s="86">
        <f>AVERAGEIFS($C$2:C792, $B$2:B792, B792)</f>
        <v>21.90625</v>
      </c>
      <c r="AB792" s="86">
        <f>AVERAGEIFS($I$2:I792, $B$2:B792, B792)</f>
        <v>0.40625</v>
      </c>
      <c r="AC792" s="86">
        <f>AVERAGEIFS($J$2:J792, $B$2:B792, B792)</f>
        <v>0.45437500000000003</v>
      </c>
      <c r="AD792" s="86">
        <f>AVERAGEIFS($D$2:D792, $B$2:B792, B792)</f>
        <v>0.375</v>
      </c>
    </row>
    <row r="793" spans="1:30" x14ac:dyDescent="0.25">
      <c r="A793" s="85">
        <v>46184</v>
      </c>
      <c r="B793" t="s">
        <v>54</v>
      </c>
      <c r="C793">
        <v>12</v>
      </c>
      <c r="D793" s="86">
        <v>1</v>
      </c>
      <c r="E793">
        <v>4</v>
      </c>
      <c r="F793">
        <v>3</v>
      </c>
      <c r="G793">
        <v>16</v>
      </c>
      <c r="H793">
        <v>11</v>
      </c>
      <c r="I793">
        <v>0.75</v>
      </c>
      <c r="J793">
        <v>0.69</v>
      </c>
      <c r="K793">
        <v>0</v>
      </c>
      <c r="L793">
        <v>1</v>
      </c>
      <c r="M793">
        <v>1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1</v>
      </c>
      <c r="Y793">
        <v>0</v>
      </c>
      <c r="Z793">
        <v>0</v>
      </c>
      <c r="AA793" s="86">
        <f>AVERAGEIFS($C$2:C793, $B$2:B793, B793)</f>
        <v>12.333333333333334</v>
      </c>
      <c r="AB793" s="86">
        <f>AVERAGEIFS($I$2:I793, $B$2:B793, B793)</f>
        <v>0.6333333333333333</v>
      </c>
      <c r="AC793" s="86">
        <f>AVERAGEIFS($J$2:J793, $B$2:B793, B793)</f>
        <v>0.58333333333333337</v>
      </c>
      <c r="AD793" s="86">
        <f>AVERAGEIFS($D$2:D793, $B$2:B793, B793)</f>
        <v>0.66666666666666663</v>
      </c>
    </row>
    <row r="794" spans="1:30" x14ac:dyDescent="0.25">
      <c r="A794" s="85">
        <v>46184</v>
      </c>
      <c r="B794" t="s">
        <v>139</v>
      </c>
      <c r="C794">
        <v>19</v>
      </c>
      <c r="D794" s="86">
        <v>1</v>
      </c>
      <c r="E794">
        <v>4</v>
      </c>
      <c r="F794">
        <v>3</v>
      </c>
      <c r="G794">
        <v>16</v>
      </c>
      <c r="H794">
        <v>11</v>
      </c>
      <c r="I794">
        <v>0.75</v>
      </c>
      <c r="J794">
        <v>0.69</v>
      </c>
      <c r="K794">
        <v>0</v>
      </c>
      <c r="L794">
        <v>1</v>
      </c>
      <c r="M794">
        <v>1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1</v>
      </c>
      <c r="Y794">
        <v>0</v>
      </c>
      <c r="Z794">
        <v>0</v>
      </c>
      <c r="AA794" s="86">
        <f>AVERAGEIFS($C$2:C794, $B$2:B794, B794)</f>
        <v>11.777777777777779</v>
      </c>
      <c r="AB794" s="86">
        <f>AVERAGEIFS($I$2:I794, $B$2:B794, B794)</f>
        <v>0.41296296296296298</v>
      </c>
      <c r="AC794" s="86">
        <f>AVERAGEIFS($J$2:J794, $B$2:B794, B794)</f>
        <v>0.47407407407407404</v>
      </c>
      <c r="AD794" s="86">
        <f>AVERAGEIFS($D$2:D794, $B$2:B794, B794)</f>
        <v>0.44444444444444442</v>
      </c>
    </row>
    <row r="795" spans="1:30" x14ac:dyDescent="0.25">
      <c r="A795" s="85">
        <v>46184</v>
      </c>
      <c r="B795" t="s">
        <v>247</v>
      </c>
      <c r="C795">
        <v>4</v>
      </c>
      <c r="D795" s="86">
        <v>1</v>
      </c>
      <c r="E795">
        <v>4</v>
      </c>
      <c r="F795">
        <v>3</v>
      </c>
      <c r="G795">
        <v>16</v>
      </c>
      <c r="H795">
        <v>11</v>
      </c>
      <c r="I795">
        <v>0.75</v>
      </c>
      <c r="J795">
        <v>0.69</v>
      </c>
      <c r="K795">
        <v>0</v>
      </c>
      <c r="L795">
        <v>1</v>
      </c>
      <c r="M795">
        <v>1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0</v>
      </c>
      <c r="AA795" s="86">
        <f>AVERAGEIFS($C$2:C795, $B$2:B795, B795)</f>
        <v>4</v>
      </c>
      <c r="AB795" s="86">
        <f>AVERAGEIFS($I$2:I795, $B$2:B795, B795)</f>
        <v>0.75</v>
      </c>
      <c r="AC795" s="86">
        <f>AVERAGEIFS($J$2:J795, $B$2:B795, B795)</f>
        <v>0.69</v>
      </c>
      <c r="AD795" s="86">
        <f>AVERAGEIFS($D$2:D795, $B$2:B795, B795)</f>
        <v>1</v>
      </c>
    </row>
    <row r="796" spans="1:30" x14ac:dyDescent="0.25">
      <c r="A796" s="85">
        <v>46184</v>
      </c>
      <c r="B796" t="s">
        <v>19</v>
      </c>
      <c r="C796">
        <v>8</v>
      </c>
      <c r="D796" s="86">
        <v>1</v>
      </c>
      <c r="E796">
        <v>4</v>
      </c>
      <c r="F796">
        <v>3</v>
      </c>
      <c r="G796">
        <v>16</v>
      </c>
      <c r="H796">
        <v>11</v>
      </c>
      <c r="I796">
        <v>0.75</v>
      </c>
      <c r="J796">
        <v>0.69</v>
      </c>
      <c r="K796">
        <v>0</v>
      </c>
      <c r="L796">
        <v>1</v>
      </c>
      <c r="M796">
        <v>1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0</v>
      </c>
      <c r="AA796" s="86">
        <f>AVERAGEIFS($C$2:C796, $B$2:B796, B796)</f>
        <v>12.444444444444445</v>
      </c>
      <c r="AB796" s="86">
        <f>AVERAGEIFS($I$2:I796, $B$2:B796, B796)</f>
        <v>0.63888888888888884</v>
      </c>
      <c r="AC796" s="86">
        <f>AVERAGEIFS($J$2:J796, $B$2:B796, B796)</f>
        <v>0.56000000000000005</v>
      </c>
      <c r="AD796" s="86">
        <f>AVERAGEIFS($D$2:D796, $B$2:B796, B796)</f>
        <v>0.66666666666666663</v>
      </c>
    </row>
    <row r="797" spans="1:30" x14ac:dyDescent="0.25">
      <c r="A797" s="85">
        <v>46184</v>
      </c>
      <c r="B797" t="s">
        <v>113</v>
      </c>
      <c r="C797">
        <v>14</v>
      </c>
      <c r="D797" s="86">
        <v>1</v>
      </c>
      <c r="E797">
        <v>4</v>
      </c>
      <c r="F797">
        <v>3</v>
      </c>
      <c r="G797">
        <v>16</v>
      </c>
      <c r="H797">
        <v>11</v>
      </c>
      <c r="I797">
        <v>0.75</v>
      </c>
      <c r="J797">
        <v>0.69</v>
      </c>
      <c r="K797">
        <v>0</v>
      </c>
      <c r="L797">
        <v>1</v>
      </c>
      <c r="M797">
        <v>1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0</v>
      </c>
      <c r="AA797" s="86">
        <f>AVERAGEIFS($C$2:C797, $B$2:B797, B797)</f>
        <v>21.684210526315791</v>
      </c>
      <c r="AB797" s="86">
        <f>AVERAGEIFS($I$2:I797, $B$2:B797, B797)</f>
        <v>0.57105263157894737</v>
      </c>
      <c r="AC797" s="86">
        <f>AVERAGEIFS($J$2:J797, $B$2:B797, B797)</f>
        <v>0.52315789473684204</v>
      </c>
      <c r="AD797" s="86">
        <f>AVERAGEIFS($D$2:D797, $B$2:B797, B797)</f>
        <v>0.63157894736842102</v>
      </c>
    </row>
    <row r="798" spans="1:30" x14ac:dyDescent="0.25">
      <c r="A798" s="85">
        <v>46186</v>
      </c>
      <c r="B798" t="s">
        <v>17</v>
      </c>
      <c r="C798">
        <v>14</v>
      </c>
      <c r="D798" s="86">
        <v>1</v>
      </c>
      <c r="E798">
        <v>4</v>
      </c>
      <c r="F798">
        <v>3</v>
      </c>
      <c r="G798">
        <v>17</v>
      </c>
      <c r="H798">
        <v>11</v>
      </c>
      <c r="I798">
        <v>0.75</v>
      </c>
      <c r="J798">
        <v>0.65</v>
      </c>
      <c r="K798">
        <v>1</v>
      </c>
      <c r="L798">
        <v>1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1</v>
      </c>
      <c r="Z798">
        <v>0</v>
      </c>
      <c r="AA798" s="86">
        <f>AVERAGEIFS($C$2:C798, $B$2:B798, B798)</f>
        <v>23.580645161290324</v>
      </c>
      <c r="AB798" s="86">
        <f>AVERAGEIFS($I$2:I798, $B$2:B798, B798)</f>
        <v>0.41774193548387101</v>
      </c>
      <c r="AC798" s="86">
        <f>AVERAGEIFS($J$2:J798, $B$2:B798, B798)</f>
        <v>0.47516129032258053</v>
      </c>
      <c r="AD798" s="86">
        <f>AVERAGEIFS($D$2:D798, $B$2:B798, B798)</f>
        <v>0.41935483870967744</v>
      </c>
    </row>
    <row r="799" spans="1:30" x14ac:dyDescent="0.25">
      <c r="A799" s="85">
        <v>46186</v>
      </c>
      <c r="B799" t="s">
        <v>14</v>
      </c>
      <c r="C799">
        <v>17</v>
      </c>
      <c r="D799" s="86">
        <v>1</v>
      </c>
      <c r="E799">
        <v>4</v>
      </c>
      <c r="F799">
        <v>3</v>
      </c>
      <c r="G799">
        <v>17</v>
      </c>
      <c r="H799">
        <v>11</v>
      </c>
      <c r="I799">
        <v>0.75</v>
      </c>
      <c r="J799">
        <v>0.65</v>
      </c>
      <c r="K799">
        <v>1</v>
      </c>
      <c r="L799">
        <v>1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1</v>
      </c>
      <c r="Z799">
        <v>0</v>
      </c>
      <c r="AA799" s="86">
        <f>AVERAGEIFS($C$2:C799, $B$2:B799, B799)</f>
        <v>21.757575757575758</v>
      </c>
      <c r="AB799" s="86">
        <f>AVERAGEIFS($I$2:I799, $B$2:B799, B799)</f>
        <v>0.41666666666666669</v>
      </c>
      <c r="AC799" s="86">
        <f>AVERAGEIFS($J$2:J799, $B$2:B799, B799)</f>
        <v>0.46030303030303032</v>
      </c>
      <c r="AD799" s="86">
        <f>AVERAGEIFS($D$2:D799, $B$2:B799, B799)</f>
        <v>0.39393939393939392</v>
      </c>
    </row>
    <row r="800" spans="1:30" x14ac:dyDescent="0.25">
      <c r="A800" s="85">
        <v>46186</v>
      </c>
      <c r="B800" t="s">
        <v>113</v>
      </c>
      <c r="C800">
        <v>9</v>
      </c>
      <c r="D800" s="86">
        <v>1</v>
      </c>
      <c r="E800">
        <v>4</v>
      </c>
      <c r="F800">
        <v>3</v>
      </c>
      <c r="G800">
        <v>17</v>
      </c>
      <c r="H800">
        <v>11</v>
      </c>
      <c r="I800">
        <v>0.75</v>
      </c>
      <c r="J800">
        <v>0.65</v>
      </c>
      <c r="K800">
        <v>1</v>
      </c>
      <c r="L800">
        <v>1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1</v>
      </c>
      <c r="Z800">
        <v>0</v>
      </c>
      <c r="AA800" s="86">
        <f>AVERAGEIFS($C$2:C800, $B$2:B800, B800)</f>
        <v>21.05</v>
      </c>
      <c r="AB800" s="86">
        <f>AVERAGEIFS($I$2:I800, $B$2:B800, B800)</f>
        <v>0.57999999999999996</v>
      </c>
      <c r="AC800" s="86">
        <f>AVERAGEIFS($J$2:J800, $B$2:B800, B800)</f>
        <v>0.52949999999999997</v>
      </c>
      <c r="AD800" s="86">
        <f>AVERAGEIFS($D$2:D800, $B$2:B800, B800)</f>
        <v>0.65</v>
      </c>
    </row>
    <row r="801" spans="1:30" x14ac:dyDescent="0.25">
      <c r="A801" s="85">
        <v>46186</v>
      </c>
      <c r="B801" t="s">
        <v>155</v>
      </c>
      <c r="C801">
        <v>16</v>
      </c>
      <c r="D801" s="86">
        <v>1</v>
      </c>
      <c r="E801">
        <v>4</v>
      </c>
      <c r="F801">
        <v>3</v>
      </c>
      <c r="G801">
        <v>17</v>
      </c>
      <c r="H801">
        <v>11</v>
      </c>
      <c r="I801">
        <v>0.75</v>
      </c>
      <c r="J801">
        <v>0.65</v>
      </c>
      <c r="K801">
        <v>1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1</v>
      </c>
      <c r="Z801">
        <v>0</v>
      </c>
      <c r="AA801" s="86">
        <f>AVERAGEIFS($C$2:C801, $B$2:B801, B801)</f>
        <v>18.767441860465116</v>
      </c>
      <c r="AB801" s="86">
        <f>AVERAGEIFS($I$2:I801, $B$2:B801, B801)</f>
        <v>0.39069767441860459</v>
      </c>
      <c r="AC801" s="86">
        <f>AVERAGEIFS($J$2:J801, $B$2:B801, B801)</f>
        <v>0.45744186046511631</v>
      </c>
      <c r="AD801" s="86">
        <f>AVERAGEIFS($D$2:D801, $B$2:B801, B801)</f>
        <v>0.37209302325581395</v>
      </c>
    </row>
    <row r="802" spans="1:30" x14ac:dyDescent="0.25">
      <c r="A802" s="85">
        <v>46186</v>
      </c>
      <c r="B802" t="s">
        <v>154</v>
      </c>
      <c r="C802">
        <v>18</v>
      </c>
      <c r="D802" s="86">
        <v>1</v>
      </c>
      <c r="E802">
        <v>4</v>
      </c>
      <c r="F802">
        <v>3</v>
      </c>
      <c r="G802">
        <v>17</v>
      </c>
      <c r="H802">
        <v>11</v>
      </c>
      <c r="I802">
        <v>0.75</v>
      </c>
      <c r="J802">
        <v>0.65</v>
      </c>
      <c r="K802">
        <v>1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1</v>
      </c>
      <c r="Z802">
        <v>0</v>
      </c>
      <c r="AA802" s="86">
        <f>AVERAGEIFS($C$2:C802, $B$2:B802, B802)</f>
        <v>12.470588235294118</v>
      </c>
      <c r="AB802" s="86">
        <f>AVERAGEIFS($I$2:I802, $B$2:B802, B802)</f>
        <v>0.46764705882352936</v>
      </c>
      <c r="AC802" s="86">
        <f>AVERAGEIFS($J$2:J802, $B$2:B802, B802)</f>
        <v>0.50529411764705878</v>
      </c>
      <c r="AD802" s="86">
        <f>AVERAGEIFS($D$2:D802, $B$2:B802, B802)</f>
        <v>0.52941176470588236</v>
      </c>
    </row>
    <row r="803" spans="1:30" x14ac:dyDescent="0.25">
      <c r="A803" s="85">
        <v>46186</v>
      </c>
      <c r="B803" t="s">
        <v>139</v>
      </c>
      <c r="C803">
        <v>10</v>
      </c>
      <c r="D803" s="86">
        <v>1</v>
      </c>
      <c r="E803">
        <v>4</v>
      </c>
      <c r="F803">
        <v>3</v>
      </c>
      <c r="G803">
        <v>17</v>
      </c>
      <c r="H803">
        <v>11</v>
      </c>
      <c r="I803">
        <v>0.75</v>
      </c>
      <c r="J803">
        <v>0.65</v>
      </c>
      <c r="K803">
        <v>1</v>
      </c>
      <c r="L803">
        <v>1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1</v>
      </c>
      <c r="Z803">
        <v>0</v>
      </c>
      <c r="AA803" s="86">
        <f>AVERAGEIFS($C$2:C803, $B$2:B803, B803)</f>
        <v>11.714285714285714</v>
      </c>
      <c r="AB803" s="86">
        <f>AVERAGEIFS($I$2:I803, $B$2:B803, B803)</f>
        <v>0.42499999999999999</v>
      </c>
      <c r="AC803" s="86">
        <f>AVERAGEIFS($J$2:J803, $B$2:B803, B803)</f>
        <v>0.48035714285714282</v>
      </c>
      <c r="AD803" s="86">
        <f>AVERAGEIFS($D$2:D803, $B$2:B803, B803)</f>
        <v>0.4642857142857143</v>
      </c>
    </row>
    <row r="804" spans="1:30" x14ac:dyDescent="0.25">
      <c r="A804" s="85">
        <v>46186</v>
      </c>
      <c r="B804" t="s">
        <v>2</v>
      </c>
      <c r="C804">
        <v>13</v>
      </c>
      <c r="D804" s="86">
        <v>0</v>
      </c>
      <c r="E804">
        <v>4</v>
      </c>
      <c r="F804">
        <v>1</v>
      </c>
      <c r="G804">
        <v>17</v>
      </c>
      <c r="H804">
        <v>6</v>
      </c>
      <c r="I804">
        <v>0.25</v>
      </c>
      <c r="J804">
        <v>0.35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25.333333333333332</v>
      </c>
      <c r="AB804" s="86">
        <f>AVERAGEIFS($I$2:I804, $B$2:B804, B804)</f>
        <v>0.62333333333333341</v>
      </c>
      <c r="AC804" s="86">
        <f>AVERAGEIFS($J$2:J804, $B$2:B804, B804)</f>
        <v>0.54733333333333334</v>
      </c>
      <c r="AD804" s="86">
        <f>AVERAGEIFS($D$2:D804, $B$2:B804, B804)</f>
        <v>0.46666666666666667</v>
      </c>
    </row>
    <row r="805" spans="1:30" x14ac:dyDescent="0.25">
      <c r="A805" s="85">
        <v>46186</v>
      </c>
      <c r="B805" t="s">
        <v>13</v>
      </c>
      <c r="C805">
        <v>16</v>
      </c>
      <c r="D805" s="86">
        <v>0</v>
      </c>
      <c r="E805">
        <v>4</v>
      </c>
      <c r="F805">
        <v>1</v>
      </c>
      <c r="G805">
        <v>17</v>
      </c>
      <c r="H805">
        <v>6</v>
      </c>
      <c r="I805">
        <v>0.25</v>
      </c>
      <c r="J805">
        <v>0.35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1</v>
      </c>
      <c r="X805">
        <v>0</v>
      </c>
      <c r="Y805">
        <v>0</v>
      </c>
      <c r="Z805">
        <v>0</v>
      </c>
      <c r="AA805" s="86">
        <f>AVERAGEIFS($C$2:C805, $B$2:B805, B805)</f>
        <v>24.104166666666668</v>
      </c>
      <c r="AB805" s="86">
        <f>AVERAGEIFS($I$2:I805, $B$2:B805, B805)</f>
        <v>0.54999999999999993</v>
      </c>
      <c r="AC805" s="86">
        <f>AVERAGEIFS($J$2:J805, $B$2:B805, B805)</f>
        <v>0.53354166666666658</v>
      </c>
      <c r="AD805" s="86">
        <f>AVERAGEIFS($D$2:D805, $B$2:B805, B805)</f>
        <v>0.5625</v>
      </c>
    </row>
    <row r="806" spans="1:30" x14ac:dyDescent="0.25">
      <c r="A806" s="85">
        <v>46186</v>
      </c>
      <c r="B806" t="s">
        <v>18</v>
      </c>
      <c r="C806">
        <v>10</v>
      </c>
      <c r="D806" s="86">
        <v>0</v>
      </c>
      <c r="E806">
        <v>4</v>
      </c>
      <c r="F806">
        <v>1</v>
      </c>
      <c r="G806">
        <v>17</v>
      </c>
      <c r="H806">
        <v>6</v>
      </c>
      <c r="I806">
        <v>0.25</v>
      </c>
      <c r="J806">
        <v>0.35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1</v>
      </c>
      <c r="X806">
        <v>0</v>
      </c>
      <c r="Y806">
        <v>0</v>
      </c>
      <c r="Z806">
        <v>0</v>
      </c>
      <c r="AA806" s="86">
        <f>AVERAGEIFS($C$2:C806, $B$2:B806, B806)</f>
        <v>25</v>
      </c>
      <c r="AB806" s="86">
        <f>AVERAGEIFS($I$2:I806, $B$2:B806, B806)</f>
        <v>0.51</v>
      </c>
      <c r="AC806" s="86">
        <f>AVERAGEIFS($J$2:J806, $B$2:B806, B806)</f>
        <v>0.51000000000000012</v>
      </c>
      <c r="AD806" s="86">
        <f>AVERAGEIFS($D$2:D806, $B$2:B806, B806)</f>
        <v>0.52</v>
      </c>
    </row>
    <row r="807" spans="1:30" x14ac:dyDescent="0.25">
      <c r="A807" s="85">
        <v>46186</v>
      </c>
      <c r="B807" t="s">
        <v>141</v>
      </c>
      <c r="C807">
        <v>15</v>
      </c>
      <c r="D807" s="86">
        <v>0</v>
      </c>
      <c r="E807">
        <v>4</v>
      </c>
      <c r="F807">
        <v>1</v>
      </c>
      <c r="G807">
        <v>17</v>
      </c>
      <c r="H807">
        <v>6</v>
      </c>
      <c r="I807">
        <v>0.25</v>
      </c>
      <c r="J807">
        <v>0.35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1</v>
      </c>
      <c r="X807">
        <v>0</v>
      </c>
      <c r="Y807">
        <v>0</v>
      </c>
      <c r="Z807">
        <v>0</v>
      </c>
      <c r="AA807" s="86">
        <f>AVERAGEIFS($C$2:C807, $B$2:B807, B807)</f>
        <v>17.100000000000001</v>
      </c>
      <c r="AB807" s="86">
        <f>AVERAGEIFS($I$2:I807, $B$2:B807, B807)</f>
        <v>0.44499999999999995</v>
      </c>
      <c r="AC807" s="86">
        <f>AVERAGEIFS($J$2:J807, $B$2:B807, B807)</f>
        <v>0.48100000000000004</v>
      </c>
      <c r="AD807" s="86">
        <f>AVERAGEIFS($D$2:D807, $B$2:B807, B807)</f>
        <v>0.4</v>
      </c>
    </row>
    <row r="808" spans="1:30" x14ac:dyDescent="0.25">
      <c r="A808" s="85">
        <v>46186</v>
      </c>
      <c r="B808" t="s">
        <v>29</v>
      </c>
      <c r="C808">
        <v>9</v>
      </c>
      <c r="D808" s="86">
        <v>0</v>
      </c>
      <c r="E808">
        <v>4</v>
      </c>
      <c r="F808">
        <v>1</v>
      </c>
      <c r="G808">
        <v>17</v>
      </c>
      <c r="H808">
        <v>6</v>
      </c>
      <c r="I808">
        <v>0.25</v>
      </c>
      <c r="J808">
        <v>0.35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1</v>
      </c>
      <c r="X808">
        <v>0</v>
      </c>
      <c r="Y808">
        <v>0</v>
      </c>
      <c r="Z808">
        <v>0</v>
      </c>
      <c r="AA808" s="86">
        <f>AVERAGEIFS($C$2:C808, $B$2:B808, B808)</f>
        <v>11.666666666666666</v>
      </c>
      <c r="AB808" s="86">
        <f>AVERAGEIFS($I$2:I808, $B$2:B808, B808)</f>
        <v>0.4217948717948718</v>
      </c>
      <c r="AC808" s="86">
        <f>AVERAGEIFS($J$2:J808, $B$2:B808, B808)</f>
        <v>0.47692307692307706</v>
      </c>
      <c r="AD808" s="86">
        <f>AVERAGEIFS($D$2:D808, $B$2:B808, B808)</f>
        <v>0.35897435897435898</v>
      </c>
    </row>
    <row r="809" spans="1:30" x14ac:dyDescent="0.25">
      <c r="A809" s="85">
        <v>46186</v>
      </c>
      <c r="B809" t="s">
        <v>247</v>
      </c>
      <c r="C809">
        <v>5</v>
      </c>
      <c r="D809" s="86">
        <v>0</v>
      </c>
      <c r="E809">
        <v>4</v>
      </c>
      <c r="F809">
        <v>1</v>
      </c>
      <c r="G809">
        <v>17</v>
      </c>
      <c r="H809">
        <v>6</v>
      </c>
      <c r="I809">
        <v>0.25</v>
      </c>
      <c r="J809">
        <v>0.35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1</v>
      </c>
      <c r="X809">
        <v>0</v>
      </c>
      <c r="Y809">
        <v>0</v>
      </c>
      <c r="Z809">
        <v>0</v>
      </c>
      <c r="AA809" s="86">
        <f>AVERAGEIFS($C$2:C809, $B$2:B809, B809)</f>
        <v>4.5</v>
      </c>
      <c r="AB809" s="86">
        <f>AVERAGEIFS($I$2:I809, $B$2:B809, B809)</f>
        <v>0.5</v>
      </c>
      <c r="AC809" s="86">
        <f>AVERAGEIFS($J$2:J809, $B$2:B809, B809)</f>
        <v>0.52</v>
      </c>
      <c r="AD809" s="86">
        <f>AVERAGEIFS($D$2:D809, $B$2:B809, B809)</f>
        <v>0.5</v>
      </c>
    </row>
    <row r="810" spans="1:30" x14ac:dyDescent="0.25">
      <c r="A810" s="85">
        <v>46187</v>
      </c>
      <c r="B810" t="s">
        <v>1</v>
      </c>
      <c r="C810">
        <v>48</v>
      </c>
      <c r="D810" s="86">
        <v>1</v>
      </c>
      <c r="E810">
        <v>5</v>
      </c>
      <c r="F810">
        <v>3</v>
      </c>
      <c r="G810">
        <v>20</v>
      </c>
      <c r="H810">
        <v>12</v>
      </c>
      <c r="I810">
        <v>0.6</v>
      </c>
      <c r="J810">
        <v>0.6</v>
      </c>
      <c r="K810">
        <v>0</v>
      </c>
      <c r="L810">
        <v>0</v>
      </c>
      <c r="M810">
        <v>0</v>
      </c>
      <c r="N810">
        <v>0</v>
      </c>
      <c r="O810">
        <v>1</v>
      </c>
      <c r="P810">
        <v>0</v>
      </c>
      <c r="Q810">
        <v>0</v>
      </c>
      <c r="R810">
        <v>1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 s="86">
        <f>AVERAGEIFS($C$2:C810, $B$2:B810, B810)</f>
        <v>27</v>
      </c>
      <c r="AB810" s="86">
        <f>AVERAGEIFS($I$2:I810, $B$2:B810, B810)</f>
        <v>0.40714285714285714</v>
      </c>
      <c r="AC810" s="86">
        <f>AVERAGEIFS($J$2:J810, $B$2:B810, B810)</f>
        <v>0.44428571428571428</v>
      </c>
      <c r="AD810" s="86">
        <f>AVERAGEIFS($D$2:D810, $B$2:B810, B810)</f>
        <v>0.42857142857142855</v>
      </c>
    </row>
    <row r="811" spans="1:30" x14ac:dyDescent="0.25">
      <c r="A811" s="85">
        <v>46187</v>
      </c>
      <c r="B811" t="s">
        <v>13</v>
      </c>
      <c r="C811">
        <v>43</v>
      </c>
      <c r="D811" s="86">
        <v>1</v>
      </c>
      <c r="E811">
        <v>5</v>
      </c>
      <c r="F811">
        <v>3</v>
      </c>
      <c r="G811">
        <v>20</v>
      </c>
      <c r="H811">
        <v>12</v>
      </c>
      <c r="I811">
        <v>0.6</v>
      </c>
      <c r="J811">
        <v>0.6</v>
      </c>
      <c r="K811">
        <v>0</v>
      </c>
      <c r="L811">
        <v>0</v>
      </c>
      <c r="M811">
        <v>0</v>
      </c>
      <c r="N811">
        <v>0</v>
      </c>
      <c r="O811">
        <v>1</v>
      </c>
      <c r="P811">
        <v>0</v>
      </c>
      <c r="Q811">
        <v>0</v>
      </c>
      <c r="R811">
        <v>1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 s="86">
        <f>AVERAGEIFS($C$2:C811, $B$2:B811, B811)</f>
        <v>24.489795918367346</v>
      </c>
      <c r="AB811" s="86">
        <f>AVERAGEIFS($I$2:I811, $B$2:B811, B811)</f>
        <v>0.55102040816326525</v>
      </c>
      <c r="AC811" s="86">
        <f>AVERAGEIFS($J$2:J811, $B$2:B811, B811)</f>
        <v>0.53489795918367344</v>
      </c>
      <c r="AD811" s="86">
        <f>AVERAGEIFS($D$2:D811, $B$2:B811, B811)</f>
        <v>0.5714285714285714</v>
      </c>
    </row>
    <row r="812" spans="1:30" x14ac:dyDescent="0.25">
      <c r="A812" s="85">
        <v>46187</v>
      </c>
      <c r="B812" t="s">
        <v>37</v>
      </c>
      <c r="C812">
        <v>33</v>
      </c>
      <c r="D812" s="86">
        <v>1</v>
      </c>
      <c r="E812">
        <v>5</v>
      </c>
      <c r="F812">
        <v>3</v>
      </c>
      <c r="G812">
        <v>20</v>
      </c>
      <c r="H812">
        <v>12</v>
      </c>
      <c r="I812">
        <v>0.6</v>
      </c>
      <c r="J812">
        <v>0.6</v>
      </c>
      <c r="K812">
        <v>0</v>
      </c>
      <c r="L812">
        <v>0</v>
      </c>
      <c r="M812">
        <v>0</v>
      </c>
      <c r="N812">
        <v>0</v>
      </c>
      <c r="O812">
        <v>1</v>
      </c>
      <c r="P812">
        <v>0</v>
      </c>
      <c r="Q812">
        <v>0</v>
      </c>
      <c r="R812">
        <v>1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 s="86">
        <f>AVERAGEIFS($C$2:C812, $B$2:B812, B812)</f>
        <v>21.55</v>
      </c>
      <c r="AB812" s="86">
        <f>AVERAGEIFS($I$2:I812, $B$2:B812, B812)</f>
        <v>0.4425</v>
      </c>
      <c r="AC812" s="86">
        <f>AVERAGEIFS($J$2:J812, $B$2:B812, B812)</f>
        <v>0.47499999999999992</v>
      </c>
      <c r="AD812" s="86">
        <f>AVERAGEIFS($D$2:D812, $B$2:B812, B812)</f>
        <v>0.55000000000000004</v>
      </c>
    </row>
    <row r="813" spans="1:30" x14ac:dyDescent="0.25">
      <c r="A813" s="85">
        <v>46187</v>
      </c>
      <c r="B813" t="s">
        <v>141</v>
      </c>
      <c r="C813">
        <v>31</v>
      </c>
      <c r="D813" s="86">
        <v>1</v>
      </c>
      <c r="E813">
        <v>5</v>
      </c>
      <c r="F813">
        <v>3</v>
      </c>
      <c r="G813">
        <v>20</v>
      </c>
      <c r="H813">
        <v>12</v>
      </c>
      <c r="I813">
        <v>0.6</v>
      </c>
      <c r="J813">
        <v>0.6</v>
      </c>
      <c r="K813">
        <v>0</v>
      </c>
      <c r="L813">
        <v>0</v>
      </c>
      <c r="M813">
        <v>0</v>
      </c>
      <c r="N813">
        <v>0</v>
      </c>
      <c r="O813">
        <v>1</v>
      </c>
      <c r="P813">
        <v>0</v>
      </c>
      <c r="Q813">
        <v>0</v>
      </c>
      <c r="R813">
        <v>1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 s="86">
        <f>AVERAGEIFS($C$2:C813, $B$2:B813, B813)</f>
        <v>17.761904761904763</v>
      </c>
      <c r="AB813" s="86">
        <f>AVERAGEIFS($I$2:I813, $B$2:B813, B813)</f>
        <v>0.45238095238095227</v>
      </c>
      <c r="AC813" s="86">
        <f>AVERAGEIFS($J$2:J813, $B$2:B813, B813)</f>
        <v>0.48666666666666669</v>
      </c>
      <c r="AD813" s="86">
        <f>AVERAGEIFS($D$2:D813, $B$2:B813, B813)</f>
        <v>0.42857142857142855</v>
      </c>
    </row>
    <row r="814" spans="1:30" x14ac:dyDescent="0.25">
      <c r="A814" s="85">
        <v>46187</v>
      </c>
      <c r="B814" t="s">
        <v>29</v>
      </c>
      <c r="C814">
        <v>16</v>
      </c>
      <c r="D814" s="86">
        <v>1</v>
      </c>
      <c r="E814">
        <v>5</v>
      </c>
      <c r="F814">
        <v>3</v>
      </c>
      <c r="G814">
        <v>20</v>
      </c>
      <c r="H814">
        <v>12</v>
      </c>
      <c r="I814">
        <v>0.6</v>
      </c>
      <c r="J814">
        <v>0.6</v>
      </c>
      <c r="K814">
        <v>0</v>
      </c>
      <c r="L814">
        <v>0</v>
      </c>
      <c r="M814">
        <v>0</v>
      </c>
      <c r="N814">
        <v>0</v>
      </c>
      <c r="O814">
        <v>1</v>
      </c>
      <c r="P814">
        <v>0</v>
      </c>
      <c r="Q814">
        <v>0</v>
      </c>
      <c r="R814">
        <v>1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 s="86">
        <f>AVERAGEIFS($C$2:C814, $B$2:B814, B814)</f>
        <v>11.775</v>
      </c>
      <c r="AB814" s="86">
        <f>AVERAGEIFS($I$2:I814, $B$2:B814, B814)</f>
        <v>0.42625000000000002</v>
      </c>
      <c r="AC814" s="86">
        <f>AVERAGEIFS($J$2:J814, $B$2:B814, B814)</f>
        <v>0.48000000000000015</v>
      </c>
      <c r="AD814" s="86">
        <f>AVERAGEIFS($D$2:D814, $B$2:B814, B814)</f>
        <v>0.375</v>
      </c>
    </row>
    <row r="815" spans="1:30" x14ac:dyDescent="0.25">
      <c r="A815" s="85">
        <v>46187</v>
      </c>
      <c r="B815" t="s">
        <v>70</v>
      </c>
      <c r="C815">
        <v>15</v>
      </c>
      <c r="D815" s="86">
        <v>1</v>
      </c>
      <c r="E815">
        <v>5</v>
      </c>
      <c r="F815">
        <v>3</v>
      </c>
      <c r="G815">
        <v>20</v>
      </c>
      <c r="H815">
        <v>12</v>
      </c>
      <c r="I815">
        <v>0.6</v>
      </c>
      <c r="J815">
        <v>0.6</v>
      </c>
      <c r="K815">
        <v>0</v>
      </c>
      <c r="L815">
        <v>0</v>
      </c>
      <c r="M815">
        <v>0</v>
      </c>
      <c r="N815">
        <v>0</v>
      </c>
      <c r="O815">
        <v>1</v>
      </c>
      <c r="P815">
        <v>0</v>
      </c>
      <c r="Q815">
        <v>0</v>
      </c>
      <c r="R815">
        <v>1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 s="86">
        <f>AVERAGEIFS($C$2:C815, $B$2:B815, B815)</f>
        <v>17.333333333333332</v>
      </c>
      <c r="AB815" s="86">
        <f>AVERAGEIFS($I$2:I815, $B$2:B815, B815)</f>
        <v>0.57500000000000007</v>
      </c>
      <c r="AC815" s="86">
        <f>AVERAGEIFS($J$2:J815, $B$2:B815, B815)</f>
        <v>0.54166666666666663</v>
      </c>
      <c r="AD815" s="86">
        <f>AVERAGEIFS($D$2:D815, $B$2:B815, B815)</f>
        <v>0.66666666666666663</v>
      </c>
    </row>
    <row r="816" spans="1:30" x14ac:dyDescent="0.25">
      <c r="A816" s="85">
        <v>46187</v>
      </c>
      <c r="B816" t="s">
        <v>2</v>
      </c>
      <c r="C816">
        <v>50</v>
      </c>
      <c r="D816" s="86">
        <v>0</v>
      </c>
      <c r="E816">
        <v>5</v>
      </c>
      <c r="F816">
        <v>2</v>
      </c>
      <c r="G816">
        <v>20</v>
      </c>
      <c r="H816">
        <v>8</v>
      </c>
      <c r="I816">
        <v>0.4</v>
      </c>
      <c r="J816">
        <v>0.4</v>
      </c>
      <c r="K816">
        <v>0</v>
      </c>
      <c r="L816">
        <v>0</v>
      </c>
      <c r="M816">
        <v>0</v>
      </c>
      <c r="N816">
        <v>1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0</v>
      </c>
      <c r="AA816" s="86">
        <f>AVERAGEIFS($C$2:C816, $B$2:B816, B816)</f>
        <v>26.875</v>
      </c>
      <c r="AB816" s="86">
        <f>AVERAGEIFS($I$2:I816, $B$2:B816, B816)</f>
        <v>0.60937500000000011</v>
      </c>
      <c r="AC816" s="86">
        <f>AVERAGEIFS($J$2:J816, $B$2:B816, B816)</f>
        <v>0.53812500000000008</v>
      </c>
      <c r="AD816" s="86">
        <f>AVERAGEIFS($D$2:D816, $B$2:B816, B816)</f>
        <v>0.4375</v>
      </c>
    </row>
    <row r="817" spans="1:30" x14ac:dyDescent="0.25">
      <c r="A817" s="85">
        <v>46187</v>
      </c>
      <c r="B817" t="s">
        <v>18</v>
      </c>
      <c r="C817">
        <v>34</v>
      </c>
      <c r="D817" s="86">
        <v>0</v>
      </c>
      <c r="E817">
        <v>5</v>
      </c>
      <c r="F817">
        <v>2</v>
      </c>
      <c r="G817">
        <v>20</v>
      </c>
      <c r="H817">
        <v>8</v>
      </c>
      <c r="I817">
        <v>0.4</v>
      </c>
      <c r="J817">
        <v>0.4</v>
      </c>
      <c r="K817">
        <v>0</v>
      </c>
      <c r="L817">
        <v>0</v>
      </c>
      <c r="M817">
        <v>0</v>
      </c>
      <c r="N817">
        <v>1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0</v>
      </c>
      <c r="AA817" s="86">
        <f>AVERAGEIFS($C$2:C817, $B$2:B817, B817)</f>
        <v>25.346153846153847</v>
      </c>
      <c r="AB817" s="86">
        <f>AVERAGEIFS($I$2:I817, $B$2:B817, B817)</f>
        <v>0.50576923076923075</v>
      </c>
      <c r="AC817" s="86">
        <f>AVERAGEIFS($J$2:J817, $B$2:B817, B817)</f>
        <v>0.50576923076923086</v>
      </c>
      <c r="AD817" s="86">
        <f>AVERAGEIFS($D$2:D817, $B$2:B817, B817)</f>
        <v>0.5</v>
      </c>
    </row>
    <row r="818" spans="1:30" x14ac:dyDescent="0.25">
      <c r="A818" s="85">
        <v>46187</v>
      </c>
      <c r="B818" t="s">
        <v>150</v>
      </c>
      <c r="C818">
        <v>31</v>
      </c>
      <c r="D818" s="86">
        <v>0</v>
      </c>
      <c r="E818">
        <v>5</v>
      </c>
      <c r="F818">
        <v>2</v>
      </c>
      <c r="G818">
        <v>20</v>
      </c>
      <c r="H818">
        <v>8</v>
      </c>
      <c r="I818">
        <v>0.4</v>
      </c>
      <c r="J818">
        <v>0.4</v>
      </c>
      <c r="K818">
        <v>0</v>
      </c>
      <c r="L818">
        <v>0</v>
      </c>
      <c r="M818">
        <v>0</v>
      </c>
      <c r="N818">
        <v>1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0</v>
      </c>
      <c r="AA818" s="86">
        <f>AVERAGEIFS($C$2:C818, $B$2:B818, B818)</f>
        <v>18.826086956521738</v>
      </c>
      <c r="AB818" s="86">
        <f>AVERAGEIFS($I$2:I818, $B$2:B818, B818)</f>
        <v>0.63478260869565217</v>
      </c>
      <c r="AC818" s="86">
        <f>AVERAGEIFS($J$2:J818, $B$2:B818, B818)</f>
        <v>0.56652173913043458</v>
      </c>
      <c r="AD818" s="86">
        <f>AVERAGEIFS($D$2:D818, $B$2:B818, B818)</f>
        <v>0.69565217391304346</v>
      </c>
    </row>
    <row r="819" spans="1:30" x14ac:dyDescent="0.25">
      <c r="A819" s="85">
        <v>46187</v>
      </c>
      <c r="B819" t="s">
        <v>25</v>
      </c>
      <c r="C819">
        <v>30</v>
      </c>
      <c r="D819" s="86">
        <v>0</v>
      </c>
      <c r="E819">
        <v>5</v>
      </c>
      <c r="F819">
        <v>2</v>
      </c>
      <c r="G819">
        <v>20</v>
      </c>
      <c r="H819">
        <v>8</v>
      </c>
      <c r="I819">
        <v>0.4</v>
      </c>
      <c r="J819">
        <v>0.4</v>
      </c>
      <c r="K819">
        <v>0</v>
      </c>
      <c r="L819">
        <v>0</v>
      </c>
      <c r="M819">
        <v>0</v>
      </c>
      <c r="N819">
        <v>1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0</v>
      </c>
      <c r="AA819" s="86">
        <f>AVERAGEIFS($C$2:C819, $B$2:B819, B819)</f>
        <v>20.476190476190474</v>
      </c>
      <c r="AB819" s="86">
        <f>AVERAGEIFS($I$2:I819, $B$2:B819, B819)</f>
        <v>0.51190476190476186</v>
      </c>
      <c r="AC819" s="86">
        <f>AVERAGEIFS($J$2:J819, $B$2:B819, B819)</f>
        <v>0.49095238095238097</v>
      </c>
      <c r="AD819" s="86">
        <f>AVERAGEIFS($D$2:D819, $B$2:B819, B819)</f>
        <v>0.52380952380952384</v>
      </c>
    </row>
    <row r="820" spans="1:30" x14ac:dyDescent="0.25">
      <c r="A820" s="85">
        <v>46187</v>
      </c>
      <c r="B820" t="s">
        <v>71</v>
      </c>
      <c r="C820">
        <v>20</v>
      </c>
      <c r="D820" s="86">
        <v>0</v>
      </c>
      <c r="E820">
        <v>5</v>
      </c>
      <c r="F820">
        <v>2</v>
      </c>
      <c r="G820">
        <v>20</v>
      </c>
      <c r="H820">
        <v>8</v>
      </c>
      <c r="I820">
        <v>0.4</v>
      </c>
      <c r="J820">
        <v>0.4</v>
      </c>
      <c r="K820">
        <v>0</v>
      </c>
      <c r="L820">
        <v>0</v>
      </c>
      <c r="M820">
        <v>0</v>
      </c>
      <c r="N820">
        <v>1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0</v>
      </c>
      <c r="AA820" s="86">
        <f>AVERAGEIFS($C$2:C820, $B$2:B820, B820)</f>
        <v>14.5</v>
      </c>
      <c r="AB820" s="86">
        <f>AVERAGEIFS($I$2:I820, $B$2:B820, B820)</f>
        <v>0.54166666666666663</v>
      </c>
      <c r="AC820" s="86">
        <f>AVERAGEIFS($J$2:J820, $B$2:B820, B820)</f>
        <v>0.51333333333333331</v>
      </c>
      <c r="AD820" s="86">
        <f>AVERAGEIFS($D$2:D820, $B$2:B820, B820)</f>
        <v>0.5</v>
      </c>
    </row>
    <row r="821" spans="1:30" x14ac:dyDescent="0.25">
      <c r="A821" s="85">
        <v>46187</v>
      </c>
      <c r="B821" t="s">
        <v>140</v>
      </c>
      <c r="C821">
        <v>11</v>
      </c>
      <c r="D821" s="86">
        <v>0</v>
      </c>
      <c r="E821">
        <v>5</v>
      </c>
      <c r="F821">
        <v>2</v>
      </c>
      <c r="G821">
        <v>20</v>
      </c>
      <c r="H821">
        <v>8</v>
      </c>
      <c r="I821">
        <v>0.4</v>
      </c>
      <c r="J821">
        <v>0.4</v>
      </c>
      <c r="K821">
        <v>0</v>
      </c>
      <c r="L821">
        <v>0</v>
      </c>
      <c r="M821">
        <v>0</v>
      </c>
      <c r="N821">
        <v>1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0</v>
      </c>
      <c r="AA821" s="86">
        <f>AVERAGEIFS($C$2:C821, $B$2:B821, B821)</f>
        <v>9.2941176470588243</v>
      </c>
      <c r="AB821" s="86">
        <f>AVERAGEIFS($I$2:I821, $B$2:B821, B821)</f>
        <v>0.45735294117647063</v>
      </c>
      <c r="AC821" s="86">
        <f>AVERAGEIFS($J$2:J821, $B$2:B821, B821)</f>
        <v>0.47529411764705881</v>
      </c>
      <c r="AD821" s="86">
        <f>AVERAGEIFS($D$2:D821, $B$2:B821, B821)</f>
        <v>0.41176470588235292</v>
      </c>
    </row>
    <row r="822" spans="1:30" x14ac:dyDescent="0.25">
      <c r="A822" s="85">
        <v>46187</v>
      </c>
      <c r="B822" t="s">
        <v>6</v>
      </c>
      <c r="C822">
        <v>32</v>
      </c>
      <c r="D822" s="86">
        <v>1</v>
      </c>
      <c r="E822">
        <v>5</v>
      </c>
      <c r="F822">
        <v>3</v>
      </c>
      <c r="G822">
        <v>18</v>
      </c>
      <c r="H822">
        <v>11</v>
      </c>
      <c r="I822">
        <v>0.6</v>
      </c>
      <c r="J822">
        <v>0.61</v>
      </c>
      <c r="K822">
        <v>1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1</v>
      </c>
      <c r="AA822" s="86">
        <f>AVERAGEIFS($C$2:C822, $B$2:B822, B822)</f>
        <v>25.25</v>
      </c>
      <c r="AB822" s="86">
        <f>AVERAGEIFS($I$2:I822, $B$2:B822, B822)</f>
        <v>0.65208333333333324</v>
      </c>
      <c r="AC822" s="86">
        <f>AVERAGEIFS($J$2:J822, $B$2:B822, B822)</f>
        <v>0.58041666666666658</v>
      </c>
      <c r="AD822" s="86">
        <f>AVERAGEIFS($D$2:D822, $B$2:B822, B822)</f>
        <v>0.66666666666666663</v>
      </c>
    </row>
    <row r="823" spans="1:30" x14ac:dyDescent="0.25">
      <c r="A823" s="85">
        <v>46187</v>
      </c>
      <c r="B823" t="s">
        <v>28</v>
      </c>
      <c r="C823">
        <v>14</v>
      </c>
      <c r="D823" s="86">
        <v>1</v>
      </c>
      <c r="E823">
        <v>5</v>
      </c>
      <c r="F823">
        <v>3</v>
      </c>
      <c r="G823">
        <v>18</v>
      </c>
      <c r="H823">
        <v>11</v>
      </c>
      <c r="I823">
        <v>0.6</v>
      </c>
      <c r="J823">
        <v>0.61</v>
      </c>
      <c r="K823">
        <v>1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1</v>
      </c>
      <c r="AA823" s="86">
        <f>AVERAGEIFS($C$2:C823, $B$2:B823, B823)</f>
        <v>19.75</v>
      </c>
      <c r="AB823" s="86">
        <f>AVERAGEIFS($I$2:I823, $B$2:B823, B823)</f>
        <v>0.42499999999999999</v>
      </c>
      <c r="AC823" s="86">
        <f>AVERAGEIFS($J$2:J823, $B$2:B823, B823)</f>
        <v>0.47500000000000003</v>
      </c>
      <c r="AD823" s="86">
        <f>AVERAGEIFS($D$2:D823, $B$2:B823, B823)</f>
        <v>0.375</v>
      </c>
    </row>
    <row r="824" spans="1:30" x14ac:dyDescent="0.25">
      <c r="A824" s="85">
        <v>46187</v>
      </c>
      <c r="B824" t="s">
        <v>44</v>
      </c>
      <c r="C824">
        <v>21</v>
      </c>
      <c r="D824" s="86">
        <v>1</v>
      </c>
      <c r="E824">
        <v>5</v>
      </c>
      <c r="F824">
        <v>3</v>
      </c>
      <c r="G824">
        <v>18</v>
      </c>
      <c r="H824">
        <v>11</v>
      </c>
      <c r="I824">
        <v>0.6</v>
      </c>
      <c r="J824">
        <v>0.61</v>
      </c>
      <c r="K824">
        <v>1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1</v>
      </c>
      <c r="AA824" s="86">
        <f>AVERAGEIFS($C$2:C824, $B$2:B824, B824)</f>
        <v>15.833333333333334</v>
      </c>
      <c r="AB824" s="86">
        <f>AVERAGEIFS($I$2:I824, $B$2:B824, B824)</f>
        <v>0.82499999999999984</v>
      </c>
      <c r="AC824" s="86">
        <f>AVERAGEIFS($J$2:J824, $B$2:B824, B824)</f>
        <v>0.66</v>
      </c>
      <c r="AD824" s="86">
        <f>AVERAGEIFS($D$2:D824, $B$2:B824, B824)</f>
        <v>1</v>
      </c>
    </row>
    <row r="825" spans="1:30" x14ac:dyDescent="0.25">
      <c r="A825" s="85">
        <v>46187</v>
      </c>
      <c r="B825" t="s">
        <v>35</v>
      </c>
      <c r="C825">
        <v>15</v>
      </c>
      <c r="D825" s="86">
        <v>1</v>
      </c>
      <c r="E825">
        <v>5</v>
      </c>
      <c r="F825">
        <v>3</v>
      </c>
      <c r="G825">
        <v>18</v>
      </c>
      <c r="H825">
        <v>11</v>
      </c>
      <c r="I825">
        <v>0.6</v>
      </c>
      <c r="J825">
        <v>0.61</v>
      </c>
      <c r="K825">
        <v>1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1</v>
      </c>
      <c r="AA825" s="86">
        <f>AVERAGEIFS($C$2:C825, $B$2:B825, B825)</f>
        <v>13.107142857142858</v>
      </c>
      <c r="AB825" s="86">
        <f>AVERAGEIFS($I$2:I825, $B$2:B825, B825)</f>
        <v>0.5357142857142857</v>
      </c>
      <c r="AC825" s="86">
        <f>AVERAGEIFS($J$2:J825, $B$2:B825, B825)</f>
        <v>0.50285714285714289</v>
      </c>
      <c r="AD825" s="86">
        <f>AVERAGEIFS($D$2:D825, $B$2:B825, B825)</f>
        <v>0.6071428571428571</v>
      </c>
    </row>
    <row r="826" spans="1:30" x14ac:dyDescent="0.25">
      <c r="A826" s="85">
        <v>46187</v>
      </c>
      <c r="B826" t="s">
        <v>139</v>
      </c>
      <c r="C826">
        <v>13</v>
      </c>
      <c r="D826" s="86">
        <v>1</v>
      </c>
      <c r="E826">
        <v>5</v>
      </c>
      <c r="F826">
        <v>3</v>
      </c>
      <c r="G826">
        <v>18</v>
      </c>
      <c r="H826">
        <v>11</v>
      </c>
      <c r="I826">
        <v>0.6</v>
      </c>
      <c r="J826">
        <v>0.61</v>
      </c>
      <c r="K826">
        <v>1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1</v>
      </c>
      <c r="AA826" s="86">
        <f>AVERAGEIFS($C$2:C826, $B$2:B826, B826)</f>
        <v>11.758620689655173</v>
      </c>
      <c r="AB826" s="86">
        <f>AVERAGEIFS($I$2:I826, $B$2:B826, B826)</f>
        <v>0.43103448275862066</v>
      </c>
      <c r="AC826" s="86">
        <f>AVERAGEIFS($J$2:J826, $B$2:B826, B826)</f>
        <v>0.48482758620689653</v>
      </c>
      <c r="AD826" s="86">
        <f>AVERAGEIFS($D$2:D826, $B$2:B826, B826)</f>
        <v>0.48275862068965519</v>
      </c>
    </row>
    <row r="827" spans="1:30" x14ac:dyDescent="0.25">
      <c r="A827" s="85">
        <v>46187</v>
      </c>
      <c r="B827" t="s">
        <v>20</v>
      </c>
      <c r="C827">
        <v>15</v>
      </c>
      <c r="D827" s="86">
        <v>1</v>
      </c>
      <c r="E827">
        <v>5</v>
      </c>
      <c r="F827">
        <v>3</v>
      </c>
      <c r="G827">
        <v>18</v>
      </c>
      <c r="H827">
        <v>11</v>
      </c>
      <c r="I827">
        <v>0.6</v>
      </c>
      <c r="J827">
        <v>0.61</v>
      </c>
      <c r="K827">
        <v>1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1</v>
      </c>
      <c r="X827">
        <v>0</v>
      </c>
      <c r="Y827">
        <v>0</v>
      </c>
      <c r="Z827">
        <v>1</v>
      </c>
      <c r="AA827" s="86">
        <f>AVERAGEIFS($C$2:C827, $B$2:B827, B827)</f>
        <v>15.6</v>
      </c>
      <c r="AB827" s="86">
        <f>AVERAGEIFS($I$2:I827, $B$2:B827, B827)</f>
        <v>0.52999999999999992</v>
      </c>
      <c r="AC827" s="86">
        <f>AVERAGEIFS($J$2:J827, $B$2:B827, B827)</f>
        <v>0.52800000000000002</v>
      </c>
      <c r="AD827" s="86">
        <f>AVERAGEIFS($D$2:D827, $B$2:B827, B827)</f>
        <v>0.5</v>
      </c>
    </row>
    <row r="828" spans="1:30" x14ac:dyDescent="0.25">
      <c r="A828" s="85">
        <v>46187</v>
      </c>
      <c r="B828" t="s">
        <v>15</v>
      </c>
      <c r="C828">
        <v>21</v>
      </c>
      <c r="D828" s="86">
        <v>0</v>
      </c>
      <c r="E828">
        <v>5</v>
      </c>
      <c r="F828">
        <v>2</v>
      </c>
      <c r="G828">
        <v>18</v>
      </c>
      <c r="H828">
        <v>7</v>
      </c>
      <c r="I828">
        <v>0.4</v>
      </c>
      <c r="J828">
        <v>0.39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0</v>
      </c>
      <c r="AA828" s="86">
        <f>AVERAGEIFS($C$2:C828, $B$2:B828, B828)</f>
        <v>20.678571428571427</v>
      </c>
      <c r="AB828" s="86">
        <f>AVERAGEIFS($I$2:I828, $B$2:B828, B828)</f>
        <v>0.4767857142857142</v>
      </c>
      <c r="AC828" s="86">
        <f>AVERAGEIFS($J$2:J828, $B$2:B828, B828)</f>
        <v>0.49571428571428583</v>
      </c>
      <c r="AD828" s="86">
        <f>AVERAGEIFS($D$2:D828, $B$2:B828, B828)</f>
        <v>0.5</v>
      </c>
    </row>
    <row r="829" spans="1:30" x14ac:dyDescent="0.25">
      <c r="A829" s="85">
        <v>46187</v>
      </c>
      <c r="B829" t="s">
        <v>27</v>
      </c>
      <c r="C829">
        <v>17</v>
      </c>
      <c r="D829" s="86">
        <v>0</v>
      </c>
      <c r="E829">
        <v>5</v>
      </c>
      <c r="F829">
        <v>2</v>
      </c>
      <c r="G829">
        <v>18</v>
      </c>
      <c r="H829">
        <v>7</v>
      </c>
      <c r="I829">
        <v>0.4</v>
      </c>
      <c r="J829">
        <v>0.39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0</v>
      </c>
      <c r="AA829" s="86">
        <f>AVERAGEIFS($C$2:C829, $B$2:B829, B829)</f>
        <v>16.166666666666668</v>
      </c>
      <c r="AB829" s="86">
        <f>AVERAGEIFS($I$2:I829, $B$2:B829, B829)</f>
        <v>0.52777777777777779</v>
      </c>
      <c r="AC829" s="86">
        <f>AVERAGEIFS($J$2:J829, $B$2:B829, B829)</f>
        <v>0.52166666666666672</v>
      </c>
      <c r="AD829" s="86">
        <f>AVERAGEIFS($D$2:D829, $B$2:B829, B829)</f>
        <v>0.55555555555555558</v>
      </c>
    </row>
    <row r="830" spans="1:30" x14ac:dyDescent="0.25">
      <c r="A830" s="85">
        <v>46187</v>
      </c>
      <c r="B830" t="s">
        <v>26</v>
      </c>
      <c r="C830">
        <v>14</v>
      </c>
      <c r="D830" s="86">
        <v>0</v>
      </c>
      <c r="E830">
        <v>5</v>
      </c>
      <c r="F830">
        <v>2</v>
      </c>
      <c r="G830">
        <v>18</v>
      </c>
      <c r="H830">
        <v>7</v>
      </c>
      <c r="I830">
        <v>0.4</v>
      </c>
      <c r="J830">
        <v>0.39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0</v>
      </c>
      <c r="AA830" s="86">
        <f>AVERAGEIFS($C$2:C830, $B$2:B830, B830)</f>
        <v>15.45</v>
      </c>
      <c r="AB830" s="86">
        <f>AVERAGEIFS($I$2:I830, $B$2:B830, B830)</f>
        <v>0.5475000000000001</v>
      </c>
      <c r="AC830" s="86">
        <f>AVERAGEIFS($J$2:J830, $B$2:B830, B830)</f>
        <v>0.48849999999999999</v>
      </c>
      <c r="AD830" s="86">
        <f>AVERAGEIFS($D$2:D830, $B$2:B830, B830)</f>
        <v>0.5</v>
      </c>
    </row>
    <row r="831" spans="1:30" x14ac:dyDescent="0.25">
      <c r="A831" s="85">
        <v>46187</v>
      </c>
      <c r="B831" t="s">
        <v>19</v>
      </c>
      <c r="C831">
        <v>9</v>
      </c>
      <c r="D831" s="86">
        <v>0</v>
      </c>
      <c r="E831">
        <v>5</v>
      </c>
      <c r="F831">
        <v>2</v>
      </c>
      <c r="G831">
        <v>18</v>
      </c>
      <c r="H831">
        <v>7</v>
      </c>
      <c r="I831">
        <v>0.4</v>
      </c>
      <c r="J831">
        <v>0.39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0</v>
      </c>
      <c r="AA831" s="86">
        <f>AVERAGEIFS($C$2:C831, $B$2:B831, B831)</f>
        <v>12.263157894736842</v>
      </c>
      <c r="AB831" s="86">
        <f>AVERAGEIFS($I$2:I831, $B$2:B831, B831)</f>
        <v>0.62631578947368427</v>
      </c>
      <c r="AC831" s="86">
        <f>AVERAGEIFS($J$2:J831, $B$2:B831, B831)</f>
        <v>0.55105263157894735</v>
      </c>
      <c r="AD831" s="86">
        <f>AVERAGEIFS($D$2:D831, $B$2:B831, B831)</f>
        <v>0.63157894736842102</v>
      </c>
    </row>
    <row r="832" spans="1:30" x14ac:dyDescent="0.25">
      <c r="A832" s="85">
        <v>46187</v>
      </c>
      <c r="B832" t="s">
        <v>148</v>
      </c>
      <c r="C832">
        <v>17</v>
      </c>
      <c r="D832" s="86">
        <v>0</v>
      </c>
      <c r="E832">
        <v>5</v>
      </c>
      <c r="F832">
        <v>2</v>
      </c>
      <c r="G832">
        <v>18</v>
      </c>
      <c r="H832">
        <v>7</v>
      </c>
      <c r="I832">
        <v>0.4</v>
      </c>
      <c r="J832">
        <v>0.39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0</v>
      </c>
      <c r="AA832" s="86">
        <f>AVERAGEIFS($C$2:C832, $B$2:B832, B832)</f>
        <v>12.590909090909092</v>
      </c>
      <c r="AB832" s="86">
        <f>AVERAGEIFS($I$2:I832, $B$2:B832, B832)</f>
        <v>0.52727272727272723</v>
      </c>
      <c r="AC832" s="86">
        <f>AVERAGEIFS($J$2:J832, $B$2:B832, B832)</f>
        <v>0.51250000000000007</v>
      </c>
      <c r="AD832" s="86">
        <f>AVERAGEIFS($D$2:D832, $B$2:B832, B832)</f>
        <v>0.5</v>
      </c>
    </row>
    <row r="833" spans="1:30" x14ac:dyDescent="0.25">
      <c r="A833" s="85">
        <v>46187</v>
      </c>
      <c r="B833" t="s">
        <v>38</v>
      </c>
      <c r="C833">
        <v>11</v>
      </c>
      <c r="D833" s="86">
        <v>0</v>
      </c>
      <c r="E833">
        <v>5</v>
      </c>
      <c r="F833">
        <v>2</v>
      </c>
      <c r="G833">
        <v>18</v>
      </c>
      <c r="H833">
        <v>7</v>
      </c>
      <c r="I833">
        <v>0.4</v>
      </c>
      <c r="J833">
        <v>0.39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0</v>
      </c>
      <c r="AA833" s="86">
        <f>AVERAGEIFS($C$2:C833, $B$2:B833, B833)</f>
        <v>9.7368421052631575</v>
      </c>
      <c r="AB833" s="86">
        <f>AVERAGEIFS($I$2:I833, $B$2:B833, B833)</f>
        <v>0.41052631578947374</v>
      </c>
      <c r="AC833" s="86">
        <f>AVERAGEIFS($J$2:J833, $B$2:B833, B833)</f>
        <v>0.45894736842105255</v>
      </c>
      <c r="AD833" s="86">
        <f>AVERAGEIFS($D$2:D833, $B$2:B833, B833)</f>
        <v>0.36842105263157893</v>
      </c>
    </row>
    <row r="834" spans="1:30" x14ac:dyDescent="0.25">
      <c r="A834" s="85">
        <v>46188</v>
      </c>
      <c r="B834" t="s">
        <v>140</v>
      </c>
      <c r="C834">
        <v>7</v>
      </c>
      <c r="D834" s="86">
        <v>1</v>
      </c>
      <c r="E834">
        <v>3</v>
      </c>
      <c r="F834">
        <v>3</v>
      </c>
      <c r="G834">
        <v>11</v>
      </c>
      <c r="H834">
        <v>9</v>
      </c>
      <c r="I834">
        <v>1</v>
      </c>
      <c r="J834">
        <v>0.82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1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0</v>
      </c>
      <c r="AA834" s="86">
        <f>AVERAGEIFS($C$2:C834, $B$2:B834, B834)</f>
        <v>9.2285714285714278</v>
      </c>
      <c r="AB834" s="86">
        <f>AVERAGEIFS($I$2:I834, $B$2:B834, B834)</f>
        <v>0.47285714285714286</v>
      </c>
      <c r="AC834" s="86">
        <f>AVERAGEIFS($J$2:J834, $B$2:B834, B834)</f>
        <v>0.48514285714285715</v>
      </c>
      <c r="AD834" s="86">
        <f>AVERAGEIFS($D$2:D834, $B$2:B834, B834)</f>
        <v>0.42857142857142855</v>
      </c>
    </row>
    <row r="835" spans="1:30" x14ac:dyDescent="0.25">
      <c r="A835" s="85">
        <v>46188</v>
      </c>
      <c r="B835" t="s">
        <v>40</v>
      </c>
      <c r="C835">
        <v>14</v>
      </c>
      <c r="D835" s="86">
        <v>1</v>
      </c>
      <c r="E835">
        <v>3</v>
      </c>
      <c r="F835">
        <v>3</v>
      </c>
      <c r="G835">
        <v>11</v>
      </c>
      <c r="H835">
        <v>9</v>
      </c>
      <c r="I835">
        <v>1</v>
      </c>
      <c r="J835">
        <v>0.82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0</v>
      </c>
      <c r="V835">
        <v>0</v>
      </c>
      <c r="W835">
        <v>0</v>
      </c>
      <c r="X835">
        <v>1</v>
      </c>
      <c r="Y835">
        <v>0</v>
      </c>
      <c r="Z835">
        <v>0</v>
      </c>
      <c r="AA835" s="86">
        <f>AVERAGEIFS($C$2:C835, $B$2:B835, B835)</f>
        <v>21</v>
      </c>
      <c r="AB835" s="86">
        <f>AVERAGEIFS($I$2:I835, $B$2:B835, B835)</f>
        <v>0.6</v>
      </c>
      <c r="AC835" s="86">
        <f>AVERAGEIFS($J$2:J835, $B$2:B835, B835)</f>
        <v>0.51947368421052631</v>
      </c>
      <c r="AD835" s="86">
        <f>AVERAGEIFS($D$2:D835, $B$2:B835, B835)</f>
        <v>0.63157894736842102</v>
      </c>
    </row>
    <row r="836" spans="1:30" x14ac:dyDescent="0.25">
      <c r="A836" s="85">
        <v>46188</v>
      </c>
      <c r="B836" t="s">
        <v>150</v>
      </c>
      <c r="C836">
        <v>12</v>
      </c>
      <c r="D836" s="86">
        <v>1</v>
      </c>
      <c r="E836">
        <v>3</v>
      </c>
      <c r="F836">
        <v>3</v>
      </c>
      <c r="G836">
        <v>11</v>
      </c>
      <c r="H836">
        <v>9</v>
      </c>
      <c r="I836">
        <v>1</v>
      </c>
      <c r="J836">
        <v>0.82</v>
      </c>
      <c r="K836">
        <v>0</v>
      </c>
      <c r="L836">
        <v>0</v>
      </c>
      <c r="M836">
        <v>0</v>
      </c>
      <c r="N836">
        <v>1</v>
      </c>
      <c r="O836">
        <v>0</v>
      </c>
      <c r="P836">
        <v>0</v>
      </c>
      <c r="Q836">
        <v>0</v>
      </c>
      <c r="R836">
        <v>0</v>
      </c>
      <c r="S836">
        <v>1</v>
      </c>
      <c r="T836">
        <v>0</v>
      </c>
      <c r="U836">
        <v>0</v>
      </c>
      <c r="V836">
        <v>0</v>
      </c>
      <c r="W836">
        <v>0</v>
      </c>
      <c r="X836">
        <v>1</v>
      </c>
      <c r="Y836">
        <v>0</v>
      </c>
      <c r="Z836">
        <v>0</v>
      </c>
      <c r="AA836" s="86">
        <f>AVERAGEIFS($C$2:C836, $B$2:B836, B836)</f>
        <v>18.541666666666668</v>
      </c>
      <c r="AB836" s="86">
        <f>AVERAGEIFS($I$2:I836, $B$2:B836, B836)</f>
        <v>0.65</v>
      </c>
      <c r="AC836" s="86">
        <f>AVERAGEIFS($J$2:J836, $B$2:B836, B836)</f>
        <v>0.57708333333333317</v>
      </c>
      <c r="AD836" s="86">
        <f>AVERAGEIFS($D$2:D836, $B$2:B836, B836)</f>
        <v>0.70833333333333337</v>
      </c>
    </row>
    <row r="837" spans="1:30" x14ac:dyDescent="0.25">
      <c r="A837" s="85">
        <v>46188</v>
      </c>
      <c r="B837" t="s">
        <v>6</v>
      </c>
      <c r="C837">
        <v>7</v>
      </c>
      <c r="D837" s="86">
        <v>1</v>
      </c>
      <c r="E837">
        <v>3</v>
      </c>
      <c r="F837">
        <v>3</v>
      </c>
      <c r="G837">
        <v>11</v>
      </c>
      <c r="H837">
        <v>9</v>
      </c>
      <c r="I837">
        <v>1</v>
      </c>
      <c r="J837">
        <v>0.82</v>
      </c>
      <c r="K837">
        <v>0</v>
      </c>
      <c r="L837">
        <v>0</v>
      </c>
      <c r="M837">
        <v>0</v>
      </c>
      <c r="N837">
        <v>1</v>
      </c>
      <c r="O837">
        <v>0</v>
      </c>
      <c r="P837">
        <v>0</v>
      </c>
      <c r="Q837">
        <v>0</v>
      </c>
      <c r="R837">
        <v>0</v>
      </c>
      <c r="S837">
        <v>1</v>
      </c>
      <c r="T837">
        <v>0</v>
      </c>
      <c r="U837">
        <v>0</v>
      </c>
      <c r="V837">
        <v>0</v>
      </c>
      <c r="W837">
        <v>0</v>
      </c>
      <c r="X837">
        <v>1</v>
      </c>
      <c r="Y837">
        <v>0</v>
      </c>
      <c r="Z837">
        <v>0</v>
      </c>
      <c r="AA837" s="86">
        <f>AVERAGEIFS($C$2:C837, $B$2:B837, B837)</f>
        <v>24.52</v>
      </c>
      <c r="AB837" s="86">
        <f>AVERAGEIFS($I$2:I837, $B$2:B837, B837)</f>
        <v>0.66599999999999993</v>
      </c>
      <c r="AC837" s="86">
        <f>AVERAGEIFS($J$2:J837, $B$2:B837, B837)</f>
        <v>0.59</v>
      </c>
      <c r="AD837" s="86">
        <f>AVERAGEIFS($D$2:D837, $B$2:B837, B837)</f>
        <v>0.68</v>
      </c>
    </row>
    <row r="838" spans="1:30" x14ac:dyDescent="0.25">
      <c r="A838" s="85">
        <v>46188</v>
      </c>
      <c r="B838" t="s">
        <v>44</v>
      </c>
      <c r="C838">
        <v>14</v>
      </c>
      <c r="D838" s="86">
        <v>1</v>
      </c>
      <c r="E838">
        <v>3</v>
      </c>
      <c r="F838">
        <v>3</v>
      </c>
      <c r="G838">
        <v>11</v>
      </c>
      <c r="H838">
        <v>9</v>
      </c>
      <c r="I838">
        <v>1</v>
      </c>
      <c r="J838">
        <v>0.82</v>
      </c>
      <c r="K838">
        <v>0</v>
      </c>
      <c r="L838">
        <v>0</v>
      </c>
      <c r="M838">
        <v>0</v>
      </c>
      <c r="N838">
        <v>1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0</v>
      </c>
      <c r="V838">
        <v>0</v>
      </c>
      <c r="W838">
        <v>0</v>
      </c>
      <c r="X838">
        <v>1</v>
      </c>
      <c r="Y838">
        <v>0</v>
      </c>
      <c r="Z838">
        <v>0</v>
      </c>
      <c r="AA838" s="86">
        <f>AVERAGEIFS($C$2:C838, $B$2:B838, B838)</f>
        <v>15.571428571428571</v>
      </c>
      <c r="AB838" s="86">
        <f>AVERAGEIFS($I$2:I838, $B$2:B838, B838)</f>
        <v>0.84999999999999987</v>
      </c>
      <c r="AC838" s="86">
        <f>AVERAGEIFS($J$2:J838, $B$2:B838, B838)</f>
        <v>0.68285714285714294</v>
      </c>
      <c r="AD838" s="86">
        <f>AVERAGEIFS($D$2:D838, $B$2:B838, B838)</f>
        <v>1</v>
      </c>
    </row>
    <row r="839" spans="1:30" x14ac:dyDescent="0.25">
      <c r="A839" s="85">
        <v>46188</v>
      </c>
      <c r="B839" t="s">
        <v>154</v>
      </c>
      <c r="C839">
        <v>3</v>
      </c>
      <c r="D839" s="86">
        <v>0</v>
      </c>
      <c r="E839">
        <v>3</v>
      </c>
      <c r="F839">
        <v>0</v>
      </c>
      <c r="G839">
        <v>11</v>
      </c>
      <c r="H839">
        <v>2</v>
      </c>
      <c r="I839">
        <v>0</v>
      </c>
      <c r="J839">
        <v>0.18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11.944444444444445</v>
      </c>
      <c r="AB839" s="86">
        <f>AVERAGEIFS($I$2:I839, $B$2:B839, B839)</f>
        <v>0.44166666666666665</v>
      </c>
      <c r="AC839" s="86">
        <f>AVERAGEIFS($J$2:J839, $B$2:B839, B839)</f>
        <v>0.48722222222222222</v>
      </c>
      <c r="AD839" s="86">
        <f>AVERAGEIFS($D$2:D839, $B$2:B839, B839)</f>
        <v>0.5</v>
      </c>
    </row>
    <row r="840" spans="1:30" x14ac:dyDescent="0.25">
      <c r="A840" s="85">
        <v>46188</v>
      </c>
      <c r="B840" t="s">
        <v>29</v>
      </c>
      <c r="C840">
        <v>7</v>
      </c>
      <c r="D840" s="86">
        <v>0</v>
      </c>
      <c r="E840">
        <v>3</v>
      </c>
      <c r="F840">
        <v>0</v>
      </c>
      <c r="G840">
        <v>11</v>
      </c>
      <c r="H840">
        <v>2</v>
      </c>
      <c r="I840">
        <v>0</v>
      </c>
      <c r="J840">
        <v>0.18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11.658536585365853</v>
      </c>
      <c r="AB840" s="86">
        <f>AVERAGEIFS($I$2:I840, $B$2:B840, B840)</f>
        <v>0.4158536585365854</v>
      </c>
      <c r="AC840" s="86">
        <f>AVERAGEIFS($J$2:J840, $B$2:B840, B840)</f>
        <v>0.47268292682926843</v>
      </c>
      <c r="AD840" s="86">
        <f>AVERAGEIFS($D$2:D840, $B$2:B840, B840)</f>
        <v>0.36585365853658536</v>
      </c>
    </row>
    <row r="841" spans="1:30" x14ac:dyDescent="0.25">
      <c r="A841" s="85">
        <v>46188</v>
      </c>
      <c r="B841" t="s">
        <v>155</v>
      </c>
      <c r="C841">
        <v>7</v>
      </c>
      <c r="D841" s="86">
        <v>0</v>
      </c>
      <c r="E841">
        <v>3</v>
      </c>
      <c r="F841">
        <v>0</v>
      </c>
      <c r="G841">
        <v>11</v>
      </c>
      <c r="H841">
        <v>2</v>
      </c>
      <c r="I841">
        <v>0</v>
      </c>
      <c r="J841">
        <v>0.18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18.5</v>
      </c>
      <c r="AB841" s="86">
        <f>AVERAGEIFS($I$2:I841, $B$2:B841, B841)</f>
        <v>0.38181818181818178</v>
      </c>
      <c r="AC841" s="86">
        <f>AVERAGEIFS($J$2:J841, $B$2:B841, B841)</f>
        <v>0.45113636363636367</v>
      </c>
      <c r="AD841" s="86">
        <f>AVERAGEIFS($D$2:D841, $B$2:B841, B841)</f>
        <v>0.36363636363636365</v>
      </c>
    </row>
    <row r="842" spans="1:30" x14ac:dyDescent="0.25">
      <c r="A842" s="85">
        <v>46188</v>
      </c>
      <c r="B842" t="s">
        <v>15</v>
      </c>
      <c r="C842">
        <v>16</v>
      </c>
      <c r="D842" s="86">
        <v>0</v>
      </c>
      <c r="E842">
        <v>3</v>
      </c>
      <c r="F842">
        <v>0</v>
      </c>
      <c r="G842">
        <v>11</v>
      </c>
      <c r="H842">
        <v>2</v>
      </c>
      <c r="I842">
        <v>0</v>
      </c>
      <c r="J842">
        <v>0.18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20.517241379310345</v>
      </c>
      <c r="AB842" s="86">
        <f>AVERAGEIFS($I$2:I842, $B$2:B842, B842)</f>
        <v>0.46034482758620682</v>
      </c>
      <c r="AC842" s="86">
        <f>AVERAGEIFS($J$2:J842, $B$2:B842, B842)</f>
        <v>0.48482758620689664</v>
      </c>
      <c r="AD842" s="86">
        <f>AVERAGEIFS($D$2:D842, $B$2:B842, B842)</f>
        <v>0.48275862068965519</v>
      </c>
    </row>
    <row r="843" spans="1:30" x14ac:dyDescent="0.25">
      <c r="A843" s="85">
        <v>46188</v>
      </c>
      <c r="B843" t="s">
        <v>14</v>
      </c>
      <c r="C843">
        <v>17</v>
      </c>
      <c r="D843" s="86">
        <v>0</v>
      </c>
      <c r="E843">
        <v>3</v>
      </c>
      <c r="F843">
        <v>0</v>
      </c>
      <c r="G843">
        <v>11</v>
      </c>
      <c r="H843">
        <v>2</v>
      </c>
      <c r="I843">
        <v>0</v>
      </c>
      <c r="J843">
        <v>0.18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 s="86">
        <f>AVERAGEIFS($C$2:C843, $B$2:B843, B843)</f>
        <v>21.617647058823529</v>
      </c>
      <c r="AB843" s="86">
        <f>AVERAGEIFS($I$2:I843, $B$2:B843, B843)</f>
        <v>0.40441176470588236</v>
      </c>
      <c r="AC843" s="86">
        <f>AVERAGEIFS($J$2:J843, $B$2:B843, B843)</f>
        <v>0.45205882352941179</v>
      </c>
      <c r="AD843" s="86">
        <f>AVERAGEIFS($D$2:D843, $B$2:B843, B843)</f>
        <v>0.38235294117647056</v>
      </c>
    </row>
    <row r="844" spans="1:30" x14ac:dyDescent="0.25">
      <c r="A844" s="85">
        <v>46189</v>
      </c>
      <c r="B844" t="s">
        <v>35</v>
      </c>
      <c r="C844">
        <v>3</v>
      </c>
      <c r="D844" s="86">
        <v>0</v>
      </c>
      <c r="E844">
        <v>3</v>
      </c>
      <c r="F844">
        <v>0</v>
      </c>
      <c r="G844">
        <v>13</v>
      </c>
      <c r="H844">
        <v>4</v>
      </c>
      <c r="I844">
        <v>0</v>
      </c>
      <c r="J844">
        <v>0.31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 s="86">
        <f>AVERAGEIFS($C$2:C844, $B$2:B844, B844)</f>
        <v>12.758620689655173</v>
      </c>
      <c r="AB844" s="86">
        <f>AVERAGEIFS($I$2:I844, $B$2:B844, B844)</f>
        <v>0.51724137931034475</v>
      </c>
      <c r="AC844" s="86">
        <f>AVERAGEIFS($J$2:J844, $B$2:B844, B844)</f>
        <v>0.49620689655172423</v>
      </c>
      <c r="AD844" s="86">
        <f>AVERAGEIFS($D$2:D844, $B$2:B844, B844)</f>
        <v>0.58620689655172409</v>
      </c>
    </row>
    <row r="845" spans="1:30" x14ac:dyDescent="0.25">
      <c r="A845" s="85">
        <v>46189</v>
      </c>
      <c r="B845" t="s">
        <v>27</v>
      </c>
      <c r="C845">
        <v>7</v>
      </c>
      <c r="D845" s="86">
        <v>0</v>
      </c>
      <c r="E845">
        <v>3</v>
      </c>
      <c r="F845">
        <v>0</v>
      </c>
      <c r="G845">
        <v>13</v>
      </c>
      <c r="H845">
        <v>4</v>
      </c>
      <c r="I845">
        <v>0</v>
      </c>
      <c r="J845">
        <v>0.31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 s="86">
        <f>AVERAGEIFS($C$2:C845, $B$2:B845, B845)</f>
        <v>15.684210526315789</v>
      </c>
      <c r="AB845" s="86">
        <f>AVERAGEIFS($I$2:I845, $B$2:B845, B845)</f>
        <v>0.5</v>
      </c>
      <c r="AC845" s="86">
        <f>AVERAGEIFS($J$2:J845, $B$2:B845, B845)</f>
        <v>0.51052631578947372</v>
      </c>
      <c r="AD845" s="86">
        <f>AVERAGEIFS($D$2:D845, $B$2:B845, B845)</f>
        <v>0.52631578947368418</v>
      </c>
    </row>
    <row r="846" spans="1:30" x14ac:dyDescent="0.25">
      <c r="A846" s="85">
        <v>46189</v>
      </c>
      <c r="B846" t="s">
        <v>155</v>
      </c>
      <c r="C846">
        <v>9</v>
      </c>
      <c r="D846" s="86">
        <v>0</v>
      </c>
      <c r="E846">
        <v>3</v>
      </c>
      <c r="F846">
        <v>0</v>
      </c>
      <c r="G846">
        <v>13</v>
      </c>
      <c r="H846">
        <v>4</v>
      </c>
      <c r="I846">
        <v>0</v>
      </c>
      <c r="J846">
        <v>0.31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 s="86">
        <f>AVERAGEIFS($C$2:C846, $B$2:B846, B846)</f>
        <v>18.288888888888888</v>
      </c>
      <c r="AB846" s="86">
        <f>AVERAGEIFS($I$2:I846, $B$2:B846, B846)</f>
        <v>0.37333333333333329</v>
      </c>
      <c r="AC846" s="86">
        <f>AVERAGEIFS($J$2:J846, $B$2:B846, B846)</f>
        <v>0.44800000000000001</v>
      </c>
      <c r="AD846" s="86">
        <f>AVERAGEIFS($D$2:D846, $B$2:B846, B846)</f>
        <v>0.35555555555555557</v>
      </c>
    </row>
    <row r="847" spans="1:30" x14ac:dyDescent="0.25">
      <c r="A847" s="85">
        <v>46189</v>
      </c>
      <c r="B847" t="s">
        <v>15</v>
      </c>
      <c r="C847">
        <v>11</v>
      </c>
      <c r="D847" s="86">
        <v>0</v>
      </c>
      <c r="E847">
        <v>3</v>
      </c>
      <c r="F847">
        <v>0</v>
      </c>
      <c r="G847">
        <v>13</v>
      </c>
      <c r="H847">
        <v>4</v>
      </c>
      <c r="I847">
        <v>0</v>
      </c>
      <c r="J847">
        <v>0.31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 s="86">
        <f>AVERAGEIFS($C$2:C847, $B$2:B847, B847)</f>
        <v>20.2</v>
      </c>
      <c r="AB847" s="86">
        <f>AVERAGEIFS($I$2:I847, $B$2:B847, B847)</f>
        <v>0.44499999999999995</v>
      </c>
      <c r="AC847" s="86">
        <f>AVERAGEIFS($J$2:J847, $B$2:B847, B847)</f>
        <v>0.47900000000000009</v>
      </c>
      <c r="AD847" s="86">
        <f>AVERAGEIFS($D$2:D847, $B$2:B847, B847)</f>
        <v>0.46666666666666667</v>
      </c>
    </row>
    <row r="848" spans="1:30" x14ac:dyDescent="0.25">
      <c r="A848" s="85">
        <v>46189</v>
      </c>
      <c r="B848" t="s">
        <v>19</v>
      </c>
      <c r="C848">
        <v>3</v>
      </c>
      <c r="D848" s="86">
        <v>0</v>
      </c>
      <c r="E848">
        <v>3</v>
      </c>
      <c r="F848">
        <v>0</v>
      </c>
      <c r="G848">
        <v>13</v>
      </c>
      <c r="H848">
        <v>4</v>
      </c>
      <c r="I848">
        <v>0</v>
      </c>
      <c r="J848">
        <v>0.31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 s="86">
        <f>AVERAGEIFS($C$2:C848, $B$2:B848, B848)</f>
        <v>11.8</v>
      </c>
      <c r="AB848" s="86">
        <f>AVERAGEIFS($I$2:I848, $B$2:B848, B848)</f>
        <v>0.59499999999999997</v>
      </c>
      <c r="AC848" s="86">
        <f>AVERAGEIFS($J$2:J848, $B$2:B848, B848)</f>
        <v>0.53900000000000003</v>
      </c>
      <c r="AD848" s="86">
        <f>AVERAGEIFS($D$2:D848, $B$2:B848, B848)</f>
        <v>0.6</v>
      </c>
    </row>
    <row r="849" spans="1:30" x14ac:dyDescent="0.25">
      <c r="A849" s="85">
        <v>46189</v>
      </c>
      <c r="B849" t="s">
        <v>14</v>
      </c>
      <c r="C849">
        <v>31</v>
      </c>
      <c r="D849" s="86">
        <v>0</v>
      </c>
      <c r="E849">
        <v>3</v>
      </c>
      <c r="F849">
        <v>0</v>
      </c>
      <c r="G849">
        <v>13</v>
      </c>
      <c r="H849">
        <v>4</v>
      </c>
      <c r="I849">
        <v>0</v>
      </c>
      <c r="J849">
        <v>0.31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 s="86">
        <f>AVERAGEIFS($C$2:C849, $B$2:B849, B849)</f>
        <v>21.885714285714286</v>
      </c>
      <c r="AB849" s="86">
        <f>AVERAGEIFS($I$2:I849, $B$2:B849, B849)</f>
        <v>0.39285714285714285</v>
      </c>
      <c r="AC849" s="86">
        <f>AVERAGEIFS($J$2:J849, $B$2:B849, B849)</f>
        <v>0.44800000000000006</v>
      </c>
      <c r="AD849" s="86">
        <f>AVERAGEIFS($D$2:D849, $B$2:B849, B849)</f>
        <v>0.37142857142857144</v>
      </c>
    </row>
    <row r="850" spans="1:30" x14ac:dyDescent="0.25">
      <c r="A850" s="85">
        <v>46189</v>
      </c>
      <c r="B850" t="s">
        <v>37</v>
      </c>
      <c r="C850">
        <v>10</v>
      </c>
      <c r="D850" s="86">
        <v>1</v>
      </c>
      <c r="E850">
        <v>3</v>
      </c>
      <c r="F850">
        <v>3</v>
      </c>
      <c r="G850">
        <v>13</v>
      </c>
      <c r="H850">
        <v>9</v>
      </c>
      <c r="I850">
        <v>1</v>
      </c>
      <c r="J850">
        <v>0.69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1</v>
      </c>
      <c r="Y850">
        <v>1</v>
      </c>
      <c r="Z850">
        <v>1</v>
      </c>
      <c r="AA850" s="86">
        <f>AVERAGEIFS($C$2:C850, $B$2:B850, B850)</f>
        <v>21</v>
      </c>
      <c r="AB850" s="86">
        <f>AVERAGEIFS($I$2:I850, $B$2:B850, B850)</f>
        <v>0.46904761904761905</v>
      </c>
      <c r="AC850" s="86">
        <f>AVERAGEIFS($J$2:J850, $B$2:B850, B850)</f>
        <v>0.48523809523809514</v>
      </c>
      <c r="AD850" s="86">
        <f>AVERAGEIFS($D$2:D850, $B$2:B850, B850)</f>
        <v>0.5714285714285714</v>
      </c>
    </row>
    <row r="851" spans="1:30" x14ac:dyDescent="0.25">
      <c r="A851" s="85">
        <v>46189</v>
      </c>
      <c r="B851" t="s">
        <v>13</v>
      </c>
      <c r="C851">
        <v>22</v>
      </c>
      <c r="D851" s="86">
        <v>1</v>
      </c>
      <c r="E851">
        <v>3</v>
      </c>
      <c r="F851">
        <v>3</v>
      </c>
      <c r="G851">
        <v>13</v>
      </c>
      <c r="H851">
        <v>9</v>
      </c>
      <c r="I851">
        <v>1</v>
      </c>
      <c r="J851">
        <v>0.69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1</v>
      </c>
      <c r="Y851">
        <v>1</v>
      </c>
      <c r="Z851">
        <v>1</v>
      </c>
      <c r="AA851" s="86">
        <f>AVERAGEIFS($C$2:C851, $B$2:B851, B851)</f>
        <v>24.44</v>
      </c>
      <c r="AB851" s="86">
        <f>AVERAGEIFS($I$2:I851, $B$2:B851, B851)</f>
        <v>0.56000000000000005</v>
      </c>
      <c r="AC851" s="86">
        <f>AVERAGEIFS($J$2:J851, $B$2:B851, B851)</f>
        <v>0.53799999999999992</v>
      </c>
      <c r="AD851" s="86">
        <f>AVERAGEIFS($D$2:D851, $B$2:B851, B851)</f>
        <v>0.57999999999999996</v>
      </c>
    </row>
    <row r="852" spans="1:30" x14ac:dyDescent="0.25">
      <c r="A852" s="85">
        <v>46189</v>
      </c>
      <c r="B852" t="s">
        <v>1</v>
      </c>
      <c r="C852">
        <v>20</v>
      </c>
      <c r="D852" s="86">
        <v>1</v>
      </c>
      <c r="E852">
        <v>3</v>
      </c>
      <c r="F852">
        <v>3</v>
      </c>
      <c r="G852">
        <v>13</v>
      </c>
      <c r="H852">
        <v>9</v>
      </c>
      <c r="I852">
        <v>1</v>
      </c>
      <c r="J852">
        <v>0.69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1</v>
      </c>
      <c r="Y852">
        <v>1</v>
      </c>
      <c r="Z852">
        <v>1</v>
      </c>
      <c r="AA852" s="86">
        <f>AVERAGEIFS($C$2:C852, $B$2:B852, B852)</f>
        <v>26.125</v>
      </c>
      <c r="AB852" s="86">
        <f>AVERAGEIFS($I$2:I852, $B$2:B852, B852)</f>
        <v>0.48125000000000001</v>
      </c>
      <c r="AC852" s="86">
        <f>AVERAGEIFS($J$2:J852, $B$2:B852, B852)</f>
        <v>0.47499999999999998</v>
      </c>
      <c r="AD852" s="86">
        <f>AVERAGEIFS($D$2:D852, $B$2:B852, B852)</f>
        <v>0.5</v>
      </c>
    </row>
    <row r="853" spans="1:30" x14ac:dyDescent="0.25">
      <c r="A853" s="85">
        <v>46189</v>
      </c>
      <c r="B853" t="s">
        <v>141</v>
      </c>
      <c r="C853">
        <v>14</v>
      </c>
      <c r="D853" s="86">
        <v>1</v>
      </c>
      <c r="E853">
        <v>3</v>
      </c>
      <c r="F853">
        <v>3</v>
      </c>
      <c r="G853">
        <v>13</v>
      </c>
      <c r="H853">
        <v>9</v>
      </c>
      <c r="I853">
        <v>1</v>
      </c>
      <c r="J853">
        <v>0.69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1</v>
      </c>
      <c r="Y853">
        <v>1</v>
      </c>
      <c r="Z853">
        <v>1</v>
      </c>
      <c r="AA853" s="86">
        <f>AVERAGEIFS($C$2:C853, $B$2:B853, B853)</f>
        <v>17.59090909090909</v>
      </c>
      <c r="AB853" s="86">
        <f>AVERAGEIFS($I$2:I853, $B$2:B853, B853)</f>
        <v>0.47727272727272718</v>
      </c>
      <c r="AC853" s="86">
        <f>AVERAGEIFS($J$2:J853, $B$2:B853, B853)</f>
        <v>0.49590909090909091</v>
      </c>
      <c r="AD853" s="86">
        <f>AVERAGEIFS($D$2:D853, $B$2:B853, B853)</f>
        <v>0.45454545454545453</v>
      </c>
    </row>
    <row r="854" spans="1:30" x14ac:dyDescent="0.25">
      <c r="A854" s="85">
        <v>46189</v>
      </c>
      <c r="B854" t="s">
        <v>29</v>
      </c>
      <c r="C854">
        <v>8</v>
      </c>
      <c r="D854" s="86">
        <v>1</v>
      </c>
      <c r="E854">
        <v>3</v>
      </c>
      <c r="F854">
        <v>3</v>
      </c>
      <c r="G854">
        <v>13</v>
      </c>
      <c r="H854">
        <v>9</v>
      </c>
      <c r="I854">
        <v>1</v>
      </c>
      <c r="J854">
        <v>0.69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1</v>
      </c>
      <c r="Y854">
        <v>1</v>
      </c>
      <c r="Z854">
        <v>1</v>
      </c>
      <c r="AA854" s="86">
        <f>AVERAGEIFS($C$2:C854, $B$2:B854, B854)</f>
        <v>11.571428571428571</v>
      </c>
      <c r="AB854" s="86">
        <f>AVERAGEIFS($I$2:I854, $B$2:B854, B854)</f>
        <v>0.42976190476190479</v>
      </c>
      <c r="AC854" s="86">
        <f>AVERAGEIFS($J$2:J854, $B$2:B854, B854)</f>
        <v>0.47785714285714304</v>
      </c>
      <c r="AD854" s="86">
        <f>AVERAGEIFS($D$2:D854, $B$2:B854, B854)</f>
        <v>0.38095238095238093</v>
      </c>
    </row>
    <row r="855" spans="1:30" x14ac:dyDescent="0.25">
      <c r="A855" s="85">
        <v>46189</v>
      </c>
      <c r="B855" t="s">
        <v>70</v>
      </c>
      <c r="C855">
        <v>8</v>
      </c>
      <c r="D855" s="86">
        <v>1</v>
      </c>
      <c r="E855">
        <v>3</v>
      </c>
      <c r="F855">
        <v>3</v>
      </c>
      <c r="G855">
        <v>13</v>
      </c>
      <c r="H855">
        <v>9</v>
      </c>
      <c r="I855">
        <v>1</v>
      </c>
      <c r="J855">
        <v>0.69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1</v>
      </c>
      <c r="Y855">
        <v>1</v>
      </c>
      <c r="Z855">
        <v>1</v>
      </c>
      <c r="AA855" s="86">
        <f>AVERAGEIFS($C$2:C855, $B$2:B855, B855)</f>
        <v>16</v>
      </c>
      <c r="AB855" s="86">
        <f>AVERAGEIFS($I$2:I855, $B$2:B855, B855)</f>
        <v>0.63571428571428579</v>
      </c>
      <c r="AC855" s="86">
        <f>AVERAGEIFS($J$2:J855, $B$2:B855, B855)</f>
        <v>0.56285714285714283</v>
      </c>
      <c r="AD855" s="86">
        <f>AVERAGEIFS($D$2:D855, $B$2:B855, B855)</f>
        <v>0.7142857142857143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 t="shared" ref="O25:AC25" si="1">SUM(O17:O24)</f>
        <v>28</v>
      </c>
      <c r="P25" s="5">
        <f t="shared" si="1"/>
        <v>5</v>
      </c>
      <c r="Q25" s="5">
        <f t="shared" si="1"/>
        <v>9</v>
      </c>
      <c r="R25" s="5">
        <f t="shared" si="1"/>
        <v>17</v>
      </c>
      <c r="S25" s="5">
        <f t="shared" si="1"/>
        <v>23</v>
      </c>
      <c r="T25" s="5">
        <f t="shared" si="1"/>
        <v>2</v>
      </c>
      <c r="U25" s="5">
        <f t="shared" si="1"/>
        <v>26</v>
      </c>
      <c r="V25" s="5">
        <f t="shared" si="1"/>
        <v>26</v>
      </c>
      <c r="W25" s="5">
        <f t="shared" si="1"/>
        <v>5</v>
      </c>
      <c r="X25" s="5">
        <f t="shared" si="1"/>
        <v>22</v>
      </c>
      <c r="Y25" s="5">
        <f t="shared" si="1"/>
        <v>9</v>
      </c>
      <c r="Z25" s="5">
        <f t="shared" si="1"/>
        <v>3</v>
      </c>
      <c r="AA25" s="5">
        <f t="shared" si="1"/>
        <v>5</v>
      </c>
      <c r="AB25" s="5">
        <f t="shared" si="1"/>
        <v>1</v>
      </c>
      <c r="AC25" s="5">
        <f t="shared" si="1"/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5" sqref="P5:AE5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70</v>
      </c>
      <c r="E2" s="4">
        <f>AVERAGEIFS('Tourney History'!C:C,'Tourney History'!B:B,A2)</f>
        <v>23.333333333333332</v>
      </c>
      <c r="F2" s="35">
        <f t="array" ref="F2">MAX(IF('Tourney History'!B:B=A2, 'Tourney History'!C:C))</f>
        <v>35</v>
      </c>
      <c r="G2" s="34">
        <f>COUNTIFS('Tourney History'!B:B,A2,'Tourney History'!D:D, 1)</f>
        <v>2</v>
      </c>
      <c r="H2" s="2">
        <f>COUNTIFS('Tourney History'!B:B,A2,'Tourney History'!D:D, 0)</f>
        <v>1</v>
      </c>
      <c r="I2" s="88">
        <f>LOOKUP(2, 1/('Tourney History'!$B:$B=A2), 'Tourney History'!$AD:$AD)</f>
        <v>0.66666666666666663</v>
      </c>
      <c r="J2" s="34">
        <f>SUMIFS('Tourney History'!F:F,'Tourney History'!B:B,A2)</f>
        <v>8</v>
      </c>
      <c r="K2" s="2">
        <f>SUMIFS('Tourney History'!E:E,'Tourney History'!B:B,A2)-J2</f>
        <v>6</v>
      </c>
      <c r="L2" s="88">
        <f>LOOKUP(2, 1/('Tourney History'!$B:$B=A2), 'Tourney History'!$AB:$AB)</f>
        <v>0.58333333333333337</v>
      </c>
      <c r="M2" s="34">
        <f>SUMIFS('Tourney History'!H:H,'Tourney History'!B:B,A2)</f>
        <v>32</v>
      </c>
      <c r="N2" s="2">
        <f>SUMIFS('Tourney History'!G:G,'Tourney History'!B:B,A2)-M2</f>
        <v>31</v>
      </c>
      <c r="O2" s="88">
        <f>LOOKUP(2, 1/('Tourney History'!$B:$B=A2), 'Tourney History'!$AC:$AC)</f>
        <v>0.5099999999999999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2</v>
      </c>
      <c r="S2" s="2">
        <f>COUNTIFS('Tourney History'!$B:$B,$A$2,'Tourney History'!N:N, 1)</f>
        <v>3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1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29</v>
      </c>
      <c r="E3" s="4">
        <f>AVERAGEIFS('Tourney History'!C:C,'Tourney History'!B:B,A3)</f>
        <v>14.5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2</v>
      </c>
      <c r="I3" s="88">
        <f>LOOKUP(2, 1/('Tourney History'!$B:$B=A3), 'Tourney History'!$AD:$AD)</f>
        <v>0</v>
      </c>
      <c r="J3" s="34">
        <f>SUMIFS('Tourney History'!F:F,'Tourney History'!B:B,A3)</f>
        <v>4</v>
      </c>
      <c r="K3" s="2">
        <f>SUMIFS('Tourney History'!E:E,'Tourney History'!B:B,A3)-J3</f>
        <v>6</v>
      </c>
      <c r="L3" s="88">
        <f>LOOKUP(2, 1/('Tourney History'!$B:$B=A3), 'Tourney History'!$AB:$AB)</f>
        <v>0.4</v>
      </c>
      <c r="M3" s="34">
        <f>SUMIFS('Tourney History'!H:H,'Tourney History'!B:B,A3)</f>
        <v>18</v>
      </c>
      <c r="N3" s="2">
        <f>SUMIFS('Tourney History'!G:G,'Tourney History'!B:B,A3)-M3</f>
        <v>23</v>
      </c>
      <c r="O3" s="88">
        <f>LOOKUP(2, 1/('Tourney History'!$B:$B=A3), 'Tourney History'!$AC:$AC)</f>
        <v>0.44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1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1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220</v>
      </c>
      <c r="E4" s="4">
        <f>AVERAGEIFS('Tourney History'!C:C,'Tourney History'!B:B,A4)</f>
        <v>22</v>
      </c>
      <c r="F4" s="35">
        <f t="array" ref="F4">MAX(IF('Tourney History'!B:B=A4, 'Tourney History'!C:C))</f>
        <v>33</v>
      </c>
      <c r="G4" s="34">
        <f>COUNTIFS('Tourney History'!B:B,A4,'Tourney History'!D:D, 1)</f>
        <v>5</v>
      </c>
      <c r="H4" s="2">
        <f>COUNTIFS('Tourney History'!B:B,A4,'Tourney History'!D:D, 0)</f>
        <v>5</v>
      </c>
      <c r="I4" s="88">
        <f>LOOKUP(2, 1/('Tourney History'!$B:$B=A4), 'Tourney History'!$AD:$AD)</f>
        <v>0.5</v>
      </c>
      <c r="J4" s="34">
        <f>SUMIFS('Tourney History'!F:F,'Tourney History'!B:B,A4)</f>
        <v>20</v>
      </c>
      <c r="K4" s="2">
        <f>SUMIFS('Tourney History'!E:E,'Tourney History'!B:B,A4)-J4</f>
        <v>22</v>
      </c>
      <c r="L4" s="88">
        <f>LOOKUP(2, 1/('Tourney History'!$B:$B=A4), 'Tourney History'!$AB:$AB)</f>
        <v>0.47000000000000003</v>
      </c>
      <c r="M4" s="34">
        <f>SUMIFS('Tourney History'!H:H,'Tourney History'!B:B,A4)</f>
        <v>84</v>
      </c>
      <c r="N4" s="2">
        <f>SUMIFS('Tourney History'!G:G,'Tourney History'!B:B,A4)-M4</f>
        <v>85</v>
      </c>
      <c r="O4" s="88">
        <f>LOOKUP(2, 1/('Tourney History'!$B:$B=A4), 'Tourney History'!$AC:$AC)</f>
        <v>0.49000000000000005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3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1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4</v>
      </c>
      <c r="AD4" s="2">
        <f>COUNTIFS('Tourney History'!$B:$B,$A$4,'Tourney History'!Y:Y, 1)</f>
        <v>3</v>
      </c>
      <c r="AE4" s="2">
        <f>COUNTIFS('Tourney History'!$B:$B,$A$4,'Tourney History'!Z:Z, 1)</f>
        <v>5</v>
      </c>
    </row>
    <row r="5" spans="1:31" x14ac:dyDescent="0.25">
      <c r="A5" s="2" t="s">
        <v>71</v>
      </c>
      <c r="B5" s="2" t="s">
        <v>79</v>
      </c>
      <c r="C5" s="2" t="s">
        <v>79</v>
      </c>
      <c r="D5" s="34">
        <f>SUMIFS('Tourney History'!C:C,'Tourney History'!B:B,A5)</f>
        <v>20</v>
      </c>
      <c r="E5" s="4">
        <f>AVERAGEIFS('Tourney History'!C:C,'Tourney History'!B:B,A5)</f>
        <v>20</v>
      </c>
      <c r="F5" s="35">
        <f t="array" ref="F5">MAX(IF('Tourney History'!B:B=A5, 'Tourney History'!C:C))</f>
        <v>20</v>
      </c>
      <c r="G5" s="34">
        <f>COUNTIFS('Tourney History'!B:B,A5,'Tourney History'!D:D, 1)</f>
        <v>0</v>
      </c>
      <c r="H5" s="2">
        <f>COUNTIFS('Tourney History'!B:B,A5,'Tourney History'!D:D, 0)</f>
        <v>1</v>
      </c>
      <c r="I5" s="88">
        <f>LOOKUP(2, 1/('Tourney History'!$B:$B=A5), 'Tourney History'!$AD:$AD)</f>
        <v>0</v>
      </c>
      <c r="J5" s="34">
        <f>SUMIFS('Tourney History'!F:F,'Tourney History'!B:B,A5)</f>
        <v>2</v>
      </c>
      <c r="K5" s="2">
        <f>SUMIFS('Tourney History'!E:E,'Tourney History'!B:B,A5)-J5</f>
        <v>3</v>
      </c>
      <c r="L5" s="88">
        <f>LOOKUP(2, 1/('Tourney History'!$B:$B=A5), 'Tourney History'!$AB:$AB)</f>
        <v>0.4</v>
      </c>
      <c r="M5" s="34">
        <f>SUMIFS('Tourney History'!H:H,'Tourney History'!B:B,A5)</f>
        <v>8</v>
      </c>
      <c r="N5" s="2">
        <f>SUMIFS('Tourney History'!G:G,'Tourney History'!B:B,A5)-M5</f>
        <v>12</v>
      </c>
      <c r="O5" s="88">
        <f>LOOKUP(2, 1/('Tourney History'!$B:$B=A5), 'Tourney History'!$AC:$AC)</f>
        <v>0.4</v>
      </c>
      <c r="P5" s="2">
        <f>COUNTIFS('Tourney History'!$B:$B,$A$5,'Tourney History'!K:K, 1)</f>
        <v>0</v>
      </c>
      <c r="Q5" s="2">
        <f>COUNTIFS('Tourney History'!$B:$B,$A$5,'Tourney History'!L:L, 1)</f>
        <v>0</v>
      </c>
      <c r="R5" s="2">
        <f>COUNTIFS('Tourney History'!$B:$B,$A$5,'Tourney History'!M:M, 1)</f>
        <v>0</v>
      </c>
      <c r="S5" s="2">
        <f>COUNTIFS('Tourney History'!$B:$B,$A$5,'Tourney History'!N:N, 1)</f>
        <v>1</v>
      </c>
      <c r="T5" s="2">
        <f>COUNTIFS('Tourney History'!$B:$B,$A$5,'Tourney History'!O:O, 1)</f>
        <v>0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0</v>
      </c>
      <c r="AC5" s="2">
        <f>COUNTIFS('Tourney History'!$B:$B,$A$5,'Tourney History'!X:X, 1)</f>
        <v>0</v>
      </c>
      <c r="AD5" s="2">
        <f>COUNTIFS('Tourney History'!$B:$B,$A$5,'Tourney History'!Y:Y, 1)</f>
        <v>1</v>
      </c>
      <c r="AE5" s="2">
        <f>COUNTIFS('Tourney History'!$B:$B,$A$5,'Tourney History'!Z:Z, 1)</f>
        <v>0</v>
      </c>
    </row>
    <row r="6" spans="1:31" ht="15.75" x14ac:dyDescent="0.25">
      <c r="A6" s="2" t="s">
        <v>35</v>
      </c>
      <c r="B6" s="80" t="s">
        <v>174</v>
      </c>
      <c r="C6" s="2" t="s">
        <v>79</v>
      </c>
      <c r="D6" s="34">
        <f>SUMIFS('Tourney History'!C:C,'Tourney History'!B:B,A6)</f>
        <v>133</v>
      </c>
      <c r="E6" s="4">
        <f>AVERAGEIFS('Tourney History'!C:C,'Tourney History'!B:B,A6)</f>
        <v>14.777777777777779</v>
      </c>
      <c r="F6" s="35">
        <f t="array" ref="F6">MAX(IF('Tourney History'!B:B=A6, 'Tourney History'!C:C))</f>
        <v>32</v>
      </c>
      <c r="G6" s="34">
        <f>COUNTIFS('Tourney History'!B:B,A6,'Tourney History'!D:D, 1)</f>
        <v>5</v>
      </c>
      <c r="H6" s="2">
        <f>COUNTIFS('Tourney History'!B:B,A6,'Tourney History'!D:D, 0)</f>
        <v>4</v>
      </c>
      <c r="I6" s="88">
        <f>LOOKUP(2, 1/('Tourney History'!$B:$B=A6), 'Tourney History'!$AD:$AD)</f>
        <v>0.55555555555555558</v>
      </c>
      <c r="J6" s="34">
        <f>SUMIFS('Tourney History'!F:F,'Tourney History'!B:B,A6)</f>
        <v>17</v>
      </c>
      <c r="K6" s="2">
        <f>SUMIFS('Tourney History'!E:E,'Tourney History'!B:B,A6)-J6</f>
        <v>20</v>
      </c>
      <c r="L6" s="88">
        <f>LOOKUP(2, 1/('Tourney History'!$B:$B=A6), 'Tourney History'!$AB:$AB)</f>
        <v>0.42222222222222228</v>
      </c>
      <c r="M6" s="34">
        <f>SUMIFS('Tourney History'!H:H,'Tourney History'!B:B,A6)</f>
        <v>76</v>
      </c>
      <c r="N6" s="2">
        <f>SUMIFS('Tourney History'!G:G,'Tourney History'!B:B,A6)-M6</f>
        <v>74</v>
      </c>
      <c r="O6" s="88">
        <f>LOOKUP(2, 1/('Tourney History'!$B:$B=A6), 'Tourney History'!$AC:$AC)</f>
        <v>0.49333333333333329</v>
      </c>
      <c r="P6" s="2">
        <f>COUNTIFS('Tourney History'!$B:$B,$A$6,'Tourney History'!K:K, 1)</f>
        <v>1</v>
      </c>
      <c r="Q6" s="2">
        <f>COUNTIFS('Tourney History'!$B:$B,$A$6,'Tourney History'!L:L, 1)</f>
        <v>3</v>
      </c>
      <c r="R6" s="2">
        <f>COUNTIFS('Tourney History'!$B:$B,$A$6,'Tourney History'!M:M, 1)</f>
        <v>0</v>
      </c>
      <c r="S6" s="2">
        <f>COUNTIFS('Tourney History'!$B:$B,$A$6,'Tourney History'!N:N, 1)</f>
        <v>3</v>
      </c>
      <c r="T6" s="2">
        <f>COUNTIFS('Tourney History'!$B:$B,$A$6,'Tourney History'!O:O, 1)</f>
        <v>3</v>
      </c>
      <c r="U6" s="2">
        <f>COUNTIFS('Tourney History'!$B:$B,$A$6,'Tourney History'!P:P, 1)</f>
        <v>2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3</v>
      </c>
      <c r="AC6" s="2">
        <f>COUNTIFS('Tourney History'!$B:$B,$A$6,'Tourney History'!X:X, 1)</f>
        <v>1</v>
      </c>
      <c r="AD6" s="2">
        <f>COUNTIFS('Tourney History'!$B:$B,$A$6,'Tourney History'!Y:Y, 1)</f>
        <v>0</v>
      </c>
      <c r="AE6" s="2">
        <f>COUNTIFS('Tourney History'!$B:$B,$A$6,'Tourney History'!Z:Z, 1)</f>
        <v>1</v>
      </c>
    </row>
    <row r="7" spans="1:31" ht="15.75" x14ac:dyDescent="0.25">
      <c r="A7" s="2" t="s">
        <v>19</v>
      </c>
      <c r="B7" s="95" t="s">
        <v>79</v>
      </c>
      <c r="C7" s="2" t="s">
        <v>79</v>
      </c>
      <c r="D7" s="34">
        <f>SUMIFS('Tourney History'!C:C,'Tourney History'!B:B,A7)</f>
        <v>166</v>
      </c>
      <c r="E7" s="4">
        <f>AVERAGEIFS('Tourney History'!C:C,'Tourney History'!B:B,A7)</f>
        <v>13.833333333333334</v>
      </c>
      <c r="F7" s="35">
        <f t="array" ref="F7">MAX(IF('Tourney History'!B:B=A7, 'Tourney History'!C:C))</f>
        <v>26</v>
      </c>
      <c r="G7" s="34">
        <f>COUNTIFS('Tourney History'!B:B,A7,'Tourney History'!D:D, 1)</f>
        <v>4</v>
      </c>
      <c r="H7" s="2">
        <f>COUNTIFS('Tourney History'!B:B,A7,'Tourney History'!D:D, 0)</f>
        <v>8</v>
      </c>
      <c r="I7" s="88">
        <f>LOOKUP(2, 1/('Tourney History'!$B:$B=A7), 'Tourney History'!$AD:$AD)</f>
        <v>0.33333333333333331</v>
      </c>
      <c r="J7" s="34">
        <f>SUMIFS('Tourney History'!F:F,'Tourney History'!B:B,A7)</f>
        <v>21</v>
      </c>
      <c r="K7" s="2">
        <f>SUMIFS('Tourney History'!E:E,'Tourney History'!B:B,A7)-J7</f>
        <v>29</v>
      </c>
      <c r="L7" s="88">
        <f>LOOKUP(2, 1/('Tourney History'!$B:$B=A7), 'Tourney History'!$AB:$AB)</f>
        <v>0.40833333333333327</v>
      </c>
      <c r="M7" s="34">
        <f>SUMIFS('Tourney History'!H:H,'Tourney History'!B:B,A7)</f>
        <v>95</v>
      </c>
      <c r="N7" s="2">
        <f>SUMIFS('Tourney History'!G:G,'Tourney History'!B:B,A7)-M7</f>
        <v>110</v>
      </c>
      <c r="O7" s="88">
        <f>LOOKUP(2, 1/('Tourney History'!$B:$B=A7), 'Tourney History'!$AC:$AC)</f>
        <v>0.45416666666666666</v>
      </c>
      <c r="P7" s="2">
        <f>COUNTIFS('Tourney History'!$B:$B,$A$7,'Tourney History'!K:K, 1)</f>
        <v>1</v>
      </c>
      <c r="Q7" s="2">
        <f>COUNTIFS('Tourney History'!$B:$B,$A$7,'Tourney History'!L:L, 1)</f>
        <v>1</v>
      </c>
      <c r="R7" s="2">
        <f>COUNTIFS('Tourney History'!$B:$B,$A$7,'Tourney History'!M:M, 1)</f>
        <v>0</v>
      </c>
      <c r="S7" s="2">
        <f>COUNTIFS('Tourney History'!$B:$B,$A$7,'Tourney History'!N:N, 1)</f>
        <v>1</v>
      </c>
      <c r="T7" s="2">
        <f>COUNTIFS('Tourney History'!$B:$B,$A$7,'Tourney History'!O:O, 1)</f>
        <v>2</v>
      </c>
      <c r="U7" s="2">
        <f>COUNTIFS('Tourney History'!$B:$B,$A$7,'Tourney History'!P:P, 1)</f>
        <v>3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4</v>
      </c>
      <c r="AC7" s="2">
        <f>COUNTIFS('Tourney History'!$B:$B,$A$7,'Tourney History'!X:X, 1)</f>
        <v>5</v>
      </c>
      <c r="AD7" s="2">
        <f>COUNTIFS('Tourney History'!$B:$B,$A$7,'Tourney History'!Y:Y, 1)</f>
        <v>1</v>
      </c>
      <c r="AE7" s="2">
        <f>COUNTIFS('Tourney History'!$B:$B,$A$7,'Tourney History'!Z:Z, 1)</f>
        <v>3</v>
      </c>
    </row>
    <row r="8" spans="1:31" x14ac:dyDescent="0.25">
      <c r="A8" s="1" t="s">
        <v>42</v>
      </c>
      <c r="B8" s="6" t="s">
        <v>60</v>
      </c>
      <c r="C8" s="2" t="s">
        <v>79</v>
      </c>
      <c r="D8" s="34">
        <f>SUMIFS('Tourney History'!C:C,'Tourney History'!B:B,A8)</f>
        <v>30</v>
      </c>
      <c r="E8" s="4">
        <f>AVERAGEIFS('Tourney History'!C:C,'Tourney History'!B:B,A8)</f>
        <v>10</v>
      </c>
      <c r="F8" s="35">
        <f t="array" ref="F8">MAX(IF('Tourney History'!B:B=A8, 'Tourney History'!C:C))</f>
        <v>12</v>
      </c>
      <c r="G8" s="34">
        <f>COUNTIFS('Tourney History'!B:B,A8,'Tourney History'!D:D, 1)</f>
        <v>3</v>
      </c>
      <c r="H8" s="2">
        <f>COUNTIFS('Tourney History'!B:B,A8,'Tourney History'!D:D, 0)</f>
        <v>0</v>
      </c>
      <c r="I8" s="88">
        <f>LOOKUP(2, 1/('Tourney History'!$B:$B=A8), 'Tourney History'!$AD:$AD)</f>
        <v>1</v>
      </c>
      <c r="J8" s="34">
        <f>SUMIFS('Tourney History'!F:F,'Tourney History'!B:B,A8)</f>
        <v>9</v>
      </c>
      <c r="K8" s="2">
        <f>SUMIFS('Tourney History'!E:E,'Tourney History'!B:B,A8)-J8</f>
        <v>3</v>
      </c>
      <c r="L8" s="88">
        <f>LOOKUP(2, 1/('Tourney History'!$B:$B=A8), 'Tourney History'!$AB:$AB)</f>
        <v>0.78333333333333333</v>
      </c>
      <c r="M8" s="34">
        <f>SUMIFS('Tourney History'!H:H,'Tourney History'!B:B,A8)</f>
        <v>29</v>
      </c>
      <c r="N8" s="2">
        <f>SUMIFS('Tourney History'!G:G,'Tourney History'!B:B,A8)-M8</f>
        <v>18</v>
      </c>
      <c r="O8" s="88">
        <f>LOOKUP(2, 1/('Tourney History'!$B:$B=A8), 'Tourney History'!$AC:$AC)</f>
        <v>0.64666666666666661</v>
      </c>
      <c r="P8" s="2">
        <f>COUNTIFS('Tourney History'!$B:$B,$A$8,'Tourney History'!K:K, 1)</f>
        <v>1</v>
      </c>
      <c r="Q8" s="2">
        <f>COUNTIFS('Tourney History'!$B:$B,$A$8,'Tourney History'!L:L, 1)</f>
        <v>2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1</v>
      </c>
      <c r="U8" s="2">
        <f>COUNTIFS('Tourney History'!$B:$B,$A$8,'Tourney History'!P:P, 1)</f>
        <v>0</v>
      </c>
      <c r="V8" s="2">
        <f>COUNTIFS('Tourney History'!$B:$B,$A$8,'Tourney History'!Q:Q, 1)</f>
        <v>0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2</v>
      </c>
      <c r="AC8" s="2">
        <f>COUNTIFS('Tourney History'!$B:$B,$A$8,'Tourney History'!X:X, 1)</f>
        <v>1</v>
      </c>
      <c r="AD8" s="2">
        <f>COUNTIFS('Tourney History'!$B:$B,$A$8,'Tourney History'!Y:Y, 1)</f>
        <v>0</v>
      </c>
      <c r="AE8" s="2">
        <f>COUNTIFS('Tourney History'!$B:$B,$A$8,'Tourney History'!Z:Z, 1)</f>
        <v>1</v>
      </c>
    </row>
    <row r="9" spans="1:31" x14ac:dyDescent="0.25">
      <c r="A9" s="1" t="s">
        <v>25</v>
      </c>
      <c r="B9" s="6" t="s">
        <v>79</v>
      </c>
      <c r="C9" s="2" t="s">
        <v>79</v>
      </c>
      <c r="D9" s="34">
        <f>SUMIFS('Tourney History'!C:C,'Tourney History'!B:B,A9)</f>
        <v>206</v>
      </c>
      <c r="E9" s="4">
        <f>AVERAGEIFS('Tourney History'!C:C,'Tourney History'!B:B,A9)</f>
        <v>29.428571428571427</v>
      </c>
      <c r="F9" s="35">
        <f t="array" ref="F9">MAX(IF('Tourney History'!B:B=A9, 'Tourney History'!C:C))</f>
        <v>50</v>
      </c>
      <c r="G9" s="34">
        <f>COUNTIFS('Tourney History'!B:B,A9,'Tourney History'!D:D, 1)</f>
        <v>1</v>
      </c>
      <c r="H9" s="2">
        <f>COUNTIFS('Tourney History'!B:B,A9,'Tourney History'!D:D, 0)</f>
        <v>6</v>
      </c>
      <c r="I9" s="88">
        <f>LOOKUP(2, 1/('Tourney History'!$B:$B=A9), 'Tourney History'!$AD:$AD)</f>
        <v>0.14285714285714285</v>
      </c>
      <c r="J9" s="34">
        <f>SUMIFS('Tourney History'!F:F,'Tourney History'!B:B,A9)</f>
        <v>14</v>
      </c>
      <c r="K9" s="2">
        <f>SUMIFS('Tourney History'!E:E,'Tourney History'!B:B,A9)-J9</f>
        <v>20</v>
      </c>
      <c r="L9" s="88">
        <f>LOOKUP(2, 1/('Tourney History'!$B:$B=A9), 'Tourney History'!$AB:$AB)</f>
        <v>0.40714285714285708</v>
      </c>
      <c r="M9" s="34">
        <f>SUMIFS('Tourney History'!H:H,'Tourney History'!B:B,A9)</f>
        <v>67</v>
      </c>
      <c r="N9" s="2">
        <f>SUMIFS('Tourney History'!G:G,'Tourney History'!B:B,A9)-M9</f>
        <v>78</v>
      </c>
      <c r="O9" s="88">
        <f>LOOKUP(2, 1/('Tourney History'!$B:$B=A9), 'Tourney History'!$AC:$AC)</f>
        <v>0.46142857142857141</v>
      </c>
      <c r="P9" s="2">
        <f>COUNTIFS('Tourney History'!$B:$B,$A$9,'Tourney History'!K:K, 1)</f>
        <v>1</v>
      </c>
      <c r="Q9" s="2">
        <f>COUNTIFS('Tourney History'!$B:$B,$A$9,'Tourney History'!L:L, 1)</f>
        <v>0</v>
      </c>
      <c r="R9" s="2">
        <f>COUNTIFS('Tourney History'!$B:$B,$A$9,'Tourney History'!M:M, 1)</f>
        <v>0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1</v>
      </c>
      <c r="V9" s="2">
        <f>COUNTIFS('Tourney History'!$B:$B,$A$9,'Tourney History'!Q:Q, 1)</f>
        <v>0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3</v>
      </c>
      <c r="AD9" s="2">
        <f>COUNTIFS('Tourney History'!$B:$B,$A$9,'Tourney History'!Y:Y, 1)</f>
        <v>2</v>
      </c>
      <c r="AE9" s="2">
        <f>COUNTIFS('Tourney History'!$B:$B,$A$9,'Tourney History'!Z:Z, 1)</f>
        <v>3</v>
      </c>
    </row>
    <row r="10" spans="1:31" x14ac:dyDescent="0.25">
      <c r="A10" s="1" t="s">
        <v>146</v>
      </c>
      <c r="B10" s="6" t="s">
        <v>79</v>
      </c>
      <c r="C10" s="2" t="s">
        <v>79</v>
      </c>
      <c r="D10" s="34">
        <f>SUMIFS('Tourney History'!C:C,'Tourney History'!B:B,A10)</f>
        <v>83</v>
      </c>
      <c r="E10" s="4">
        <f>AVERAGEIFS('Tourney History'!C:C,'Tourney History'!B:B,A10)</f>
        <v>20.75</v>
      </c>
      <c r="F10" s="35">
        <f t="array" ref="F10">MAX(IF('Tourney History'!B:B=A10, 'Tourney History'!C:C))</f>
        <v>27</v>
      </c>
      <c r="G10" s="34">
        <f>COUNTIFS('Tourney History'!B:B,A10,'Tourney History'!D:D, 1)</f>
        <v>2</v>
      </c>
      <c r="H10" s="2">
        <f>COUNTIFS('Tourney History'!B:B,A10,'Tourney History'!D:D, 0)</f>
        <v>2</v>
      </c>
      <c r="I10" s="88">
        <f>LOOKUP(2, 1/('Tourney History'!$B:$B=A10), 'Tourney History'!$AD:$AD)</f>
        <v>0.5</v>
      </c>
      <c r="J10" s="34">
        <f>SUMIFS('Tourney History'!F:F,'Tourney History'!B:B,A10)</f>
        <v>10</v>
      </c>
      <c r="K10" s="2">
        <f>SUMIFS('Tourney History'!E:E,'Tourney History'!B:B,A10)-J10</f>
        <v>9</v>
      </c>
      <c r="L10" s="88">
        <f>LOOKUP(2, 1/('Tourney History'!$B:$B=A10), 'Tourney History'!$AB:$AB)</f>
        <v>0.53749999999999998</v>
      </c>
      <c r="M10" s="34">
        <f>SUMIFS('Tourney History'!H:H,'Tourney History'!B:B,A10)</f>
        <v>40</v>
      </c>
      <c r="N10" s="2">
        <f>SUMIFS('Tourney History'!G:G,'Tourney History'!B:B,A10)-M10</f>
        <v>43</v>
      </c>
      <c r="O10" s="88">
        <f>LOOKUP(2, 1/('Tourney History'!$B:$B=A10), 'Tourney History'!$AC:$AC)</f>
        <v>0.48250000000000004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2</v>
      </c>
      <c r="S10" s="2">
        <f>COUNTIFS('Tourney History'!$B:$B,$A$10,'Tourney History'!N:N, 1)</f>
        <v>3</v>
      </c>
      <c r="T10" s="2">
        <f>COUNTIFS('Tourney History'!$B:$B,$A$10,'Tourney History'!O:O, 1)</f>
        <v>1</v>
      </c>
      <c r="U10" s="2">
        <f>COUNTIFS('Tourney History'!$B:$B,$A$10,'Tourney History'!P:P, 1)</f>
        <v>0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0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x14ac:dyDescent="0.25">
      <c r="A11" s="1" t="s">
        <v>27</v>
      </c>
      <c r="B11" s="6" t="s">
        <v>76</v>
      </c>
      <c r="C11" s="6" t="s">
        <v>79</v>
      </c>
      <c r="D11" s="34">
        <f>SUMIFS('Tourney History'!C:C,'Tourney History'!B:B,A11)</f>
        <v>203</v>
      </c>
      <c r="E11" s="4">
        <f>AVERAGEIFS('Tourney History'!C:C,'Tourney History'!B:B,A11)</f>
        <v>18.454545454545453</v>
      </c>
      <c r="F11" s="35">
        <f t="array" ref="F11">MAX(IF('Tourney History'!B:B=A11, 'Tourney History'!C:C))</f>
        <v>44</v>
      </c>
      <c r="G11" s="34">
        <f>COUNTIFS('Tourney History'!B:B,A11,'Tourney History'!D:D, 1)</f>
        <v>5</v>
      </c>
      <c r="H11" s="2">
        <f>COUNTIFS('Tourney History'!B:B,A11,'Tourney History'!D:D, 0)</f>
        <v>6</v>
      </c>
      <c r="I11" s="88">
        <f>LOOKUP(2, 1/('Tourney History'!$B:$B=A11), 'Tourney History'!$AD:$AD)</f>
        <v>0.45454545454545453</v>
      </c>
      <c r="J11" s="34">
        <f>SUMIFS('Tourney History'!F:F,'Tourney History'!B:B,A11)</f>
        <v>21</v>
      </c>
      <c r="K11" s="2">
        <f>SUMIFS('Tourney History'!E:E,'Tourney History'!B:B,A11)-J11</f>
        <v>27</v>
      </c>
      <c r="L11" s="88">
        <f>LOOKUP(2, 1/('Tourney History'!$B:$B=A11), 'Tourney History'!$AB:$AB)</f>
        <v>0.40454545454545454</v>
      </c>
      <c r="M11" s="34">
        <f>SUMIFS('Tourney History'!H:H,'Tourney History'!B:B,A11)</f>
        <v>94</v>
      </c>
      <c r="N11" s="2">
        <f>SUMIFS('Tourney History'!G:G,'Tourney History'!B:B,A11)-M11</f>
        <v>105</v>
      </c>
      <c r="O11" s="88">
        <f>LOOKUP(2, 1/('Tourney History'!$B:$B=A11), 'Tourney History'!$AC:$AC)</f>
        <v>0.45181818181818179</v>
      </c>
      <c r="P11" s="2">
        <f>COUNTIFS('Tourney History'!$B:$B,$A$11,'Tourney History'!K:K, 1)</f>
        <v>0</v>
      </c>
      <c r="Q11" s="2">
        <f>COUNTIFS('Tourney History'!$B:$B,$A$11,'Tourney History'!L:L, 1)</f>
        <v>1</v>
      </c>
      <c r="R11" s="2">
        <f>COUNTIFS('Tourney History'!$B:$B,$A$11,'Tourney History'!M:M, 1)</f>
        <v>1</v>
      </c>
      <c r="S11" s="2">
        <f>COUNTIFS('Tourney History'!$B:$B,$A$11,'Tourney History'!N:N, 1)</f>
        <v>0</v>
      </c>
      <c r="T11" s="2">
        <f>COUNTIFS('Tourney History'!$B:$B,$A$11,'Tourney History'!O:O, 1)</f>
        <v>4</v>
      </c>
      <c r="U11" s="2">
        <f>COUNTIFS('Tourney History'!$B:$B,$A$11,'Tourney History'!P:P, 1)</f>
        <v>3</v>
      </c>
      <c r="V11" s="2">
        <f>COUNTIFS('Tourney History'!$B:$B,$A$11,'Tourney History'!Q:Q, 1)</f>
        <v>1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4</v>
      </c>
      <c r="AD11" s="2">
        <f>COUNTIFS('Tourney History'!$B:$B,$A$11,'Tourney History'!Y:Y, 1)</f>
        <v>2</v>
      </c>
      <c r="AE11" s="2">
        <f>COUNTIFS('Tourney History'!$B:$B,$A$11,'Tourney History'!Z:Z, 1)</f>
        <v>3</v>
      </c>
    </row>
    <row r="12" spans="1:31" x14ac:dyDescent="0.25">
      <c r="A12" s="1" t="s">
        <v>26</v>
      </c>
      <c r="B12" s="6" t="s">
        <v>124</v>
      </c>
      <c r="C12" s="6" t="s">
        <v>79</v>
      </c>
      <c r="D12" s="34">
        <f>SUMIFS('Tourney History'!C:C,'Tourney History'!B:B,A12)</f>
        <v>186</v>
      </c>
      <c r="E12" s="4">
        <f>AVERAGEIFS('Tourney History'!C:C,'Tourney History'!B:B,A12)</f>
        <v>18.600000000000001</v>
      </c>
      <c r="F12" s="35">
        <f t="array" ref="F12">MAX(IF('Tourney History'!B:B=A12, 'Tourney History'!C:C))</f>
        <v>41</v>
      </c>
      <c r="G12" s="34">
        <f>COUNTIFS('Tourney History'!B:B,A12,'Tourney History'!D:D, 1)</f>
        <v>5</v>
      </c>
      <c r="H12" s="2">
        <f>COUNTIFS('Tourney History'!B:B,A12,'Tourney History'!D:D, 0)</f>
        <v>5</v>
      </c>
      <c r="I12" s="88">
        <f>LOOKUP(2, 1/('Tourney History'!$B:$B=A12), 'Tourney History'!$AD:$AD)</f>
        <v>0.5</v>
      </c>
      <c r="J12" s="34">
        <f>SUMIFS('Tourney History'!F:F,'Tourney History'!B:B,A12)</f>
        <v>23</v>
      </c>
      <c r="K12" s="2">
        <f>SUMIFS('Tourney History'!E:E,'Tourney History'!B:B,A12)-J12</f>
        <v>22</v>
      </c>
      <c r="L12" s="88">
        <f>LOOKUP(2, 1/('Tourney History'!$B:$B=A12), 'Tourney History'!$AB:$AB)</f>
        <v>0.52500000000000013</v>
      </c>
      <c r="M12" s="34">
        <f>SUMIFS('Tourney History'!H:H,'Tourney History'!B:B,A12)</f>
        <v>91</v>
      </c>
      <c r="N12" s="2">
        <f>SUMIFS('Tourney History'!G:G,'Tourney History'!B:B,A12)-M12</f>
        <v>92</v>
      </c>
      <c r="O12" s="88">
        <f>LOOKUP(2, 1/('Tourney History'!$B:$B=A12), 'Tourney History'!$AC:$AC)</f>
        <v>0.50600000000000001</v>
      </c>
      <c r="P12" s="2">
        <f>COUNTIFS('Tourney History'!$B:$B,$A$12,'Tourney History'!K:K, 1)</f>
        <v>0</v>
      </c>
      <c r="Q12" s="2">
        <f>COUNTIFS('Tourney History'!$B:$B,$A$12,'Tourney History'!L:L, 1)</f>
        <v>4</v>
      </c>
      <c r="R12" s="2">
        <f>COUNTIFS('Tourney History'!$B:$B,$A$12,'Tourney History'!M:M, 1)</f>
        <v>1</v>
      </c>
      <c r="S12" s="2">
        <f>COUNTIFS('Tourney History'!$B:$B,$A$12,'Tourney History'!N:N, 1)</f>
        <v>2</v>
      </c>
      <c r="T12" s="2">
        <f>COUNTIFS('Tourney History'!$B:$B,$A$12,'Tourney History'!O:O, 1)</f>
        <v>3</v>
      </c>
      <c r="U12" s="2">
        <f>COUNTIFS('Tourney History'!$B:$B,$A$12,'Tourney History'!P:P, 1)</f>
        <v>5</v>
      </c>
      <c r="V12" s="2">
        <f>COUNTIFS('Tourney History'!$B:$B,$A$12,'Tourney History'!Q:Q, 1)</f>
        <v>2</v>
      </c>
      <c r="W12" s="2">
        <f>COUNTIFS('Tourney History'!$B:$B,$A$12,'Tourney History'!R:R, 1)</f>
        <v>1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1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45</v>
      </c>
      <c r="B13" s="80" t="s">
        <v>60</v>
      </c>
      <c r="C13" s="2" t="s">
        <v>79</v>
      </c>
      <c r="D13" s="34">
        <f>SUMIFS('Tourney History'!C:C,'Tourney History'!B:B,A13)</f>
        <v>100</v>
      </c>
      <c r="E13" s="4">
        <f>AVERAGEIFS('Tourney History'!C:C,'Tourney History'!B:B,A13)</f>
        <v>16.666666666666668</v>
      </c>
      <c r="F13" s="35">
        <f t="array" ref="F13">MAX(IF('Tourney History'!B:B=A13, 'Tourney History'!C:C))</f>
        <v>29</v>
      </c>
      <c r="G13" s="34">
        <f>COUNTIFS('Tourney History'!B:B,A13,'Tourney History'!D:D, 1)</f>
        <v>2</v>
      </c>
      <c r="H13" s="2">
        <f>COUNTIFS('Tourney History'!B:B,A13,'Tourney History'!D:D, 0)</f>
        <v>4</v>
      </c>
      <c r="I13" s="88">
        <f>LOOKUP(2, 1/('Tourney History'!$B:$B=A13), 'Tourney History'!$AD:$AD)</f>
        <v>0.33333333333333331</v>
      </c>
      <c r="J13" s="34">
        <f>SUMIFS('Tourney History'!F:F,'Tourney History'!B:B,A13)</f>
        <v>11</v>
      </c>
      <c r="K13" s="2">
        <f>SUMIFS('Tourney History'!E:E,'Tourney History'!B:B,A13)-J13</f>
        <v>14</v>
      </c>
      <c r="L13" s="88">
        <f>LOOKUP(2, 1/('Tourney History'!$B:$B=A13), 'Tourney History'!$AB:$AB)</f>
        <v>0.42499999999999999</v>
      </c>
      <c r="M13" s="34">
        <f>SUMIFS('Tourney History'!H:H,'Tourney History'!B:B,A13)</f>
        <v>49</v>
      </c>
      <c r="N13" s="2">
        <f>SUMIFS('Tourney History'!G:G,'Tourney History'!B:B,A13)-M13</f>
        <v>52</v>
      </c>
      <c r="O13" s="88">
        <f>LOOKUP(2, 1/('Tourney History'!$B:$B=A13), 'Tourney History'!$AC:$AC)</f>
        <v>0.48499999999999993</v>
      </c>
      <c r="P13" s="2">
        <f>COUNTIFS('Tourney History'!$B:$B,$A$13,'Tourney History'!K:K, 1)</f>
        <v>0</v>
      </c>
      <c r="Q13" s="2">
        <f>COUNTIFS('Tourney History'!$B:$B,$A$13,'Tourney History'!L:L, 1)</f>
        <v>1</v>
      </c>
      <c r="R13" s="2">
        <f>COUNTIFS('Tourney History'!$B:$B,$A$13,'Tourney History'!M:M, 1)</f>
        <v>0</v>
      </c>
      <c r="S13" s="2">
        <f>COUNTIFS('Tourney History'!$B:$B,$A$13,'Tourney History'!N:N, 1)</f>
        <v>2</v>
      </c>
      <c r="T13" s="2">
        <f>COUNTIFS('Tourney History'!$B:$B,$A$13,'Tourney History'!O:O, 1)</f>
        <v>0</v>
      </c>
      <c r="U13" s="2">
        <f>COUNTIFS('Tourney History'!$B:$B,$A$13,'Tourney History'!P:P, 1)</f>
        <v>2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2</v>
      </c>
      <c r="AC13" s="2">
        <f>COUNTIFS('Tourney History'!$B:$B,$A$13,'Tourney History'!X:X, 1)</f>
        <v>2</v>
      </c>
      <c r="AD13" s="2">
        <f>COUNTIFS('Tourney History'!$B:$B,$A$13,'Tourney History'!Y:Y, 1)</f>
        <v>1</v>
      </c>
      <c r="AE13" s="2">
        <f>COUNTIFS('Tourney History'!$B:$B,$A$13,'Tourney History'!Z:Z, 1)</f>
        <v>1</v>
      </c>
    </row>
    <row r="14" spans="1:31" ht="15.75" x14ac:dyDescent="0.25">
      <c r="A14" s="1" t="s">
        <v>50</v>
      </c>
      <c r="B14" s="95" t="s">
        <v>79</v>
      </c>
      <c r="C14" s="2" t="s">
        <v>79</v>
      </c>
      <c r="D14" s="34">
        <f>SUMIFS('Tourney History'!C:C,'Tourney History'!B:B,A14)</f>
        <v>14</v>
      </c>
      <c r="E14" s="4">
        <f>AVERAGEIFS('Tourney History'!C:C,'Tourney History'!B:B,A14)</f>
        <v>14</v>
      </c>
      <c r="F14" s="35">
        <f t="array" ref="F14">MAX(IF('Tourney History'!B:B=A14, 'Tourney History'!C:C))</f>
        <v>14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1</v>
      </c>
      <c r="K14" s="2">
        <f>SUMIFS('Tourney History'!E:E,'Tourney History'!B:B,A14)-J14</f>
        <v>3</v>
      </c>
      <c r="L14" s="88">
        <f>LOOKUP(2, 1/('Tourney History'!$B:$B=A14), 'Tourney History'!$AB:$AB)</f>
        <v>0.25</v>
      </c>
      <c r="M14" s="34">
        <f>SUMIFS('Tourney History'!H:H,'Tourney History'!B:B,A14)</f>
        <v>8</v>
      </c>
      <c r="N14" s="2">
        <f>SUMIFS('Tourney History'!G:G,'Tourney History'!B:B,A14)-M14</f>
        <v>11</v>
      </c>
      <c r="O14" s="88">
        <f>LOOKUP(2, 1/('Tourney History'!$B:$B=A14), 'Tourney History'!$AC:$AC)</f>
        <v>0.42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1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52</v>
      </c>
      <c r="B15" s="2" t="s">
        <v>79</v>
      </c>
      <c r="C15" s="2" t="s">
        <v>79</v>
      </c>
      <c r="D15" s="34">
        <f>SUMIFS('Tourney History'!C:C,'Tourney History'!B:B,A15)</f>
        <v>5</v>
      </c>
      <c r="E15" s="4">
        <f>AVERAGEIFS('Tourney History'!C:C,'Tourney History'!B:B,A15)</f>
        <v>5</v>
      </c>
      <c r="F15" s="35">
        <f t="array" ref="F15">MAX(IF('Tourney History'!B:B=A15, 'Tourney History'!C:C))</f>
        <v>5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0</v>
      </c>
      <c r="K15" s="2">
        <f>SUMIFS('Tourney History'!E:E,'Tourney History'!B:B,A15)-J15</f>
        <v>3</v>
      </c>
      <c r="L15" s="88">
        <f>LOOKUP(2, 1/('Tourney History'!$B:$B=A15), 'Tourney History'!$AB:$AB)</f>
        <v>0</v>
      </c>
      <c r="M15" s="34">
        <f>SUMIFS('Tourney History'!H:H,'Tourney History'!B:B,A15)</f>
        <v>4</v>
      </c>
      <c r="N15" s="2">
        <f>SUMIFS('Tourney History'!G:G,'Tourney History'!B:B,A15)-M15</f>
        <v>9</v>
      </c>
      <c r="O15" s="88">
        <f>LOOKUP(2, 1/('Tourney History'!$B:$B=A15), 'Tourney History'!$AC:$AC)</f>
        <v>0.31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0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0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150</v>
      </c>
      <c r="B16" s="2" t="s">
        <v>79</v>
      </c>
      <c r="C16" s="2" t="s">
        <v>79</v>
      </c>
      <c r="D16" s="34">
        <f>SUMIFS('Tourney History'!C:C,'Tourney History'!B:B,A16)</f>
        <v>72</v>
      </c>
      <c r="E16" s="4">
        <f>AVERAGEIFS('Tourney History'!C:C,'Tourney History'!B:B,A16)</f>
        <v>36</v>
      </c>
      <c r="F16" s="35">
        <f t="array" ref="F16">MAX(IF('Tourney History'!B:B=A16, 'Tourney History'!C:C))</f>
        <v>41</v>
      </c>
      <c r="G16" s="34">
        <f>COUNTIFS('Tourney History'!B:B,A16,'Tourney History'!D:D, 1)</f>
        <v>0</v>
      </c>
      <c r="H16" s="2">
        <f>COUNTIFS('Tourney History'!B:B,A16,'Tourney History'!D:D, 0)</f>
        <v>2</v>
      </c>
      <c r="I16" s="88">
        <f>LOOKUP(2, 1/('Tourney History'!$B:$B=A16), 'Tourney History'!$AD:$AD)</f>
        <v>0</v>
      </c>
      <c r="J16" s="34">
        <f>SUMIFS('Tourney History'!F:F,'Tourney History'!B:B,A16)</f>
        <v>4</v>
      </c>
      <c r="K16" s="2">
        <f>SUMIFS('Tourney History'!E:E,'Tourney History'!B:B,A16)-J16</f>
        <v>6</v>
      </c>
      <c r="L16" s="88">
        <f>LOOKUP(2, 1/('Tourney History'!$B:$B=A16), 'Tourney History'!$AB:$AB)</f>
        <v>0.4</v>
      </c>
      <c r="M16" s="34">
        <f>SUMIFS('Tourney History'!H:H,'Tourney History'!B:B,A16)</f>
        <v>18</v>
      </c>
      <c r="N16" s="2">
        <f>SUMIFS('Tourney History'!G:G,'Tourney History'!B:B,A16)-M16</f>
        <v>23</v>
      </c>
      <c r="O16" s="88">
        <f>LOOKUP(2, 1/('Tourney History'!$B:$B=A16), 'Tourney History'!$AC:$AC)</f>
        <v>0.44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0</v>
      </c>
      <c r="S16" s="2">
        <f>COUNTIFS('Tourney History'!$B:$B,$A$16,'Tourney History'!N:N, 1)</f>
        <v>1</v>
      </c>
      <c r="T16" s="2">
        <f>COUNTIFS('Tourney History'!$B:$B,$A$16,'Tourney History'!O:O, 1)</f>
        <v>0</v>
      </c>
      <c r="U16" s="2">
        <f>COUNTIFS('Tourney History'!$B:$B,$A$16,'Tourney History'!P:P, 1)</f>
        <v>1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0</v>
      </c>
      <c r="AC16" s="2">
        <f>COUNTIFS('Tourney History'!$B:$B,$A$16,'Tourney History'!X:X, 1)</f>
        <v>1</v>
      </c>
      <c r="AD16" s="2">
        <f>COUNTIFS('Tourney History'!$B:$B,$A$16,'Tourney History'!Y:Y, 1)</f>
        <v>1</v>
      </c>
      <c r="AE16" s="2">
        <f>COUNTIFS('Tourney History'!$B:$B,$A$16,'Tourney History'!Z:Z, 1)</f>
        <v>0</v>
      </c>
    </row>
    <row r="17" spans="1:31" x14ac:dyDescent="0.25">
      <c r="A17" s="2" t="s">
        <v>29</v>
      </c>
      <c r="B17" s="6" t="s">
        <v>173</v>
      </c>
      <c r="C17" s="2" t="s">
        <v>79</v>
      </c>
      <c r="D17" s="34">
        <f>SUMIFS('Tourney History'!C:C,'Tourney History'!B:B,A17)</f>
        <v>168</v>
      </c>
      <c r="E17" s="4">
        <f>AVERAGEIFS('Tourney History'!C:C,'Tourney History'!B:B,A17)</f>
        <v>12.923076923076923</v>
      </c>
      <c r="F17" s="35">
        <f t="array" ref="F17">MAX(IF('Tourney History'!B:B=A17, 'Tourney History'!C:C))</f>
        <v>21</v>
      </c>
      <c r="G17" s="34">
        <f>COUNTIFS('Tourney History'!B:B,A17,'Tourney History'!D:D, 1)</f>
        <v>11</v>
      </c>
      <c r="H17" s="2">
        <f>COUNTIFS('Tourney History'!B:B,A17,'Tourney History'!D:D, 0)</f>
        <v>2</v>
      </c>
      <c r="I17" s="88">
        <f>LOOKUP(2, 1/('Tourney History'!$B:$B=A17), 'Tourney History'!$AD:$AD)</f>
        <v>0.84615384615384615</v>
      </c>
      <c r="J17" s="34">
        <f>SUMIFS('Tourney History'!F:F,'Tourney History'!B:B,A17)</f>
        <v>35</v>
      </c>
      <c r="K17" s="2">
        <f>SUMIFS('Tourney History'!E:E,'Tourney History'!B:B,A17)-J17</f>
        <v>21</v>
      </c>
      <c r="L17" s="88">
        <f>LOOKUP(2, 1/('Tourney History'!$B:$B=A17), 'Tourney History'!$AB:$AB)</f>
        <v>0.64230769230769214</v>
      </c>
      <c r="M17" s="34">
        <f>SUMIFS('Tourney History'!H:H,'Tourney History'!B:B,A17)</f>
        <v>133</v>
      </c>
      <c r="N17" s="2">
        <f>SUMIFS('Tourney History'!G:G,'Tourney History'!B:B,A17)-M17</f>
        <v>98</v>
      </c>
      <c r="O17" s="88">
        <f>LOOKUP(2, 1/('Tourney History'!$B:$B=A17), 'Tourney History'!$AC:$AC)</f>
        <v>0.58692307692307688</v>
      </c>
      <c r="P17" s="2">
        <f>COUNTIFS('Tourney History'!$B:$B,$A$17,'Tourney History'!K:K, 1)</f>
        <v>1</v>
      </c>
      <c r="Q17" s="2">
        <f>COUNTIFS('Tourney History'!$B:$B,$A$17,'Tourney History'!L:L, 1)</f>
        <v>4</v>
      </c>
      <c r="R17" s="2">
        <f>COUNTIFS('Tourney History'!$B:$B,$A$17,'Tourney History'!M:M, 1)</f>
        <v>2</v>
      </c>
      <c r="S17" s="2">
        <f>COUNTIFS('Tourney History'!$B:$B,$A$17,'Tourney History'!N:N, 1)</f>
        <v>3</v>
      </c>
      <c r="T17" s="2">
        <f>COUNTIFS('Tourney History'!$B:$B,$A$17,'Tourney History'!O:O, 1)</f>
        <v>6</v>
      </c>
      <c r="U17" s="2">
        <f>COUNTIFS('Tourney History'!$B:$B,$A$17,'Tourney History'!P:P, 1)</f>
        <v>2</v>
      </c>
      <c r="V17" s="2">
        <f>COUNTIFS('Tourney History'!$B:$B,$A$17,'Tourney History'!Q:Q, 1)</f>
        <v>0</v>
      </c>
      <c r="W17" s="2">
        <f>COUNTIFS('Tourney History'!$B:$B,$A$17,'Tourney History'!R:R, 1)</f>
        <v>1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4</v>
      </c>
      <c r="AC17" s="2">
        <f>COUNTIFS('Tourney History'!$B:$B,$A$17,'Tourney History'!X:X, 1)</f>
        <v>3</v>
      </c>
      <c r="AD17" s="2">
        <f>COUNTIFS('Tourney History'!$B:$B,$A$17,'Tourney History'!Y:Y, 1)</f>
        <v>3</v>
      </c>
      <c r="AE17" s="2">
        <f>COUNTIFS('Tourney History'!$B:$B,$A$17,'Tourney History'!Z:Z, 1)</f>
        <v>6</v>
      </c>
    </row>
    <row r="18" spans="1:31" x14ac:dyDescent="0.25">
      <c r="A18" s="2" t="s">
        <v>1</v>
      </c>
      <c r="B18" s="6" t="s">
        <v>156</v>
      </c>
      <c r="C18" s="2" t="s">
        <v>79</v>
      </c>
      <c r="D18" s="34">
        <f>SUMIFS('Tourney History'!C:C,'Tourney History'!B:B,A18)</f>
        <v>306</v>
      </c>
      <c r="E18" s="4">
        <f>AVERAGEIFS('Tourney History'!C:C,'Tourney History'!B:B,A18)</f>
        <v>30.6</v>
      </c>
      <c r="F18" s="35">
        <f t="array" ref="F18">MAX(IF('Tourney History'!B:B=A18, 'Tourney History'!C:C))</f>
        <v>48</v>
      </c>
      <c r="G18" s="34">
        <f>COUNTIFS('Tourney History'!B:B,A18,'Tourney History'!D:D, 1)</f>
        <v>8</v>
      </c>
      <c r="H18" s="2">
        <f>COUNTIFS('Tourney History'!B:B,A18,'Tourney History'!D:D, 0)</f>
        <v>2</v>
      </c>
      <c r="I18" s="88">
        <f>LOOKUP(2, 1/('Tourney History'!$B:$B=A18), 'Tourney History'!$AD:$AD)</f>
        <v>0.8</v>
      </c>
      <c r="J18" s="34">
        <f>SUMIFS('Tourney History'!F:F,'Tourney History'!B:B,A18)</f>
        <v>27</v>
      </c>
      <c r="K18" s="2">
        <f>SUMIFS('Tourney History'!E:E,'Tourney History'!B:B,A18)-J18</f>
        <v>16</v>
      </c>
      <c r="L18" s="88">
        <f>LOOKUP(2, 1/('Tourney History'!$B:$B=A18), 'Tourney History'!$AB:$AB)</f>
        <v>0.65499999999999992</v>
      </c>
      <c r="M18" s="34">
        <f>SUMIFS('Tourney History'!H:H,'Tourney History'!B:B,A18)</f>
        <v>102</v>
      </c>
      <c r="N18" s="2">
        <f>SUMIFS('Tourney History'!G:G,'Tourney History'!B:B,A18)-M18</f>
        <v>81</v>
      </c>
      <c r="O18" s="88">
        <f>LOOKUP(2, 1/('Tourney History'!$B:$B=A18), 'Tourney History'!$AC:$AC)</f>
        <v>0.57499999999999996</v>
      </c>
      <c r="P18" s="2">
        <f>COUNTIFS('Tourney History'!$B:$B,$A$18,'Tourney History'!K:K, 1)</f>
        <v>0</v>
      </c>
      <c r="Q18" s="2">
        <f>COUNTIFS('Tourney History'!$B:$B,$A$18,'Tourney History'!L:L, 1)</f>
        <v>3</v>
      </c>
      <c r="R18" s="2">
        <f>COUNTIFS('Tourney History'!$B:$B,$A$18,'Tourney History'!M:M, 1)</f>
        <v>3</v>
      </c>
      <c r="S18" s="2">
        <f>COUNTIFS('Tourney History'!$B:$B,$A$18,'Tourney History'!N:N, 1)</f>
        <v>0</v>
      </c>
      <c r="T18" s="2">
        <f>COUNTIFS('Tourney History'!$B:$B,$A$18,'Tourney History'!O:O, 1)</f>
        <v>4</v>
      </c>
      <c r="U18" s="2">
        <f>COUNTIFS('Tourney History'!$B:$B,$A$18,'Tourney History'!P:P, 1)</f>
        <v>0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5</v>
      </c>
      <c r="AE18" s="2">
        <f>COUNTIFS('Tourney History'!$B:$B,$A$18,'Tourney History'!Z:Z, 1)</f>
        <v>6</v>
      </c>
    </row>
    <row r="19" spans="1:31" x14ac:dyDescent="0.25">
      <c r="A19" s="2" t="s">
        <v>46</v>
      </c>
      <c r="B19" s="6" t="s">
        <v>158</v>
      </c>
      <c r="C19" s="2" t="s">
        <v>79</v>
      </c>
      <c r="D19" s="34">
        <f>SUMIFS('Tourney History'!C:C,'Tourney History'!B:B,A19)</f>
        <v>106</v>
      </c>
      <c r="E19" s="4">
        <f>AVERAGEIFS('Tourney History'!C:C,'Tourney History'!B:B,A19)</f>
        <v>21.2</v>
      </c>
      <c r="F19" s="35">
        <f t="array" ref="F19">MAX(IF('Tourney History'!B:B=A19, 'Tourney History'!C:C))</f>
        <v>36</v>
      </c>
      <c r="G19" s="34">
        <f>COUNTIFS('Tourney History'!B:B,A19,'Tourney History'!D:D, 1)</f>
        <v>2</v>
      </c>
      <c r="H19" s="2">
        <f>COUNTIFS('Tourney History'!B:B,A19,'Tourney History'!D:D, 0)</f>
        <v>3</v>
      </c>
      <c r="I19" s="88">
        <f>LOOKUP(2, 1/('Tourney History'!$B:$B=A19), 'Tourney History'!$AD:$AD)</f>
        <v>0.4</v>
      </c>
      <c r="J19" s="34">
        <f>SUMIFS('Tourney History'!F:F,'Tourney History'!B:B,A19)</f>
        <v>8</v>
      </c>
      <c r="K19" s="2">
        <f>SUMIFS('Tourney History'!E:E,'Tourney History'!B:B,A19)-J19</f>
        <v>11</v>
      </c>
      <c r="L19" s="88">
        <f>LOOKUP(2, 1/('Tourney History'!$B:$B=A19), 'Tourney History'!$AB:$AB)</f>
        <v>0.4</v>
      </c>
      <c r="M19" s="34">
        <f>SUMIFS('Tourney History'!H:H,'Tourney History'!B:B,A19)</f>
        <v>35</v>
      </c>
      <c r="N19" s="2">
        <f>SUMIFS('Tourney History'!G:G,'Tourney History'!B:B,A19)-M19</f>
        <v>45</v>
      </c>
      <c r="O19" s="88">
        <f>LOOKUP(2, 1/('Tourney History'!$B:$B=A19), 'Tourney History'!$AC:$AC)</f>
        <v>0.42800000000000005</v>
      </c>
      <c r="P19" s="2">
        <f>COUNTIFS('Tourney History'!$B:$B,$A$19,'Tourney History'!K:K, 1)</f>
        <v>0</v>
      </c>
      <c r="Q19" s="2">
        <f>COUNTIFS('Tourney History'!$B:$B,$A$19,'Tourney History'!L:L, 1)</f>
        <v>1</v>
      </c>
      <c r="R19" s="2">
        <f>COUNTIFS('Tourney History'!$B:$B,$A$19,'Tourney History'!M:M, 1)</f>
        <v>1</v>
      </c>
      <c r="S19" s="2">
        <f>COUNTIFS('Tourney History'!$B:$B,$A$19,'Tourney History'!N:N, 1)</f>
        <v>1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1</v>
      </c>
      <c r="AC19" s="2">
        <f>COUNTIFS('Tourney History'!$B:$B,$A$19,'Tourney History'!X:X, 1)</f>
        <v>0</v>
      </c>
      <c r="AD19" s="2">
        <f>COUNTIFS('Tourney History'!$B:$B,$A$19,'Tourney History'!Y:Y, 1)</f>
        <v>1</v>
      </c>
      <c r="AE19" s="2">
        <f>COUNTIFS('Tourney History'!$B:$B,$A$19,'Tourney History'!Z:Z, 1)</f>
        <v>0</v>
      </c>
    </row>
    <row r="20" spans="1:31" x14ac:dyDescent="0.25">
      <c r="A20" s="2" t="s">
        <v>139</v>
      </c>
      <c r="B20" s="6" t="s">
        <v>79</v>
      </c>
      <c r="C20" s="2" t="s">
        <v>79</v>
      </c>
      <c r="D20" s="34">
        <f>SUMIFS('Tourney History'!C:C,'Tourney History'!B:B,A20)</f>
        <v>32</v>
      </c>
      <c r="E20" s="4">
        <f>AVERAGEIFS('Tourney History'!C:C,'Tourney History'!B:B,A20)</f>
        <v>16</v>
      </c>
      <c r="F20" s="35">
        <f t="array" ref="F20">MAX(IF('Tourney History'!B:B=A20, 'Tourney History'!C:C))</f>
        <v>21</v>
      </c>
      <c r="G20" s="34">
        <f>COUNTIFS('Tourney History'!B:B,A20,'Tourney History'!D:D, 1)</f>
        <v>0</v>
      </c>
      <c r="H20" s="2">
        <f>COUNTIFS('Tourney History'!B:B,A20,'Tourney History'!D:D, 0)</f>
        <v>2</v>
      </c>
      <c r="I20" s="88">
        <f>LOOKUP(2, 1/('Tourney History'!$B:$B=A20), 'Tourney History'!$AD:$AD)</f>
        <v>0</v>
      </c>
      <c r="J20" s="34">
        <f>SUMIFS('Tourney History'!F:F,'Tourney History'!B:B,A20)</f>
        <v>4</v>
      </c>
      <c r="K20" s="2">
        <f>SUMIFS('Tourney History'!E:E,'Tourney History'!B:B,A20)-J20</f>
        <v>6</v>
      </c>
      <c r="L20" s="88">
        <f>LOOKUP(2, 1/('Tourney History'!$B:$B=A20), 'Tourney History'!$AB:$AB)</f>
        <v>0.4</v>
      </c>
      <c r="M20" s="34">
        <f>SUMIFS('Tourney History'!H:H,'Tourney History'!B:B,A20)</f>
        <v>17</v>
      </c>
      <c r="N20" s="2">
        <f>SUMIFS('Tourney History'!G:G,'Tourney History'!B:B,A20)-M20</f>
        <v>22</v>
      </c>
      <c r="O20" s="88">
        <f>LOOKUP(2, 1/('Tourney History'!$B:$B=A20), 'Tourney History'!$AC:$AC)</f>
        <v>0.43</v>
      </c>
      <c r="P20" s="2">
        <f>COUNTIFS('Tourney History'!$B:$B,$A$20,'Tourney History'!K:K, 1)</f>
        <v>0</v>
      </c>
      <c r="Q20" s="2">
        <f>COUNTIFS('Tourney History'!$B:$B,$A$20,'Tourney History'!L:L, 1)</f>
        <v>2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0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0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0</v>
      </c>
    </row>
    <row r="21" spans="1:31" x14ac:dyDescent="0.25">
      <c r="A21" s="2" t="s">
        <v>28</v>
      </c>
      <c r="B21" s="6" t="s">
        <v>60</v>
      </c>
      <c r="C21" s="2" t="s">
        <v>79</v>
      </c>
      <c r="D21" s="34">
        <f>SUMIFS('Tourney History'!C:C,'Tourney History'!B:B,A21)</f>
        <v>207</v>
      </c>
      <c r="E21" s="4">
        <f>AVERAGEIFS('Tourney History'!C:C,'Tourney History'!B:B,A21)</f>
        <v>23</v>
      </c>
      <c r="F21" s="35">
        <f t="array" ref="F21">MAX(IF('Tourney History'!B:B=A21, 'Tourney History'!C:C))</f>
        <v>43</v>
      </c>
      <c r="G21" s="34">
        <f>COUNTIFS('Tourney History'!B:B,A21,'Tourney History'!D:D, 1)</f>
        <v>3</v>
      </c>
      <c r="H21" s="2">
        <f>COUNTIFS('Tourney History'!B:B,A21,'Tourney History'!D:D, 0)</f>
        <v>6</v>
      </c>
      <c r="I21" s="88">
        <f>LOOKUP(2, 1/('Tourney History'!$B:$B=A21), 'Tourney History'!$AD:$AD)</f>
        <v>0.33333333333333331</v>
      </c>
      <c r="J21" s="34">
        <f>SUMIFS('Tourney History'!F:F,'Tourney History'!B:B,A21)</f>
        <v>20</v>
      </c>
      <c r="K21" s="2">
        <f>SUMIFS('Tourney History'!E:E,'Tourney History'!B:B,A21)-J21</f>
        <v>23</v>
      </c>
      <c r="L21" s="88">
        <f>LOOKUP(2, 1/('Tourney History'!$B:$B=A21), 'Tourney History'!$AB:$AB)</f>
        <v>0.46666666666666667</v>
      </c>
      <c r="M21" s="34">
        <f>SUMIFS('Tourney History'!H:H,'Tourney History'!B:B,A21)</f>
        <v>90</v>
      </c>
      <c r="N21" s="2">
        <f>SUMIFS('Tourney History'!G:G,'Tourney History'!B:B,A21)-M21</f>
        <v>96</v>
      </c>
      <c r="O21" s="88">
        <f>LOOKUP(2, 1/('Tourney History'!$B:$B=A21), 'Tourney History'!$AC:$AC)</f>
        <v>0.4811111111111111</v>
      </c>
      <c r="P21" s="2">
        <f>COUNTIFS('Tourney History'!$B:$B,$A$21,'Tourney History'!K:K, 1)</f>
        <v>1</v>
      </c>
      <c r="Q21" s="2">
        <f>COUNTIFS('Tourney History'!$B:$B,$A$21,'Tourney History'!L:L, 1)</f>
        <v>2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0</v>
      </c>
      <c r="W21" s="2">
        <f>COUNTIFS('Tourney History'!$B:$B,$A$21,'Tourney History'!R:R, 1)</f>
        <v>1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5</v>
      </c>
      <c r="AD21" s="2">
        <f>COUNTIFS('Tourney History'!$B:$B,$A$21,'Tourney History'!Y:Y, 1)</f>
        <v>1</v>
      </c>
      <c r="AE21" s="2">
        <f>COUNTIFS('Tourney History'!$B:$B,$A$21,'Tourney History'!Z:Z, 1)</f>
        <v>4</v>
      </c>
    </row>
    <row r="22" spans="1:31" x14ac:dyDescent="0.25">
      <c r="A22" s="2" t="s">
        <v>53</v>
      </c>
      <c r="B22" s="6" t="s">
        <v>60</v>
      </c>
      <c r="C22" s="2" t="s">
        <v>79</v>
      </c>
      <c r="D22" s="34">
        <f>SUMIFS('Tourney History'!C:C,'Tourney History'!B:B,A22)</f>
        <v>55</v>
      </c>
      <c r="E22" s="4">
        <f>AVERAGEIFS('Tourney History'!C:C,'Tourney History'!B:B,A22)</f>
        <v>13.75</v>
      </c>
      <c r="F22" s="35">
        <f t="array" ref="F22">MAX(IF('Tourney History'!B:B=A22, 'Tourney History'!C:C))</f>
        <v>25</v>
      </c>
      <c r="G22" s="34">
        <f>COUNTIFS('Tourney History'!B:B,A22,'Tourney History'!D:D, 1)</f>
        <v>3</v>
      </c>
      <c r="H22" s="2">
        <f>COUNTIFS('Tourney History'!B:B,A22,'Tourney History'!D:D, 0)</f>
        <v>1</v>
      </c>
      <c r="I22" s="88">
        <f>LOOKUP(2, 1/('Tourney History'!$B:$B=A22), 'Tourney History'!$AD:$AD)</f>
        <v>0.75</v>
      </c>
      <c r="J22" s="34">
        <f>SUMIFS('Tourney History'!F:F,'Tourney History'!B:B,A22)</f>
        <v>9</v>
      </c>
      <c r="K22" s="2">
        <f>SUMIFS('Tourney History'!E:E,'Tourney History'!B:B,A22)-J22</f>
        <v>8</v>
      </c>
      <c r="L22" s="88">
        <f>LOOKUP(2, 1/('Tourney History'!$B:$B=A22), 'Tourney History'!$AB:$AB)</f>
        <v>0.48749999999999999</v>
      </c>
      <c r="M22" s="34">
        <f>SUMIFS('Tourney History'!H:H,'Tourney History'!B:B,A22)</f>
        <v>36</v>
      </c>
      <c r="N22" s="2">
        <f>SUMIFS('Tourney History'!G:G,'Tourney History'!B:B,A22)-M22</f>
        <v>32</v>
      </c>
      <c r="O22" s="88">
        <f>LOOKUP(2, 1/('Tourney History'!$B:$B=A22), 'Tourney History'!$AC:$AC)</f>
        <v>0.51500000000000001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2</v>
      </c>
      <c r="U22" s="2">
        <f>COUNTIFS('Tourney History'!$B:$B,$A$22,'Tourney History'!P:P, 1)</f>
        <v>1</v>
      </c>
      <c r="V22" s="2">
        <f>COUNTIFS('Tourney History'!$B:$B,$A$22,'Tourney History'!Q:Q, 1)</f>
        <v>2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1</v>
      </c>
      <c r="AC22" s="2">
        <f>COUNTIFS('Tourney History'!$B:$B,$A$22,'Tourney History'!X:X, 1)</f>
        <v>1</v>
      </c>
      <c r="AD22" s="2">
        <f>COUNTIFS('Tourney History'!$B:$B,$A$22,'Tourney History'!Y:Y, 1)</f>
        <v>0</v>
      </c>
      <c r="AE22" s="2">
        <f>COUNTIFS('Tourney History'!$B:$B,$A$22,'Tourney History'!Z:Z, 1)</f>
        <v>0</v>
      </c>
    </row>
    <row r="23" spans="1:31" x14ac:dyDescent="0.25">
      <c r="A23" s="2" t="s">
        <v>51</v>
      </c>
      <c r="B23" s="6" t="s">
        <v>79</v>
      </c>
      <c r="C23" s="2" t="s">
        <v>79</v>
      </c>
      <c r="D23" s="34">
        <f>SUMIFS('Tourney History'!C:C,'Tourney History'!B:B,A23)</f>
        <v>84</v>
      </c>
      <c r="E23" s="4">
        <f>AVERAGEIFS('Tourney History'!C:C,'Tourney History'!B:B,A23)</f>
        <v>16.8</v>
      </c>
      <c r="F23" s="35">
        <f t="array" ref="F23">MAX(IF('Tourney History'!B:B=A23, 'Tourney History'!C:C))</f>
        <v>22</v>
      </c>
      <c r="G23" s="34">
        <f>COUNTIFS('Tourney History'!B:B,A23,'Tourney History'!D:D, 1)</f>
        <v>3</v>
      </c>
      <c r="H23" s="2">
        <f>COUNTIFS('Tourney History'!B:B,A23,'Tourney History'!D:D, 0)</f>
        <v>2</v>
      </c>
      <c r="I23" s="88">
        <f>LOOKUP(2, 1/('Tourney History'!$B:$B=A23), 'Tourney History'!$AD:$AD)</f>
        <v>0.6</v>
      </c>
      <c r="J23" s="34">
        <f>SUMIFS('Tourney History'!F:F,'Tourney History'!B:B,A23)</f>
        <v>12</v>
      </c>
      <c r="K23" s="2">
        <f>SUMIFS('Tourney History'!E:E,'Tourney History'!B:B,A23)-J23</f>
        <v>8</v>
      </c>
      <c r="L23" s="88">
        <f>LOOKUP(2, 1/('Tourney History'!$B:$B=A23), 'Tourney History'!$AB:$AB)</f>
        <v>0.63</v>
      </c>
      <c r="M23" s="34">
        <f>SUMIFS('Tourney History'!H:H,'Tourney History'!B:B,A23)</f>
        <v>41</v>
      </c>
      <c r="N23" s="2">
        <f>SUMIFS('Tourney History'!G:G,'Tourney History'!B:B,A23)-M23</f>
        <v>40</v>
      </c>
      <c r="O23" s="88">
        <f>LOOKUP(2, 1/('Tourney History'!$B:$B=A23), 'Tourney History'!$AC:$AC)</f>
        <v>0.51600000000000001</v>
      </c>
      <c r="P23" s="2">
        <f>COUNTIFS('Tourney History'!$B:$B,$A$23,'Tourney History'!K:K, 1)</f>
        <v>1</v>
      </c>
      <c r="Q23" s="2">
        <f>COUNTIFS('Tourney History'!$B:$B,$A$23,'Tourney History'!L:L, 1)</f>
        <v>0</v>
      </c>
      <c r="R23" s="2">
        <f>COUNTIFS('Tourney History'!$B:$B,$A$23,'Tourney History'!M:M, 1)</f>
        <v>0</v>
      </c>
      <c r="S23" s="2">
        <f>COUNTIFS('Tourney History'!$B:$B,$A$23,'Tourney History'!N:N, 1)</f>
        <v>2</v>
      </c>
      <c r="T23" s="2">
        <f>COUNTIFS('Tourney History'!$B:$B,$A$23,'Tourney History'!O:O, 1)</f>
        <v>0</v>
      </c>
      <c r="U23" s="2">
        <f>COUNTIFS('Tourney History'!$B:$B,$A$23,'Tourney History'!P:P, 1)</f>
        <v>1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2</v>
      </c>
      <c r="AC23" s="2">
        <f>COUNTIFS('Tourney History'!$B:$B,$A$23,'Tourney History'!X:X, 1)</f>
        <v>3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ht="15.75" x14ac:dyDescent="0.25">
      <c r="A24" s="2" t="s">
        <v>20</v>
      </c>
      <c r="B24" s="80" t="s">
        <v>60</v>
      </c>
      <c r="C24" s="2" t="s">
        <v>79</v>
      </c>
      <c r="D24" s="34">
        <f>SUMIFS('Tourney History'!C:C,'Tourney History'!B:B,A24)</f>
        <v>183</v>
      </c>
      <c r="E24" s="4">
        <f>AVERAGEIFS('Tourney History'!C:C,'Tourney History'!B:B,A24)</f>
        <v>18.3</v>
      </c>
      <c r="F24" s="35">
        <f t="array" ref="F24">MAX(IF('Tourney History'!B:B=A24, 'Tourney History'!C:C))</f>
        <v>37</v>
      </c>
      <c r="G24" s="34">
        <f>COUNTIFS('Tourney History'!B:B,A24,'Tourney History'!D:D, 1)</f>
        <v>4</v>
      </c>
      <c r="H24" s="2">
        <f>COUNTIFS('Tourney History'!B:B,A24,'Tourney History'!D:D, 0)</f>
        <v>6</v>
      </c>
      <c r="I24" s="88">
        <f>LOOKUP(2, 1/('Tourney History'!$B:$B=A24), 'Tourney History'!$AD:$AD)</f>
        <v>0.4</v>
      </c>
      <c r="J24" s="34">
        <f>SUMIFS('Tourney History'!F:F,'Tourney History'!B:B,A24)</f>
        <v>22</v>
      </c>
      <c r="K24" s="2">
        <f>SUMIFS('Tourney History'!E:E,'Tourney History'!B:B,A24)-J24</f>
        <v>22</v>
      </c>
      <c r="L24" s="88">
        <f>LOOKUP(2, 1/('Tourney History'!$B:$B=A24), 'Tourney History'!$AB:$AB)</f>
        <v>0.51</v>
      </c>
      <c r="M24" s="34">
        <f>SUMIFS('Tourney History'!H:H,'Tourney History'!B:B,A24)</f>
        <v>92</v>
      </c>
      <c r="N24" s="2">
        <f>SUMIFS('Tourney History'!G:G,'Tourney History'!B:B,A24)-M24</f>
        <v>90</v>
      </c>
      <c r="O24" s="88">
        <f>LOOKUP(2, 1/('Tourney History'!$B:$B=A24), 'Tourney History'!$AC:$AC)</f>
        <v>0.5159999999999999</v>
      </c>
      <c r="P24" s="2">
        <f>COUNTIFS('Tourney History'!$B:$B,$A$24,'Tourney History'!K:K, 1)</f>
        <v>2</v>
      </c>
      <c r="Q24" s="2">
        <f>COUNTIFS('Tourney History'!$B:$B,$A$24,'Tourney History'!L:L, 1)</f>
        <v>1</v>
      </c>
      <c r="R24" s="2">
        <f>COUNTIFS('Tourney History'!$B:$B,$A$24,'Tourney History'!M:M, 1)</f>
        <v>0</v>
      </c>
      <c r="S24" s="2">
        <f>COUNTIFS('Tourney History'!$B:$B,$A$24,'Tourney History'!N:N, 1)</f>
        <v>4</v>
      </c>
      <c r="T24" s="2">
        <f>COUNTIFS('Tourney History'!$B:$B,$A$24,'Tourney History'!O:O, 1)</f>
        <v>0</v>
      </c>
      <c r="U24" s="2">
        <f>COUNTIFS('Tourney History'!$B:$B,$A$24,'Tourney History'!P:P, 1)</f>
        <v>3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5</v>
      </c>
      <c r="AC24" s="2">
        <f>COUNTIFS('Tourney History'!$B:$B,$A$24,'Tourney History'!X:X, 1)</f>
        <v>3</v>
      </c>
      <c r="AD24" s="2">
        <f>COUNTIFS('Tourney History'!$B:$B,$A$24,'Tourney History'!Y:Y, 1)</f>
        <v>1</v>
      </c>
      <c r="AE24" s="2">
        <f>COUNTIFS('Tourney History'!$B:$B,$A$24,'Tourney History'!Z:Z, 1)</f>
        <v>2</v>
      </c>
    </row>
    <row r="25" spans="1:31" x14ac:dyDescent="0.25">
      <c r="A25" s="1" t="s">
        <v>47</v>
      </c>
      <c r="B25" s="2" t="s">
        <v>79</v>
      </c>
      <c r="C25" s="2" t="s">
        <v>79</v>
      </c>
      <c r="D25" s="34">
        <f>SUMIFS('Tourney History'!C:C,'Tourney History'!B:B,A25)</f>
        <v>62</v>
      </c>
      <c r="E25" s="4">
        <f>AVERAGEIFS('Tourney History'!C:C,'Tourney History'!B:B,A25)</f>
        <v>10.333333333333334</v>
      </c>
      <c r="F25" s="35">
        <f t="array" ref="F25">MAX(IF('Tourney History'!B:B=A25, 'Tourney History'!C:C))</f>
        <v>14</v>
      </c>
      <c r="G25" s="34">
        <f>COUNTIFS('Tourney History'!B:B,A25,'Tourney History'!D:D, 1)</f>
        <v>3</v>
      </c>
      <c r="H25" s="2">
        <f>COUNTIFS('Tourney History'!B:B,A25,'Tourney History'!D:D, 0)</f>
        <v>3</v>
      </c>
      <c r="I25" s="88">
        <f>LOOKUP(2, 1/('Tourney History'!$B:$B=A25), 'Tourney History'!$AD:$AD)</f>
        <v>0.5</v>
      </c>
      <c r="J25" s="34">
        <f>SUMIFS('Tourney History'!F:F,'Tourney History'!B:B,A25)</f>
        <v>12</v>
      </c>
      <c r="K25" s="2">
        <f>SUMIFS('Tourney History'!E:E,'Tourney History'!B:B,A25)-J25</f>
        <v>12</v>
      </c>
      <c r="L25" s="88">
        <f>LOOKUP(2, 1/('Tourney History'!$B:$B=A25), 'Tourney History'!$AB:$AB)</f>
        <v>0.5</v>
      </c>
      <c r="M25" s="34">
        <f>SUMIFS('Tourney History'!H:H,'Tourney History'!B:B,A25)</f>
        <v>51</v>
      </c>
      <c r="N25" s="2">
        <f>SUMIFS('Tourney History'!G:G,'Tourney History'!B:B,A25)-M25</f>
        <v>50</v>
      </c>
      <c r="O25" s="88">
        <f>LOOKUP(2, 1/('Tourney History'!$B:$B=A25), 'Tourney History'!$AC:$AC)</f>
        <v>0.49500000000000005</v>
      </c>
      <c r="P25" s="2">
        <f>COUNTIFS('Tourney History'!$B:$B,$A$25,'Tourney History'!K:K, 1)</f>
        <v>1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0</v>
      </c>
      <c r="T25" s="2">
        <f>COUNTIFS('Tourney History'!$B:$B,$A$25,'Tourney History'!O:O, 1)</f>
        <v>1</v>
      </c>
      <c r="U25" s="2">
        <f>COUNTIFS('Tourney History'!$B:$B,$A$25,'Tourney History'!P:P, 1)</f>
        <v>2</v>
      </c>
      <c r="V25" s="2">
        <f>COUNTIFS('Tourney History'!$B:$B,$A$25,'Tourney History'!Q:Q, 1)</f>
        <v>0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3</v>
      </c>
      <c r="AC25" s="2">
        <f>COUNTIFS('Tourney History'!$B:$B,$A$25,'Tourney History'!X:X, 1)</f>
        <v>2</v>
      </c>
      <c r="AD25" s="2">
        <f>COUNTIFS('Tourney History'!$B:$B,$A$25,'Tourney History'!Y:Y, 1)</f>
        <v>0</v>
      </c>
      <c r="AE25" s="2">
        <f>COUNTIFS('Tourney History'!$B:$B,$A$25,'Tourney History'!Z:Z, 1)</f>
        <v>3</v>
      </c>
    </row>
    <row r="26" spans="1:31" ht="15.75" x14ac:dyDescent="0.25">
      <c r="A26" s="1" t="s">
        <v>3</v>
      </c>
      <c r="B26" s="80" t="s">
        <v>157</v>
      </c>
      <c r="C26" s="2" t="s">
        <v>159</v>
      </c>
      <c r="D26" s="34">
        <f>SUMIFS('Tourney History'!C:C,'Tourney History'!B:B,A26)</f>
        <v>184</v>
      </c>
      <c r="E26" s="4">
        <f>AVERAGEIFS('Tourney History'!C:C,'Tourney History'!B:B,A26)</f>
        <v>30.666666666666668</v>
      </c>
      <c r="F26" s="35">
        <f t="array" ref="F26">MAX(IF('Tourney History'!B:B=A26, 'Tourney History'!C:C))</f>
        <v>44</v>
      </c>
      <c r="G26" s="34">
        <f>COUNTIFS('Tourney History'!B:B,A26,'Tourney History'!D:D, 1)</f>
        <v>4</v>
      </c>
      <c r="H26" s="2">
        <f>COUNTIFS('Tourney History'!B:B,A26,'Tourney History'!D:D, 0)</f>
        <v>2</v>
      </c>
      <c r="I26" s="88">
        <f>LOOKUP(2, 1/('Tourney History'!$B:$B=A26), 'Tourney History'!$AD:$AD)</f>
        <v>0.66666666666666663</v>
      </c>
      <c r="J26" s="34">
        <f>SUMIFS('Tourney History'!F:F,'Tourney History'!B:B,A26)</f>
        <v>14</v>
      </c>
      <c r="K26" s="2">
        <f>SUMIFS('Tourney History'!E:E,'Tourney History'!B:B,A26)-J26</f>
        <v>13</v>
      </c>
      <c r="L26" s="88">
        <f>LOOKUP(2, 1/('Tourney History'!$B:$B=A26), 'Tourney History'!$AB:$AB)</f>
        <v>0.50833333333333341</v>
      </c>
      <c r="M26" s="34">
        <f>SUMIFS('Tourney History'!H:H,'Tourney History'!B:B,A26)</f>
        <v>57</v>
      </c>
      <c r="N26" s="2">
        <f>SUMIFS('Tourney History'!G:G,'Tourney History'!B:B,A26)-M26</f>
        <v>53</v>
      </c>
      <c r="O26" s="88">
        <f>LOOKUP(2, 1/('Tourney History'!$B:$B=A26), 'Tourney History'!$AC:$AC)</f>
        <v>0.51666666666666661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1</v>
      </c>
      <c r="S26" s="2">
        <f>COUNTIFS('Tourney History'!$B:$B,$A$26,'Tourney History'!N:N, 1)</f>
        <v>1</v>
      </c>
      <c r="T26" s="2">
        <f>COUNTIFS('Tourney History'!$B:$B,$A$26,'Tourney History'!O:O, 1)</f>
        <v>3</v>
      </c>
      <c r="U26" s="2">
        <f>COUNTIFS('Tourney History'!$B:$B,$A$26,'Tourney History'!P:P, 1)</f>
        <v>1</v>
      </c>
      <c r="V26" s="2">
        <f>COUNTIFS('Tourney History'!$B:$B,$A$26,'Tourney History'!Q:Q, 1)</f>
        <v>2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3</v>
      </c>
      <c r="AE26" s="2">
        <f>COUNTIFS('Tourney History'!$B:$B,$A$26,'Tourney History'!Z:Z, 1)</f>
        <v>1</v>
      </c>
    </row>
    <row r="27" spans="1:31" ht="15.75" x14ac:dyDescent="0.25">
      <c r="A27" s="1" t="s">
        <v>148</v>
      </c>
      <c r="B27" s="80" t="s">
        <v>79</v>
      </c>
      <c r="C27" s="2" t="s">
        <v>79</v>
      </c>
      <c r="D27" s="34">
        <f>SUMIFS('Tourney History'!C:C,'Tourney History'!B:B,A27)</f>
        <v>39</v>
      </c>
      <c r="E27" s="4">
        <f>AVERAGEIFS('Tourney History'!C:C,'Tourney History'!B:B,A27)</f>
        <v>19.5</v>
      </c>
      <c r="F27" s="35">
        <f t="array" ref="F27">MAX(IF('Tourney History'!B:B=A27, 'Tourney History'!C:C))</f>
        <v>27</v>
      </c>
      <c r="G27" s="34">
        <f>COUNTIFS('Tourney History'!B:B,A27,'Tourney History'!D:D, 1)</f>
        <v>0</v>
      </c>
      <c r="H27" s="2">
        <f>COUNTIFS('Tourney History'!B:B,A27,'Tourney History'!D:D, 0)</f>
        <v>2</v>
      </c>
      <c r="I27" s="88">
        <f>LOOKUP(2, 1/('Tourney History'!$B:$B=A27), 'Tourney History'!$AD:$AD)</f>
        <v>0</v>
      </c>
      <c r="J27" s="34">
        <f>SUMIFS('Tourney History'!F:F,'Tourney History'!B:B,A27)</f>
        <v>4</v>
      </c>
      <c r="K27" s="2">
        <f>SUMIFS('Tourney History'!E:E,'Tourney History'!B:B,A27)-J27</f>
        <v>6</v>
      </c>
      <c r="L27" s="88">
        <f>LOOKUP(2, 1/('Tourney History'!$B:$B=A27), 'Tourney History'!$AB:$AB)</f>
        <v>0.4</v>
      </c>
      <c r="M27" s="34">
        <f>SUMIFS('Tourney History'!H:H,'Tourney History'!B:B,A27)</f>
        <v>17</v>
      </c>
      <c r="N27" s="2">
        <f>SUMIFS('Tourney History'!G:G,'Tourney History'!B:B,A27)-M27</f>
        <v>22</v>
      </c>
      <c r="O27" s="88">
        <f>LOOKUP(2, 1/('Tourney History'!$B:$B=A27), 'Tourney History'!$AC:$AC)</f>
        <v>0.43</v>
      </c>
      <c r="P27" s="2">
        <f>COUNTIFS('Tourney History'!$B:$B,$A$27,'Tourney History'!K:K, 1)</f>
        <v>0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0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0</v>
      </c>
      <c r="AC27" s="2">
        <f>COUNTIFS('Tourney History'!$B:$B,$A$27,'Tourney History'!X:X, 1)</f>
        <v>1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15</v>
      </c>
      <c r="B28" s="2" t="s">
        <v>79</v>
      </c>
      <c r="C28" s="2" t="s">
        <v>79</v>
      </c>
      <c r="D28" s="34">
        <f>SUMIFS('Tourney History'!C:C,'Tourney History'!B:B,A28)</f>
        <v>335</v>
      </c>
      <c r="E28" s="4">
        <f>AVERAGEIFS('Tourney History'!C:C,'Tourney History'!B:B,A28)</f>
        <v>30.454545454545453</v>
      </c>
      <c r="F28" s="35">
        <f t="array" ref="F28">MAX(IF('Tourney History'!B:B=A28, 'Tourney History'!C:C))</f>
        <v>55</v>
      </c>
      <c r="G28" s="34">
        <f>COUNTIFS('Tourney History'!B:B,A28,'Tourney History'!D:D, 1)</f>
        <v>3</v>
      </c>
      <c r="H28" s="2">
        <f>COUNTIFS('Tourney History'!B:B,A28,'Tourney History'!D:D, 0)</f>
        <v>8</v>
      </c>
      <c r="I28" s="88">
        <f>LOOKUP(2, 1/('Tourney History'!$B:$B=A28), 'Tourney History'!$AD:$AD)</f>
        <v>0.27272727272727271</v>
      </c>
      <c r="J28" s="34">
        <f>SUMIFS('Tourney History'!F:F,'Tourney History'!B:B,A28)</f>
        <v>20</v>
      </c>
      <c r="K28" s="2">
        <f>SUMIFS('Tourney History'!E:E,'Tourney History'!B:B,A28)-J28</f>
        <v>27</v>
      </c>
      <c r="L28" s="88">
        <f>LOOKUP(2, 1/('Tourney History'!$B:$B=A28), 'Tourney History'!$AB:$AB)</f>
        <v>0.42727272727272719</v>
      </c>
      <c r="M28" s="34">
        <f>SUMIFS('Tourney History'!H:H,'Tourney History'!B:B,A28)</f>
        <v>93</v>
      </c>
      <c r="N28" s="2">
        <f>SUMIFS('Tourney History'!G:G,'Tourney History'!B:B,A28)-M28</f>
        <v>107</v>
      </c>
      <c r="O28" s="88">
        <f>LOOKUP(2, 1/('Tourney History'!$B:$B=A28), 'Tourney History'!$AC:$AC)</f>
        <v>0.46727272727272723</v>
      </c>
      <c r="P28" s="2">
        <f>COUNTIFS('Tourney History'!$B:$B,$A$28,'Tourney History'!K:K, 1)</f>
        <v>1</v>
      </c>
      <c r="Q28" s="2">
        <f>COUNTIFS('Tourney History'!$B:$B,$A$28,'Tourney History'!L:L, 1)</f>
        <v>2</v>
      </c>
      <c r="R28" s="2">
        <f>COUNTIFS('Tourney History'!$B:$B,$A$28,'Tourney History'!M:M, 1)</f>
        <v>0</v>
      </c>
      <c r="S28" s="2">
        <f>COUNTIFS('Tourney History'!$B:$B,$A$28,'Tourney History'!N:N, 1)</f>
        <v>2</v>
      </c>
      <c r="T28" s="2">
        <f>COUNTIFS('Tourney History'!$B:$B,$A$28,'Tourney History'!O:O, 1)</f>
        <v>1</v>
      </c>
      <c r="U28" s="2">
        <f>COUNTIFS('Tourney History'!$B:$B,$A$28,'Tourney History'!P:P, 1)</f>
        <v>1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4</v>
      </c>
      <c r="AC28" s="2">
        <f>COUNTIFS('Tourney History'!$B:$B,$A$28,'Tourney History'!X:X, 1)</f>
        <v>5</v>
      </c>
      <c r="AD28" s="2">
        <f>COUNTIFS('Tourney History'!$B:$B,$A$28,'Tourney History'!Y:Y, 1)</f>
        <v>1</v>
      </c>
      <c r="AE28" s="2">
        <f>COUNTIFS('Tourney History'!$B:$B,$A$28,'Tourney History'!Z:Z, 1)</f>
        <v>3</v>
      </c>
    </row>
    <row r="29" spans="1:31" x14ac:dyDescent="0.25">
      <c r="A29" s="2" t="s">
        <v>13</v>
      </c>
      <c r="B29" s="6" t="s">
        <v>124</v>
      </c>
      <c r="C29" s="1" t="s">
        <v>159</v>
      </c>
      <c r="D29" s="34">
        <f>SUMIFS('Tourney History'!C:C,'Tourney History'!B:B,A29)</f>
        <v>456</v>
      </c>
      <c r="E29" s="4">
        <f>AVERAGEIFS('Tourney History'!C:C,'Tourney History'!B:B,A29)</f>
        <v>35.07692307692308</v>
      </c>
      <c r="F29" s="35">
        <f t="array" ref="F29">MAX(IF('Tourney History'!B:B=A29, 'Tourney History'!C:C))</f>
        <v>58</v>
      </c>
      <c r="G29" s="34">
        <f>COUNTIFS('Tourney History'!B:B,A29,'Tourney History'!D:D, 1)</f>
        <v>7</v>
      </c>
      <c r="H29" s="2">
        <f>COUNTIFS('Tourney History'!B:B,A29,'Tourney History'!D:D, 0)</f>
        <v>6</v>
      </c>
      <c r="I29" s="88">
        <f>LOOKUP(2, 1/('Tourney History'!$B:$B=A29), 'Tourney History'!$AD:$AD)</f>
        <v>0.53846153846153844</v>
      </c>
      <c r="J29" s="34">
        <f>SUMIFS('Tourney History'!F:F,'Tourney History'!B:B,A29)</f>
        <v>28</v>
      </c>
      <c r="K29" s="2">
        <f>SUMIFS('Tourney History'!E:E,'Tourney History'!B:B,A29)-J29</f>
        <v>28</v>
      </c>
      <c r="L29" s="88">
        <f>LOOKUP(2, 1/('Tourney History'!$B:$B=A29), 'Tourney History'!$AB:$AB)</f>
        <v>0.4884615384615385</v>
      </c>
      <c r="M29" s="34">
        <f>SUMIFS('Tourney History'!H:H,'Tourney History'!B:B,A29)</f>
        <v>116</v>
      </c>
      <c r="N29" s="2">
        <f>SUMIFS('Tourney History'!G:G,'Tourney History'!B:B,A29)-M29</f>
        <v>109</v>
      </c>
      <c r="O29" s="88">
        <f>LOOKUP(2, 1/('Tourney History'!$B:$B=A29), 'Tourney History'!$AC:$AC)</f>
        <v>0.50538461538461543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0</v>
      </c>
      <c r="S29" s="2">
        <f>COUNTIFS('Tourney History'!$B:$B,$A$29,'Tourney History'!N:N, 1)</f>
        <v>3</v>
      </c>
      <c r="T29" s="2">
        <f>COUNTIFS('Tourney History'!$B:$B,$A$29,'Tourney History'!O:O, 1)</f>
        <v>4</v>
      </c>
      <c r="U29" s="2">
        <f>COUNTIFS('Tourney History'!$B:$B,$A$29,'Tourney History'!P:P, 1)</f>
        <v>4</v>
      </c>
      <c r="V29" s="2">
        <f>COUNTIFS('Tourney History'!$B:$B,$A$29,'Tourney History'!Q:Q, 1)</f>
        <v>2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3</v>
      </c>
      <c r="AC29" s="2">
        <f>COUNTIFS('Tourney History'!$B:$B,$A$29,'Tourney History'!X:X, 1)</f>
        <v>2</v>
      </c>
      <c r="AD29" s="2">
        <f>COUNTIFS('Tourney History'!$B:$B,$A$29,'Tourney History'!Y:Y, 1)</f>
        <v>2</v>
      </c>
      <c r="AE29" s="2">
        <f>COUNTIFS('Tourney History'!$B:$B,$A$29,'Tourney History'!Z:Z, 1)</f>
        <v>4</v>
      </c>
    </row>
    <row r="30" spans="1:31" x14ac:dyDescent="0.25">
      <c r="A30" s="2" t="s">
        <v>2</v>
      </c>
      <c r="B30" s="6" t="s">
        <v>124</v>
      </c>
      <c r="C30" s="6" t="s">
        <v>79</v>
      </c>
      <c r="D30" s="34">
        <f>SUMIFS('Tourney History'!C:C,'Tourney History'!B:B,A30)</f>
        <v>359</v>
      </c>
      <c r="E30" s="4">
        <f>AVERAGEIFS('Tourney History'!C:C,'Tourney History'!B:B,A30)</f>
        <v>39.888888888888886</v>
      </c>
      <c r="F30" s="35">
        <f t="array" ref="F30">MAX(IF('Tourney History'!B:B=A30, 'Tourney History'!C:C))</f>
        <v>68</v>
      </c>
      <c r="G30" s="34">
        <f>COUNTIFS('Tourney History'!B:B,A30,'Tourney History'!D:D, 1)</f>
        <v>3</v>
      </c>
      <c r="H30" s="2">
        <f>COUNTIFS('Tourney History'!B:B,A30,'Tourney History'!D:D, 0)</f>
        <v>6</v>
      </c>
      <c r="I30" s="88">
        <f>LOOKUP(2, 1/('Tourney History'!$B:$B=A30), 'Tourney History'!$AD:$AD)</f>
        <v>0.33333333333333331</v>
      </c>
      <c r="J30" s="34">
        <f>SUMIFS('Tourney History'!F:F,'Tourney History'!B:B,A30)</f>
        <v>20</v>
      </c>
      <c r="K30" s="2">
        <f>SUMIFS('Tourney History'!E:E,'Tourney History'!B:B,A30)-J30</f>
        <v>21</v>
      </c>
      <c r="L30" s="88">
        <f>LOOKUP(2, 1/('Tourney History'!$B:$B=A30), 'Tourney History'!$AB:$AB)</f>
        <v>0.5</v>
      </c>
      <c r="M30" s="34">
        <f>SUMIFS('Tourney History'!H:H,'Tourney History'!B:B,A30)</f>
        <v>86</v>
      </c>
      <c r="N30" s="2">
        <f>SUMIFS('Tourney History'!G:G,'Tourney History'!B:B,A30)-M30</f>
        <v>89</v>
      </c>
      <c r="O30" s="88">
        <f>LOOKUP(2, 1/('Tourney History'!$B:$B=A30), 'Tourney History'!$AC:$AC)</f>
        <v>0.50222222222222224</v>
      </c>
      <c r="P30" s="2">
        <f>COUNTIFS('Tourney History'!$B:$B,$A$30,'Tourney History'!K:K, 1)</f>
        <v>0</v>
      </c>
      <c r="Q30" s="2">
        <f>COUNTIFS('Tourney History'!$B:$B,$A$30,'Tourney History'!L:L, 1)</f>
        <v>3</v>
      </c>
      <c r="R30" s="2">
        <f>COUNTIFS('Tourney History'!$B:$B,$A$30,'Tourney History'!M:M, 1)</f>
        <v>1</v>
      </c>
      <c r="S30" s="2">
        <f>COUNTIFS('Tourney History'!$B:$B,$A$30,'Tourney History'!N:N, 1)</f>
        <v>5</v>
      </c>
      <c r="T30" s="2">
        <f>COUNTIFS('Tourney History'!$B:$B,$A$30,'Tourney History'!O:O, 1)</f>
        <v>0</v>
      </c>
      <c r="U30" s="2">
        <f>COUNTIFS('Tourney History'!$B:$B,$A$30,'Tourney History'!P:P, 1)</f>
        <v>2</v>
      </c>
      <c r="V30" s="2">
        <f>COUNTIFS('Tourney History'!$B:$B,$A$30,'Tourney History'!Q:Q, 1)</f>
        <v>0</v>
      </c>
      <c r="W30" s="2">
        <f>COUNTIFS('Tourney History'!$B:$B,$A$30,'Tourney History'!R:R, 1)</f>
        <v>1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2</v>
      </c>
      <c r="AC30" s="2">
        <f>COUNTIFS('Tourney History'!$B:$B,$A$30,'Tourney History'!X:X, 1)</f>
        <v>1</v>
      </c>
      <c r="AD30" s="2">
        <f>COUNTIFS('Tourney History'!$B:$B,$A$30,'Tourney History'!Y:Y, 1)</f>
        <v>3</v>
      </c>
      <c r="AE30" s="2">
        <f>COUNTIFS('Tourney History'!$B:$B,$A$30,'Tourney History'!Z:Z, 1)</f>
        <v>2</v>
      </c>
    </row>
    <row r="31" spans="1:31" x14ac:dyDescent="0.25">
      <c r="A31" s="2" t="s">
        <v>54</v>
      </c>
      <c r="B31" s="6" t="s">
        <v>60</v>
      </c>
      <c r="C31" s="6" t="s">
        <v>79</v>
      </c>
      <c r="D31" s="34">
        <f>SUMIFS('Tourney History'!C:C,'Tourney History'!B:B,A31)</f>
        <v>53</v>
      </c>
      <c r="E31" s="4">
        <f>AVERAGEIFS('Tourney History'!C:C,'Tourney History'!B:B,A31)</f>
        <v>26.5</v>
      </c>
      <c r="F31" s="35">
        <f t="array" ref="F31">MAX(IF('Tourney History'!B:B=A31, 'Tourney History'!C:C))</f>
        <v>29</v>
      </c>
      <c r="G31" s="34">
        <f>COUNTIFS('Tourney History'!B:B,A31,'Tourney History'!D:D, 1)</f>
        <v>2</v>
      </c>
      <c r="H31" s="2">
        <f>COUNTIFS('Tourney History'!B:B,A31,'Tourney History'!D:D, 0)</f>
        <v>0</v>
      </c>
      <c r="I31" s="88">
        <f>LOOKUP(2, 1/('Tourney History'!$B:$B=A31), 'Tourney History'!$AD:$AD)</f>
        <v>1</v>
      </c>
      <c r="J31" s="34">
        <f>SUMIFS('Tourney History'!F:F,'Tourney History'!B:B,A31)</f>
        <v>6</v>
      </c>
      <c r="K31" s="2">
        <f>SUMIFS('Tourney History'!E:E,'Tourney History'!B:B,A31)-J31</f>
        <v>4</v>
      </c>
      <c r="L31" s="88">
        <f>LOOKUP(2, 1/('Tourney History'!$B:$B=A31), 'Tourney History'!$AB:$AB)</f>
        <v>0.6</v>
      </c>
      <c r="M31" s="34">
        <f>SUMIFS('Tourney History'!H:H,'Tourney History'!B:B,A31)</f>
        <v>23</v>
      </c>
      <c r="N31" s="2">
        <f>SUMIFS('Tourney History'!G:G,'Tourney History'!B:B,A31)-M31</f>
        <v>17</v>
      </c>
      <c r="O31" s="88">
        <f>LOOKUP(2, 1/('Tourney History'!$B:$B=A31), 'Tourney History'!$AC:$AC)</f>
        <v>0.57499999999999996</v>
      </c>
      <c r="P31" s="2">
        <f>COUNTIFS('Tourney History'!$B:$B,$A$31,'Tourney History'!K:K, 1)</f>
        <v>0</v>
      </c>
      <c r="Q31" s="2">
        <f>COUNTIFS('Tourney History'!$B:$B,$A$31,'Tourney History'!L:L, 1)</f>
        <v>0</v>
      </c>
      <c r="R31" s="2">
        <f>COUNTIFS('Tourney History'!$B:$B,$A$31,'Tourney History'!M:M, 1)</f>
        <v>0</v>
      </c>
      <c r="S31" s="2">
        <f>COUNTIFS('Tourney History'!$B:$B,$A$31,'Tourney History'!N:N, 1)</f>
        <v>1</v>
      </c>
      <c r="T31" s="2">
        <f>COUNTIFS('Tourney History'!$B:$B,$A$31,'Tourney History'!O:O, 1)</f>
        <v>2</v>
      </c>
      <c r="U31" s="2">
        <f>COUNTIFS('Tourney History'!$B:$B,$A$31,'Tourney History'!P:P, 1)</f>
        <v>1</v>
      </c>
      <c r="V31" s="2">
        <f>COUNTIFS('Tourney History'!$B:$B,$A$31,'Tourney History'!Q:Q, 1)</f>
        <v>2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0</v>
      </c>
      <c r="AC31" s="2">
        <f>COUNTIFS('Tourney History'!$B:$B,$A$31,'Tourney History'!X:X, 1)</f>
        <v>0</v>
      </c>
      <c r="AD31" s="2">
        <f>COUNTIFS('Tourney History'!$B:$B,$A$31,'Tourney History'!Y:Y, 1)</f>
        <v>0</v>
      </c>
      <c r="AE31" s="2">
        <f>COUNTIFS('Tourney History'!$B:$B,$A$31,'Tourney History'!Z:Z, 1)</f>
        <v>0</v>
      </c>
    </row>
    <row r="32" spans="1:31" x14ac:dyDescent="0.25">
      <c r="A32" s="2" t="s">
        <v>5</v>
      </c>
      <c r="B32" s="6" t="s">
        <v>177</v>
      </c>
      <c r="C32" s="1" t="s">
        <v>159</v>
      </c>
      <c r="D32" s="34">
        <f>SUMIFS('Tourney History'!C:C,'Tourney History'!B:B,A32)</f>
        <v>220</v>
      </c>
      <c r="E32" s="4">
        <f>AVERAGEIFS('Tourney History'!C:C,'Tourney History'!B:B,A32)</f>
        <v>31.428571428571427</v>
      </c>
      <c r="F32" s="35">
        <f t="array" ref="F32">MAX(IF('Tourney History'!B:B=A32, 'Tourney History'!C:C))</f>
        <v>51</v>
      </c>
      <c r="G32" s="34">
        <f>COUNTIFS('Tourney History'!B:B,A32,'Tourney History'!D:D, 1)</f>
        <v>6</v>
      </c>
      <c r="H32" s="2">
        <f>COUNTIFS('Tourney History'!B:B,A32,'Tourney History'!D:D, 0)</f>
        <v>1</v>
      </c>
      <c r="I32" s="88">
        <f>LOOKUP(2, 1/('Tourney History'!$B:$B=A32), 'Tourney History'!$AD:$AD)</f>
        <v>0.8571428571428571</v>
      </c>
      <c r="J32" s="34">
        <f>SUMIFS('Tourney History'!F:F,'Tourney History'!B:B,A32)</f>
        <v>19</v>
      </c>
      <c r="K32" s="2">
        <f>SUMIFS('Tourney History'!E:E,'Tourney History'!B:B,A32)-J32</f>
        <v>12</v>
      </c>
      <c r="L32" s="88">
        <f>LOOKUP(2, 1/('Tourney History'!$B:$B=A32), 'Tourney History'!$AB:$AB)</f>
        <v>0.61428571428571443</v>
      </c>
      <c r="M32" s="34">
        <f>SUMIFS('Tourney History'!H:H,'Tourney History'!B:B,A32)</f>
        <v>72</v>
      </c>
      <c r="N32" s="2">
        <f>SUMIFS('Tourney History'!G:G,'Tourney History'!B:B,A32)-M32</f>
        <v>59</v>
      </c>
      <c r="O32" s="88">
        <f>LOOKUP(2, 1/('Tourney History'!$B:$B=A32), 'Tourney History'!$AC:$AC)</f>
        <v>0.54714285714285715</v>
      </c>
      <c r="P32" s="2">
        <f>COUNTIFS('Tourney History'!$B:$B,$A$32,'Tourney History'!K:K, 1)</f>
        <v>2</v>
      </c>
      <c r="Q32" s="2">
        <f>COUNTIFS('Tourney History'!$B:$B,$A$32,'Tourney History'!L:L, 1)</f>
        <v>2</v>
      </c>
      <c r="R32" s="2">
        <f>COUNTIFS('Tourney History'!$B:$B,$A$32,'Tourney History'!M:M, 1)</f>
        <v>2</v>
      </c>
      <c r="S32" s="2">
        <f>COUNTIFS('Tourney History'!$B:$B,$A$32,'Tourney History'!N:N, 1)</f>
        <v>1</v>
      </c>
      <c r="T32" s="2">
        <f>COUNTIFS('Tourney History'!$B:$B,$A$32,'Tourney History'!O:O, 1)</f>
        <v>3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0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3</v>
      </c>
      <c r="AD32" s="2">
        <f>COUNTIFS('Tourney History'!$B:$B,$A$32,'Tourney History'!Y:Y, 1)</f>
        <v>1</v>
      </c>
      <c r="AE32" s="2">
        <f>COUNTIFS('Tourney History'!$B:$B,$A$32,'Tourney History'!Z:Z, 1)</f>
        <v>1</v>
      </c>
    </row>
    <row r="33" spans="1:31" x14ac:dyDescent="0.25">
      <c r="A33" s="2" t="s">
        <v>38</v>
      </c>
      <c r="B33" s="6" t="s">
        <v>79</v>
      </c>
      <c r="C33" s="6" t="s">
        <v>79</v>
      </c>
      <c r="D33" s="34">
        <f>SUMIFS('Tourney History'!C:C,'Tourney History'!B:B,A33)</f>
        <v>10</v>
      </c>
      <c r="E33" s="4">
        <f>AVERAGEIFS('Tourney History'!C:C,'Tourney History'!B:B,A33)</f>
        <v>5</v>
      </c>
      <c r="F33" s="35">
        <f t="array" ref="F33">MAX(IF('Tourney History'!B:B=A33, 'Tourney History'!C:C))</f>
        <v>6</v>
      </c>
      <c r="G33" s="34">
        <f>COUNTIFS('Tourney History'!B:B,A33,'Tourney History'!D:D, 1)</f>
        <v>1</v>
      </c>
      <c r="H33" s="2">
        <f>COUNTIFS('Tourney History'!B:B,A33,'Tourney History'!D:D, 0)</f>
        <v>1</v>
      </c>
      <c r="I33" s="88">
        <f>LOOKUP(2, 1/('Tourney History'!$B:$B=A33), 'Tourney History'!$AD:$AD)</f>
        <v>0.5</v>
      </c>
      <c r="J33" s="34">
        <f>SUMIFS('Tourney History'!F:F,'Tourney History'!B:B,A33)</f>
        <v>4</v>
      </c>
      <c r="K33" s="2">
        <f>SUMIFS('Tourney History'!E:E,'Tourney History'!B:B,A33)-J33</f>
        <v>4</v>
      </c>
      <c r="L33" s="88">
        <f>LOOKUP(2, 1/('Tourney History'!$B:$B=A33), 'Tourney History'!$AB:$AB)</f>
        <v>0.5</v>
      </c>
      <c r="M33" s="34">
        <f>SUMIFS('Tourney History'!H:H,'Tourney History'!B:B,A33)</f>
        <v>15</v>
      </c>
      <c r="N33" s="2">
        <f>SUMIFS('Tourney History'!G:G,'Tourney History'!B:B,A33)-M33</f>
        <v>19</v>
      </c>
      <c r="O33" s="88">
        <f>LOOKUP(2, 1/('Tourney History'!$B:$B=A33), 'Tourney History'!$AC:$AC)</f>
        <v>0.43500000000000005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1</v>
      </c>
      <c r="T33" s="2">
        <f>COUNTIFS('Tourney History'!$B:$B,$A$33,'Tourney History'!O:O, 1)</f>
        <v>0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1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1</v>
      </c>
      <c r="AC33" s="2">
        <f>COUNTIFS('Tourney History'!$B:$B,$A$33,'Tourney History'!X:X, 1)</f>
        <v>0</v>
      </c>
      <c r="AD33" s="2">
        <f>COUNTIFS('Tourney History'!$B:$B,$A$33,'Tourney History'!Y:Y, 1)</f>
        <v>0</v>
      </c>
      <c r="AE33" s="2">
        <f>COUNTIFS('Tourney History'!$B:$B,$A$33,'Tourney History'!Z:Z, 1)</f>
        <v>0</v>
      </c>
    </row>
    <row r="34" spans="1:31" x14ac:dyDescent="0.25">
      <c r="A34" s="2" t="s">
        <v>141</v>
      </c>
      <c r="B34" s="6" t="s">
        <v>79</v>
      </c>
      <c r="C34" s="6" t="s">
        <v>79</v>
      </c>
      <c r="D34" s="34">
        <f>SUMIFS('Tourney History'!C:C,'Tourney History'!B:B,A34)</f>
        <v>79</v>
      </c>
      <c r="E34" s="4">
        <f>AVERAGEIFS('Tourney History'!C:C,'Tourney History'!B:B,A34)</f>
        <v>19.75</v>
      </c>
      <c r="F34" s="35">
        <f t="array" ref="F34">MAX(IF('Tourney History'!B:B=A34, 'Tourney History'!C:C))</f>
        <v>31</v>
      </c>
      <c r="G34" s="34">
        <f>COUNTIFS('Tourney History'!B:B,A34,'Tourney History'!D:D, 1)</f>
        <v>3</v>
      </c>
      <c r="H34" s="2">
        <f>COUNTIFS('Tourney History'!B:B,A34,'Tourney History'!D:D, 0)</f>
        <v>1</v>
      </c>
      <c r="I34" s="88">
        <f>LOOKUP(2, 1/('Tourney History'!$B:$B=A34), 'Tourney History'!$AD:$AD)</f>
        <v>0.75</v>
      </c>
      <c r="J34" s="34">
        <f>SUMIFS('Tourney History'!F:F,'Tourney History'!B:B,A34)</f>
        <v>10</v>
      </c>
      <c r="K34" s="2">
        <f>SUMIFS('Tourney History'!E:E,'Tourney History'!B:B,A34)-J34</f>
        <v>7</v>
      </c>
      <c r="L34" s="88">
        <f>LOOKUP(2, 1/('Tourney History'!$B:$B=A34), 'Tourney History'!$AB:$AB)</f>
        <v>0.61250000000000004</v>
      </c>
      <c r="M34" s="34">
        <f>SUMIFS('Tourney History'!H:H,'Tourney History'!B:B,A34)</f>
        <v>39</v>
      </c>
      <c r="N34" s="2">
        <f>SUMIFS('Tourney History'!G:G,'Tourney History'!B:B,A34)-M34</f>
        <v>30</v>
      </c>
      <c r="O34" s="88">
        <f>LOOKUP(2, 1/('Tourney History'!$B:$B=A34), 'Tourney History'!$AC:$AC)</f>
        <v>0.57499999999999996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0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1</v>
      </c>
      <c r="AD34" s="2">
        <f>COUNTIFS('Tourney History'!$B:$B,$A$34,'Tourney History'!Y:Y, 1)</f>
        <v>3</v>
      </c>
      <c r="AE34" s="2">
        <f>COUNTIFS('Tourney History'!$B:$B,$A$34,'Tourney History'!Z:Z, 1)</f>
        <v>3</v>
      </c>
    </row>
    <row r="35" spans="1:31" x14ac:dyDescent="0.25">
      <c r="A35" s="2" t="s">
        <v>40</v>
      </c>
      <c r="B35" s="2" t="s">
        <v>79</v>
      </c>
      <c r="C35" s="2" t="s">
        <v>79</v>
      </c>
      <c r="D35" s="34">
        <f>SUMIFS('Tourney History'!C:C,'Tourney History'!B:B,A35)</f>
        <v>171</v>
      </c>
      <c r="E35" s="4">
        <f>AVERAGEIFS('Tourney History'!C:C,'Tourney History'!B:B,A35)</f>
        <v>28.5</v>
      </c>
      <c r="F35" s="35">
        <f t="array" ref="F35">MAX(IF('Tourney History'!B:B=A35, 'Tourney History'!C:C))</f>
        <v>40</v>
      </c>
      <c r="G35" s="34">
        <f>COUNTIFS('Tourney History'!B:B,A35,'Tourney History'!D:D, 1)</f>
        <v>3</v>
      </c>
      <c r="H35" s="2">
        <f>COUNTIFS('Tourney History'!B:B,A35,'Tourney History'!D:D, 0)</f>
        <v>3</v>
      </c>
      <c r="I35" s="88">
        <f>LOOKUP(2, 1/('Tourney History'!$B:$B=A35), 'Tourney History'!$AD:$AD)</f>
        <v>0.5</v>
      </c>
      <c r="J35" s="34">
        <f>SUMIFS('Tourney History'!F:F,'Tourney History'!B:B,A35)</f>
        <v>14</v>
      </c>
      <c r="K35" s="2">
        <f>SUMIFS('Tourney History'!E:E,'Tourney History'!B:B,A35)-J35</f>
        <v>14</v>
      </c>
      <c r="L35" s="88">
        <f>LOOKUP(2, 1/('Tourney History'!$B:$B=A35), 'Tourney History'!$AB:$AB)</f>
        <v>0.5</v>
      </c>
      <c r="M35" s="34">
        <f>SUMIFS('Tourney History'!H:H,'Tourney History'!B:B,A35)</f>
        <v>60</v>
      </c>
      <c r="N35" s="2">
        <f>SUMIFS('Tourney History'!G:G,'Tourney History'!B:B,A35)-M35</f>
        <v>62</v>
      </c>
      <c r="O35" s="88">
        <f>LOOKUP(2, 1/('Tourney History'!$B:$B=A35), 'Tourney History'!$AC:$AC)</f>
        <v>0.49000000000000005</v>
      </c>
      <c r="P35" s="2">
        <f>COUNTIFS('Tourney History'!$B:$B,$A$35,'Tourney History'!K:K, 1)</f>
        <v>1</v>
      </c>
      <c r="Q35" s="2">
        <f>COUNTIFS('Tourney History'!$B:$B,$A$35,'Tourney History'!L:L, 1)</f>
        <v>0</v>
      </c>
      <c r="R35" s="2">
        <f>COUNTIFS('Tourney History'!$B:$B,$A$35,'Tourney History'!M:M, 1)</f>
        <v>2</v>
      </c>
      <c r="S35" s="2">
        <f>COUNTIFS('Tourney History'!$B:$B,$A$35,'Tourney History'!N:N, 1)</f>
        <v>2</v>
      </c>
      <c r="T35" s="2">
        <f>COUNTIFS('Tourney History'!$B:$B,$A$35,'Tourney History'!O:O, 1)</f>
        <v>2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3</v>
      </c>
      <c r="AD35" s="2">
        <f>COUNTIFS('Tourney History'!$B:$B,$A$35,'Tourney History'!Y:Y, 1)</f>
        <v>1</v>
      </c>
      <c r="AE35" s="2">
        <f>COUNTIFS('Tourney History'!$B:$B,$A$35,'Tourney History'!Z:Z, 1)</f>
        <v>3</v>
      </c>
    </row>
    <row r="36" spans="1:31" x14ac:dyDescent="0.25">
      <c r="A36" s="2" t="s">
        <v>147</v>
      </c>
      <c r="B36" s="2" t="s">
        <v>79</v>
      </c>
      <c r="C36" s="2" t="s">
        <v>79</v>
      </c>
      <c r="D36" s="34">
        <f>SUMIFS('Tourney History'!C:C,'Tourney History'!B:B,A36)</f>
        <v>122</v>
      </c>
      <c r="E36" s="4">
        <f>AVERAGEIFS('Tourney History'!C:C,'Tourney History'!B:B,A36)</f>
        <v>30.5</v>
      </c>
      <c r="F36" s="35">
        <f t="array" ref="F36">MAX(IF('Tourney History'!B:B=A36, 'Tourney History'!C:C))</f>
        <v>35</v>
      </c>
      <c r="G36" s="34">
        <f>COUNTIFS('Tourney History'!B:B,A36,'Tourney History'!D:D, 1)</f>
        <v>2</v>
      </c>
      <c r="H36" s="2">
        <f>COUNTIFS('Tourney History'!B:B,A36,'Tourney History'!D:D, 0)</f>
        <v>2</v>
      </c>
      <c r="I36" s="88">
        <f>LOOKUP(2, 1/('Tourney History'!$B:$B=A36), 'Tourney History'!$AD:$AD)</f>
        <v>0.5</v>
      </c>
      <c r="J36" s="34">
        <f>SUMIFS('Tourney History'!F:F,'Tourney History'!B:B,A36)</f>
        <v>10</v>
      </c>
      <c r="K36" s="2">
        <f>SUMIFS('Tourney History'!E:E,'Tourney History'!B:B,A36)-J36</f>
        <v>9</v>
      </c>
      <c r="L36" s="88">
        <f>LOOKUP(2, 1/('Tourney History'!$B:$B=A36), 'Tourney History'!$AB:$AB)</f>
        <v>0.53749999999999998</v>
      </c>
      <c r="M36" s="34">
        <f>SUMIFS('Tourney History'!H:H,'Tourney History'!B:B,A36)</f>
        <v>40</v>
      </c>
      <c r="N36" s="2">
        <f>SUMIFS('Tourney History'!G:G,'Tourney History'!B:B,A36)-M36</f>
        <v>43</v>
      </c>
      <c r="O36" s="88">
        <f>LOOKUP(2, 1/('Tourney History'!$B:$B=A36), 'Tourney History'!$AC:$AC)</f>
        <v>0.48250000000000004</v>
      </c>
      <c r="P36" s="2">
        <f>COUNTIFS('Tourney History'!$B:$B,$A$36,'Tourney History'!K:K, 1)</f>
        <v>0</v>
      </c>
      <c r="Q36" s="2">
        <f>COUNTIFS('Tourney History'!$B:$B,$A$36,'Tourney History'!L:L, 1)</f>
        <v>1</v>
      </c>
      <c r="R36" s="2">
        <f>COUNTIFS('Tourney History'!$B:$B,$A$36,'Tourney History'!M:M, 1)</f>
        <v>2</v>
      </c>
      <c r="S36" s="2">
        <f>COUNTIFS('Tourney History'!$B:$B,$A$36,'Tourney History'!N:N, 1)</f>
        <v>3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1</v>
      </c>
      <c r="AE36" s="2">
        <f>COUNTIFS('Tourney History'!$B:$B,$A$36,'Tourney History'!Z:Z, 1)</f>
        <v>1</v>
      </c>
    </row>
    <row r="37" spans="1:31" x14ac:dyDescent="0.25">
      <c r="A37" s="2" t="s">
        <v>17</v>
      </c>
      <c r="B37" s="2" t="s">
        <v>79</v>
      </c>
      <c r="C37" s="2" t="s">
        <v>79</v>
      </c>
      <c r="D37" s="34">
        <f>SUMIFS('Tourney History'!C:C,'Tourney History'!B:B,A37)</f>
        <v>365</v>
      </c>
      <c r="E37" s="4">
        <f>AVERAGEIFS('Tourney History'!C:C,'Tourney History'!B:B,A37)</f>
        <v>36.5</v>
      </c>
      <c r="F37" s="35">
        <f t="array" ref="F37">MAX(IF('Tourney History'!B:B=A37, 'Tourney History'!C:C))</f>
        <v>58</v>
      </c>
      <c r="G37" s="34">
        <f>COUNTIFS('Tourney History'!B:B,A37,'Tourney History'!D:D, 1)</f>
        <v>2</v>
      </c>
      <c r="H37" s="2">
        <f>COUNTIFS('Tourney History'!B:B,A37,'Tourney History'!D:D, 0)</f>
        <v>8</v>
      </c>
      <c r="I37" s="88">
        <f>LOOKUP(2, 1/('Tourney History'!$B:$B=A37), 'Tourney History'!$AD:$AD)</f>
        <v>0.2</v>
      </c>
      <c r="J37" s="34">
        <f>SUMIFS('Tourney History'!F:F,'Tourney History'!B:B,A37)</f>
        <v>20</v>
      </c>
      <c r="K37" s="2">
        <f>SUMIFS('Tourney History'!E:E,'Tourney History'!B:B,A37)-J37</f>
        <v>26</v>
      </c>
      <c r="L37" s="88">
        <f>LOOKUP(2, 1/('Tourney History'!$B:$B=A37), 'Tourney History'!$AB:$AB)</f>
        <v>0.45</v>
      </c>
      <c r="M37" s="34">
        <f>SUMIFS('Tourney History'!H:H,'Tourney History'!B:B,A37)</f>
        <v>92</v>
      </c>
      <c r="N37" s="2">
        <f>SUMIFS('Tourney History'!G:G,'Tourney History'!B:B,A37)-M37</f>
        <v>105</v>
      </c>
      <c r="O37" s="88">
        <f>LOOKUP(2, 1/('Tourney History'!$B:$B=A37), 'Tourney History'!$AC:$AC)</f>
        <v>0.47199999999999998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0</v>
      </c>
      <c r="T37" s="2">
        <f>COUNTIFS('Tourney History'!$B:$B,$A$37,'Tourney History'!O:O, 1)</f>
        <v>1</v>
      </c>
      <c r="U37" s="2">
        <f>COUNTIFS('Tourney History'!$B:$B,$A$37,'Tourney History'!P:P, 1)</f>
        <v>2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3</v>
      </c>
      <c r="AC37" s="2">
        <f>COUNTIFS('Tourney History'!$B:$B,$A$37,'Tourney History'!X:X, 1)</f>
        <v>5</v>
      </c>
      <c r="AD37" s="2">
        <f>COUNTIFS('Tourney History'!$B:$B,$A$37,'Tourney History'!Y:Y, 1)</f>
        <v>2</v>
      </c>
      <c r="AE37" s="2">
        <f>COUNTIFS('Tourney History'!$B:$B,$A$37,'Tourney History'!Z:Z, 1)</f>
        <v>4</v>
      </c>
    </row>
    <row r="38" spans="1:31" ht="15.75" x14ac:dyDescent="0.25">
      <c r="A38" s="2" t="s">
        <v>155</v>
      </c>
      <c r="B38" s="97" t="s">
        <v>176</v>
      </c>
      <c r="C38" s="2" t="s">
        <v>79</v>
      </c>
      <c r="D38" s="34">
        <f>SUMIFS('Tourney History'!C:C,'Tourney History'!B:B,A38)</f>
        <v>132</v>
      </c>
      <c r="E38" s="4">
        <f>AVERAGEIFS('Tourney History'!C:C,'Tourney History'!B:B,A38)</f>
        <v>26.4</v>
      </c>
      <c r="F38" s="35">
        <f t="array" ref="F38">MAX(IF('Tourney History'!B:B=A38, 'Tourney History'!C:C))</f>
        <v>43</v>
      </c>
      <c r="G38" s="34">
        <f>COUNTIFS('Tourney History'!B:B,A38,'Tourney History'!D:D, 1)</f>
        <v>3</v>
      </c>
      <c r="H38" s="2">
        <f>COUNTIFS('Tourney History'!B:B,A38,'Tourney History'!D:D, 0)</f>
        <v>2</v>
      </c>
      <c r="I38" s="88">
        <f>LOOKUP(2, 1/('Tourney History'!$B:$B=A38), 'Tourney History'!$AD:$AD)</f>
        <v>0.6</v>
      </c>
      <c r="J38" s="34">
        <f>SUMIFS('Tourney History'!F:F,'Tourney History'!B:B,A38)</f>
        <v>10</v>
      </c>
      <c r="K38" s="2">
        <f>SUMIFS('Tourney History'!E:E,'Tourney History'!B:B,A38)-J38</f>
        <v>12</v>
      </c>
      <c r="L38" s="88">
        <f>LOOKUP(2, 1/('Tourney History'!$B:$B=A38), 'Tourney History'!$AB:$AB)</f>
        <v>0.41</v>
      </c>
      <c r="M38" s="34">
        <f>SUMIFS('Tourney History'!H:H,'Tourney History'!B:B,A38)</f>
        <v>45</v>
      </c>
      <c r="N38" s="2">
        <f>SUMIFS('Tourney History'!G:G,'Tourney History'!B:B,A38)-M38</f>
        <v>45</v>
      </c>
      <c r="O38" s="88">
        <f>LOOKUP(2, 1/('Tourney History'!$B:$B=A38), 'Tourney History'!$AC:$AC)</f>
        <v>0.48199999999999993</v>
      </c>
      <c r="P38" s="2">
        <f>COUNTIFS('Tourney History'!$B:$B,$A$38,'Tourney History'!K:K, 1)</f>
        <v>1</v>
      </c>
      <c r="Q38" s="2">
        <f>COUNTIFS('Tourney History'!$B:$B,$A$38,'Tourney History'!L:L, 1)</f>
        <v>2</v>
      </c>
      <c r="R38" s="2">
        <f>COUNTIFS('Tourney History'!$B:$B,$A$38,'Tourney History'!M:M, 1)</f>
        <v>0</v>
      </c>
      <c r="S38" s="2">
        <f>COUNTIFS('Tourney History'!$B:$B,$A$38,'Tourney History'!N:N, 1)</f>
        <v>1</v>
      </c>
      <c r="T38" s="2">
        <f>COUNTIFS('Tourney History'!$B:$B,$A$38,'Tourney History'!O:O, 1)</f>
        <v>3</v>
      </c>
      <c r="U38" s="2">
        <f>COUNTIFS('Tourney History'!$B:$B,$A$38,'Tourney History'!P:P, 1)</f>
        <v>1</v>
      </c>
      <c r="V38" s="2">
        <f>COUNTIFS('Tourney History'!$B:$B,$A$38,'Tourney History'!Q:Q, 1)</f>
        <v>0</v>
      </c>
      <c r="W38" s="2">
        <f>COUNTIFS('Tourney History'!$B:$B,$A$38,'Tourney History'!R:R, 1)</f>
        <v>0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1</v>
      </c>
      <c r="AC38" s="2">
        <f>COUNTIFS('Tourney History'!$B:$B,$A$38,'Tourney History'!X:X, 1)</f>
        <v>1</v>
      </c>
      <c r="AD38" s="2">
        <f>COUNTIFS('Tourney History'!$B:$B,$A$38,'Tourney History'!Y:Y, 1)</f>
        <v>0</v>
      </c>
      <c r="AE38" s="2">
        <f>COUNTIFS('Tourney History'!$B:$B,$A$38,'Tourney History'!Z:Z, 1)</f>
        <v>0</v>
      </c>
    </row>
    <row r="39" spans="1:31" x14ac:dyDescent="0.25">
      <c r="A39" s="2" t="s">
        <v>6</v>
      </c>
      <c r="B39" s="2" t="s">
        <v>157</v>
      </c>
      <c r="C39" s="2" t="s">
        <v>79</v>
      </c>
      <c r="D39" s="34">
        <f>SUMIFS('Tourney History'!C:C,'Tourney History'!B:B,A39)</f>
        <v>325</v>
      </c>
      <c r="E39" s="4">
        <f>AVERAGEIFS('Tourney History'!C:C,'Tourney History'!B:B,A39)</f>
        <v>32.5</v>
      </c>
      <c r="F39" s="35">
        <f t="array" ref="F39">MAX(IF('Tourney History'!B:B=A39, 'Tourney History'!C:C))</f>
        <v>66</v>
      </c>
      <c r="G39" s="34">
        <f>COUNTIFS('Tourney History'!B:B,A39,'Tourney History'!D:D, 1)</f>
        <v>7</v>
      </c>
      <c r="H39" s="2">
        <f>COUNTIFS('Tourney History'!B:B,A39,'Tourney History'!D:D, 0)</f>
        <v>3</v>
      </c>
      <c r="I39" s="88">
        <f>LOOKUP(2, 1/('Tourney History'!$B:$B=A39), 'Tourney History'!$AD:$AD)</f>
        <v>0.7</v>
      </c>
      <c r="J39" s="34">
        <f>SUMIFS('Tourney History'!F:F,'Tourney History'!B:B,A39)</f>
        <v>26</v>
      </c>
      <c r="K39" s="2">
        <f>SUMIFS('Tourney History'!E:E,'Tourney History'!B:B,A39)-J39</f>
        <v>16</v>
      </c>
      <c r="L39" s="88">
        <f>LOOKUP(2, 1/('Tourney History'!$B:$B=A39), 'Tourney History'!$AB:$AB)</f>
        <v>0.65</v>
      </c>
      <c r="M39" s="34">
        <f>SUMIFS('Tourney History'!H:H,'Tourney History'!B:B,A39)</f>
        <v>95</v>
      </c>
      <c r="N39" s="2">
        <f>SUMIFS('Tourney History'!G:G,'Tourney History'!B:B,A39)-M39</f>
        <v>85</v>
      </c>
      <c r="O39" s="88">
        <f>LOOKUP(2, 1/('Tourney History'!$B:$B=A39), 'Tourney History'!$AC:$AC)</f>
        <v>0.54399999999999993</v>
      </c>
      <c r="P39" s="2">
        <f>COUNTIFS('Tourney History'!$B:$B,$A$39,'Tourney History'!K:K, 1)</f>
        <v>0</v>
      </c>
      <c r="Q39" s="2">
        <f>COUNTIFS('Tourney History'!$B:$B,$A$39,'Tourney History'!L:L, 1)</f>
        <v>3</v>
      </c>
      <c r="R39" s="2">
        <f>COUNTIFS('Tourney History'!$B:$B,$A$39,'Tourney History'!M:M, 1)</f>
        <v>4</v>
      </c>
      <c r="S39" s="2">
        <f>COUNTIFS('Tourney History'!$B:$B,$A$39,'Tourney History'!N:N, 1)</f>
        <v>3</v>
      </c>
      <c r="T39" s="2">
        <f>COUNTIFS('Tourney History'!$B:$B,$A$39,'Tourney History'!O:O, 1)</f>
        <v>2</v>
      </c>
      <c r="U39" s="2">
        <f>COUNTIFS('Tourney History'!$B:$B,$A$39,'Tourney History'!P:P, 1)</f>
        <v>3</v>
      </c>
      <c r="V39" s="2">
        <f>COUNTIFS('Tourney History'!$B:$B,$A$39,'Tourney History'!Q:Q, 1)</f>
        <v>0</v>
      </c>
      <c r="W39" s="2">
        <f>COUNTIFS('Tourney History'!$B:$B,$A$39,'Tourney History'!R:R, 1)</f>
        <v>1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4</v>
      </c>
      <c r="AC39" s="2">
        <f>COUNTIFS('Tourney History'!$B:$B,$A$39,'Tourney History'!X:X, 1)</f>
        <v>1</v>
      </c>
      <c r="AD39" s="2">
        <f>COUNTIFS('Tourney History'!$B:$B,$A$39,'Tourney History'!Y:Y, 1)</f>
        <v>2</v>
      </c>
      <c r="AE39" s="2">
        <f>COUNTIFS('Tourney History'!$B:$B,$A$39,'Tourney History'!Z:Z, 1)</f>
        <v>3</v>
      </c>
    </row>
    <row r="40" spans="1:31" ht="15.75" x14ac:dyDescent="0.25">
      <c r="A40" s="2" t="s">
        <v>18</v>
      </c>
      <c r="B40" s="97" t="s">
        <v>176</v>
      </c>
      <c r="C40" s="2" t="s">
        <v>79</v>
      </c>
      <c r="D40" s="34">
        <f>SUMIFS('Tourney History'!C:C,'Tourney History'!B:B,A40)</f>
        <v>397</v>
      </c>
      <c r="E40" s="4">
        <f>AVERAGEIFS('Tourney History'!C:C,'Tourney History'!B:B,A40)</f>
        <v>36.090909090909093</v>
      </c>
      <c r="F40" s="35">
        <f t="array" ref="F40">MAX(IF('Tourney History'!B:B=A40, 'Tourney History'!C:C))</f>
        <v>58</v>
      </c>
      <c r="G40" s="34">
        <f>COUNTIFS('Tourney History'!B:B,A40,'Tourney History'!D:D, 1)</f>
        <v>4</v>
      </c>
      <c r="H40" s="2">
        <f>COUNTIFS('Tourney History'!B:B,A40,'Tourney History'!D:D, 0)</f>
        <v>7</v>
      </c>
      <c r="I40" s="88">
        <f>LOOKUP(2, 1/('Tourney History'!$B:$B=A40), 'Tourney History'!$AD:$AD)</f>
        <v>0.36363636363636365</v>
      </c>
      <c r="J40" s="34">
        <f>SUMIFS('Tourney History'!F:F,'Tourney History'!B:B,A40)</f>
        <v>23</v>
      </c>
      <c r="K40" s="2">
        <f>SUMIFS('Tourney History'!E:E,'Tourney History'!B:B,A40)-J40</f>
        <v>27</v>
      </c>
      <c r="L40" s="88">
        <f>LOOKUP(2, 1/('Tourney History'!$B:$B=A40), 'Tourney History'!$AB:$AB)</f>
        <v>0.45909090909090916</v>
      </c>
      <c r="M40" s="34">
        <f>SUMIFS('Tourney History'!H:H,'Tourney History'!B:B,A40)</f>
        <v>99</v>
      </c>
      <c r="N40" s="2">
        <f>SUMIFS('Tourney History'!G:G,'Tourney History'!B:B,A40)-M40</f>
        <v>108</v>
      </c>
      <c r="O40" s="88">
        <f>LOOKUP(2, 1/('Tourney History'!$B:$B=A40), 'Tourney History'!$AC:$AC)</f>
        <v>0.47818181818181815</v>
      </c>
      <c r="P40" s="2">
        <f>COUNTIFS('Tourney History'!$B:$B,$A$40,'Tourney History'!K:K, 1)</f>
        <v>2</v>
      </c>
      <c r="Q40" s="2">
        <f>COUNTIFS('Tourney History'!$B:$B,$A$40,'Tourney History'!L:L, 1)</f>
        <v>1</v>
      </c>
      <c r="R40" s="2">
        <f>COUNTIFS('Tourney History'!$B:$B,$A$40,'Tourney History'!M:M, 1)</f>
        <v>0</v>
      </c>
      <c r="S40" s="2">
        <f>COUNTIFS('Tourney History'!$B:$B,$A$40,'Tourney History'!N:N, 1)</f>
        <v>5</v>
      </c>
      <c r="T40" s="2">
        <f>COUNTIFS('Tourney History'!$B:$B,$A$40,'Tourney History'!O:O, 1)</f>
        <v>2</v>
      </c>
      <c r="U40" s="2">
        <f>COUNTIFS('Tourney History'!$B:$B,$A$40,'Tourney History'!P:P, 1)</f>
        <v>4</v>
      </c>
      <c r="V40" s="2">
        <f>COUNTIFS('Tourney History'!$B:$B,$A$40,'Tourney History'!Q:Q, 1)</f>
        <v>0</v>
      </c>
      <c r="W40" s="2">
        <f>COUNTIFS('Tourney History'!$B:$B,$A$40,'Tourney History'!R:R, 1)</f>
        <v>2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2</v>
      </c>
      <c r="AC40" s="2">
        <f>COUNTIFS('Tourney History'!$B:$B,$A$40,'Tourney History'!X:X, 1)</f>
        <v>3</v>
      </c>
      <c r="AD40" s="2">
        <f>COUNTIFS('Tourney History'!$B:$B,$A$40,'Tourney History'!Y:Y, 1)</f>
        <v>1</v>
      </c>
      <c r="AE40" s="2">
        <f>COUNTIFS('Tourney History'!$B:$B,$A$40,'Tourney History'!Z:Z, 1)</f>
        <v>1</v>
      </c>
    </row>
    <row r="41" spans="1:31" x14ac:dyDescent="0.25">
      <c r="A41" s="2" t="s">
        <v>113</v>
      </c>
      <c r="B41" s="2" t="s">
        <v>79</v>
      </c>
      <c r="C41" s="2" t="s">
        <v>79</v>
      </c>
      <c r="D41" s="34">
        <f>SUMIFS('Tourney History'!C:C,'Tourney History'!B:B,A41)</f>
        <v>145</v>
      </c>
      <c r="E41" s="4">
        <f>AVERAGEIFS('Tourney History'!C:C,'Tourney History'!B:B,A41)</f>
        <v>48.333333333333336</v>
      </c>
      <c r="F41" s="35">
        <f t="array" ref="F41">MAX(IF('Tourney History'!B:B=A41, 'Tourney History'!C:C))</f>
        <v>50</v>
      </c>
      <c r="G41" s="34">
        <f>COUNTIFS('Tourney History'!B:B,A41,'Tourney History'!D:D, 1)</f>
        <v>2</v>
      </c>
      <c r="H41" s="2">
        <f>COUNTIFS('Tourney History'!B:B,A41,'Tourney History'!D:D, 0)</f>
        <v>1</v>
      </c>
      <c r="I41" s="88">
        <f>LOOKUP(2, 1/('Tourney History'!$B:$B=A41), 'Tourney History'!$AD:$AD)</f>
        <v>0.66666666666666663</v>
      </c>
      <c r="J41" s="34">
        <f>SUMIFS('Tourney History'!F:F,'Tourney History'!B:B,A41)</f>
        <v>8</v>
      </c>
      <c r="K41" s="2">
        <f>SUMIFS('Tourney History'!E:E,'Tourney History'!B:B,A41)-J41</f>
        <v>6</v>
      </c>
      <c r="L41" s="88">
        <f>LOOKUP(2, 1/('Tourney History'!$B:$B=A41), 'Tourney History'!$AB:$AB)</f>
        <v>0.58333333333333337</v>
      </c>
      <c r="M41" s="34">
        <f>SUMIFS('Tourney History'!H:H,'Tourney History'!B:B,A41)</f>
        <v>32</v>
      </c>
      <c r="N41" s="2">
        <f>SUMIFS('Tourney History'!G:G,'Tourney History'!B:B,A41)-M41</f>
        <v>31</v>
      </c>
      <c r="O41" s="88">
        <f>LOOKUP(2, 1/('Tourney History'!$B:$B=A41), 'Tourney History'!$AC:$AC)</f>
        <v>0.5099999999999999</v>
      </c>
      <c r="P41" s="2">
        <f>COUNTIFS('Tourney History'!$B:$B,$A$41,'Tourney History'!K:K, 1)</f>
        <v>0</v>
      </c>
      <c r="Q41" s="2">
        <f>COUNTIFS('Tourney History'!$B:$B,$A$41,'Tourney History'!L:L, 1)</f>
        <v>1</v>
      </c>
      <c r="R41" s="2">
        <f>COUNTIFS('Tourney History'!$B:$B,$A$41,'Tourney History'!M:M, 1)</f>
        <v>2</v>
      </c>
      <c r="S41" s="2">
        <f>COUNTIFS('Tourney History'!$B:$B,$A$41,'Tourney History'!N:N, 1)</f>
        <v>3</v>
      </c>
      <c r="T41" s="2">
        <f>COUNTIFS('Tourney History'!$B:$B,$A$41,'Tourney History'!O:O, 1)</f>
        <v>1</v>
      </c>
      <c r="U41" s="2">
        <f>COUNTIFS('Tourney History'!$B:$B,$A$41,'Tourney History'!P:P, 1)</f>
        <v>0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0</v>
      </c>
      <c r="AC41" s="2">
        <f>COUNTIFS('Tourney History'!$B:$B,$A$41,'Tourney History'!X:X, 1)</f>
        <v>0</v>
      </c>
      <c r="AD41" s="2">
        <f>COUNTIFS('Tourney History'!$B:$B,$A$41,'Tourney History'!Y:Y, 1)</f>
        <v>0</v>
      </c>
      <c r="AE41" s="2">
        <f>COUNTIFS('Tourney History'!$B:$B,$A$41,'Tourney History'!Z:Z, 1)</f>
        <v>1</v>
      </c>
    </row>
    <row r="42" spans="1:31" x14ac:dyDescent="0.25">
      <c r="A42" s="2" t="s">
        <v>14</v>
      </c>
      <c r="B42" s="6" t="s">
        <v>124</v>
      </c>
      <c r="C42" s="6" t="s">
        <v>160</v>
      </c>
      <c r="D42" s="34">
        <f>SUMIFS('Tourney History'!C:C,'Tourney History'!B:B,A42)</f>
        <v>458</v>
      </c>
      <c r="E42" s="4">
        <f>AVERAGEIFS('Tourney History'!C:C,'Tourney History'!B:B,A42)</f>
        <v>38.166666666666664</v>
      </c>
      <c r="F42" s="35">
        <f t="array" ref="F42">MAX(IF('Tourney History'!B:B=A42, 'Tourney History'!C:C))</f>
        <v>56</v>
      </c>
      <c r="G42" s="34">
        <f>COUNTIFS('Tourney History'!B:B,A42,'Tourney History'!D:D, 1)</f>
        <v>6</v>
      </c>
      <c r="H42" s="2">
        <f>COUNTIFS('Tourney History'!B:B,A42,'Tourney History'!D:D, 0)</f>
        <v>6</v>
      </c>
      <c r="I42" s="88">
        <f>LOOKUP(2, 1/('Tourney History'!$B:$B=A42), 'Tourney History'!$AD:$AD)</f>
        <v>0.5</v>
      </c>
      <c r="J42" s="34">
        <f>SUMIFS('Tourney History'!F:F,'Tourney History'!B:B,A42)</f>
        <v>24</v>
      </c>
      <c r="K42" s="2">
        <f>SUMIFS('Tourney History'!E:E,'Tourney History'!B:B,A42)-J42</f>
        <v>27</v>
      </c>
      <c r="L42" s="88">
        <f>LOOKUP(2, 1/('Tourney History'!$B:$B=A42), 'Tourney History'!$AB:$AB)</f>
        <v>0.46249999999999997</v>
      </c>
      <c r="M42" s="34">
        <f>SUMIFS('Tourney History'!H:H,'Tourney History'!B:B,A42)</f>
        <v>108</v>
      </c>
      <c r="N42" s="2">
        <f>SUMIFS('Tourney History'!G:G,'Tourney History'!B:B,A42)-M42</f>
        <v>110</v>
      </c>
      <c r="O42" s="88">
        <f>LOOKUP(2, 1/('Tourney History'!$B:$B=A42), 'Tourney History'!$AC:$AC)</f>
        <v>0.49499999999999994</v>
      </c>
      <c r="P42" s="2">
        <f>COUNTIFS('Tourney History'!$B:$B,$A$42,'Tourney History'!K:K, 1)</f>
        <v>1</v>
      </c>
      <c r="Q42" s="2">
        <f>COUNTIFS('Tourney History'!$B:$B,$A$42,'Tourney History'!L:L, 1)</f>
        <v>3</v>
      </c>
      <c r="R42" s="2">
        <f>COUNTIFS('Tourney History'!$B:$B,$A$42,'Tourney History'!M:M, 1)</f>
        <v>2</v>
      </c>
      <c r="S42" s="2">
        <f>COUNTIFS('Tourney History'!$B:$B,$A$42,'Tourney History'!N:N, 1)</f>
        <v>0</v>
      </c>
      <c r="T42" s="2">
        <f>COUNTIFS('Tourney History'!$B:$B,$A$42,'Tourney History'!O:O, 1)</f>
        <v>4</v>
      </c>
      <c r="U42" s="2">
        <f>COUNTIFS('Tourney History'!$B:$B,$A$42,'Tourney History'!P:P, 1)</f>
        <v>1</v>
      </c>
      <c r="V42" s="2">
        <f>COUNTIFS('Tourney History'!$B:$B,$A$42,'Tourney History'!Q:Q, 1)</f>
        <v>0</v>
      </c>
      <c r="W42" s="2">
        <f>COUNTIFS('Tourney History'!$B:$B,$A$42,'Tourney History'!R:R, 1)</f>
        <v>0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4</v>
      </c>
      <c r="AC42" s="2">
        <f>COUNTIFS('Tourney History'!$B:$B,$A$42,'Tourney History'!X:X, 1)</f>
        <v>6</v>
      </c>
      <c r="AD42" s="2">
        <f>COUNTIFS('Tourney History'!$B:$B,$A$42,'Tourney History'!Y:Y, 1)</f>
        <v>0</v>
      </c>
      <c r="AE42" s="2">
        <f>COUNTIFS('Tourney History'!$B:$B,$A$42,'Tourney History'!Z:Z, 1)</f>
        <v>3</v>
      </c>
    </row>
    <row r="43" spans="1:31" x14ac:dyDescent="0.25">
      <c r="A43" s="2" t="s">
        <v>70</v>
      </c>
      <c r="B43" s="6" t="s">
        <v>79</v>
      </c>
      <c r="C43" s="6" t="s">
        <v>79</v>
      </c>
      <c r="D43" s="34">
        <f>SUMIFS('Tourney History'!C:C,'Tourney History'!B:B,A43)</f>
        <v>130</v>
      </c>
      <c r="E43" s="4">
        <f>AVERAGEIFS('Tourney History'!C:C,'Tourney History'!B:B,A43)</f>
        <v>18.571428571428573</v>
      </c>
      <c r="F43" s="35">
        <f t="array" ref="F43">MAX(IF('Tourney History'!B:B=A43, 'Tourney History'!C:C))</f>
        <v>27</v>
      </c>
      <c r="G43" s="34">
        <f>COUNTIFS('Tourney History'!B:B,A43,'Tourney History'!D:D, 1)</f>
        <v>4</v>
      </c>
      <c r="H43" s="2">
        <f>COUNTIFS('Tourney History'!B:B,A43,'Tourney History'!D:D, 0)</f>
        <v>3</v>
      </c>
      <c r="I43" s="88">
        <f>LOOKUP(2, 1/('Tourney History'!$B:$B=A43), 'Tourney History'!$AD:$AD)</f>
        <v>0.5714285714285714</v>
      </c>
      <c r="J43" s="34">
        <f>SUMIFS('Tourney History'!F:F,'Tourney History'!B:B,A43)</f>
        <v>17</v>
      </c>
      <c r="K43" s="2">
        <f>SUMIFS('Tourney History'!E:E,'Tourney History'!B:B,A43)-J43</f>
        <v>15</v>
      </c>
      <c r="L43" s="88">
        <f>LOOKUP(2, 1/('Tourney History'!$B:$B=A43), 'Tourney History'!$AB:$AB)</f>
        <v>0.55000000000000004</v>
      </c>
      <c r="M43" s="34">
        <f>SUMIFS('Tourney History'!H:H,'Tourney History'!B:B,A43)</f>
        <v>71</v>
      </c>
      <c r="N43" s="2">
        <f>SUMIFS('Tourney History'!G:G,'Tourney History'!B:B,A43)-M43</f>
        <v>63</v>
      </c>
      <c r="O43" s="88">
        <f>LOOKUP(2, 1/('Tourney History'!$B:$B=A43), 'Tourney History'!$AC:$AC)</f>
        <v>0.53999999999999992</v>
      </c>
      <c r="P43" s="2">
        <f>COUNTIFS('Tourney History'!$B:$B,$A$43,'Tourney History'!K:K, 1)</f>
        <v>1</v>
      </c>
      <c r="Q43" s="2">
        <f>COUNTIFS('Tourney History'!$B:$B,$A$43,'Tourney History'!L:L, 1)</f>
        <v>0</v>
      </c>
      <c r="R43" s="2">
        <f>COUNTIFS('Tourney History'!$B:$B,$A$43,'Tourney History'!M:M, 1)</f>
        <v>0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0</v>
      </c>
      <c r="V43" s="2">
        <f>COUNTIFS('Tourney History'!$B:$B,$A$43,'Tourney History'!Q:Q, 1)</f>
        <v>0</v>
      </c>
      <c r="W43" s="2">
        <f>COUNTIFS('Tourney History'!$B:$B,$A$43,'Tourney History'!R:R, 1)</f>
        <v>2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0</v>
      </c>
      <c r="AC43" s="2">
        <f>COUNTIFS('Tourney History'!$B:$B,$A$43,'Tourney History'!X:X, 1)</f>
        <v>3</v>
      </c>
      <c r="AD43" s="2">
        <f>COUNTIFS('Tourney History'!$B:$B,$A$43,'Tourney History'!Y:Y, 1)</f>
        <v>3</v>
      </c>
      <c r="AE43" s="2">
        <f>COUNTIFS('Tourney History'!$B:$B,$A$43,'Tourney History'!Z:Z, 1)</f>
        <v>4</v>
      </c>
    </row>
    <row r="44" spans="1:31" x14ac:dyDescent="0.25">
      <c r="A44" s="2" t="s">
        <v>4</v>
      </c>
      <c r="B44" s="6" t="s">
        <v>175</v>
      </c>
      <c r="C44" s="2" t="s">
        <v>79</v>
      </c>
      <c r="D44" s="34">
        <f>SUMIFS('Tourney History'!C:C,'Tourney History'!B:B,A44)</f>
        <v>160</v>
      </c>
      <c r="E44" s="4">
        <f>AVERAGEIFS('Tourney History'!C:C,'Tourney History'!B:B,A44)</f>
        <v>26.666666666666668</v>
      </c>
      <c r="F44" s="35">
        <f t="array" ref="F44">MAX(IF('Tourney History'!B:B=A44, 'Tourney History'!C:C))</f>
        <v>46</v>
      </c>
      <c r="G44" s="34">
        <f>COUNTIFS('Tourney History'!B:B,A44,'Tourney History'!D:D, 1)</f>
        <v>5</v>
      </c>
      <c r="H44" s="2">
        <f>COUNTIFS('Tourney History'!B:B,A44,'Tourney History'!D:D, 0)</f>
        <v>1</v>
      </c>
      <c r="I44" s="88">
        <f>LOOKUP(2, 1/('Tourney History'!$B:$B=A44), 'Tourney History'!$AD:$AD)</f>
        <v>0.83333333333333337</v>
      </c>
      <c r="J44" s="34">
        <f>SUMIFS('Tourney History'!F:F,'Tourney History'!B:B,A44)</f>
        <v>15</v>
      </c>
      <c r="K44" s="2">
        <f>SUMIFS('Tourney History'!E:E,'Tourney History'!B:B,A44)-J44</f>
        <v>11</v>
      </c>
      <c r="L44" s="88">
        <f>LOOKUP(2, 1/('Tourney History'!$B:$B=A44), 'Tourney History'!$AB:$AB)</f>
        <v>0.55000000000000004</v>
      </c>
      <c r="M44" s="34">
        <f>SUMIFS('Tourney History'!H:H,'Tourney History'!B:B,A44)</f>
        <v>56</v>
      </c>
      <c r="N44" s="2">
        <f>SUMIFS('Tourney History'!G:G,'Tourney History'!B:B,A44)-M44</f>
        <v>48</v>
      </c>
      <c r="O44" s="88">
        <f>LOOKUP(2, 1/('Tourney History'!$B:$B=A44), 'Tourney History'!$AC:$AC)</f>
        <v>0.51500000000000001</v>
      </c>
      <c r="P44" s="2">
        <f>COUNTIFS('Tourney History'!$B:$B,$A$44,'Tourney History'!K:K, 1)</f>
        <v>2</v>
      </c>
      <c r="Q44" s="2">
        <f>COUNTIFS('Tourney History'!$B:$B,$A$44,'Tourney History'!L:L, 1)</f>
        <v>2</v>
      </c>
      <c r="R44" s="2">
        <f>COUNTIFS('Tourney History'!$B:$B,$A$44,'Tourney History'!M:M, 1)</f>
        <v>1</v>
      </c>
      <c r="S44" s="2">
        <f>COUNTIFS('Tourney History'!$B:$B,$A$44,'Tourney History'!N:N, 1)</f>
        <v>1</v>
      </c>
      <c r="T44" s="2">
        <f>COUNTIFS('Tourney History'!$B:$B,$A$44,'Tourney History'!O:O, 1)</f>
        <v>3</v>
      </c>
      <c r="U44" s="2">
        <f>COUNTIFS('Tourney History'!$B:$B,$A$44,'Tourney History'!P:P, 1)</f>
        <v>2</v>
      </c>
      <c r="V44" s="2">
        <f>COUNTIFS('Tourney History'!$B:$B,$A$44,'Tourney History'!Q:Q, 1)</f>
        <v>0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1</v>
      </c>
      <c r="AC44" s="2">
        <f>COUNTIFS('Tourney History'!$B:$B,$A$44,'Tourney History'!X:X, 1)</f>
        <v>1</v>
      </c>
      <c r="AD44" s="2">
        <f>COUNTIFS('Tourney History'!$B:$B,$A$44,'Tourney History'!Y:Y, 1)</f>
        <v>1</v>
      </c>
      <c r="AE44" s="2">
        <f>COUNTIFS('Tourney History'!$B:$B,$A$44,'Tourney History'!Z:Z, 1)</f>
        <v>1</v>
      </c>
    </row>
    <row r="45" spans="1:31" x14ac:dyDescent="0.25">
      <c r="A45" s="2" t="s">
        <v>55</v>
      </c>
      <c r="B45" s="2" t="s">
        <v>79</v>
      </c>
      <c r="C45" s="2" t="s">
        <v>79</v>
      </c>
      <c r="D45" s="34">
        <f>SUMIFS('Tourney History'!C:C,'Tourney History'!B:B,A45)</f>
        <v>18</v>
      </c>
      <c r="E45" s="4">
        <f>AVERAGEIFS('Tourney History'!C:C,'Tourney History'!B:B,A45)</f>
        <v>9</v>
      </c>
      <c r="F45" s="35">
        <f t="array" ref="F45">MAX(IF('Tourney History'!B:B=A45, 'Tourney History'!C:C))</f>
        <v>12</v>
      </c>
      <c r="G45" s="34">
        <f>COUNTIFS('Tourney History'!B:B,A45,'Tourney History'!D:D, 1)</f>
        <v>1</v>
      </c>
      <c r="H45" s="2">
        <f>COUNTIFS('Tourney History'!B:B,A45,'Tourney History'!D:D, 0)</f>
        <v>1</v>
      </c>
      <c r="I45" s="88">
        <f>LOOKUP(2, 1/('Tourney History'!$B:$B=A45), 'Tourney History'!$AD:$AD)</f>
        <v>0.5</v>
      </c>
      <c r="J45" s="34">
        <f>SUMIFS('Tourney History'!F:F,'Tourney History'!B:B,A45)</f>
        <v>4</v>
      </c>
      <c r="K45" s="2">
        <f>SUMIFS('Tourney History'!E:E,'Tourney History'!B:B,A45)-J45</f>
        <v>5</v>
      </c>
      <c r="L45" s="88">
        <f>LOOKUP(2, 1/('Tourney History'!$B:$B=A45), 'Tourney History'!$AB:$AB)</f>
        <v>0.42499999999999999</v>
      </c>
      <c r="M45" s="34">
        <f>SUMIFS('Tourney History'!H:H,'Tourney History'!B:B,A45)</f>
        <v>18</v>
      </c>
      <c r="N45" s="2">
        <f>SUMIFS('Tourney History'!G:G,'Tourney History'!B:B,A45)-M45</f>
        <v>19</v>
      </c>
      <c r="O45" s="88">
        <f>LOOKUP(2, 1/('Tourney History'!$B:$B=A45), 'Tourney History'!$AC:$AC)</f>
        <v>0.47499999999999998</v>
      </c>
      <c r="P45" s="2">
        <f>COUNTIFS('Tourney History'!$B:$B,$A$45,'Tourney History'!K:K, 1)</f>
        <v>0</v>
      </c>
      <c r="Q45" s="2">
        <f>COUNTIFS('Tourney History'!$B:$B,$A$45,'Tourney History'!L:L, 1)</f>
        <v>0</v>
      </c>
      <c r="R45" s="2">
        <f>COUNTIFS('Tourney History'!$B:$B,$A$45,'Tourney History'!M:M, 1)</f>
        <v>0</v>
      </c>
      <c r="S45" s="2">
        <f>COUNTIFS('Tourney History'!$B:$B,$A$45,'Tourney History'!N:N, 1)</f>
        <v>1</v>
      </c>
      <c r="T45" s="2">
        <f>COUNTIFS('Tourney History'!$B:$B,$A$45,'Tourney History'!O:O, 1)</f>
        <v>1</v>
      </c>
      <c r="U45" s="2">
        <f>COUNTIFS('Tourney History'!$B:$B,$A$45,'Tourney History'!P:P, 1)</f>
        <v>0</v>
      </c>
      <c r="V45" s="2">
        <f>COUNTIFS('Tourney History'!$B:$B,$A$45,'Tourney History'!Q:Q, 1)</f>
        <v>1</v>
      </c>
      <c r="W45" s="2">
        <f>COUNTIFS('Tourney History'!$B:$B,$A$45,'Tourney History'!R:R, 1)</f>
        <v>0</v>
      </c>
      <c r="X45" s="2">
        <f>COUNTIFS('Tourney History'!$B:$B,$A$45,'Tourney History'!S:S, 1)</f>
        <v>0</v>
      </c>
      <c r="Y45" s="2">
        <f>COUNTIFS('Tourney History'!$B:$B,$A$45,'Tourney History'!T:T, 1)</f>
        <v>0</v>
      </c>
      <c r="Z45" s="2">
        <f>COUNTIFS('Tourney History'!$B:$B,$A$45,'Tourney History'!U:U, 1)</f>
        <v>0</v>
      </c>
      <c r="AA45" s="2">
        <f>COUNTIFS('Tourney History'!$B:$B,$A$45,'Tourney History'!V:V, 1)</f>
        <v>0</v>
      </c>
      <c r="AB45" s="2">
        <f>COUNTIFS('Tourney History'!$B:$B,$A$45,'Tourney History'!W:W, 1)</f>
        <v>0</v>
      </c>
      <c r="AC45" s="2">
        <f>COUNTIFS('Tourney History'!$B:$B,$A$45,'Tourney History'!X:X, 1)</f>
        <v>1</v>
      </c>
      <c r="AD45" s="2">
        <f>COUNTIFS('Tourney History'!$B:$B,$A$45,'Tourney History'!Y:Y, 1)</f>
        <v>0</v>
      </c>
      <c r="AE45" s="2">
        <f>COUNTIFS('Tourney History'!$B:$B,$A$45,'Tourney History'!Z:Z, 1)</f>
        <v>0</v>
      </c>
    </row>
  </sheetData>
  <autoFilter ref="A1:AE45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79"/>
  <sheetViews>
    <sheetView topLeftCell="A230" workbookViewId="0">
      <selection activeCell="AA267" sqref="AA267:AD27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  <row r="244" spans="1:30" x14ac:dyDescent="0.25">
      <c r="A244" s="85">
        <v>46182</v>
      </c>
      <c r="B244" t="s">
        <v>113</v>
      </c>
      <c r="C244">
        <v>46</v>
      </c>
      <c r="D244" s="86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1</v>
      </c>
      <c r="AA244" s="86">
        <f>AVERAGEIFS($C$2:C244, $B$2:B244, B244)</f>
        <v>48.333333333333336</v>
      </c>
      <c r="AB244" s="86">
        <f>AVERAGEIFS($I$2:I244, $B$2:B244, B244)</f>
        <v>0.58333333333333337</v>
      </c>
      <c r="AC244" s="86">
        <f>AVERAGEIFS($J$2:J244, $B$2:B244, B244)</f>
        <v>0.5099999999999999</v>
      </c>
      <c r="AD244" s="86">
        <f>AVERAGEIFS($D$2:D244, $B$2:B244, B244)</f>
        <v>0.66666666666666663</v>
      </c>
    </row>
    <row r="245" spans="1:30" x14ac:dyDescent="0.25">
      <c r="A245" s="85">
        <v>46182</v>
      </c>
      <c r="B245" t="s">
        <v>40</v>
      </c>
      <c r="C245">
        <v>37</v>
      </c>
      <c r="D245" s="86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1</v>
      </c>
      <c r="AA245" s="86">
        <f>AVERAGEIFS($C$2:C245, $B$2:B245, B245)</f>
        <v>28.5</v>
      </c>
      <c r="AB245" s="86">
        <f>AVERAGEIFS($I$2:I245, $B$2:B245, B245)</f>
        <v>0.5</v>
      </c>
      <c r="AC245" s="86">
        <f>AVERAGEIFS($J$2:J245, $B$2:B245, B245)</f>
        <v>0.49000000000000005</v>
      </c>
      <c r="AD245" s="86">
        <f>AVERAGEIFS($D$2:D245, $B$2:B245, B245)</f>
        <v>0.5</v>
      </c>
    </row>
    <row r="246" spans="1:30" x14ac:dyDescent="0.25">
      <c r="A246" s="85">
        <v>46182</v>
      </c>
      <c r="B246" t="s">
        <v>6</v>
      </c>
      <c r="C246">
        <v>32</v>
      </c>
      <c r="D246" s="8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1</v>
      </c>
      <c r="AA246" s="86">
        <f>AVERAGEIFS($C$2:C246, $B$2:B246, B246)</f>
        <v>32.5</v>
      </c>
      <c r="AB246" s="86">
        <f>AVERAGEIFS($I$2:I246, $B$2:B246, B246)</f>
        <v>0.65</v>
      </c>
      <c r="AC246" s="86">
        <f>AVERAGEIFS($J$2:J246, $B$2:B246, B246)</f>
        <v>0.54399999999999993</v>
      </c>
      <c r="AD246" s="86">
        <f>AVERAGEIFS($D$2:D246, $B$2:B246, B246)</f>
        <v>0.7</v>
      </c>
    </row>
    <row r="247" spans="1:30" x14ac:dyDescent="0.25">
      <c r="A247" s="85">
        <v>46182</v>
      </c>
      <c r="B247" t="s">
        <v>147</v>
      </c>
      <c r="C247">
        <v>31</v>
      </c>
      <c r="D247" s="86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1</v>
      </c>
      <c r="AA247" s="86">
        <f>AVERAGEIFS($C$2:C247, $B$2:B247, B247)</f>
        <v>30.5</v>
      </c>
      <c r="AB247" s="86">
        <f>AVERAGEIFS($I$2:I247, $B$2:B247, B247)</f>
        <v>0.53749999999999998</v>
      </c>
      <c r="AC247" s="86">
        <f>AVERAGEIFS($J$2:J247, $B$2:B247, B247)</f>
        <v>0.48250000000000004</v>
      </c>
      <c r="AD247" s="86">
        <f>AVERAGEIFS($D$2:D247, $B$2:B247, B247)</f>
        <v>0.5</v>
      </c>
    </row>
    <row r="248" spans="1:30" x14ac:dyDescent="0.25">
      <c r="A248" s="85">
        <v>46182</v>
      </c>
      <c r="B248" t="s">
        <v>154</v>
      </c>
      <c r="C248">
        <v>13</v>
      </c>
      <c r="D248" s="86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1</v>
      </c>
      <c r="AA248" s="86">
        <f>AVERAGEIFS($C$2:C248, $B$2:B248, B248)</f>
        <v>23.333333333333332</v>
      </c>
      <c r="AB248" s="86">
        <f>AVERAGEIFS($I$2:I248, $B$2:B248, B248)</f>
        <v>0.58333333333333337</v>
      </c>
      <c r="AC248" s="86">
        <f>AVERAGEIFS($J$2:J248, $B$2:B248, B248)</f>
        <v>0.5099999999999999</v>
      </c>
      <c r="AD248" s="86">
        <f>AVERAGEIFS($D$2:D248, $B$2:B248, B248)</f>
        <v>0.66666666666666663</v>
      </c>
    </row>
    <row r="249" spans="1:30" x14ac:dyDescent="0.25">
      <c r="A249" s="85">
        <v>46182</v>
      </c>
      <c r="B249" t="s">
        <v>146</v>
      </c>
      <c r="C249">
        <v>13</v>
      </c>
      <c r="D249" s="86">
        <v>1</v>
      </c>
      <c r="E249">
        <v>4</v>
      </c>
      <c r="F249">
        <v>3</v>
      </c>
      <c r="G249">
        <v>19</v>
      </c>
      <c r="H249">
        <v>11</v>
      </c>
      <c r="I249">
        <v>0.75</v>
      </c>
      <c r="J249">
        <v>0.57999999999999996</v>
      </c>
      <c r="K249">
        <v>0</v>
      </c>
      <c r="L249">
        <v>0</v>
      </c>
      <c r="M249">
        <v>1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1</v>
      </c>
      <c r="AA249" s="86">
        <f>AVERAGEIFS($C$2:C249, $B$2:B249, B249)</f>
        <v>20.75</v>
      </c>
      <c r="AB249" s="86">
        <f>AVERAGEIFS($I$2:I249, $B$2:B249, B249)</f>
        <v>0.53749999999999998</v>
      </c>
      <c r="AC249" s="86">
        <f>AVERAGEIFS($J$2:J249, $B$2:B249, B249)</f>
        <v>0.48250000000000004</v>
      </c>
      <c r="AD249" s="86">
        <f>AVERAGEIFS($D$2:D249, $B$2:B249, B249)</f>
        <v>0.5</v>
      </c>
    </row>
    <row r="250" spans="1:30" x14ac:dyDescent="0.25">
      <c r="A250" s="85">
        <v>46182</v>
      </c>
      <c r="B250" t="s">
        <v>3</v>
      </c>
      <c r="C250">
        <v>41</v>
      </c>
      <c r="D250" s="86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1</v>
      </c>
      <c r="Z250">
        <v>0</v>
      </c>
      <c r="AA250" s="86">
        <f>AVERAGEIFS($C$2:C250, $B$2:B250, B250)</f>
        <v>30.666666666666668</v>
      </c>
      <c r="AB250" s="86">
        <f>AVERAGEIFS($I$2:I250, $B$2:B250, B250)</f>
        <v>0.50833333333333341</v>
      </c>
      <c r="AC250" s="86">
        <f>AVERAGEIFS($J$2:J250, $B$2:B250, B250)</f>
        <v>0.51666666666666661</v>
      </c>
      <c r="AD250" s="86">
        <f>AVERAGEIFS($D$2:D250, $B$2:B250, B250)</f>
        <v>0.66666666666666663</v>
      </c>
    </row>
    <row r="251" spans="1:30" x14ac:dyDescent="0.25">
      <c r="A251" s="85">
        <v>46182</v>
      </c>
      <c r="B251" t="s">
        <v>1</v>
      </c>
      <c r="C251">
        <v>40</v>
      </c>
      <c r="D251" s="86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1</v>
      </c>
      <c r="Z251">
        <v>0</v>
      </c>
      <c r="AA251" s="86">
        <f>AVERAGEIFS($C$2:C251, $B$2:B251, B251)</f>
        <v>29.75</v>
      </c>
      <c r="AB251" s="86">
        <f>AVERAGEIFS($I$2:I251, $B$2:B251, B251)</f>
        <v>0.61874999999999991</v>
      </c>
      <c r="AC251" s="86">
        <f>AVERAGEIFS($J$2:J251, $B$2:B251, B251)</f>
        <v>0.5575</v>
      </c>
      <c r="AD251" s="86">
        <f>AVERAGEIFS($D$2:D251, $B$2:B251, B251)</f>
        <v>0.75</v>
      </c>
    </row>
    <row r="252" spans="1:30" x14ac:dyDescent="0.25">
      <c r="A252" s="85">
        <v>46182</v>
      </c>
      <c r="B252" t="s">
        <v>37</v>
      </c>
      <c r="C252">
        <v>30</v>
      </c>
      <c r="D252" s="86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1</v>
      </c>
      <c r="Z252">
        <v>0</v>
      </c>
      <c r="AA252" s="86">
        <f>AVERAGEIFS($C$2:C252, $B$2:B252, B252)</f>
        <v>22.125</v>
      </c>
      <c r="AB252" s="86">
        <f>AVERAGEIFS($I$2:I252, $B$2:B252, B252)</f>
        <v>0.38750000000000001</v>
      </c>
      <c r="AC252" s="86">
        <f>AVERAGEIFS($J$2:J252, $B$2:B252, B252)</f>
        <v>0.45124999999999998</v>
      </c>
      <c r="AD252" s="86">
        <f>AVERAGEIFS($D$2:D252, $B$2:B252, B252)</f>
        <v>0.375</v>
      </c>
    </row>
    <row r="253" spans="1:30" x14ac:dyDescent="0.25">
      <c r="A253" s="85">
        <v>46182</v>
      </c>
      <c r="B253" t="s">
        <v>141</v>
      </c>
      <c r="C253">
        <v>19</v>
      </c>
      <c r="D253" s="86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1</v>
      </c>
      <c r="Z253">
        <v>0</v>
      </c>
      <c r="AA253" s="86">
        <f>AVERAGEIFS($C$2:C253, $B$2:B253, B253)</f>
        <v>17</v>
      </c>
      <c r="AB253" s="86">
        <f>AVERAGEIFS($I$2:I253, $B$2:B253, B253)</f>
        <v>0.42499999999999999</v>
      </c>
      <c r="AC253" s="86">
        <f>AVERAGEIFS($J$2:J253, $B$2:B253, B253)</f>
        <v>0.505</v>
      </c>
      <c r="AD253" s="86">
        <f>AVERAGEIFS($D$2:D253, $B$2:B253, B253)</f>
        <v>0.5</v>
      </c>
    </row>
    <row r="254" spans="1:30" x14ac:dyDescent="0.25">
      <c r="A254" s="85">
        <v>46182</v>
      </c>
      <c r="B254" t="s">
        <v>70</v>
      </c>
      <c r="C254">
        <v>19</v>
      </c>
      <c r="D254" s="86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1</v>
      </c>
      <c r="Z254">
        <v>0</v>
      </c>
      <c r="AA254" s="86">
        <f>AVERAGEIFS($C$2:C254, $B$2:B254, B254)</f>
        <v>21.4</v>
      </c>
      <c r="AB254" s="86">
        <f>AVERAGEIFS($I$2:I254, $B$2:B254, B254)</f>
        <v>0.45</v>
      </c>
      <c r="AC254" s="86">
        <f>AVERAGEIFS($J$2:J254, $B$2:B254, B254)</f>
        <v>0.49799999999999994</v>
      </c>
      <c r="AD254" s="86">
        <f>AVERAGEIFS($D$2:D254, $B$2:B254, B254)</f>
        <v>0.4</v>
      </c>
    </row>
    <row r="255" spans="1:30" x14ac:dyDescent="0.25">
      <c r="A255" s="85">
        <v>46182</v>
      </c>
      <c r="B255" t="s">
        <v>29</v>
      </c>
      <c r="C255">
        <v>14</v>
      </c>
      <c r="D255" s="86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1</v>
      </c>
      <c r="Z255">
        <v>0</v>
      </c>
      <c r="AA255" s="86">
        <f>AVERAGEIFS($C$2:C255, $B$2:B255, B255)</f>
        <v>13.090909090909092</v>
      </c>
      <c r="AB255" s="86">
        <f>AVERAGEIFS($I$2:I255, $B$2:B255, B255)</f>
        <v>0.61363636363636354</v>
      </c>
      <c r="AC255" s="86">
        <f>AVERAGEIFS($J$2:J255, $B$2:B255, B255)</f>
        <v>0.5763636363636363</v>
      </c>
      <c r="AD255" s="86">
        <f>AVERAGEIFS($D$2:D255, $B$2:B255, B255)</f>
        <v>0.81818181818181823</v>
      </c>
    </row>
    <row r="256" spans="1:30" x14ac:dyDescent="0.25">
      <c r="A256" s="85">
        <v>46187</v>
      </c>
      <c r="B256" t="s">
        <v>1</v>
      </c>
      <c r="C256">
        <v>48</v>
      </c>
      <c r="D256" s="86">
        <v>1</v>
      </c>
      <c r="E256">
        <v>5</v>
      </c>
      <c r="F256">
        <v>3</v>
      </c>
      <c r="G256">
        <v>20</v>
      </c>
      <c r="H256">
        <v>12</v>
      </c>
      <c r="I256">
        <v>0.6</v>
      </c>
      <c r="J256">
        <v>0.6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1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1</v>
      </c>
      <c r="AA256" s="86">
        <f>AVERAGEIFS($C$2:C256, $B$2:B256, B256)</f>
        <v>31.777777777777779</v>
      </c>
      <c r="AB256" s="86">
        <f>AVERAGEIFS($I$2:I256, $B$2:B256, B256)</f>
        <v>0.61666666666666659</v>
      </c>
      <c r="AC256" s="86">
        <f>AVERAGEIFS($J$2:J256, $B$2:B256, B256)</f>
        <v>0.56222222222222218</v>
      </c>
      <c r="AD256" s="86">
        <f>AVERAGEIFS($D$2:D256, $B$2:B256, B256)</f>
        <v>0.77777777777777779</v>
      </c>
    </row>
    <row r="257" spans="1:30" x14ac:dyDescent="0.25">
      <c r="A257" s="85">
        <v>46187</v>
      </c>
      <c r="B257" t="s">
        <v>13</v>
      </c>
      <c r="C257">
        <v>43</v>
      </c>
      <c r="D257" s="86">
        <v>1</v>
      </c>
      <c r="E257">
        <v>5</v>
      </c>
      <c r="F257">
        <v>3</v>
      </c>
      <c r="G257">
        <v>20</v>
      </c>
      <c r="H257">
        <v>12</v>
      </c>
      <c r="I257">
        <v>0.6</v>
      </c>
      <c r="J257">
        <v>0.6</v>
      </c>
      <c r="K257">
        <v>0</v>
      </c>
      <c r="L257">
        <v>0</v>
      </c>
      <c r="M257">
        <v>0</v>
      </c>
      <c r="N257">
        <v>0</v>
      </c>
      <c r="O257">
        <v>1</v>
      </c>
      <c r="P257">
        <v>0</v>
      </c>
      <c r="Q257">
        <v>0</v>
      </c>
      <c r="R257">
        <v>1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1</v>
      </c>
      <c r="AA257" s="86">
        <f>AVERAGEIFS($C$2:C257, $B$2:B257, B257)</f>
        <v>36.166666666666664</v>
      </c>
      <c r="AB257" s="86">
        <f>AVERAGEIFS($I$2:I257, $B$2:B257, B257)</f>
        <v>0.44583333333333336</v>
      </c>
      <c r="AC257" s="86">
        <f>AVERAGEIFS($J$2:J257, $B$2:B257, B257)</f>
        <v>0.49</v>
      </c>
      <c r="AD257" s="86">
        <f>AVERAGEIFS($D$2:D257, $B$2:B257, B257)</f>
        <v>0.5</v>
      </c>
    </row>
    <row r="258" spans="1:30" x14ac:dyDescent="0.25">
      <c r="A258" s="85">
        <v>46187</v>
      </c>
      <c r="B258" t="s">
        <v>37</v>
      </c>
      <c r="C258">
        <v>33</v>
      </c>
      <c r="D258" s="86">
        <v>1</v>
      </c>
      <c r="E258">
        <v>5</v>
      </c>
      <c r="F258">
        <v>3</v>
      </c>
      <c r="G258">
        <v>20</v>
      </c>
      <c r="H258">
        <v>12</v>
      </c>
      <c r="I258">
        <v>0.6</v>
      </c>
      <c r="J258">
        <v>0.6</v>
      </c>
      <c r="K258">
        <v>0</v>
      </c>
      <c r="L258">
        <v>0</v>
      </c>
      <c r="M258">
        <v>0</v>
      </c>
      <c r="N258">
        <v>0</v>
      </c>
      <c r="O258">
        <v>1</v>
      </c>
      <c r="P258">
        <v>0</v>
      </c>
      <c r="Q258">
        <v>0</v>
      </c>
      <c r="R258">
        <v>1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1</v>
      </c>
      <c r="AA258" s="86">
        <f>AVERAGEIFS($C$2:C258, $B$2:B258, B258)</f>
        <v>23.333333333333332</v>
      </c>
      <c r="AB258" s="86">
        <f>AVERAGEIFS($I$2:I258, $B$2:B258, B258)</f>
        <v>0.41111111111111115</v>
      </c>
      <c r="AC258" s="86">
        <f>AVERAGEIFS($J$2:J258, $B$2:B258, B258)</f>
        <v>0.46777777777777779</v>
      </c>
      <c r="AD258" s="86">
        <f>AVERAGEIFS($D$2:D258, $B$2:B258, B258)</f>
        <v>0.44444444444444442</v>
      </c>
    </row>
    <row r="259" spans="1:30" x14ac:dyDescent="0.25">
      <c r="A259" s="85">
        <v>46187</v>
      </c>
      <c r="B259" t="s">
        <v>141</v>
      </c>
      <c r="C259">
        <v>31</v>
      </c>
      <c r="D259" s="86">
        <v>1</v>
      </c>
      <c r="E259">
        <v>5</v>
      </c>
      <c r="F259">
        <v>3</v>
      </c>
      <c r="G259">
        <v>20</v>
      </c>
      <c r="H259">
        <v>12</v>
      </c>
      <c r="I259">
        <v>0.6</v>
      </c>
      <c r="J259">
        <v>0.6</v>
      </c>
      <c r="K259">
        <v>0</v>
      </c>
      <c r="L259">
        <v>0</v>
      </c>
      <c r="M259">
        <v>0</v>
      </c>
      <c r="N259">
        <v>0</v>
      </c>
      <c r="O259">
        <v>1</v>
      </c>
      <c r="P259">
        <v>0</v>
      </c>
      <c r="Q259">
        <v>0</v>
      </c>
      <c r="R259">
        <v>1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1</v>
      </c>
      <c r="AA259" s="86">
        <f>AVERAGEIFS($C$2:C259, $B$2:B259, B259)</f>
        <v>21.666666666666668</v>
      </c>
      <c r="AB259" s="86">
        <f>AVERAGEIFS($I$2:I259, $B$2:B259, B259)</f>
        <v>0.48333333333333334</v>
      </c>
      <c r="AC259" s="86">
        <f>AVERAGEIFS($J$2:J259, $B$2:B259, B259)</f>
        <v>0.53666666666666663</v>
      </c>
      <c r="AD259" s="86">
        <f>AVERAGEIFS($D$2:D259, $B$2:B259, B259)</f>
        <v>0.66666666666666663</v>
      </c>
    </row>
    <row r="260" spans="1:30" x14ac:dyDescent="0.25">
      <c r="A260" s="85">
        <v>46187</v>
      </c>
      <c r="B260" t="s">
        <v>29</v>
      </c>
      <c r="C260">
        <v>16</v>
      </c>
      <c r="D260" s="86">
        <v>1</v>
      </c>
      <c r="E260">
        <v>5</v>
      </c>
      <c r="F260">
        <v>3</v>
      </c>
      <c r="G260">
        <v>20</v>
      </c>
      <c r="H260">
        <v>12</v>
      </c>
      <c r="I260">
        <v>0.6</v>
      </c>
      <c r="J260">
        <v>0.6</v>
      </c>
      <c r="K260">
        <v>0</v>
      </c>
      <c r="L260">
        <v>0</v>
      </c>
      <c r="M260">
        <v>0</v>
      </c>
      <c r="N260">
        <v>0</v>
      </c>
      <c r="O260">
        <v>1</v>
      </c>
      <c r="P260">
        <v>0</v>
      </c>
      <c r="Q260">
        <v>0</v>
      </c>
      <c r="R260">
        <v>1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1</v>
      </c>
      <c r="AA260" s="86">
        <f>AVERAGEIFS($C$2:C260, $B$2:B260, B260)</f>
        <v>13.333333333333334</v>
      </c>
      <c r="AB260" s="86">
        <f>AVERAGEIFS($I$2:I260, $B$2:B260, B260)</f>
        <v>0.61249999999999993</v>
      </c>
      <c r="AC260" s="86">
        <f>AVERAGEIFS($J$2:J260, $B$2:B260, B260)</f>
        <v>0.57833333333333325</v>
      </c>
      <c r="AD260" s="86">
        <f>AVERAGEIFS($D$2:D260, $B$2:B260, B260)</f>
        <v>0.83333333333333337</v>
      </c>
    </row>
    <row r="261" spans="1:30" x14ac:dyDescent="0.25">
      <c r="A261" s="85">
        <v>46187</v>
      </c>
      <c r="B261" t="s">
        <v>70</v>
      </c>
      <c r="C261">
        <v>15</v>
      </c>
      <c r="D261" s="86">
        <v>1</v>
      </c>
      <c r="E261">
        <v>5</v>
      </c>
      <c r="F261">
        <v>3</v>
      </c>
      <c r="G261">
        <v>20</v>
      </c>
      <c r="H261">
        <v>12</v>
      </c>
      <c r="I261">
        <v>0.6</v>
      </c>
      <c r="J261">
        <v>0.6</v>
      </c>
      <c r="K261">
        <v>0</v>
      </c>
      <c r="L261">
        <v>0</v>
      </c>
      <c r="M261">
        <v>0</v>
      </c>
      <c r="N261">
        <v>0</v>
      </c>
      <c r="O261">
        <v>1</v>
      </c>
      <c r="P261">
        <v>0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1</v>
      </c>
      <c r="AA261" s="86">
        <f>AVERAGEIFS($C$2:C261, $B$2:B261, B261)</f>
        <v>20.333333333333332</v>
      </c>
      <c r="AB261" s="86">
        <f>AVERAGEIFS($I$2:I261, $B$2:B261, B261)</f>
        <v>0.47500000000000003</v>
      </c>
      <c r="AC261" s="86">
        <f>AVERAGEIFS($J$2:J261, $B$2:B261, B261)</f>
        <v>0.51500000000000001</v>
      </c>
      <c r="AD261" s="86">
        <f>AVERAGEIFS($D$2:D261, $B$2:B261, B261)</f>
        <v>0.5</v>
      </c>
    </row>
    <row r="262" spans="1:30" x14ac:dyDescent="0.25">
      <c r="A262" s="85">
        <v>46187</v>
      </c>
      <c r="B262" t="s">
        <v>2</v>
      </c>
      <c r="C262">
        <v>50</v>
      </c>
      <c r="D262" s="86">
        <v>0</v>
      </c>
      <c r="E262">
        <v>5</v>
      </c>
      <c r="F262">
        <v>2</v>
      </c>
      <c r="G262">
        <v>20</v>
      </c>
      <c r="H262">
        <v>8</v>
      </c>
      <c r="I262">
        <v>0.4</v>
      </c>
      <c r="J262">
        <v>0.4</v>
      </c>
      <c r="K262">
        <v>0</v>
      </c>
      <c r="L262">
        <v>0</v>
      </c>
      <c r="M262">
        <v>0</v>
      </c>
      <c r="N262">
        <v>1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1</v>
      </c>
      <c r="Z262">
        <v>0</v>
      </c>
      <c r="AA262" s="86">
        <f>AVERAGEIFS($C$2:C262, $B$2:B262, B262)</f>
        <v>39.888888888888886</v>
      </c>
      <c r="AB262" s="86">
        <f>AVERAGEIFS($I$2:I262, $B$2:B262, B262)</f>
        <v>0.5</v>
      </c>
      <c r="AC262" s="86">
        <f>AVERAGEIFS($J$2:J262, $B$2:B262, B262)</f>
        <v>0.50222222222222224</v>
      </c>
      <c r="AD262" s="86">
        <f>AVERAGEIFS($D$2:D262, $B$2:B262, B262)</f>
        <v>0.33333333333333331</v>
      </c>
    </row>
    <row r="263" spans="1:30" x14ac:dyDescent="0.25">
      <c r="A263" s="85">
        <v>46187</v>
      </c>
      <c r="B263" t="s">
        <v>18</v>
      </c>
      <c r="C263">
        <v>34</v>
      </c>
      <c r="D263" s="86">
        <v>0</v>
      </c>
      <c r="E263">
        <v>5</v>
      </c>
      <c r="F263">
        <v>2</v>
      </c>
      <c r="G263">
        <v>20</v>
      </c>
      <c r="H263">
        <v>8</v>
      </c>
      <c r="I263">
        <v>0.4</v>
      </c>
      <c r="J263">
        <v>0.4</v>
      </c>
      <c r="K263">
        <v>0</v>
      </c>
      <c r="L263">
        <v>0</v>
      </c>
      <c r="M263">
        <v>0</v>
      </c>
      <c r="N263">
        <v>1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1</v>
      </c>
      <c r="Z263">
        <v>0</v>
      </c>
      <c r="AA263" s="86">
        <f>AVERAGEIFS($C$2:C263, $B$2:B263, B263)</f>
        <v>36.090909090909093</v>
      </c>
      <c r="AB263" s="86">
        <f>AVERAGEIFS($I$2:I263, $B$2:B263, B263)</f>
        <v>0.45909090909090916</v>
      </c>
      <c r="AC263" s="86">
        <f>AVERAGEIFS($J$2:J263, $B$2:B263, B263)</f>
        <v>0.47818181818181815</v>
      </c>
      <c r="AD263" s="86">
        <f>AVERAGEIFS($D$2:D263, $B$2:B263, B263)</f>
        <v>0.36363636363636365</v>
      </c>
    </row>
    <row r="264" spans="1:30" x14ac:dyDescent="0.25">
      <c r="A264" s="85">
        <v>46187</v>
      </c>
      <c r="B264" t="s">
        <v>150</v>
      </c>
      <c r="C264">
        <v>31</v>
      </c>
      <c r="D264" s="86">
        <v>0</v>
      </c>
      <c r="E264">
        <v>5</v>
      </c>
      <c r="F264">
        <v>2</v>
      </c>
      <c r="G264">
        <v>20</v>
      </c>
      <c r="H264">
        <v>8</v>
      </c>
      <c r="I264">
        <v>0.4</v>
      </c>
      <c r="J264">
        <v>0.4</v>
      </c>
      <c r="K264">
        <v>0</v>
      </c>
      <c r="L264">
        <v>0</v>
      </c>
      <c r="M264">
        <v>0</v>
      </c>
      <c r="N264">
        <v>1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1</v>
      </c>
      <c r="Z264">
        <v>0</v>
      </c>
      <c r="AA264" s="86">
        <f>AVERAGEIFS($C$2:C264, $B$2:B264, B264)</f>
        <v>36</v>
      </c>
      <c r="AB264" s="86">
        <f>AVERAGEIFS($I$2:I264, $B$2:B264, B264)</f>
        <v>0.4</v>
      </c>
      <c r="AC264" s="86">
        <f>AVERAGEIFS($J$2:J264, $B$2:B264, B264)</f>
        <v>0.44</v>
      </c>
      <c r="AD264" s="86">
        <f>AVERAGEIFS($D$2:D264, $B$2:B264, B264)</f>
        <v>0</v>
      </c>
    </row>
    <row r="265" spans="1:30" x14ac:dyDescent="0.25">
      <c r="A265" s="85">
        <v>46187</v>
      </c>
      <c r="B265" t="s">
        <v>25</v>
      </c>
      <c r="C265">
        <v>30</v>
      </c>
      <c r="D265" s="86">
        <v>0</v>
      </c>
      <c r="E265">
        <v>5</v>
      </c>
      <c r="F265">
        <v>2</v>
      </c>
      <c r="G265">
        <v>20</v>
      </c>
      <c r="H265">
        <v>8</v>
      </c>
      <c r="I265">
        <v>0.4</v>
      </c>
      <c r="J265">
        <v>0.4</v>
      </c>
      <c r="K265">
        <v>0</v>
      </c>
      <c r="L265">
        <v>0</v>
      </c>
      <c r="M265">
        <v>0</v>
      </c>
      <c r="N265">
        <v>1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1</v>
      </c>
      <c r="Z265">
        <v>0</v>
      </c>
      <c r="AA265" s="86">
        <f>AVERAGEIFS($C$2:C265, $B$2:B265, B265)</f>
        <v>29.428571428571427</v>
      </c>
      <c r="AB265" s="86">
        <f>AVERAGEIFS($I$2:I265, $B$2:B265, B265)</f>
        <v>0.40714285714285708</v>
      </c>
      <c r="AC265" s="86">
        <f>AVERAGEIFS($J$2:J265, $B$2:B265, B265)</f>
        <v>0.46142857142857141</v>
      </c>
      <c r="AD265" s="86">
        <f>AVERAGEIFS($D$2:D265, $B$2:B265, B265)</f>
        <v>0.14285714285714285</v>
      </c>
    </row>
    <row r="266" spans="1:30" x14ac:dyDescent="0.25">
      <c r="A266" s="85">
        <v>46187</v>
      </c>
      <c r="B266" t="s">
        <v>71</v>
      </c>
      <c r="C266">
        <v>20</v>
      </c>
      <c r="D266" s="86">
        <v>0</v>
      </c>
      <c r="E266">
        <v>5</v>
      </c>
      <c r="F266">
        <v>2</v>
      </c>
      <c r="G266">
        <v>20</v>
      </c>
      <c r="H266">
        <v>8</v>
      </c>
      <c r="I266">
        <v>0.4</v>
      </c>
      <c r="J266">
        <v>0.4</v>
      </c>
      <c r="K266">
        <v>0</v>
      </c>
      <c r="L266">
        <v>0</v>
      </c>
      <c r="M266">
        <v>0</v>
      </c>
      <c r="N266">
        <v>1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1</v>
      </c>
      <c r="Z266">
        <v>0</v>
      </c>
      <c r="AA266" s="86">
        <f>AVERAGEIFS($C$2:C266, $B$2:B266, B266)</f>
        <v>20</v>
      </c>
      <c r="AB266" s="86">
        <f>AVERAGEIFS($I$2:I266, $B$2:B266, B266)</f>
        <v>0.4</v>
      </c>
      <c r="AC266" s="86">
        <f>AVERAGEIFS($J$2:J266, $B$2:B266, B266)</f>
        <v>0.4</v>
      </c>
      <c r="AD266" s="86">
        <f>AVERAGEIFS($D$2:D266, $B$2:B266, B266)</f>
        <v>0</v>
      </c>
    </row>
    <row r="267" spans="1:30" x14ac:dyDescent="0.25">
      <c r="A267" s="85">
        <v>46187</v>
      </c>
      <c r="B267" t="s">
        <v>140</v>
      </c>
      <c r="C267">
        <v>11</v>
      </c>
      <c r="D267" s="86">
        <v>0</v>
      </c>
      <c r="E267">
        <v>5</v>
      </c>
      <c r="F267">
        <v>2</v>
      </c>
      <c r="G267">
        <v>20</v>
      </c>
      <c r="H267">
        <v>8</v>
      </c>
      <c r="I267">
        <v>0.4</v>
      </c>
      <c r="J267">
        <v>0.4</v>
      </c>
      <c r="K267">
        <v>0</v>
      </c>
      <c r="L267">
        <v>0</v>
      </c>
      <c r="M267">
        <v>0</v>
      </c>
      <c r="N267">
        <v>1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1</v>
      </c>
      <c r="Z267">
        <v>0</v>
      </c>
      <c r="AA267" s="86">
        <f>AVERAGEIFS($C$2:C267, $B$2:B267, B267)</f>
        <v>14.5</v>
      </c>
      <c r="AB267" s="86">
        <f>AVERAGEIFS($I$2:I267, $B$2:B267, B267)</f>
        <v>0.4</v>
      </c>
      <c r="AC267" s="86">
        <f>AVERAGEIFS($J$2:J267, $B$2:B267, B267)</f>
        <v>0.44</v>
      </c>
      <c r="AD267" s="86">
        <f>AVERAGEIFS($D$2:D267, $B$2:B267, B267)</f>
        <v>0</v>
      </c>
    </row>
    <row r="268" spans="1:30" x14ac:dyDescent="0.25">
      <c r="A268" s="85">
        <v>46189</v>
      </c>
      <c r="B268" t="s">
        <v>35</v>
      </c>
      <c r="C268">
        <v>3</v>
      </c>
      <c r="D268" s="86">
        <v>0</v>
      </c>
      <c r="E268">
        <v>3</v>
      </c>
      <c r="F268">
        <v>0</v>
      </c>
      <c r="G268">
        <v>13</v>
      </c>
      <c r="H268">
        <v>4</v>
      </c>
      <c r="I268">
        <v>0</v>
      </c>
      <c r="J268">
        <v>0.31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14.777777777777779</v>
      </c>
      <c r="AB268" s="86">
        <f>AVERAGEIFS($I$2:I268, $B$2:B268, B268)</f>
        <v>0.42222222222222228</v>
      </c>
      <c r="AC268" s="86">
        <f>AVERAGEIFS($J$2:J268, $B$2:B268, B268)</f>
        <v>0.49333333333333329</v>
      </c>
      <c r="AD268" s="86">
        <f>AVERAGEIFS($D$2:D268, $B$2:B268, B268)</f>
        <v>0.55555555555555558</v>
      </c>
    </row>
    <row r="269" spans="1:30" x14ac:dyDescent="0.25">
      <c r="A269" s="85">
        <v>46189</v>
      </c>
      <c r="B269" t="s">
        <v>27</v>
      </c>
      <c r="C269">
        <v>7</v>
      </c>
      <c r="D269" s="86">
        <v>0</v>
      </c>
      <c r="E269">
        <v>3</v>
      </c>
      <c r="F269">
        <v>0</v>
      </c>
      <c r="G269">
        <v>13</v>
      </c>
      <c r="H269">
        <v>4</v>
      </c>
      <c r="I269">
        <v>0</v>
      </c>
      <c r="J269">
        <v>0.31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18.454545454545453</v>
      </c>
      <c r="AB269" s="86">
        <f>AVERAGEIFS($I$2:I269, $B$2:B269, B269)</f>
        <v>0.40454545454545454</v>
      </c>
      <c r="AC269" s="86">
        <f>AVERAGEIFS($J$2:J269, $B$2:B269, B269)</f>
        <v>0.45181818181818179</v>
      </c>
      <c r="AD269" s="86">
        <f>AVERAGEIFS($D$2:D269, $B$2:B269, B269)</f>
        <v>0.45454545454545453</v>
      </c>
    </row>
    <row r="270" spans="1:30" x14ac:dyDescent="0.25">
      <c r="A270" s="85">
        <v>46189</v>
      </c>
      <c r="B270" t="s">
        <v>155</v>
      </c>
      <c r="C270">
        <v>9</v>
      </c>
      <c r="D270" s="86">
        <v>0</v>
      </c>
      <c r="E270">
        <v>3</v>
      </c>
      <c r="F270">
        <v>0</v>
      </c>
      <c r="G270">
        <v>13</v>
      </c>
      <c r="H270">
        <v>4</v>
      </c>
      <c r="I270">
        <v>0</v>
      </c>
      <c r="J270">
        <v>0.31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26.4</v>
      </c>
      <c r="AB270" s="86">
        <f>AVERAGEIFS($I$2:I270, $B$2:B270, B270)</f>
        <v>0.41</v>
      </c>
      <c r="AC270" s="86">
        <f>AVERAGEIFS($J$2:J270, $B$2:B270, B270)</f>
        <v>0.48199999999999993</v>
      </c>
      <c r="AD270" s="86">
        <f>AVERAGEIFS($D$2:D270, $B$2:B270, B270)</f>
        <v>0.6</v>
      </c>
    </row>
    <row r="271" spans="1:30" x14ac:dyDescent="0.25">
      <c r="A271" s="85">
        <v>46189</v>
      </c>
      <c r="B271" t="s">
        <v>15</v>
      </c>
      <c r="C271">
        <v>11</v>
      </c>
      <c r="D271" s="86">
        <v>0</v>
      </c>
      <c r="E271">
        <v>3</v>
      </c>
      <c r="F271">
        <v>0</v>
      </c>
      <c r="G271">
        <v>13</v>
      </c>
      <c r="H271">
        <v>4</v>
      </c>
      <c r="I271">
        <v>0</v>
      </c>
      <c r="J271">
        <v>0.31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 s="86">
        <f>AVERAGEIFS($C$2:C271, $B$2:B271, B271)</f>
        <v>30.454545454545453</v>
      </c>
      <c r="AB271" s="86">
        <f>AVERAGEIFS($I$2:I271, $B$2:B271, B271)</f>
        <v>0.42727272727272719</v>
      </c>
      <c r="AC271" s="86">
        <f>AVERAGEIFS($J$2:J271, $B$2:B271, B271)</f>
        <v>0.46727272727272723</v>
      </c>
      <c r="AD271" s="86">
        <f>AVERAGEIFS($D$2:D271, $B$2:B271, B271)</f>
        <v>0.27272727272727271</v>
      </c>
    </row>
    <row r="272" spans="1:30" x14ac:dyDescent="0.25">
      <c r="A272" s="85">
        <v>46189</v>
      </c>
      <c r="B272" t="s">
        <v>19</v>
      </c>
      <c r="C272">
        <v>3</v>
      </c>
      <c r="D272" s="86">
        <v>0</v>
      </c>
      <c r="E272">
        <v>3</v>
      </c>
      <c r="F272">
        <v>0</v>
      </c>
      <c r="G272">
        <v>13</v>
      </c>
      <c r="H272">
        <v>4</v>
      </c>
      <c r="I272">
        <v>0</v>
      </c>
      <c r="J272">
        <v>0.31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 s="86">
        <f>AVERAGEIFS($C$2:C272, $B$2:B272, B272)</f>
        <v>13.833333333333334</v>
      </c>
      <c r="AB272" s="86">
        <f>AVERAGEIFS($I$2:I272, $B$2:B272, B272)</f>
        <v>0.40833333333333327</v>
      </c>
      <c r="AC272" s="86">
        <f>AVERAGEIFS($J$2:J272, $B$2:B272, B272)</f>
        <v>0.45416666666666666</v>
      </c>
      <c r="AD272" s="86">
        <f>AVERAGEIFS($D$2:D272, $B$2:B272, B272)</f>
        <v>0.33333333333333331</v>
      </c>
    </row>
    <row r="273" spans="1:30" x14ac:dyDescent="0.25">
      <c r="A273" s="85">
        <v>46189</v>
      </c>
      <c r="B273" t="s">
        <v>14</v>
      </c>
      <c r="C273">
        <v>31</v>
      </c>
      <c r="D273" s="86">
        <v>0</v>
      </c>
      <c r="E273">
        <v>3</v>
      </c>
      <c r="F273">
        <v>0</v>
      </c>
      <c r="G273">
        <v>13</v>
      </c>
      <c r="H273">
        <v>4</v>
      </c>
      <c r="I273">
        <v>0</v>
      </c>
      <c r="J273">
        <v>0.31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 s="86">
        <f>AVERAGEIFS($C$2:C273, $B$2:B273, B273)</f>
        <v>38.166666666666664</v>
      </c>
      <c r="AB273" s="86">
        <f>AVERAGEIFS($I$2:I273, $B$2:B273, B273)</f>
        <v>0.46249999999999997</v>
      </c>
      <c r="AC273" s="86">
        <f>AVERAGEIFS($J$2:J273, $B$2:B273, B273)</f>
        <v>0.49499999999999994</v>
      </c>
      <c r="AD273" s="86">
        <f>AVERAGEIFS($D$2:D273, $B$2:B273, B273)</f>
        <v>0.5</v>
      </c>
    </row>
    <row r="274" spans="1:30" x14ac:dyDescent="0.25">
      <c r="A274" s="85">
        <v>46189</v>
      </c>
      <c r="B274" t="s">
        <v>37</v>
      </c>
      <c r="C274">
        <v>10</v>
      </c>
      <c r="D274" s="86">
        <v>1</v>
      </c>
      <c r="E274">
        <v>3</v>
      </c>
      <c r="F274">
        <v>3</v>
      </c>
      <c r="G274">
        <v>13</v>
      </c>
      <c r="H274">
        <v>9</v>
      </c>
      <c r="I274">
        <v>1</v>
      </c>
      <c r="J274">
        <v>0.69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1</v>
      </c>
      <c r="Z274">
        <v>1</v>
      </c>
      <c r="AA274" s="86">
        <f>AVERAGEIFS($C$2:C274, $B$2:B274, B274)</f>
        <v>22</v>
      </c>
      <c r="AB274" s="86">
        <f>AVERAGEIFS($I$2:I274, $B$2:B274, B274)</f>
        <v>0.47000000000000003</v>
      </c>
      <c r="AC274" s="86">
        <f>AVERAGEIFS($J$2:J274, $B$2:B274, B274)</f>
        <v>0.49000000000000005</v>
      </c>
      <c r="AD274" s="86">
        <f>AVERAGEIFS($D$2:D274, $B$2:B274, B274)</f>
        <v>0.5</v>
      </c>
    </row>
    <row r="275" spans="1:30" x14ac:dyDescent="0.25">
      <c r="A275" s="85">
        <v>46189</v>
      </c>
      <c r="B275" t="s">
        <v>13</v>
      </c>
      <c r="C275">
        <v>22</v>
      </c>
      <c r="D275" s="86">
        <v>1</v>
      </c>
      <c r="E275">
        <v>3</v>
      </c>
      <c r="F275">
        <v>3</v>
      </c>
      <c r="G275">
        <v>13</v>
      </c>
      <c r="H275">
        <v>9</v>
      </c>
      <c r="I275">
        <v>1</v>
      </c>
      <c r="J275">
        <v>0.69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1</v>
      </c>
      <c r="Z275">
        <v>1</v>
      </c>
      <c r="AA275" s="86">
        <f>AVERAGEIFS($C$2:C275, $B$2:B275, B275)</f>
        <v>35.07692307692308</v>
      </c>
      <c r="AB275" s="86">
        <f>AVERAGEIFS($I$2:I275, $B$2:B275, B275)</f>
        <v>0.4884615384615385</v>
      </c>
      <c r="AC275" s="86">
        <f>AVERAGEIFS($J$2:J275, $B$2:B275, B275)</f>
        <v>0.50538461538461543</v>
      </c>
      <c r="AD275" s="86">
        <f>AVERAGEIFS($D$2:D275, $B$2:B275, B275)</f>
        <v>0.53846153846153844</v>
      </c>
    </row>
    <row r="276" spans="1:30" x14ac:dyDescent="0.25">
      <c r="A276" s="85">
        <v>46189</v>
      </c>
      <c r="B276" t="s">
        <v>1</v>
      </c>
      <c r="C276">
        <v>20</v>
      </c>
      <c r="D276" s="86">
        <v>1</v>
      </c>
      <c r="E276">
        <v>3</v>
      </c>
      <c r="F276">
        <v>3</v>
      </c>
      <c r="G276">
        <v>13</v>
      </c>
      <c r="H276">
        <v>9</v>
      </c>
      <c r="I276">
        <v>1</v>
      </c>
      <c r="J276">
        <v>0.69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1</v>
      </c>
      <c r="Z276">
        <v>1</v>
      </c>
      <c r="AA276" s="86">
        <f>AVERAGEIFS($C$2:C276, $B$2:B276, B276)</f>
        <v>30.6</v>
      </c>
      <c r="AB276" s="86">
        <f>AVERAGEIFS($I$2:I276, $B$2:B276, B276)</f>
        <v>0.65499999999999992</v>
      </c>
      <c r="AC276" s="86">
        <f>AVERAGEIFS($J$2:J276, $B$2:B276, B276)</f>
        <v>0.57499999999999996</v>
      </c>
      <c r="AD276" s="86">
        <f>AVERAGEIFS($D$2:D276, $B$2:B276, B276)</f>
        <v>0.8</v>
      </c>
    </row>
    <row r="277" spans="1:30" x14ac:dyDescent="0.25">
      <c r="A277" s="85">
        <v>46189</v>
      </c>
      <c r="B277" t="s">
        <v>141</v>
      </c>
      <c r="C277">
        <v>14</v>
      </c>
      <c r="D277" s="86">
        <v>1</v>
      </c>
      <c r="E277">
        <v>3</v>
      </c>
      <c r="F277">
        <v>3</v>
      </c>
      <c r="G277">
        <v>13</v>
      </c>
      <c r="H277">
        <v>9</v>
      </c>
      <c r="I277">
        <v>1</v>
      </c>
      <c r="J277">
        <v>0.69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1</v>
      </c>
      <c r="Z277">
        <v>1</v>
      </c>
      <c r="AA277" s="86">
        <f>AVERAGEIFS($C$2:C277, $B$2:B277, B277)</f>
        <v>19.75</v>
      </c>
      <c r="AB277" s="86">
        <f>AVERAGEIFS($I$2:I277, $B$2:B277, B277)</f>
        <v>0.61250000000000004</v>
      </c>
      <c r="AC277" s="86">
        <f>AVERAGEIFS($J$2:J277, $B$2:B277, B277)</f>
        <v>0.57499999999999996</v>
      </c>
      <c r="AD277" s="86">
        <f>AVERAGEIFS($D$2:D277, $B$2:B277, B277)</f>
        <v>0.75</v>
      </c>
    </row>
    <row r="278" spans="1:30" x14ac:dyDescent="0.25">
      <c r="A278" s="85">
        <v>46189</v>
      </c>
      <c r="B278" t="s">
        <v>29</v>
      </c>
      <c r="C278">
        <v>8</v>
      </c>
      <c r="D278" s="86">
        <v>1</v>
      </c>
      <c r="E278">
        <v>3</v>
      </c>
      <c r="F278">
        <v>3</v>
      </c>
      <c r="G278">
        <v>13</v>
      </c>
      <c r="H278">
        <v>9</v>
      </c>
      <c r="I278">
        <v>1</v>
      </c>
      <c r="J278">
        <v>0.69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1</v>
      </c>
      <c r="Y278">
        <v>1</v>
      </c>
      <c r="Z278">
        <v>1</v>
      </c>
      <c r="AA278" s="86">
        <f>AVERAGEIFS($C$2:C278, $B$2:B278, B278)</f>
        <v>12.923076923076923</v>
      </c>
      <c r="AB278" s="86">
        <f>AVERAGEIFS($I$2:I278, $B$2:B278, B278)</f>
        <v>0.64230769230769214</v>
      </c>
      <c r="AC278" s="86">
        <f>AVERAGEIFS($J$2:J278, $B$2:B278, B278)</f>
        <v>0.58692307692307688</v>
      </c>
      <c r="AD278" s="86">
        <f>AVERAGEIFS($D$2:D278, $B$2:B278, B278)</f>
        <v>0.84615384615384615</v>
      </c>
    </row>
    <row r="279" spans="1:30" x14ac:dyDescent="0.25">
      <c r="A279" s="85">
        <v>46189</v>
      </c>
      <c r="B279" t="s">
        <v>70</v>
      </c>
      <c r="C279">
        <v>8</v>
      </c>
      <c r="D279" s="86">
        <v>1</v>
      </c>
      <c r="E279">
        <v>3</v>
      </c>
      <c r="F279">
        <v>3</v>
      </c>
      <c r="G279">
        <v>13</v>
      </c>
      <c r="H279">
        <v>9</v>
      </c>
      <c r="I279">
        <v>1</v>
      </c>
      <c r="J279">
        <v>0.69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1</v>
      </c>
      <c r="Y279">
        <v>1</v>
      </c>
      <c r="Z279">
        <v>1</v>
      </c>
      <c r="AA279" s="86">
        <f>AVERAGEIFS($C$2:C279, $B$2:B279, B279)</f>
        <v>18.571428571428573</v>
      </c>
      <c r="AB279" s="86">
        <f>AVERAGEIFS($I$2:I279, $B$2:B279, B279)</f>
        <v>0.55000000000000004</v>
      </c>
      <c r="AC279" s="86">
        <f>AVERAGEIFS($J$2:J279, $B$2:B279, B279)</f>
        <v>0.53999999999999992</v>
      </c>
      <c r="AD279" s="86">
        <f>AVERAGEIFS($D$2:D279, $B$2:B279, B279)</f>
        <v>0.5714285714285714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workbookViewId="0">
      <pane xSplit="1" ySplit="1" topLeftCell="B30" activePane="bottomRight" state="frozen"/>
      <selection pane="topRight" activeCell="B1" sqref="B1"/>
      <selection pane="bottomLeft" activeCell="A2" sqref="A2"/>
      <selection pane="bottomRight" activeCell="C53" sqref="C53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362</v>
      </c>
      <c r="G2" s="66">
        <f>AVERAGEIFS('BA History'!C:C,'BA History'!B:B,A2)</f>
        <v>12.928571428571429</v>
      </c>
      <c r="H2" s="66">
        <f t="array" ref="H2">MEDIAN(IF('BA History'!B:B=A2, 'BA History'!C:C))</f>
        <v>14</v>
      </c>
      <c r="I2" s="35">
        <f t="array" ref="I2">MAX(IF('BA History'!B:B=A2, 'BA History'!C:C))</f>
        <v>23</v>
      </c>
      <c r="J2" s="34">
        <f>COUNTIFS('BA History'!B:B,A2,'BA History'!D:D, 1)</f>
        <v>14</v>
      </c>
      <c r="K2" s="2">
        <f>COUNTIFS('BA History'!B:B,A2,'BA History'!D:D, 0)</f>
        <v>14</v>
      </c>
      <c r="L2" s="75">
        <f>LOOKUP(2, 1/('BA History'!$B:$B=A2), 'BA History'!$AK:$AK)</f>
        <v>0.5</v>
      </c>
      <c r="M2" s="34">
        <f>SUMIFS('BA History'!F:F,'BA History'!B:B,A2)</f>
        <v>60</v>
      </c>
      <c r="N2" s="2">
        <f>SUMIFS('BA History'!E:E,'BA History'!B:B,A2)-M2</f>
        <v>56</v>
      </c>
      <c r="O2" s="75">
        <f>LOOKUP(2, 1/('BA History'!$B:$B=A2), 'BA History'!$AI:$AI)</f>
        <v>0.52500000000000002</v>
      </c>
      <c r="P2" s="34">
        <f>SUMIFS('BA History'!H:H,'BA History'!B:B,A2)</f>
        <v>242</v>
      </c>
      <c r="Q2" s="2">
        <f>SUMIFS('BA History'!G:G,'BA History'!B:B,A2)-P2</f>
        <v>237</v>
      </c>
      <c r="R2" s="89">
        <f>LOOKUP(2, 1/('BA History'!$B:$B=A2), 'BA History'!$AJ:$AJ)</f>
        <v>0.50428571428571423</v>
      </c>
      <c r="S2" s="2">
        <f>COUNTIFS('BA History'!$B:$B,$A$2,'BA History'!K:K, 1)</f>
        <v>3</v>
      </c>
      <c r="T2" s="2">
        <f>COUNTIFS('BA History'!$B:$B,$A$2,'BA History'!L:L, 1)</f>
        <v>3</v>
      </c>
      <c r="U2" s="2">
        <f>COUNTIFS('BA History'!$B:$B,$A$2,'BA History'!M:M, 1)</f>
        <v>7</v>
      </c>
      <c r="V2" s="2">
        <f>COUNTIFS('BA History'!$B:$B,$A$2,'BA History'!N:N, 1)</f>
        <v>7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2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2</v>
      </c>
      <c r="AH2" s="2">
        <f>COUNTIFS('BA History'!$B:$B,$A$2,'BA History'!Z:Z, 1)</f>
        <v>8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8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5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253</v>
      </c>
      <c r="G3" s="66">
        <f>AVERAGEIFS('BA History'!C:C,'BA History'!B:B,A3)</f>
        <v>15.8125</v>
      </c>
      <c r="H3" s="66">
        <f t="array" ref="H3">MEDIAN(IF('BA History'!B:B=A3, 'BA History'!C:C))</f>
        <v>15</v>
      </c>
      <c r="I3" s="35">
        <f t="array" ref="I3">MAX(IF('BA History'!B:B=A3, 'BA History'!C:C))</f>
        <v>27</v>
      </c>
      <c r="J3" s="34">
        <f>COUNTIFS('BA History'!B:B,A3,'BA History'!D:D, 1)</f>
        <v>9</v>
      </c>
      <c r="K3" s="2">
        <f>COUNTIFS('BA History'!B:B,A3,'BA History'!D:D, 0)</f>
        <v>7</v>
      </c>
      <c r="L3" s="75">
        <f>LOOKUP(2, 1/('BA History'!$B:$B=A3), 'BA History'!$AK:$AK)</f>
        <v>0.5625</v>
      </c>
      <c r="M3" s="34">
        <f>SUMIFS('BA History'!F:F,'BA History'!B:B,A3)</f>
        <v>37</v>
      </c>
      <c r="N3" s="2">
        <f>SUMIFS('BA History'!E:E,'BA History'!B:B,A3)-M3</f>
        <v>28</v>
      </c>
      <c r="O3" s="75">
        <f>LOOKUP(2, 1/('BA History'!$B:$B=A3), 'BA History'!$AI:$AI)</f>
        <v>0.58437499999999998</v>
      </c>
      <c r="P3" s="34">
        <f>SUMIFS('BA History'!H:H,'BA History'!B:B,A3)</f>
        <v>142</v>
      </c>
      <c r="Q3" s="2">
        <f>SUMIFS('BA History'!G:G,'BA History'!B:B,A3)-P3</f>
        <v>129</v>
      </c>
      <c r="R3" s="89">
        <f>LOOKUP(2, 1/('BA History'!$B:$B=A3), 'BA History'!$AJ:$AJ)</f>
        <v>0.52187499999999998</v>
      </c>
      <c r="S3" s="2">
        <f>COUNTIFS('BA History'!$B:$B,$A$3,'BA History'!K:K, 1)</f>
        <v>2</v>
      </c>
      <c r="T3" s="2">
        <f>COUNTIFS('BA History'!$B:$B,$A$3,'BA History'!L:L, 1)</f>
        <v>1</v>
      </c>
      <c r="U3" s="2">
        <f>COUNTIFS('BA History'!$B:$B,$A$3,'BA History'!M:M, 1)</f>
        <v>5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4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5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717</v>
      </c>
      <c r="G5" s="66">
        <f>AVERAGEIFS('BA History'!C:C,'BA History'!B:B,A5)</f>
        <v>16.295454545454547</v>
      </c>
      <c r="H5" s="66">
        <f t="array" ref="H5">MEDIAN(IF('BA History'!B:B=A5, 'BA History'!C:C))</f>
        <v>14.5</v>
      </c>
      <c r="I5" s="35">
        <f t="array" ref="I5">MAX(IF('BA History'!B:B=A5, 'BA History'!C:C))</f>
        <v>44</v>
      </c>
      <c r="J5" s="34">
        <f>COUNTIFS('BA History'!B:B,A5,'BA History'!D:D, 1)</f>
        <v>24</v>
      </c>
      <c r="K5" s="2">
        <f>COUNTIFS('BA History'!B:B,A5,'BA History'!D:D, 0)</f>
        <v>20</v>
      </c>
      <c r="L5" s="75">
        <f>LOOKUP(2, 1/('BA History'!$B:$B=A5), 'BA History'!$AK:$AK)</f>
        <v>0.54545454545454541</v>
      </c>
      <c r="M5" s="34">
        <f>SUMIFS('BA History'!F:F,'BA History'!B:B,A5)</f>
        <v>93</v>
      </c>
      <c r="N5" s="2">
        <f>SUMIFS('BA History'!E:E,'BA History'!B:B,A5)-M5</f>
        <v>91</v>
      </c>
      <c r="O5" s="75">
        <f>LOOKUP(2, 1/('BA History'!$B:$B=A5), 'BA History'!$AI:$AI)</f>
        <v>0.49090909090909096</v>
      </c>
      <c r="P5" s="34">
        <f>SUMIFS('BA History'!H:H,'BA History'!B:B,A5)</f>
        <v>381</v>
      </c>
      <c r="Q5" s="2">
        <f>SUMIFS('BA History'!G:G,'BA History'!B:B,A5)-P5</f>
        <v>387</v>
      </c>
      <c r="R5" s="89">
        <f>LOOKUP(2, 1/('BA History'!$B:$B=A5), 'BA History'!$AJ:$AJ)</f>
        <v>0.48886363636363622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10</v>
      </c>
      <c r="V5" s="2">
        <f>COUNTIFS('BA History'!$B:$B,$A$5,'BA History'!N:N, 1)</f>
        <v>7</v>
      </c>
      <c r="W5" s="2">
        <f>COUNTIFS('BA History'!$B:$B,$A$5,'BA History'!O:O, 1)</f>
        <v>2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3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8</v>
      </c>
      <c r="AH5" s="2">
        <f>COUNTIFS('BA History'!$B:$B,$A$5,'BA History'!Z:Z, 1)</f>
        <v>8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4</v>
      </c>
      <c r="AM5" s="2">
        <f>COUNTIFS('BA History'!$B:$B,$A$5,'BA History'!AE:AE, 1)</f>
        <v>8</v>
      </c>
      <c r="AN5" s="2">
        <f>COUNTIFS('BA History'!$B:$B,$A$5,'BA History'!AF:AF, 1)</f>
        <v>2</v>
      </c>
      <c r="AO5" s="2">
        <f>COUNTIFS('BA History'!$B:$B,$A$5,'BA History'!AG:AG, 1)</f>
        <v>7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466</v>
      </c>
      <c r="G7" s="66">
        <f>AVERAGEIFS('BA History'!C:C,'BA History'!B:B,A7)</f>
        <v>10.130434782608695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20</v>
      </c>
      <c r="K7" s="2">
        <f>COUNTIFS('BA History'!B:B,A7,'BA History'!D:D, 0)</f>
        <v>26</v>
      </c>
      <c r="L7" s="75">
        <f>LOOKUP(2, 1/('BA History'!$B:$B=A7), 'BA History'!$AK:$AK)</f>
        <v>0.43478260869565216</v>
      </c>
      <c r="M7" s="34">
        <f>SUMIFS('BA History'!F:F,'BA History'!B:B,A7)</f>
        <v>89</v>
      </c>
      <c r="N7" s="2">
        <f>SUMIFS('BA History'!E:E,'BA History'!B:B,A7)-M7</f>
        <v>99</v>
      </c>
      <c r="O7" s="75">
        <f>LOOKUP(2, 1/('BA History'!$B:$B=A7), 'BA History'!$AI:$AI)</f>
        <v>0.46152173913043482</v>
      </c>
      <c r="P7" s="34">
        <f>SUMIFS('BA History'!H:H,'BA History'!B:B,A7)</f>
        <v>384</v>
      </c>
      <c r="Q7" s="2">
        <f>SUMIFS('BA History'!G:G,'BA History'!B:B,A7)-P7</f>
        <v>400</v>
      </c>
      <c r="R7" s="89">
        <f>LOOKUP(2, 1/('BA History'!$B:$B=A7), 'BA History'!$AJ:$AJ)</f>
        <v>0.4854347826086956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3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11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11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112</v>
      </c>
      <c r="G8" s="66">
        <f>AVERAGEIFS('BA History'!C:C,'BA History'!B:B,A8)</f>
        <v>8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5</v>
      </c>
      <c r="L8" s="75">
        <f>LOOKUP(2, 1/('BA History'!$B:$B=A8), 'BA History'!$AK:$AK)</f>
        <v>0.6428571428571429</v>
      </c>
      <c r="M8" s="34">
        <f>SUMIFS('BA History'!F:F,'BA History'!B:B,A8)</f>
        <v>31</v>
      </c>
      <c r="N8" s="2">
        <f>SUMIFS('BA History'!E:E,'BA History'!B:B,A8)-M8</f>
        <v>24</v>
      </c>
      <c r="O8" s="75">
        <f>LOOKUP(2, 1/('BA History'!$B:$B=A8), 'BA History'!$AI:$AI)</f>
        <v>0.56285714285714283</v>
      </c>
      <c r="P8" s="34">
        <f>SUMIFS('BA History'!H:H,'BA History'!B:B,A8)</f>
        <v>125</v>
      </c>
      <c r="Q8" s="2">
        <f>SUMIFS('BA History'!G:G,'BA History'!B:B,A8)-P8</f>
        <v>101</v>
      </c>
      <c r="R8" s="89">
        <f>LOOKUP(2, 1/('BA History'!$B:$B=A8), 'BA History'!$AJ:$AJ)</f>
        <v>0.56285714285714283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1130</v>
      </c>
      <c r="G9" s="66">
        <f>AVERAGEIFS('BA History'!C:C,'BA History'!B:B,A9)</f>
        <v>17.936507936507937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29</v>
      </c>
      <c r="K9" s="2">
        <f>COUNTIFS('BA History'!B:B,A9,'BA History'!D:D, 0)</f>
        <v>34</v>
      </c>
      <c r="L9" s="75">
        <f>LOOKUP(2, 1/('BA History'!$B:$B=A9), 'BA History'!$AK:$AK)</f>
        <v>0.46031746031746029</v>
      </c>
      <c r="M9" s="34">
        <f>SUMIFS('BA History'!F:F,'BA History'!B:B,A9)</f>
        <v>120</v>
      </c>
      <c r="N9" s="2">
        <f>SUMIFS('BA History'!E:E,'BA History'!B:B,A9)-M9</f>
        <v>136</v>
      </c>
      <c r="O9" s="75">
        <f>LOOKUP(2, 1/('BA History'!$B:$B=A9), 'BA History'!$AI:$AI)</f>
        <v>0.4642857142857143</v>
      </c>
      <c r="P9" s="34">
        <f>SUMIFS('BA History'!H:H,'BA History'!B:B,A9)</f>
        <v>507</v>
      </c>
      <c r="Q9" s="2">
        <f>SUMIFS('BA History'!G:G,'BA History'!B:B,A9)-P9</f>
        <v>557</v>
      </c>
      <c r="R9" s="89">
        <f>LOOKUP(2, 1/('BA History'!$B:$B=A9), 'BA History'!$AJ:$AJ)</f>
        <v>0.46936507936507926</v>
      </c>
      <c r="S9" s="2">
        <f>COUNTIFS('BA History'!$B:$B,$A$9,'BA History'!K:K, 1)</f>
        <v>9</v>
      </c>
      <c r="T9" s="2">
        <f>COUNTIFS('BA History'!$B:$B,$A$9,'BA History'!L:L, 1)</f>
        <v>9</v>
      </c>
      <c r="U9" s="2">
        <f>COUNTIFS('BA History'!$B:$B,$A$9,'BA History'!M:M, 1)</f>
        <v>7</v>
      </c>
      <c r="V9" s="2">
        <f>COUNTIFS('BA History'!$B:$B,$A$9,'BA History'!N:N, 1)</f>
        <v>11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4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15</v>
      </c>
      <c r="AL9" s="2">
        <f>COUNTIFS('BA History'!$B:$B,$A$9,'BA History'!AD:AD, 1)</f>
        <v>6</v>
      </c>
      <c r="AM9" s="2">
        <f>COUNTIFS('BA History'!$B:$B,$A$9,'BA History'!AE:AE, 1)</f>
        <v>12</v>
      </c>
      <c r="AN9" s="2">
        <f>COUNTIFS('BA History'!$B:$B,$A$9,'BA History'!AF:AF, 1)</f>
        <v>0</v>
      </c>
      <c r="AO9" s="2">
        <f>COUNTIFS('BA History'!$B:$B,$A$9,'BA History'!AG:AG, 1)</f>
        <v>6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403</v>
      </c>
      <c r="G10" s="66">
        <f>AVERAGEIFS('BA History'!C:C,'BA History'!B:B,A10)</f>
        <v>20.149999999999999</v>
      </c>
      <c r="H10" s="66">
        <f t="array" ref="H10">MEDIAN(IF('BA History'!B:B=A10, 'BA History'!C:C))</f>
        <v>20.5</v>
      </c>
      <c r="I10" s="35">
        <f t="array" ref="I10">MAX(IF('BA History'!B:B=A10, 'BA History'!C:C))</f>
        <v>30</v>
      </c>
      <c r="J10" s="34">
        <f>COUNTIFS('BA History'!B:B,A10,'BA History'!D:D, 1)</f>
        <v>10</v>
      </c>
      <c r="K10" s="2">
        <f>COUNTIFS('BA History'!B:B,A10,'BA History'!D:D, 0)</f>
        <v>10</v>
      </c>
      <c r="L10" s="75">
        <f>LOOKUP(2, 1/('BA History'!$B:$B=A10), 'BA History'!$AK:$AK)</f>
        <v>0.5</v>
      </c>
      <c r="M10" s="34">
        <f>SUMIFS('BA History'!F:F,'BA History'!B:B,A10)</f>
        <v>42</v>
      </c>
      <c r="N10" s="2">
        <f>SUMIFS('BA History'!E:E,'BA History'!B:B,A10)-M10</f>
        <v>42</v>
      </c>
      <c r="O10" s="75">
        <f>LOOKUP(2, 1/('BA History'!$B:$B=A10), 'BA History'!$AI:$AI)</f>
        <v>0.49499999999999994</v>
      </c>
      <c r="P10" s="34">
        <f>SUMIFS('BA History'!H:H,'BA History'!B:B,A10)</f>
        <v>173</v>
      </c>
      <c r="Q10" s="2">
        <f>SUMIFS('BA History'!G:G,'BA History'!B:B,A10)-P10</f>
        <v>173</v>
      </c>
      <c r="R10" s="89">
        <f>LOOKUP(2, 1/('BA History'!$B:$B=A10), 'BA History'!$AJ:$AJ)</f>
        <v>0.50499999999999989</v>
      </c>
      <c r="S10" s="2">
        <f>COUNTIFS('BA History'!$B:$B,$A$10,'BA History'!K:K, 1)</f>
        <v>4</v>
      </c>
      <c r="T10" s="2">
        <f>COUNTIFS('BA History'!$B:$B,$A$10,'BA History'!L:L, 1)</f>
        <v>1</v>
      </c>
      <c r="U10" s="2">
        <f>COUNTIFS('BA History'!$B:$B,$A$10,'BA History'!M:M, 1)</f>
        <v>3</v>
      </c>
      <c r="V10" s="2">
        <f>COUNTIFS('BA History'!$B:$B,$A$10,'BA History'!N:N, 1)</f>
        <v>7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2</v>
      </c>
      <c r="AD10" s="2">
        <f>COUNTIFS('BA History'!$B:$B,$A$10,'BA History'!V:V, 1)</f>
        <v>2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2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6</v>
      </c>
      <c r="AL10" s="2">
        <f>COUNTIFS('BA History'!$B:$B,$A$10,'BA History'!AD:AD, 1)</f>
        <v>0</v>
      </c>
      <c r="AM10" s="2">
        <f>COUNTIFS('BA History'!$B:$B,$A$10,'BA History'!AE:AE, 1)</f>
        <v>5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45</v>
      </c>
      <c r="G11" s="66">
        <f>AVERAGEIFS('BA History'!C:C,'BA History'!B:B,A11)</f>
        <v>5</v>
      </c>
      <c r="H11" s="66">
        <f t="array" ref="H11">MEDIAN(IF('BA History'!B:B=A11, 'BA History'!C:C))</f>
        <v>5</v>
      </c>
      <c r="I11" s="35">
        <f t="array" ref="I11">MAX(IF('BA History'!B:B=A11, 'BA History'!C:C))</f>
        <v>9</v>
      </c>
      <c r="J11" s="34">
        <f>COUNTIFS('BA History'!B:B,A11,'BA History'!D:D, 1)</f>
        <v>6</v>
      </c>
      <c r="K11" s="2">
        <f>COUNTIFS('BA History'!B:B,A11,'BA History'!D:D, 0)</f>
        <v>3</v>
      </c>
      <c r="L11" s="75">
        <f>LOOKUP(2, 1/('BA History'!$B:$B=A11), 'BA History'!$AK:$AK)</f>
        <v>0.66666666666666663</v>
      </c>
      <c r="M11" s="34">
        <f>SUMIFS('BA History'!F:F,'BA History'!B:B,A11)</f>
        <v>21</v>
      </c>
      <c r="N11" s="2">
        <f>SUMIFS('BA History'!E:E,'BA History'!B:B,A11)-M11</f>
        <v>14</v>
      </c>
      <c r="O11" s="75">
        <f>LOOKUP(2, 1/('BA History'!$B:$B=A11), 'BA History'!$AI:$AI)</f>
        <v>0.62222222222222223</v>
      </c>
      <c r="P11" s="34">
        <f>SUMIFS('BA History'!H:H,'BA History'!B:B,A11)</f>
        <v>79</v>
      </c>
      <c r="Q11" s="2">
        <f>SUMIFS('BA History'!G:G,'BA History'!B:B,A11)-P11</f>
        <v>72</v>
      </c>
      <c r="R11" s="89">
        <f>LOOKUP(2, 1/('BA History'!$B:$B=A11), 'BA History'!$AJ:$AJ)</f>
        <v>0.53222222222222215</v>
      </c>
      <c r="S11" s="2">
        <f>COUNTIFS('BA History'!$B:$B,$A$11,'BA History'!K:K, 1)</f>
        <v>2</v>
      </c>
      <c r="T11" s="2">
        <f>COUNTIFS('BA History'!$B:$B,$A$11,'BA History'!L:L, 1)</f>
        <v>1</v>
      </c>
      <c r="U11" s="2">
        <f>COUNTIFS('BA History'!$B:$B,$A$11,'BA History'!M:M, 1)</f>
        <v>3</v>
      </c>
      <c r="V11" s="2">
        <f>COUNTIFS('BA History'!$B:$B,$A$11,'BA History'!N:N, 1)</f>
        <v>4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2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121</v>
      </c>
      <c r="G12" s="66">
        <f>AVERAGEIFS('BA History'!C:C,'BA History'!B:B,A12)</f>
        <v>13.444444444444445</v>
      </c>
      <c r="H12" s="66">
        <f t="array" ref="H12">MEDIAN(IF('BA History'!B:B=A12, 'BA History'!C:C))</f>
        <v>12</v>
      </c>
      <c r="I12" s="35">
        <f t="array" ref="I12">MAX(IF('BA History'!B:B=A12, 'BA History'!C:C))</f>
        <v>29</v>
      </c>
      <c r="J12" s="34">
        <f>COUNTIFS('BA History'!B:B,A12,'BA History'!D:D, 1)</f>
        <v>6</v>
      </c>
      <c r="K12" s="2">
        <f>COUNTIFS('BA History'!B:B,A12,'BA History'!D:D, 0)</f>
        <v>3</v>
      </c>
      <c r="L12" s="75">
        <f>LOOKUP(2, 1/('BA History'!$B:$B=A12), 'BA History'!$AK:$AK)</f>
        <v>0.66666666666666663</v>
      </c>
      <c r="M12" s="34">
        <f>SUMIFS('BA History'!F:F,'BA History'!B:B,A12)</f>
        <v>22</v>
      </c>
      <c r="N12" s="2">
        <f>SUMIFS('BA History'!E:E,'BA History'!B:B,A12)-M12</f>
        <v>13</v>
      </c>
      <c r="O12" s="75">
        <f>LOOKUP(2, 1/('BA History'!$B:$B=A12), 'BA History'!$AI:$AI)</f>
        <v>0.65555555555555556</v>
      </c>
      <c r="P12" s="34">
        <f>SUMIFS('BA History'!H:H,'BA History'!B:B,A12)</f>
        <v>83</v>
      </c>
      <c r="Q12" s="2">
        <f>SUMIFS('BA History'!G:G,'BA History'!B:B,A12)-P12</f>
        <v>60</v>
      </c>
      <c r="R12" s="89">
        <f>LOOKUP(2, 1/('BA History'!$B:$B=A12), 'BA History'!$AJ:$AJ)</f>
        <v>0.60888888888888903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3</v>
      </c>
      <c r="AH12" s="2">
        <f>COUNTIFS('BA History'!$B:$B,$A$12,'BA History'!Z:Z, 1)</f>
        <v>4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3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289</v>
      </c>
      <c r="G13" s="66">
        <f>AVERAGEIFS('BA History'!C:C,'BA History'!B:B,A13)</f>
        <v>13.136363636363637</v>
      </c>
      <c r="H13" s="66">
        <f t="array" ref="H13">MEDIAN(IF('BA History'!B:B=A13, 'BA History'!C:C))</f>
        <v>12.5</v>
      </c>
      <c r="I13" s="35">
        <f t="array" ref="I13">MAX(IF('BA History'!B:B=A13, 'BA History'!C:C))</f>
        <v>24</v>
      </c>
      <c r="J13" s="34">
        <f>COUNTIFS('BA History'!B:B,A13,'BA History'!D:D, 1)</f>
        <v>13</v>
      </c>
      <c r="K13" s="2">
        <f>COUNTIFS('BA History'!B:B,A13,'BA History'!D:D, 0)</f>
        <v>9</v>
      </c>
      <c r="L13" s="75">
        <f>LOOKUP(2, 1/('BA History'!$B:$B=A13), 'BA History'!$AK:$AK)</f>
        <v>0.59090909090909094</v>
      </c>
      <c r="M13" s="34">
        <f>SUMIFS('BA History'!F:F,'BA History'!B:B,A13)</f>
        <v>51</v>
      </c>
      <c r="N13" s="2">
        <f>SUMIFS('BA History'!E:E,'BA History'!B:B,A13)-M13</f>
        <v>44</v>
      </c>
      <c r="O13" s="75">
        <f>LOOKUP(2, 1/('BA History'!$B:$B=A13), 'BA History'!$AI:$AI)</f>
        <v>0.5431818181818181</v>
      </c>
      <c r="P13" s="34">
        <f>SUMIFS('BA History'!H:H,'BA History'!B:B,A13)</f>
        <v>202</v>
      </c>
      <c r="Q13" s="2">
        <f>SUMIFS('BA History'!G:G,'BA History'!B:B,A13)-P13</f>
        <v>193</v>
      </c>
      <c r="R13" s="89">
        <f>LOOKUP(2, 1/('BA History'!$B:$B=A13), 'BA History'!$AJ:$AJ)</f>
        <v>0.51409090909090893</v>
      </c>
      <c r="S13" s="2">
        <f>COUNTIFS('BA History'!$B:$B,$A$13,'BA History'!K:K, 1)</f>
        <v>4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3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3</v>
      </c>
      <c r="AF13" s="2">
        <f>COUNTIFS('BA History'!$B:$B,$A$13,'BA History'!X:X, 1)</f>
        <v>1</v>
      </c>
      <c r="AG13" s="2">
        <f>COUNTIFS('BA History'!$B:$B,$A$13,'BA History'!Y:Y, 1)</f>
        <v>3</v>
      </c>
      <c r="AH13" s="2">
        <f>COUNTIFS('BA History'!$B:$B,$A$13,'BA History'!Z:Z, 1)</f>
        <v>5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6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204</v>
      </c>
      <c r="G14" s="66">
        <f>AVERAGEIFS('BA History'!C:C,'BA History'!B:B,A14)</f>
        <v>12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6</v>
      </c>
      <c r="K14" s="2">
        <f>COUNTIFS('BA History'!B:B,A14,'BA History'!D:D, 0)</f>
        <v>11</v>
      </c>
      <c r="L14" s="75">
        <f>LOOKUP(2, 1/('BA History'!$B:$B=A14), 'BA History'!$AK:$AK)</f>
        <v>0.35294117647058826</v>
      </c>
      <c r="M14" s="34">
        <f>SUMIFS('BA History'!F:F,'BA History'!B:B,A14)</f>
        <v>27</v>
      </c>
      <c r="N14" s="2">
        <f>SUMIFS('BA History'!E:E,'BA History'!B:B,A14)-M14</f>
        <v>42</v>
      </c>
      <c r="O14" s="75">
        <f>LOOKUP(2, 1/('BA History'!$B:$B=A14), 'BA History'!$AI:$AI)</f>
        <v>0.36470588235294121</v>
      </c>
      <c r="P14" s="34">
        <f>SUMIFS('BA History'!H:H,'BA History'!B:B,A14)</f>
        <v>131</v>
      </c>
      <c r="Q14" s="2">
        <f>SUMIFS('BA History'!G:G,'BA History'!B:B,A14)-P14</f>
        <v>157</v>
      </c>
      <c r="R14" s="89">
        <f>LOOKUP(2, 1/('BA History'!$B:$B=A14), 'BA History'!$AJ:$AJ)</f>
        <v>0.43117647058823533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4</v>
      </c>
      <c r="V14" s="2">
        <f>COUNTIFS('BA History'!$B:$B,$A$14,'BA History'!N:N, 1)</f>
        <v>2</v>
      </c>
      <c r="W14" s="2">
        <f>COUNTIFS('BA History'!$B:$B,$A$14,'BA History'!O:O, 1)</f>
        <v>3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2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3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237</v>
      </c>
      <c r="G15" s="66">
        <f>AVERAGEIFS('BA History'!C:C,'BA History'!B:B,A15)</f>
        <v>12.473684210526315</v>
      </c>
      <c r="H15" s="66">
        <f t="array" ref="H15">MEDIAN(IF('BA History'!B:B=A15, 'BA History'!C:C))</f>
        <v>13</v>
      </c>
      <c r="I15" s="35">
        <f t="array" ref="I15">MAX(IF('BA History'!B:B=A15, 'BA History'!C:C))</f>
        <v>20</v>
      </c>
      <c r="J15" s="34">
        <f>COUNTIFS('BA History'!B:B,A15,'BA History'!D:D, 1)</f>
        <v>8</v>
      </c>
      <c r="K15" s="2">
        <f>COUNTIFS('BA History'!B:B,A15,'BA History'!D:D, 0)</f>
        <v>11</v>
      </c>
      <c r="L15" s="75">
        <f>LOOKUP(2, 1/('BA History'!$B:$B=A15), 'BA History'!$AK:$AK)</f>
        <v>0.42105263157894735</v>
      </c>
      <c r="M15" s="34">
        <f>SUMIFS('BA History'!F:F,'BA History'!B:B,A15)</f>
        <v>36</v>
      </c>
      <c r="N15" s="2">
        <f>SUMIFS('BA History'!E:E,'BA History'!B:B,A15)-M15</f>
        <v>42</v>
      </c>
      <c r="O15" s="75">
        <f>LOOKUP(2, 1/('BA History'!$B:$B=A15), 'BA History'!$AI:$AI)</f>
        <v>0.46052631578947367</v>
      </c>
      <c r="P15" s="34">
        <f>SUMIFS('BA History'!H:H,'BA History'!B:B,A15)</f>
        <v>146</v>
      </c>
      <c r="Q15" s="2">
        <f>SUMIFS('BA History'!G:G,'BA History'!B:B,A15)-P15</f>
        <v>177</v>
      </c>
      <c r="R15" s="89">
        <f>LOOKUP(2, 1/('BA History'!$B:$B=A15), 'BA History'!$AJ:$AJ)</f>
        <v>0.44631578947368417</v>
      </c>
      <c r="S15" s="2">
        <f>COUNTIFS('BA History'!$B:$B,$A$15,'BA History'!K:K, 1)</f>
        <v>0</v>
      </c>
      <c r="T15" s="2">
        <f>COUNTIFS('BA History'!$B:$B,$A$15,'BA History'!L:L, 1)</f>
        <v>2</v>
      </c>
      <c r="U15" s="2">
        <f>COUNTIFS('BA History'!$B:$B,$A$15,'BA History'!M:M, 1)</f>
        <v>2</v>
      </c>
      <c r="V15" s="2">
        <f>COUNTIFS('BA History'!$B:$B,$A$15,'BA History'!N:N, 1)</f>
        <v>3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5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5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6</v>
      </c>
      <c r="AL15" s="2">
        <f>COUNTIFS('BA History'!$B:$B,$A$15,'BA History'!AD:AD, 1)</f>
        <v>3</v>
      </c>
      <c r="AM15" s="2">
        <f>COUNTIFS('BA History'!$B:$B,$A$15,'BA History'!AE:AE, 1)</f>
        <v>1</v>
      </c>
      <c r="AN15" s="2">
        <f>COUNTIFS('BA History'!$B:$B,$A$15,'BA History'!AF:AF, 1)</f>
        <v>2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287</v>
      </c>
      <c r="G17" s="66">
        <f>AVERAGEIFS('BA History'!C:C,'BA History'!B:B,A17)</f>
        <v>14.35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8</v>
      </c>
      <c r="K17" s="2">
        <f>COUNTIFS('BA History'!B:B,A17,'BA History'!D:D, 0)</f>
        <v>12</v>
      </c>
      <c r="L17" s="75">
        <f>LOOKUP(2, 1/('BA History'!$B:$B=A17), 'BA History'!$AK:$AK)</f>
        <v>0.4</v>
      </c>
      <c r="M17" s="34">
        <f>SUMIFS('BA History'!F:F,'BA History'!B:B,A17)</f>
        <v>41</v>
      </c>
      <c r="N17" s="2">
        <f>SUMIFS('BA History'!E:E,'BA History'!B:B,A17)-M17</f>
        <v>47</v>
      </c>
      <c r="O17" s="75">
        <f>LOOKUP(2, 1/('BA History'!$B:$B=A17), 'BA History'!$AI:$AI)</f>
        <v>0.45</v>
      </c>
      <c r="P17" s="34">
        <f>SUMIFS('BA History'!H:H,'BA History'!B:B,A17)</f>
        <v>181</v>
      </c>
      <c r="Q17" s="2">
        <f>SUMIFS('BA History'!G:G,'BA History'!B:B,A17)-P17</f>
        <v>182</v>
      </c>
      <c r="R17" s="89">
        <f>LOOKUP(2, 1/('BA History'!$B:$B=A17), 'BA History'!$AJ:$AJ)</f>
        <v>0.49299999999999999</v>
      </c>
      <c r="S17" s="2">
        <f>COUNTIFS('BA History'!$B:$B,$A$17,'BA History'!K:K, 1)</f>
        <v>2</v>
      </c>
      <c r="T17" s="2">
        <f>COUNTIFS('BA History'!$B:$B,$A$17,'BA History'!L:L, 1)</f>
        <v>0</v>
      </c>
      <c r="U17" s="2">
        <f>COUNTIFS('BA History'!$B:$B,$A$17,'BA History'!M:M, 1)</f>
        <v>4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1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3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6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7</v>
      </c>
      <c r="AL17" s="2">
        <f>COUNTIFS('BA History'!$B:$B,$A$17,'BA History'!AD:AD, 1)</f>
        <v>4</v>
      </c>
      <c r="AM17" s="2">
        <f>COUNTIFS('BA History'!$B:$B,$A$17,'BA History'!AE:AE, 1)</f>
        <v>1</v>
      </c>
      <c r="AN17" s="2">
        <f>COUNTIFS('BA History'!$B:$B,$A$17,'BA History'!AF:AF, 1)</f>
        <v>1</v>
      </c>
      <c r="AO17" s="2">
        <f>COUNTIFS('BA History'!$B:$B,$A$17,'BA History'!AG:AG, 1)</f>
        <v>3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7</v>
      </c>
      <c r="G18" s="66">
        <f>AVERAGEIFS('BA History'!C:C,'BA History'!B:B,A18)</f>
        <v>3.5</v>
      </c>
      <c r="H18" s="66">
        <f t="array" ref="H18">MEDIAN(IF('BA History'!B:B=A18, 'BA History'!C:C))</f>
        <v>3.5</v>
      </c>
      <c r="I18" s="35">
        <f t="array" ref="I18">MAX(IF('BA History'!B:B=A18, 'BA History'!C:C))</f>
        <v>4</v>
      </c>
      <c r="J18" s="34">
        <f>COUNTIFS('BA History'!B:B,A18,'BA History'!D:D, 1)</f>
        <v>0</v>
      </c>
      <c r="K18" s="2">
        <f>COUNTIFS('BA History'!B:B,A18,'BA History'!D:D, 0)</f>
        <v>2</v>
      </c>
      <c r="L18" s="75">
        <f>LOOKUP(2, 1/('BA History'!$B:$B=A18), 'BA History'!$AK:$AK)</f>
        <v>0</v>
      </c>
      <c r="M18" s="34">
        <f>SUMIFS('BA History'!F:F,'BA History'!B:B,A18)</f>
        <v>1</v>
      </c>
      <c r="N18" s="2">
        <f>SUMIFS('BA History'!E:E,'BA History'!B:B,A18)-M18</f>
        <v>6</v>
      </c>
      <c r="O18" s="75">
        <f>LOOKUP(2, 1/('BA History'!$B:$B=A18), 'BA History'!$AI:$AI)</f>
        <v>0.125</v>
      </c>
      <c r="P18" s="34">
        <f>SUMIFS('BA History'!H:H,'BA History'!B:B,A18)</f>
        <v>9</v>
      </c>
      <c r="Q18" s="2">
        <f>SUMIFS('BA History'!G:G,'BA History'!B:B,A18)-P18</f>
        <v>19</v>
      </c>
      <c r="R18" s="89">
        <f>LOOKUP(2, 1/('BA History'!$B:$B=A18), 'BA History'!$AJ:$AJ)</f>
        <v>0.32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1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1014</v>
      </c>
      <c r="G20" s="66">
        <f>AVERAGEIFS('BA History'!C:C,'BA History'!B:B,A20)</f>
        <v>18.107142857142858</v>
      </c>
      <c r="H20" s="66">
        <f t="array" ref="H20">MEDIAN(IF('BA History'!B:B=A20, 'BA History'!C:C))</f>
        <v>19</v>
      </c>
      <c r="I20" s="35">
        <f t="array" ref="I20">MAX(IF('BA History'!B:B=A20, 'BA History'!C:C))</f>
        <v>31</v>
      </c>
      <c r="J20" s="34">
        <f>COUNTIFS('BA History'!B:B,A20,'BA History'!D:D, 1)</f>
        <v>27</v>
      </c>
      <c r="K20" s="2">
        <f>COUNTIFS('BA History'!B:B,A20,'BA History'!D:D, 0)</f>
        <v>29</v>
      </c>
      <c r="L20" s="75">
        <f>LOOKUP(2, 1/('BA History'!$B:$B=A20), 'BA History'!$AK:$AK)</f>
        <v>0.48214285714285715</v>
      </c>
      <c r="M20" s="34">
        <f>SUMIFS('BA History'!F:F,'BA History'!B:B,A20)</f>
        <v>111</v>
      </c>
      <c r="N20" s="2">
        <f>SUMIFS('BA History'!E:E,'BA History'!B:B,A20)-M20</f>
        <v>114</v>
      </c>
      <c r="O20" s="75">
        <f>LOOKUP(2, 1/('BA History'!$B:$B=A20), 'BA History'!$AI:$AI)</f>
        <v>0.49785714285714289</v>
      </c>
      <c r="P20" s="34">
        <f>SUMIFS('BA History'!H:H,'BA History'!B:B,A20)</f>
        <v>475</v>
      </c>
      <c r="Q20" s="2">
        <f>SUMIFS('BA History'!G:G,'BA History'!B:B,A20)-P20</f>
        <v>476</v>
      </c>
      <c r="R20" s="89">
        <f>LOOKUP(2, 1/('BA History'!$B:$B=A20), 'BA History'!$AJ:$AJ)</f>
        <v>0.50624999999999987</v>
      </c>
      <c r="S20" s="2">
        <f>COUNTIFS('BA History'!$B:$B,$A$20,'BA History'!K:K, 1)</f>
        <v>5</v>
      </c>
      <c r="T20" s="2">
        <f>COUNTIFS('BA History'!$B:$B,$A$20,'BA History'!L:L, 1)</f>
        <v>8</v>
      </c>
      <c r="U20" s="2">
        <f>COUNTIFS('BA History'!$B:$B,$A$20,'BA History'!M:M, 1)</f>
        <v>7</v>
      </c>
      <c r="V20" s="2">
        <f>COUNTIFS('BA History'!$B:$B,$A$20,'BA History'!N:N, 1)</f>
        <v>10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1</v>
      </c>
      <c r="AD20" s="2">
        <f>COUNTIFS('BA History'!$B:$B,$A$20,'BA History'!V:V, 1)</f>
        <v>9</v>
      </c>
      <c r="AE20" s="2">
        <f>COUNTIFS('BA History'!$B:$B,$A$20,'BA History'!W:W, 1)</f>
        <v>3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11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4</v>
      </c>
      <c r="AM20" s="2">
        <f>COUNTIFS('BA History'!$B:$B,$A$20,'BA History'!AE:AE, 1)</f>
        <v>11</v>
      </c>
      <c r="AN20" s="2">
        <f>COUNTIFS('BA History'!$B:$B,$A$20,'BA History'!AF:AF, 1)</f>
        <v>5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248</v>
      </c>
      <c r="G21" s="66">
        <f>AVERAGEIFS('BA History'!C:C,'BA History'!B:B,A21)</f>
        <v>15.5</v>
      </c>
      <c r="H21" s="66">
        <f t="array" ref="H21">MEDIAN(IF('BA History'!B:B=A21, 'BA History'!C:C))</f>
        <v>13.5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11</v>
      </c>
      <c r="L21" s="75">
        <f>LOOKUP(2, 1/('BA History'!$B:$B=A21), 'BA History'!$AK:$AK)</f>
        <v>0.3125</v>
      </c>
      <c r="M21" s="34">
        <f>SUMIFS('BA History'!F:F,'BA History'!B:B,A21)</f>
        <v>30</v>
      </c>
      <c r="N21" s="2">
        <f>SUMIFS('BA History'!E:E,'BA History'!B:B,A21)-M21</f>
        <v>38</v>
      </c>
      <c r="O21" s="75">
        <f>LOOKUP(2, 1/('BA History'!$B:$B=A21), 'BA History'!$AI:$AI)</f>
        <v>0.45625000000000004</v>
      </c>
      <c r="P21" s="34">
        <f>SUMIFS('BA History'!H:H,'BA History'!B:B,A21)</f>
        <v>129</v>
      </c>
      <c r="Q21" s="2">
        <f>SUMIFS('BA History'!G:G,'BA History'!B:B,A21)-P21</f>
        <v>143</v>
      </c>
      <c r="R21" s="89">
        <f>LOOKUP(2, 1/('BA History'!$B:$B=A21), 'BA History'!$AJ:$AJ)</f>
        <v>0.48500000000000004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4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1036</v>
      </c>
      <c r="G22" s="66">
        <f>AVERAGEIFS('BA History'!C:C,'BA History'!B:B,A22)</f>
        <v>16.444444444444443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35</v>
      </c>
      <c r="K22" s="2">
        <f>COUNTIFS('BA History'!B:B,A22,'BA History'!D:D, 0)</f>
        <v>28</v>
      </c>
      <c r="L22" s="75">
        <f>LOOKUP(2, 1/('BA History'!$B:$B=A22), 'BA History'!$AK:$AK)</f>
        <v>0.55555555555555558</v>
      </c>
      <c r="M22" s="34">
        <f>SUMIFS('BA History'!F:F,'BA History'!B:B,A22)</f>
        <v>132</v>
      </c>
      <c r="N22" s="2">
        <f>SUMIFS('BA History'!E:E,'BA History'!B:B,A22)-M22</f>
        <v>120</v>
      </c>
      <c r="O22" s="75">
        <f>LOOKUP(2, 1/('BA History'!$B:$B=A22), 'BA History'!$AI:$AI)</f>
        <v>0.52301587301587293</v>
      </c>
      <c r="P22" s="34">
        <f>SUMIFS('BA History'!H:H,'BA History'!B:B,A22)</f>
        <v>551</v>
      </c>
      <c r="Q22" s="2">
        <f>SUMIFS('BA History'!G:G,'BA History'!B:B,A22)-P22</f>
        <v>505</v>
      </c>
      <c r="R22" s="89">
        <f>LOOKUP(2, 1/('BA History'!$B:$B=A22), 'BA History'!$AJ:$AJ)</f>
        <v>0.52809523809523828</v>
      </c>
      <c r="S22" s="2">
        <f>COUNTIFS('BA History'!$B:$B,$A$22,'BA History'!K:K, 1)</f>
        <v>8</v>
      </c>
      <c r="T22" s="2">
        <f>COUNTIFS('BA History'!$B:$B,$A$22,'BA History'!L:L, 1)</f>
        <v>5</v>
      </c>
      <c r="U22" s="2">
        <f>COUNTIFS('BA History'!$B:$B,$A$22,'BA History'!M:M, 1)</f>
        <v>16</v>
      </c>
      <c r="V22" s="2">
        <f>COUNTIFS('BA History'!$B:$B,$A$22,'BA History'!N:N, 1)</f>
        <v>12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2</v>
      </c>
      <c r="AD22" s="2">
        <f>COUNTIFS('BA History'!$B:$B,$A$22,'BA History'!V:V, 1)</f>
        <v>6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11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14</v>
      </c>
      <c r="AL22" s="2">
        <f>COUNTIFS('BA History'!$B:$B,$A$22,'BA History'!AD:AD, 1)</f>
        <v>7</v>
      </c>
      <c r="AM22" s="2">
        <f>COUNTIFS('BA History'!$B:$B,$A$22,'BA History'!AE:AE, 1)</f>
        <v>10</v>
      </c>
      <c r="AN22" s="2">
        <f>COUNTIFS('BA History'!$B:$B,$A$22,'BA History'!AF:AF, 1)</f>
        <v>1</v>
      </c>
      <c r="AO22" s="2">
        <f>COUNTIFS('BA History'!$B:$B,$A$22,'BA History'!AG:AG, 1)</f>
        <v>15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1314</v>
      </c>
      <c r="G24" s="66">
        <f>AVERAGEIFS('BA History'!C:C,'BA History'!B:B,A24)</f>
        <v>26.816326530612244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24</v>
      </c>
      <c r="K24" s="2">
        <f>COUNTIFS('BA History'!B:B,A24,'BA History'!D:D, 0)</f>
        <v>25</v>
      </c>
      <c r="L24" s="75">
        <f>LOOKUP(2, 1/('BA History'!$B:$B=A24), 'BA History'!$AK:$AK)</f>
        <v>0.48979591836734693</v>
      </c>
      <c r="M24" s="34">
        <f>SUMIFS('BA History'!F:F,'BA History'!B:B,A24)</f>
        <v>96</v>
      </c>
      <c r="N24" s="2">
        <f>SUMIFS('BA History'!E:E,'BA History'!B:B,A24)-M24</f>
        <v>101</v>
      </c>
      <c r="O24" s="75">
        <f>LOOKUP(2, 1/('BA History'!$B:$B=A24), 'BA History'!$AI:$AI)</f>
        <v>0.48163265306122449</v>
      </c>
      <c r="P24" s="34">
        <f>SUMIFS('BA History'!H:H,'BA History'!B:B,A24)</f>
        <v>399</v>
      </c>
      <c r="Q24" s="2">
        <f>SUMIFS('BA History'!G:G,'BA History'!B:B,A24)-P24</f>
        <v>415</v>
      </c>
      <c r="R24" s="89">
        <f>LOOKUP(2, 1/('BA History'!$B:$B=A24), 'BA History'!$AJ:$AJ)</f>
        <v>0.49204081632653068</v>
      </c>
      <c r="S24" s="2">
        <f>COUNTIFS('BA History'!$B:$B,$A$24,'BA History'!K:K, 1)</f>
        <v>5</v>
      </c>
      <c r="T24" s="2">
        <f>COUNTIFS('BA History'!$B:$B,$A$24,'BA History'!L:L, 1)</f>
        <v>7</v>
      </c>
      <c r="U24" s="2">
        <f>COUNTIFS('BA History'!$B:$B,$A$24,'BA History'!M:M, 1)</f>
        <v>8</v>
      </c>
      <c r="V24" s="2">
        <f>COUNTIFS('BA History'!$B:$B,$A$24,'BA History'!N:N, 1)</f>
        <v>7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7</v>
      </c>
      <c r="AH24" s="2">
        <f>COUNTIFS('BA History'!$B:$B,$A$24,'BA History'!Z:Z, 1)</f>
        <v>9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9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8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795</v>
      </c>
      <c r="G26" s="66">
        <f>AVERAGEIFS('BA History'!C:C,'BA History'!B:B,A26)</f>
        <v>19.390243902439025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25</v>
      </c>
      <c r="K26" s="2">
        <f>COUNTIFS('BA History'!B:B,A26,'BA History'!D:D, 0)</f>
        <v>16</v>
      </c>
      <c r="L26" s="75">
        <f>LOOKUP(2, 1/('BA History'!$B:$B=A26), 'BA History'!$AK:$AK)</f>
        <v>0.6097560975609756</v>
      </c>
      <c r="M26" s="34">
        <f>SUMIFS('BA History'!F:F,'BA History'!B:B,A26)</f>
        <v>93</v>
      </c>
      <c r="N26" s="2">
        <f>SUMIFS('BA History'!E:E,'BA History'!B:B,A26)-M26</f>
        <v>75</v>
      </c>
      <c r="O26" s="75">
        <f>LOOKUP(2, 1/('BA History'!$B:$B=A26), 'BA History'!$AI:$AI)</f>
        <v>0.55975609756097566</v>
      </c>
      <c r="P26" s="34">
        <f>SUMIFS('BA History'!H:H,'BA History'!B:B,A26)</f>
        <v>363</v>
      </c>
      <c r="Q26" s="2">
        <f>SUMIFS('BA History'!G:G,'BA History'!B:B,A26)-P26</f>
        <v>324</v>
      </c>
      <c r="R26" s="89">
        <f>LOOKUP(2, 1/('BA History'!$B:$B=A26), 'BA History'!$AJ:$AJ)</f>
        <v>0.53878048780487808</v>
      </c>
      <c r="S26" s="2">
        <f>COUNTIFS('BA History'!$B:$B,$A$26,'BA History'!K:K, 1)</f>
        <v>4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13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4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4</v>
      </c>
      <c r="AD26" s="2">
        <f>COUNTIFS('BA History'!$B:$B,$A$26,'BA History'!V:V, 1)</f>
        <v>4</v>
      </c>
      <c r="AE26" s="2">
        <f>COUNTIFS('BA History'!$B:$B,$A$26,'BA History'!W:W, 1)</f>
        <v>4</v>
      </c>
      <c r="AF26" s="2">
        <f>COUNTIFS('BA History'!$B:$B,$A$26,'BA History'!X:X, 1)</f>
        <v>0</v>
      </c>
      <c r="AG26" s="2">
        <f>COUNTIFS('BA History'!$B:$B,$A$26,'BA History'!Y:Y, 1)</f>
        <v>6</v>
      </c>
      <c r="AH26" s="2">
        <f>COUNTIFS('BA History'!$B:$B,$A$26,'BA History'!Z:Z, 1)</f>
        <v>12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13</v>
      </c>
      <c r="AL26" s="2">
        <f>COUNTIFS('BA History'!$B:$B,$A$26,'BA History'!AD:AD, 1)</f>
        <v>2</v>
      </c>
      <c r="AM26" s="2">
        <f>COUNTIFS('BA History'!$B:$B,$A$26,'BA History'!AE:AE, 1)</f>
        <v>7</v>
      </c>
      <c r="AN26" s="2">
        <f>COUNTIFS('BA History'!$B:$B,$A$26,'BA History'!AF:AF, 1)</f>
        <v>0</v>
      </c>
      <c r="AO26" s="2">
        <f>COUNTIFS('BA History'!$B:$B,$A$26,'BA History'!AG:AG, 1)</f>
        <v>5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561</v>
      </c>
      <c r="G27" s="66">
        <f>AVERAGEIFS('BA History'!C:C,'BA History'!B:B,A27)</f>
        <v>17.53125</v>
      </c>
      <c r="H27" s="66">
        <f t="array" ref="H27">MEDIAN(IF('BA History'!B:B=A27, 'BA History'!C:C))</f>
        <v>17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22</v>
      </c>
      <c r="L27" s="75">
        <f>LOOKUP(2, 1/('BA History'!$B:$B=A27), 'BA History'!$AK:$AK)</f>
        <v>0.3125</v>
      </c>
      <c r="M27" s="34">
        <f>SUMIFS('BA History'!F:F,'BA History'!B:B,A27)</f>
        <v>55</v>
      </c>
      <c r="N27" s="2">
        <f>SUMIFS('BA History'!E:E,'BA History'!B:B,A27)-M27</f>
        <v>81</v>
      </c>
      <c r="O27" s="75">
        <f>LOOKUP(2, 1/('BA History'!$B:$B=A27), 'BA History'!$AI:$AI)</f>
        <v>0.38437499999999997</v>
      </c>
      <c r="P27" s="34">
        <f>SUMIFS('BA History'!H:H,'BA History'!B:B,A27)</f>
        <v>253</v>
      </c>
      <c r="Q27" s="2">
        <f>SUMIFS('BA History'!G:G,'BA History'!B:B,A27)-P27</f>
        <v>309</v>
      </c>
      <c r="R27" s="89">
        <f>LOOKUP(2, 1/('BA History'!$B:$B=A27), 'BA History'!$AJ:$AJ)</f>
        <v>0.43437500000000001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5</v>
      </c>
      <c r="V27" s="2">
        <f>COUNTIFS('BA History'!$B:$B,$A$27,'BA History'!N:N, 1)</f>
        <v>4</v>
      </c>
      <c r="W27" s="2">
        <f>COUNTIFS('BA History'!$B:$B,$A$27,'BA History'!O:O, 1)</f>
        <v>2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3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536</v>
      </c>
      <c r="G29" s="66">
        <f>AVERAGEIFS('BA History'!C:C,'BA History'!B:B,A29)</f>
        <v>15.764705882352942</v>
      </c>
      <c r="H29" s="66">
        <f t="array" ref="H29">MEDIAN(IF('BA History'!B:B=A29, 'BA History'!C:C))</f>
        <v>15</v>
      </c>
      <c r="I29" s="35">
        <f t="array" ref="I29">MAX(IF('BA History'!B:B=A29, 'BA History'!C:C))</f>
        <v>36</v>
      </c>
      <c r="J29" s="34">
        <f>COUNTIFS('BA History'!B:B,A29,'BA History'!D:D, 1)</f>
        <v>15</v>
      </c>
      <c r="K29" s="2">
        <f>COUNTIFS('BA History'!B:B,A29,'BA History'!D:D, 0)</f>
        <v>19</v>
      </c>
      <c r="L29" s="75">
        <f>LOOKUP(2, 1/('BA History'!$B:$B=A29), 'BA History'!$AK:$AK)</f>
        <v>0.44117647058823528</v>
      </c>
      <c r="M29" s="34">
        <f>SUMIFS('BA History'!F:F,'BA History'!B:B,A29)</f>
        <v>65</v>
      </c>
      <c r="N29" s="2">
        <f>SUMIFS('BA History'!E:E,'BA History'!B:B,A29)-M29</f>
        <v>65</v>
      </c>
      <c r="O29" s="75">
        <f>LOOKUP(2, 1/('BA History'!$B:$B=A29), 'BA History'!$AI:$AI)</f>
        <v>0.51470588235294112</v>
      </c>
      <c r="P29" s="34">
        <f>SUMIFS('BA History'!H:H,'BA History'!B:B,A29)</f>
        <v>266</v>
      </c>
      <c r="Q29" s="2">
        <f>SUMIFS('BA History'!G:G,'BA History'!B:B,A29)-P29</f>
        <v>270</v>
      </c>
      <c r="R29" s="89">
        <f>LOOKUP(2, 1/('BA History'!$B:$B=A29), 'BA History'!$AJ:$AJ)</f>
        <v>0.50117647058823533</v>
      </c>
      <c r="S29" s="2">
        <f>COUNTIFS('BA History'!$B:$B,$A$29,'BA History'!K:K, 1)</f>
        <v>3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8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2</v>
      </c>
      <c r="AF29" s="2">
        <f>COUNTIFS('BA History'!$B:$B,$A$29,'BA History'!X:X, 1)</f>
        <v>1</v>
      </c>
      <c r="AG29" s="2">
        <f>COUNTIFS('BA History'!$B:$B,$A$29,'BA History'!Y:Y, 1)</f>
        <v>4</v>
      </c>
      <c r="AH29" s="2">
        <f>COUNTIFS('BA History'!$B:$B,$A$29,'BA History'!Z:Z, 1)</f>
        <v>12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6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76</v>
      </c>
      <c r="G31" s="66">
        <f>AVERAGEIFS('BA History'!C:C,'BA History'!B:B,A31)</f>
        <v>7.6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4</v>
      </c>
      <c r="K31" s="2">
        <f>COUNTIFS('BA History'!B:B,A31,'BA History'!D:D, 0)</f>
        <v>6</v>
      </c>
      <c r="L31" s="75">
        <f>LOOKUP(2, 1/('BA History'!$B:$B=A31), 'BA History'!$AK:$AK)</f>
        <v>0.4</v>
      </c>
      <c r="M31" s="34">
        <f>SUMIFS('BA History'!F:F,'BA History'!B:B,A31)</f>
        <v>21</v>
      </c>
      <c r="N31" s="2">
        <f>SUMIFS('BA History'!E:E,'BA History'!B:B,A31)-M31</f>
        <v>22</v>
      </c>
      <c r="O31" s="75">
        <f>LOOKUP(2, 1/('BA History'!$B:$B=A31), 'BA History'!$AI:$AI)</f>
        <v>0.505</v>
      </c>
      <c r="P31" s="34">
        <f>SUMIFS('BA History'!H:H,'BA History'!B:B,A31)</f>
        <v>84</v>
      </c>
      <c r="Q31" s="2">
        <f>SUMIFS('BA History'!G:G,'BA History'!B:B,A31)-P31</f>
        <v>87</v>
      </c>
      <c r="R31" s="89">
        <f>LOOKUP(2, 1/('BA History'!$B:$B=A31), 'BA History'!$AJ:$AJ)</f>
        <v>0.50800000000000001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1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2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2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230</v>
      </c>
      <c r="G32" s="66">
        <f>AVERAGEIFS('BA History'!C:C,'BA History'!B:B,A32)</f>
        <v>19.166666666666668</v>
      </c>
      <c r="H32" s="66">
        <f t="array" ref="H32">MEDIAN(IF('BA History'!B:B=A32, 'BA History'!C:C))</f>
        <v>20.5</v>
      </c>
      <c r="I32" s="35">
        <f t="array" ref="I32">MAX(IF('BA History'!B:B=A32, 'BA History'!C:C))</f>
        <v>27</v>
      </c>
      <c r="J32" s="34">
        <f>COUNTIFS('BA History'!B:B,A32,'BA History'!D:D, 1)</f>
        <v>4</v>
      </c>
      <c r="K32" s="2">
        <f>COUNTIFS('BA History'!B:B,A32,'BA History'!D:D, 0)</f>
        <v>8</v>
      </c>
      <c r="L32" s="75">
        <f>LOOKUP(2, 1/('BA History'!$B:$B=A32), 'BA History'!$AK:$AK)</f>
        <v>0.33333333333333331</v>
      </c>
      <c r="M32" s="34">
        <f>SUMIFS('BA History'!F:F,'BA History'!B:B,A32)</f>
        <v>22</v>
      </c>
      <c r="N32" s="2">
        <f>SUMIFS('BA History'!E:E,'BA History'!B:B,A32)-M32</f>
        <v>31</v>
      </c>
      <c r="O32" s="75">
        <f>LOOKUP(2, 1/('BA History'!$B:$B=A32), 'BA History'!$AI:$AI)</f>
        <v>0.38749999999999996</v>
      </c>
      <c r="P32" s="34">
        <f>SUMIFS('BA History'!H:H,'BA History'!B:B,A32)</f>
        <v>106</v>
      </c>
      <c r="Q32" s="2">
        <f>SUMIFS('BA History'!G:G,'BA History'!B:B,A32)-P32</f>
        <v>125</v>
      </c>
      <c r="R32" s="89">
        <f>LOOKUP(2, 1/('BA History'!$B:$B=A32), 'BA History'!$AJ:$AJ)</f>
        <v>0.45166666666666661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2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2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4</v>
      </c>
      <c r="AM32" s="2">
        <f>COUNTIFS('BA History'!$B:$B,$A$32,'BA History'!AE:AE, 1)</f>
        <v>2</v>
      </c>
      <c r="AN32" s="2">
        <f>COUNTIFS('BA History'!$B:$B,$A$32,'BA History'!AF:AF, 1)</f>
        <v>1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131</v>
      </c>
      <c r="G33" s="66">
        <f>AVERAGEIFS('BA History'!C:C,'BA History'!B:B,A33)</f>
        <v>8.7333333333333325</v>
      </c>
      <c r="H33" s="66">
        <f t="array" ref="H33">MEDIAN(IF('BA History'!B:B=A33, 'BA History'!C:C))</f>
        <v>8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9</v>
      </c>
      <c r="L33" s="75">
        <f>LOOKUP(2, 1/('BA History'!$B:$B=A33), 'BA History'!$AK:$AK)</f>
        <v>0.4</v>
      </c>
      <c r="M33" s="34">
        <f>SUMIFS('BA History'!F:F,'BA History'!B:B,A33)</f>
        <v>26</v>
      </c>
      <c r="N33" s="2">
        <f>SUMIFS('BA History'!E:E,'BA History'!B:B,A33)-M33</f>
        <v>37</v>
      </c>
      <c r="O33" s="75">
        <f>LOOKUP(2, 1/('BA History'!$B:$B=A33), 'BA History'!$AI:$AI)</f>
        <v>0.38</v>
      </c>
      <c r="P33" s="34">
        <f>SUMIFS('BA History'!H:H,'BA History'!B:B,A33)</f>
        <v>118</v>
      </c>
      <c r="Q33" s="2">
        <f>SUMIFS('BA History'!G:G,'BA History'!B:B,A33)-P33</f>
        <v>143</v>
      </c>
      <c r="R33" s="89">
        <f>LOOKUP(2, 1/('BA History'!$B:$B=A33), 'BA History'!$AJ:$AJ)</f>
        <v>0.44133333333333324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231</v>
      </c>
      <c r="G34" s="66">
        <f>AVERAGEIFS('BA History'!C:C,'BA History'!B:B,A34)</f>
        <v>11.55</v>
      </c>
      <c r="H34" s="66">
        <f t="array" ref="H34">MEDIAN(IF('BA History'!B:B=A34, 'BA History'!C:C))</f>
        <v>10.5</v>
      </c>
      <c r="I34" s="35">
        <f t="array" ref="I34">MAX(IF('BA History'!B:B=A34, 'BA History'!C:C))</f>
        <v>29</v>
      </c>
      <c r="J34" s="34">
        <f>COUNTIFS('BA History'!B:B,A34,'BA History'!D:D, 1)</f>
        <v>11</v>
      </c>
      <c r="K34" s="2">
        <f>COUNTIFS('BA History'!B:B,A34,'BA History'!D:D, 0)</f>
        <v>9</v>
      </c>
      <c r="L34" s="75">
        <f>LOOKUP(2, 1/('BA History'!$B:$B=A34), 'BA History'!$AK:$AK)</f>
        <v>0.55000000000000004</v>
      </c>
      <c r="M34" s="34">
        <f>SUMIFS('BA History'!F:F,'BA History'!B:B,A34)</f>
        <v>42</v>
      </c>
      <c r="N34" s="2">
        <f>SUMIFS('BA History'!E:E,'BA History'!B:B,A34)-M34</f>
        <v>41</v>
      </c>
      <c r="O34" s="75">
        <f>LOOKUP(2, 1/('BA History'!$B:$B=A34), 'BA History'!$AI:$AI)</f>
        <v>0.49749999999999994</v>
      </c>
      <c r="P34" s="34">
        <f>SUMIFS('BA History'!H:H,'BA History'!B:B,A34)</f>
        <v>176</v>
      </c>
      <c r="Q34" s="2">
        <f>SUMIFS('BA History'!G:G,'BA History'!B:B,A34)-P34</f>
        <v>181</v>
      </c>
      <c r="R34" s="89">
        <f>LOOKUP(2, 1/('BA History'!$B:$B=A34), 'BA History'!$AJ:$AJ)</f>
        <v>0.49349999999999994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1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3</v>
      </c>
      <c r="AH34" s="2">
        <f>COUNTIFS('BA History'!$B:$B,$A$34,'BA History'!Z:Z, 1)</f>
        <v>6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6</v>
      </c>
      <c r="AL34" s="2">
        <f>COUNTIFS('BA History'!$B:$B,$A$34,'BA History'!AD:AD, 1)</f>
        <v>3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642</v>
      </c>
      <c r="G38" s="66">
        <f>AVERAGEIFS('BA History'!C:C,'BA History'!B:B,A38)</f>
        <v>16.894736842105264</v>
      </c>
      <c r="H38" s="66">
        <f t="array" ref="H38">MEDIAN(IF('BA History'!B:B=A38, 'BA History'!C:C))</f>
        <v>16.5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23</v>
      </c>
      <c r="L38" s="75">
        <f>LOOKUP(2, 1/('BA History'!$B:$B=A38), 'BA History'!$AK:$AK)</f>
        <v>0.39473684210526316</v>
      </c>
      <c r="M38" s="34">
        <f>SUMIFS('BA History'!F:F,'BA History'!B:B,A38)</f>
        <v>70</v>
      </c>
      <c r="N38" s="2">
        <f>SUMIFS('BA History'!E:E,'BA History'!B:B,A38)-M38</f>
        <v>81</v>
      </c>
      <c r="O38" s="75">
        <f>LOOKUP(2, 1/('BA History'!$B:$B=A38), 'BA History'!$AI:$AI)</f>
        <v>0.46710526315789475</v>
      </c>
      <c r="P38" s="34">
        <f>SUMIFS('BA History'!H:H,'BA History'!B:B,A38)</f>
        <v>310</v>
      </c>
      <c r="Q38" s="2">
        <f>SUMIFS('BA History'!G:G,'BA History'!B:B,A38)-P38</f>
        <v>334</v>
      </c>
      <c r="R38" s="89">
        <f>LOOKUP(2, 1/('BA History'!$B:$B=A38), 'BA History'!$AJ:$AJ)</f>
        <v>0.48921052631578954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8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2</v>
      </c>
      <c r="D39" s="1"/>
      <c r="E39" s="1"/>
      <c r="F39" s="34">
        <f>SUMIFS('BA History'!C:C,'BA History'!B:B,A39)</f>
        <v>1440</v>
      </c>
      <c r="G39" s="66">
        <f>AVERAGEIFS('BA History'!C:C,'BA History'!B:B,A39)</f>
        <v>24.406779661016948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29</v>
      </c>
      <c r="K39" s="2">
        <f>COUNTIFS('BA History'!B:B,A39,'BA History'!D:D, 0)</f>
        <v>30</v>
      </c>
      <c r="L39" s="75">
        <f>LOOKUP(2, 1/('BA History'!$B:$B=A39), 'BA History'!$AK:$AK)</f>
        <v>0.49152542372881358</v>
      </c>
      <c r="M39" s="34">
        <f>SUMIFS('BA History'!F:F,'BA History'!B:B,A39)</f>
        <v>120</v>
      </c>
      <c r="N39" s="2">
        <f>SUMIFS('BA History'!E:E,'BA History'!B:B,A39)-M39</f>
        <v>116</v>
      </c>
      <c r="O39" s="75">
        <f>LOOKUP(2, 1/('BA History'!$B:$B=A39), 'BA History'!$AI:$AI)</f>
        <v>0.51322033898305075</v>
      </c>
      <c r="P39" s="34">
        <f>SUMIFS('BA History'!H:H,'BA History'!B:B,A39)</f>
        <v>513</v>
      </c>
      <c r="Q39" s="2">
        <f>SUMIFS('BA History'!G:G,'BA History'!B:B,A39)-P39</f>
        <v>474</v>
      </c>
      <c r="R39" s="89">
        <f>LOOKUP(2, 1/('BA History'!$B:$B=A39), 'BA History'!$AJ:$AJ)</f>
        <v>0.52813559322033909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6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8</v>
      </c>
      <c r="AH39" s="2">
        <f>COUNTIFS('BA History'!$B:$B,$A$39,'BA History'!Z:Z, 1)</f>
        <v>12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21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1843</v>
      </c>
      <c r="G40" s="66">
        <f>AVERAGEIFS('BA History'!C:C,'BA History'!B:B,A40)</f>
        <v>23.329113924050635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42</v>
      </c>
      <c r="K40" s="2">
        <f>COUNTIFS('BA History'!B:B,A40,'BA History'!D:D, 0)</f>
        <v>37</v>
      </c>
      <c r="L40" s="75">
        <f>LOOKUP(2, 1/('BA History'!$B:$B=A40), 'BA History'!$AK:$AK)</f>
        <v>0.53164556962025311</v>
      </c>
      <c r="M40" s="34">
        <f>SUMIFS('BA History'!F:F,'BA History'!B:B,A40)</f>
        <v>167</v>
      </c>
      <c r="N40" s="2">
        <f>SUMIFS('BA History'!E:E,'BA History'!B:B,A40)-M40</f>
        <v>154</v>
      </c>
      <c r="O40" s="75">
        <f>LOOKUP(2, 1/('BA History'!$B:$B=A40), 'BA History'!$AI:$AI)</f>
        <v>0.51860759493670883</v>
      </c>
      <c r="P40" s="34">
        <f>SUMIFS('BA History'!H:H,'BA History'!B:B,A40)</f>
        <v>678</v>
      </c>
      <c r="Q40" s="2">
        <f>SUMIFS('BA History'!G:G,'BA History'!B:B,A40)-P40</f>
        <v>656</v>
      </c>
      <c r="R40" s="89">
        <f>LOOKUP(2, 1/('BA History'!$B:$B=A40), 'BA History'!$AJ:$AJ)</f>
        <v>0.50810126582278481</v>
      </c>
      <c r="S40" s="2">
        <f>COUNTIFS('BA History'!$B:$B,$A$40,'BA History'!K:K, 1)</f>
        <v>9</v>
      </c>
      <c r="T40" s="2">
        <f>COUNTIFS('BA History'!$B:$B,$A$40,'BA History'!L:L, 1)</f>
        <v>12</v>
      </c>
      <c r="U40" s="2">
        <f>COUNTIFS('BA History'!$B:$B,$A$40,'BA History'!M:M, 1)</f>
        <v>14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5</v>
      </c>
      <c r="AD40" s="2">
        <f>COUNTIFS('BA History'!$B:$B,$A$40,'BA History'!V:V, 1)</f>
        <v>11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17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12</v>
      </c>
      <c r="AM40" s="2">
        <f>COUNTIFS('BA History'!$B:$B,$A$40,'BA History'!AE:AE, 1)</f>
        <v>12</v>
      </c>
      <c r="AN40" s="2">
        <f>COUNTIFS('BA History'!$B:$B,$A$40,'BA History'!AF:AF, 1)</f>
        <v>3</v>
      </c>
      <c r="AO40" s="2">
        <f>COUNTIFS('BA History'!$B:$B,$A$40,'BA History'!AG:AG, 1)</f>
        <v>10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803</v>
      </c>
      <c r="G41" s="66">
        <f>AVERAGEIFS('BA History'!C:C,'BA History'!B:B,A41)</f>
        <v>19.585365853658537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25</v>
      </c>
      <c r="K41" s="2">
        <f>COUNTIFS('BA History'!B:B,A41,'BA History'!D:D, 0)</f>
        <v>16</v>
      </c>
      <c r="L41" s="75">
        <f>LOOKUP(2, 1/('BA History'!$B:$B=A41), 'BA History'!$AK:$AK)</f>
        <v>0.6097560975609756</v>
      </c>
      <c r="M41" s="34">
        <f>SUMIFS('BA History'!F:F,'BA History'!B:B,A41)</f>
        <v>90</v>
      </c>
      <c r="N41" s="2">
        <f>SUMIFS('BA History'!E:E,'BA History'!B:B,A41)-M41</f>
        <v>74</v>
      </c>
      <c r="O41" s="75">
        <f>LOOKUP(2, 1/('BA History'!$B:$B=A41), 'BA History'!$AI:$AI)</f>
        <v>0.54926829268292676</v>
      </c>
      <c r="P41" s="34">
        <f>SUMIFS('BA History'!H:H,'BA History'!B:B,A41)</f>
        <v>361</v>
      </c>
      <c r="Q41" s="2">
        <f>SUMIFS('BA History'!G:G,'BA History'!B:B,A41)-P41</f>
        <v>333</v>
      </c>
      <c r="R41" s="89">
        <f>LOOKUP(2, 1/('BA History'!$B:$B=A41), 'BA History'!$AJ:$AJ)</f>
        <v>0.52390243902439038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3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9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12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753</v>
      </c>
      <c r="G44" s="66">
        <f>AVERAGEIFS('BA History'!C:C,'BA History'!B:B,A44)</f>
        <v>19.307692307692307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24</v>
      </c>
      <c r="K44" s="2">
        <f>COUNTIFS('BA History'!B:B,A44,'BA History'!D:D, 0)</f>
        <v>15</v>
      </c>
      <c r="L44" s="75">
        <f>LOOKUP(2, 1/('BA History'!$B:$B=A44), 'BA History'!$AK:$AK)</f>
        <v>0.61538461538461542</v>
      </c>
      <c r="M44" s="34">
        <f>SUMIFS('BA History'!F:F,'BA History'!B:B,A44)</f>
        <v>83</v>
      </c>
      <c r="N44" s="2">
        <f>SUMIFS('BA History'!E:E,'BA History'!B:B,A44)-M44</f>
        <v>76</v>
      </c>
      <c r="O44" s="75">
        <f>LOOKUP(2, 1/('BA History'!$B:$B=A44), 'BA History'!$AI:$AI)</f>
        <v>0.51025641025641022</v>
      </c>
      <c r="P44" s="34">
        <f>SUMIFS('BA History'!H:H,'BA History'!B:B,A44)</f>
        <v>342</v>
      </c>
      <c r="Q44" s="2">
        <f>SUMIFS('BA History'!G:G,'BA History'!B:B,A44)-P44</f>
        <v>328</v>
      </c>
      <c r="R44" s="89">
        <f>LOOKUP(2, 1/('BA History'!$B:$B=A44), 'BA History'!$AJ:$AJ)</f>
        <v>0.50897435897435905</v>
      </c>
      <c r="S44" s="2">
        <f>COUNTIFS('BA History'!$B:$B,$A$44,'BA History'!K:K, 1)</f>
        <v>7</v>
      </c>
      <c r="T44" s="2">
        <f>COUNTIFS('BA History'!$B:$B,$A$44,'BA History'!L:L, 1)</f>
        <v>3</v>
      </c>
      <c r="U44" s="2">
        <f>COUNTIFS('BA History'!$B:$B,$A$44,'BA History'!M:M, 1)</f>
        <v>5</v>
      </c>
      <c r="V44" s="2">
        <f>COUNTIFS('BA History'!$B:$B,$A$44,'BA History'!N:N, 1)</f>
        <v>10</v>
      </c>
      <c r="W44" s="2">
        <f>COUNTIFS('BA History'!$B:$B,$A$44,'BA History'!O:O, 1)</f>
        <v>1</v>
      </c>
      <c r="X44" s="2">
        <f>COUNTIFS('BA History'!$B:$B,$A$44,'BA History'!P:P, 1)</f>
        <v>0</v>
      </c>
      <c r="Y44" s="2">
        <f>COUNTIFS('BA History'!$B:$B,$A$44,'BA History'!Q:Q, 1)</f>
        <v>3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2</v>
      </c>
      <c r="AD44" s="2">
        <f>COUNTIFS('BA History'!$B:$B,$A$44,'BA History'!V:V, 1)</f>
        <v>5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6</v>
      </c>
      <c r="AH44" s="2">
        <f>COUNTIFS('BA History'!$B:$B,$A$44,'BA History'!Z:Z, 1)</f>
        <v>7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13</v>
      </c>
      <c r="AL44" s="2">
        <f>COUNTIFS('BA History'!$B:$B,$A$44,'BA History'!AD:AD, 1)</f>
        <v>4</v>
      </c>
      <c r="AM44" s="2">
        <f>COUNTIFS('BA History'!$B:$B,$A$44,'BA History'!AE:AE, 1)</f>
        <v>8</v>
      </c>
      <c r="AN44" s="2">
        <f>COUNTIFS('BA History'!$B:$B,$A$44,'BA History'!AF:AF, 1)</f>
        <v>2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1534</v>
      </c>
      <c r="G46" s="66">
        <f>AVERAGEIFS('BA History'!C:C,'BA History'!B:B,A46)</f>
        <v>18.707317073170731</v>
      </c>
      <c r="H46" s="66">
        <f t="array" ref="H46">MEDIAN(IF('BA History'!B:B=A46, 'BA History'!C:C))</f>
        <v>18</v>
      </c>
      <c r="I46" s="35">
        <f t="array" ref="I46">MAX(IF('BA History'!B:B=A46, 'BA History'!C:C))</f>
        <v>38</v>
      </c>
      <c r="J46" s="34">
        <f>COUNTIFS('BA History'!B:B,A46,'BA History'!D:D, 1)</f>
        <v>34</v>
      </c>
      <c r="K46" s="2">
        <f>COUNTIFS('BA History'!B:B,A46,'BA History'!D:D, 0)</f>
        <v>48</v>
      </c>
      <c r="L46" s="75">
        <f>LOOKUP(2, 1/('BA History'!$B:$B=A46), 'BA History'!$AK:$AK)</f>
        <v>0.41463414634146339</v>
      </c>
      <c r="M46" s="34">
        <f>SUMIFS('BA History'!F:F,'BA History'!B:B,A46)</f>
        <v>160</v>
      </c>
      <c r="N46" s="2">
        <f>SUMIFS('BA History'!E:E,'BA History'!B:B,A46)-M46</f>
        <v>178</v>
      </c>
      <c r="O46" s="75">
        <f>LOOKUP(2, 1/('BA History'!$B:$B=A46), 'BA History'!$AI:$AI)</f>
        <v>0.47439024390243884</v>
      </c>
      <c r="P46" s="34">
        <f>SUMIFS('BA History'!H:H,'BA History'!B:B,A46)</f>
        <v>674</v>
      </c>
      <c r="Q46" s="2">
        <f>SUMIFS('BA History'!G:G,'BA History'!B:B,A46)-P46</f>
        <v>719</v>
      </c>
      <c r="R46" s="89">
        <f>LOOKUP(2, 1/('BA History'!$B:$B=A46), 'BA History'!$AJ:$AJ)</f>
        <v>0.48000000000000026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17</v>
      </c>
      <c r="V46" s="2">
        <f>COUNTIFS('BA History'!$B:$B,$A$46,'BA History'!N:N, 1)</f>
        <v>17</v>
      </c>
      <c r="W46" s="2">
        <f>COUNTIFS('BA History'!$B:$B,$A$46,'BA History'!O:O, 1)</f>
        <v>5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6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8</v>
      </c>
      <c r="AH46" s="2">
        <f>COUNTIFS('BA History'!$B:$B,$A$46,'BA History'!Z:Z, 1)</f>
        <v>16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7</v>
      </c>
      <c r="AL46" s="2">
        <f>COUNTIFS('BA History'!$B:$B,$A$46,'BA History'!AD:AD, 1)</f>
        <v>7</v>
      </c>
      <c r="AM46" s="2">
        <f>COUNTIFS('BA History'!$B:$B,$A$46,'BA History'!AE:AE, 1)</f>
        <v>21</v>
      </c>
      <c r="AN46" s="2">
        <f>COUNTIFS('BA History'!$B:$B,$A$46,'BA History'!AF:AF, 1)</f>
        <v>1</v>
      </c>
      <c r="AO46" s="2">
        <f>COUNTIFS('BA History'!$B:$B,$A$46,'BA History'!AG:AG, 1)</f>
        <v>13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742</v>
      </c>
      <c r="G48" s="66">
        <f>AVERAGEIFS('BA History'!C:C,'BA History'!B:B,A48)</f>
        <v>15.142857142857142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27</v>
      </c>
      <c r="K48" s="2">
        <f>COUNTIFS('BA History'!B:B,A48,'BA History'!D:D, 0)</f>
        <v>22</v>
      </c>
      <c r="L48" s="75">
        <f>LOOKUP(2, 1/('BA History'!$B:$B=A48), 'BA History'!$AK:$AK)</f>
        <v>0.55102040816326525</v>
      </c>
      <c r="M48" s="34">
        <f>SUMIFS('BA History'!F:F,'BA History'!B:B,A48)</f>
        <v>109</v>
      </c>
      <c r="N48" s="2">
        <f>SUMIFS('BA History'!E:E,'BA History'!B:B,A48)-M48</f>
        <v>95</v>
      </c>
      <c r="O48" s="75">
        <f>LOOKUP(2, 1/('BA History'!$B:$B=A48), 'BA History'!$AI:$AI)</f>
        <v>0.55204081632653068</v>
      </c>
      <c r="P48" s="34">
        <f>SUMIFS('BA History'!H:H,'BA History'!B:B,A48)</f>
        <v>437</v>
      </c>
      <c r="Q48" s="2">
        <f>SUMIFS('BA History'!G:G,'BA History'!B:B,A48)-P48</f>
        <v>409</v>
      </c>
      <c r="R48" s="89">
        <f>LOOKUP(2, 1/('BA History'!$B:$B=A48), 'BA History'!$AJ:$AJ)</f>
        <v>0.52612244897959182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8</v>
      </c>
      <c r="V48" s="2">
        <f>COUNTIFS('BA History'!$B:$B,$A$48,'BA History'!N:N, 1)</f>
        <v>12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1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11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910</v>
      </c>
      <c r="G49" s="66">
        <f>AVERAGEIFS('BA History'!C:C,'BA History'!B:B,A49)</f>
        <v>19.782608695652176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22</v>
      </c>
      <c r="L49" s="75">
        <f>LOOKUP(2, 1/('BA History'!$B:$B=A49), 'BA History'!$AK:$AK)</f>
        <v>0.52173913043478259</v>
      </c>
      <c r="M49" s="34">
        <f>SUMIFS('BA History'!F:F,'BA History'!B:B,A49)</f>
        <v>94</v>
      </c>
      <c r="N49" s="2">
        <f>SUMIFS('BA History'!E:E,'BA History'!B:B,A49)-M49</f>
        <v>88</v>
      </c>
      <c r="O49" s="75">
        <f>LOOKUP(2, 1/('BA History'!$B:$B=A49), 'BA History'!$AI:$AI)</f>
        <v>0.52326086956521745</v>
      </c>
      <c r="P49" s="34">
        <f>SUMIFS('BA History'!H:H,'BA History'!B:B,A49)</f>
        <v>376</v>
      </c>
      <c r="Q49" s="2">
        <f>SUMIFS('BA History'!G:G,'BA History'!B:B,A49)-P49</f>
        <v>380</v>
      </c>
      <c r="R49" s="89">
        <f>LOOKUP(2, 1/('BA History'!$B:$B=A49), 'BA History'!$AJ:$AJ)</f>
        <v>0.49304347826086964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10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3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>
        <v>2</v>
      </c>
      <c r="D53" s="1">
        <v>1</v>
      </c>
      <c r="E53" s="1">
        <v>1</v>
      </c>
      <c r="F53" s="34">
        <f>SUMIFS('BA History'!C:C,'BA History'!B:B,A53)</f>
        <v>2181</v>
      </c>
      <c r="G53" s="66">
        <f>AVERAGEIFS('BA History'!C:C,'BA History'!B:B,A53)</f>
        <v>23.967032967032967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58</v>
      </c>
      <c r="K53" s="2">
        <f>COUNTIFS('BA History'!B:B,A53,'BA History'!D:D, 0)</f>
        <v>33</v>
      </c>
      <c r="L53" s="75">
        <f>LOOKUP(2, 1/('BA History'!$B:$B=A53), 'BA History'!$AK:$AK)</f>
        <v>0.63736263736263732</v>
      </c>
      <c r="M53" s="34">
        <f>SUMIFS('BA History'!F:F,'BA History'!B:B,A53)</f>
        <v>207</v>
      </c>
      <c r="N53" s="2">
        <f>SUMIFS('BA History'!E:E,'BA History'!B:B,A53)-M53</f>
        <v>162</v>
      </c>
      <c r="O53" s="75">
        <f>LOOKUP(2, 1/('BA History'!$B:$B=A53), 'BA History'!$AI:$AI)</f>
        <v>0.56406593406593419</v>
      </c>
      <c r="P53" s="34">
        <f>SUMIFS('BA History'!H:H,'BA History'!B:B,A53)</f>
        <v>815</v>
      </c>
      <c r="Q53" s="2">
        <f>SUMIFS('BA History'!G:G,'BA History'!B:B,A53)-P53</f>
        <v>725</v>
      </c>
      <c r="R53" s="89">
        <f>LOOKUP(2, 1/('BA History'!$B:$B=A53), 'BA History'!$AJ:$AJ)</f>
        <v>0.53043956043956031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9</v>
      </c>
      <c r="AH53" s="2">
        <f>COUNTIFS('BA History'!$B:$B,$A$53,'BA History'!Z:Z, 1)</f>
        <v>29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25</v>
      </c>
      <c r="AL53" s="2">
        <f>COUNTIFS('BA History'!$B:$B,$A$53,'BA History'!AD:AD, 1)</f>
        <v>12</v>
      </c>
      <c r="AM53" s="2">
        <f>COUNTIFS('BA History'!$B:$B,$A$53,'BA History'!AE:AE, 1)</f>
        <v>13</v>
      </c>
      <c r="AN53" s="2">
        <f>COUNTIFS('BA History'!$B:$B,$A$53,'BA History'!AF:AF, 1)</f>
        <v>3</v>
      </c>
      <c r="AO53" s="2">
        <f>COUNTIFS('BA History'!$B:$B,$A$53,'BA History'!AG:AG, 1)</f>
        <v>17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1004</v>
      </c>
      <c r="G56" s="66">
        <f>AVERAGEIFS('BA History'!C:C,'BA History'!B:B,A56)</f>
        <v>18.592592592592592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30</v>
      </c>
      <c r="K56" s="2">
        <f>COUNTIFS('BA History'!B:B,A56,'BA History'!D:D, 0)</f>
        <v>24</v>
      </c>
      <c r="L56" s="75">
        <f>LOOKUP(2, 1/('BA History'!$B:$B=A56), 'BA History'!$AK:$AK)</f>
        <v>0.55555555555555558</v>
      </c>
      <c r="M56" s="34">
        <f>SUMIFS('BA History'!F:F,'BA History'!B:B,A56)</f>
        <v>119</v>
      </c>
      <c r="N56" s="2">
        <f>SUMIFS('BA History'!E:E,'BA History'!B:B,A56)-M56</f>
        <v>100</v>
      </c>
      <c r="O56" s="75">
        <f>LOOKUP(2, 1/('BA History'!$B:$B=A56), 'BA History'!$AI:$AI)</f>
        <v>0.55462962962962958</v>
      </c>
      <c r="P56" s="34">
        <f>SUMIFS('BA History'!H:H,'BA History'!B:B,A56)</f>
        <v>467</v>
      </c>
      <c r="Q56" s="2">
        <f>SUMIFS('BA History'!G:G,'BA History'!B:B,A56)-P56</f>
        <v>435</v>
      </c>
      <c r="R56" s="89">
        <f>LOOKUP(2, 1/('BA History'!$B:$B=A56), 'BA History'!$AJ:$AJ)</f>
        <v>0.5251851851851852</v>
      </c>
      <c r="S56" s="2">
        <f>COUNTIFS('BA History'!$B:$B,$A$56,'BA History'!K:K, 1)</f>
        <v>7</v>
      </c>
      <c r="T56" s="2">
        <f>COUNTIFS('BA History'!$B:$B,$A$56,'BA History'!L:L, 1)</f>
        <v>6</v>
      </c>
      <c r="U56" s="2">
        <f>COUNTIFS('BA History'!$B:$B,$A$56,'BA History'!M:M, 1)</f>
        <v>14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8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435</v>
      </c>
      <c r="G57" s="66">
        <f>AVERAGEIFS('BA History'!C:C,'BA History'!B:B,A57)</f>
        <v>16.111111111111111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14</v>
      </c>
      <c r="L57" s="75">
        <f>LOOKUP(2, 1/('BA History'!$B:$B=A57), 'BA History'!$AK:$AK)</f>
        <v>0.48148148148148145</v>
      </c>
      <c r="M57" s="34">
        <f>SUMIFS('BA History'!F:F,'BA History'!B:B,A57)</f>
        <v>52</v>
      </c>
      <c r="N57" s="2">
        <f>SUMIFS('BA History'!E:E,'BA History'!B:B,A57)-M57</f>
        <v>58</v>
      </c>
      <c r="O57" s="75">
        <f>LOOKUP(2, 1/('BA History'!$B:$B=A57), 'BA History'!$AI:$AI)</f>
        <v>0.47111111111111109</v>
      </c>
      <c r="P57" s="34">
        <f>SUMIFS('BA History'!H:H,'BA History'!B:B,A57)</f>
        <v>226</v>
      </c>
      <c r="Q57" s="2">
        <f>SUMIFS('BA History'!G:G,'BA History'!B:B,A57)-P57</f>
        <v>228</v>
      </c>
      <c r="R57" s="89">
        <f>LOOKUP(2, 1/('BA History'!$B:$B=A57), 'BA History'!$AJ:$AJ)</f>
        <v>0.49407407407407405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1289</v>
      </c>
      <c r="G59" s="66">
        <f>AVERAGEIFS('BA History'!C:C,'BA History'!B:B,A59)</f>
        <v>24.78846153846154</v>
      </c>
      <c r="H59" s="66">
        <f t="array" ref="H59">MEDIAN(IF('BA History'!B:B=A59, 'BA History'!C:C))</f>
        <v>25.5</v>
      </c>
      <c r="I59" s="35">
        <f t="array" ref="I59">MAX(IF('BA History'!B:B=A59, 'BA History'!C:C))</f>
        <v>43</v>
      </c>
      <c r="J59" s="34">
        <f>COUNTIFS('BA History'!B:B,A59,'BA History'!D:D, 1)</f>
        <v>22</v>
      </c>
      <c r="K59" s="2">
        <f>COUNTIFS('BA History'!B:B,A59,'BA History'!D:D, 0)</f>
        <v>30</v>
      </c>
      <c r="L59" s="75">
        <f>LOOKUP(2, 1/('BA History'!$B:$B=A59), 'BA History'!$AK:$AK)</f>
        <v>0.42307692307692307</v>
      </c>
      <c r="M59" s="34">
        <f>SUMIFS('BA History'!F:F,'BA History'!B:B,A59)</f>
        <v>101</v>
      </c>
      <c r="N59" s="2">
        <f>SUMIFS('BA History'!E:E,'BA History'!B:B,A59)-M59</f>
        <v>113</v>
      </c>
      <c r="O59" s="75">
        <f>LOOKUP(2, 1/('BA History'!$B:$B=A59), 'BA History'!$AI:$AI)</f>
        <v>0.47692307692307695</v>
      </c>
      <c r="P59" s="34">
        <f>SUMIFS('BA History'!H:H,'BA History'!B:B,A59)</f>
        <v>432</v>
      </c>
      <c r="Q59" s="2">
        <f>SUMIFS('BA History'!G:G,'BA History'!B:B,A59)-P59</f>
        <v>457</v>
      </c>
      <c r="R59" s="89">
        <f>LOOKUP(2, 1/('BA History'!$B:$B=A59), 'BA History'!$AJ:$AJ)</f>
        <v>0.48346153846153839</v>
      </c>
      <c r="S59" s="2">
        <f>COUNTIFS('BA History'!$B:$B,$A$59,'BA History'!K:K, 1)</f>
        <v>7</v>
      </c>
      <c r="T59" s="2">
        <f>COUNTIFS('BA History'!$B:$B,$A$59,'BA History'!L:L, 1)</f>
        <v>9</v>
      </c>
      <c r="U59" s="2">
        <f>COUNTIFS('BA History'!$B:$B,$A$59,'BA History'!M:M, 1)</f>
        <v>10</v>
      </c>
      <c r="V59" s="2">
        <f>COUNTIFS('BA History'!$B:$B,$A$59,'BA History'!N:N, 1)</f>
        <v>12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4</v>
      </c>
      <c r="AD59" s="2">
        <f>COUNTIFS('BA History'!$B:$B,$A$59,'BA History'!V:V, 1)</f>
        <v>4</v>
      </c>
      <c r="AE59" s="2">
        <f>COUNTIFS('BA History'!$B:$B,$A$59,'BA History'!W:W, 1)</f>
        <v>3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6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968</v>
      </c>
      <c r="G60" s="66">
        <f>AVERAGEIFS('BA History'!C:C,'BA History'!B:B,A60)</f>
        <v>16.689655172413794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31</v>
      </c>
      <c r="K60" s="2">
        <f>COUNTIFS('BA History'!B:B,A60,'BA History'!D:D, 0)</f>
        <v>27</v>
      </c>
      <c r="L60" s="75">
        <f>LOOKUP(2, 1/('BA History'!$B:$B=A60), 'BA History'!$AK:$AK)</f>
        <v>0.53448275862068961</v>
      </c>
      <c r="M60" s="34">
        <f>SUMIFS('BA History'!F:F,'BA History'!B:B,A60)</f>
        <v>120</v>
      </c>
      <c r="N60" s="2">
        <f>SUMIFS('BA History'!E:E,'BA History'!B:B,A60)-M60</f>
        <v>116</v>
      </c>
      <c r="O60" s="75">
        <f>LOOKUP(2, 1/('BA History'!$B:$B=A60), 'BA History'!$AI:$AI)</f>
        <v>0.50344827586206897</v>
      </c>
      <c r="P60" s="34">
        <f>SUMIFS('BA History'!H:H,'BA History'!B:B,A60)</f>
        <v>499</v>
      </c>
      <c r="Q60" s="2">
        <f>SUMIFS('BA History'!G:G,'BA History'!B:B,A60)-P60</f>
        <v>478</v>
      </c>
      <c r="R60" s="89">
        <f>LOOKUP(2, 1/('BA History'!$B:$B=A60), 'BA History'!$AJ:$AJ)</f>
        <v>0.50758620689655165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16</v>
      </c>
      <c r="V60" s="2">
        <f>COUNTIFS('BA History'!$B:$B,$A$60,'BA History'!N:N, 1)</f>
        <v>14</v>
      </c>
      <c r="W60" s="2">
        <f>COUNTIFS('BA History'!$B:$B,$A$60,'BA History'!O:O, 1)</f>
        <v>5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3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15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10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9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496"/>
  <sheetViews>
    <sheetView workbookViewId="0">
      <pane xSplit="2" ySplit="1" topLeftCell="C1457" activePane="bottomRight" state="frozen"/>
      <selection pane="topRight" activeCell="C1" sqref="C1"/>
      <selection pane="bottomLeft" activeCell="A2" sqref="A2"/>
      <selection pane="bottomRight" activeCell="M1503" sqref="M1503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  <row r="1373" spans="1:37" x14ac:dyDescent="0.25">
      <c r="A1373" s="85">
        <v>46175</v>
      </c>
      <c r="B1373" t="s">
        <v>42</v>
      </c>
      <c r="C1373">
        <v>32</v>
      </c>
      <c r="D1373">
        <v>0</v>
      </c>
      <c r="E1373">
        <v>5</v>
      </c>
      <c r="F1373">
        <v>2</v>
      </c>
      <c r="G1373">
        <v>23</v>
      </c>
      <c r="H1373">
        <v>12</v>
      </c>
      <c r="I1373">
        <v>0.4</v>
      </c>
      <c r="J1373">
        <v>0.52</v>
      </c>
      <c r="K1373">
        <v>0</v>
      </c>
      <c r="L1373">
        <v>0</v>
      </c>
      <c r="M1373">
        <v>1</v>
      </c>
      <c r="N1373">
        <v>0</v>
      </c>
      <c r="O1373">
        <v>0</v>
      </c>
      <c r="P1373">
        <v>0</v>
      </c>
      <c r="Q1373">
        <v>0</v>
      </c>
      <c r="R1373">
        <v>0</v>
      </c>
      <c r="S1373">
        <v>0</v>
      </c>
      <c r="T1373">
        <v>0</v>
      </c>
      <c r="U1373">
        <v>0</v>
      </c>
      <c r="V1373">
        <v>0</v>
      </c>
      <c r="W1373">
        <v>0</v>
      </c>
      <c r="X1373">
        <v>0</v>
      </c>
      <c r="Y1373">
        <v>0</v>
      </c>
      <c r="Z1373">
        <v>0</v>
      </c>
      <c r="AA1373">
        <v>0</v>
      </c>
      <c r="AB1373">
        <v>0</v>
      </c>
      <c r="AC1373">
        <v>0</v>
      </c>
      <c r="AD1373">
        <v>0</v>
      </c>
      <c r="AE1373">
        <v>1</v>
      </c>
      <c r="AF1373">
        <v>0</v>
      </c>
      <c r="AG1373">
        <v>0</v>
      </c>
      <c r="AH1373" s="86">
        <f>AVERAGEIFS($C$2:C1373, $B$2:B1373, B1373)</f>
        <v>18.05</v>
      </c>
      <c r="AI1373" s="86">
        <f>AVERAGEIFS($I$2:I1373, $B$2:B1373, B1373)</f>
        <v>0.45833333333333331</v>
      </c>
      <c r="AJ1373" s="86">
        <f>AVERAGEIFS($J$2:J1373, $B$2:B1373, B1373)</f>
        <v>0.46416666666666651</v>
      </c>
      <c r="AK1373" s="86">
        <f>AVERAGEIFS($D$2:D1373, $B$2:B1373, B1373)</f>
        <v>0.45</v>
      </c>
    </row>
    <row r="1374" spans="1:37" x14ac:dyDescent="0.25">
      <c r="A1374" s="85">
        <v>46175</v>
      </c>
      <c r="B1374" t="s">
        <v>4</v>
      </c>
      <c r="C1374">
        <v>33</v>
      </c>
      <c r="D1374">
        <v>0</v>
      </c>
      <c r="E1374">
        <v>5</v>
      </c>
      <c r="F1374">
        <v>2</v>
      </c>
      <c r="G1374">
        <v>23</v>
      </c>
      <c r="H1374">
        <v>12</v>
      </c>
      <c r="I1374">
        <v>0.4</v>
      </c>
      <c r="J1374">
        <v>0.52</v>
      </c>
      <c r="K1374">
        <v>0</v>
      </c>
      <c r="L1374">
        <v>0</v>
      </c>
      <c r="M1374">
        <v>1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0</v>
      </c>
      <c r="T1374">
        <v>0</v>
      </c>
      <c r="U1374">
        <v>0</v>
      </c>
      <c r="V1374">
        <v>0</v>
      </c>
      <c r="W1374">
        <v>0</v>
      </c>
      <c r="X1374">
        <v>0</v>
      </c>
      <c r="Y1374">
        <v>0</v>
      </c>
      <c r="Z1374">
        <v>0</v>
      </c>
      <c r="AA1374">
        <v>0</v>
      </c>
      <c r="AB1374">
        <v>0</v>
      </c>
      <c r="AC1374">
        <v>0</v>
      </c>
      <c r="AD1374">
        <v>0</v>
      </c>
      <c r="AE1374">
        <v>1</v>
      </c>
      <c r="AF1374">
        <v>0</v>
      </c>
      <c r="AG1374">
        <v>0</v>
      </c>
      <c r="AH1374" s="86">
        <f>AVERAGEIFS($C$2:C1374, $B$2:B1374, B1374)</f>
        <v>24.918367346938776</v>
      </c>
      <c r="AI1374" s="86">
        <f>AVERAGEIFS($I$2:I1374, $B$2:B1374, B1374)</f>
        <v>0.45</v>
      </c>
      <c r="AJ1374" s="86">
        <f>AVERAGEIFS($J$2:J1374, $B$2:B1374, B1374)</f>
        <v>0.47183673469387744</v>
      </c>
      <c r="AK1374" s="86">
        <f>AVERAGEIFS($D$2:D1374, $B$2:B1374, B1374)</f>
        <v>0.38775510204081631</v>
      </c>
    </row>
    <row r="1375" spans="1:37" x14ac:dyDescent="0.25">
      <c r="A1375" s="85">
        <v>46175</v>
      </c>
      <c r="B1375" t="s">
        <v>40</v>
      </c>
      <c r="C1375">
        <v>38</v>
      </c>
      <c r="D1375">
        <v>0</v>
      </c>
      <c r="E1375">
        <v>5</v>
      </c>
      <c r="F1375">
        <v>2</v>
      </c>
      <c r="G1375">
        <v>23</v>
      </c>
      <c r="H1375">
        <v>12</v>
      </c>
      <c r="I1375">
        <v>0.4</v>
      </c>
      <c r="J1375">
        <v>0.52</v>
      </c>
      <c r="K1375">
        <v>0</v>
      </c>
      <c r="L1375">
        <v>0</v>
      </c>
      <c r="M1375">
        <v>1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1</v>
      </c>
      <c r="AF1375">
        <v>0</v>
      </c>
      <c r="AG1375">
        <v>0</v>
      </c>
      <c r="AH1375" s="86">
        <f>AVERAGEIFS($C$2:C1375, $B$2:B1375, B1375)</f>
        <v>18.773333333333333</v>
      </c>
      <c r="AI1375" s="86">
        <f>AVERAGEIFS($I$2:I1375, $B$2:B1375, B1375)</f>
        <v>0.48133333333333317</v>
      </c>
      <c r="AJ1375" s="86">
        <f>AVERAGEIFS($J$2:J1375, $B$2:B1375, B1375)</f>
        <v>0.48360000000000025</v>
      </c>
      <c r="AK1375" s="86">
        <f>AVERAGEIFS($D$2:D1375, $B$2:B1375, B1375)</f>
        <v>0.42666666666666669</v>
      </c>
    </row>
    <row r="1376" spans="1:37" x14ac:dyDescent="0.25">
      <c r="A1376" s="85">
        <v>46175</v>
      </c>
      <c r="B1376" t="s">
        <v>54</v>
      </c>
      <c r="C1376">
        <v>39</v>
      </c>
      <c r="D1376">
        <v>0</v>
      </c>
      <c r="E1376">
        <v>5</v>
      </c>
      <c r="F1376">
        <v>2</v>
      </c>
      <c r="G1376">
        <v>23</v>
      </c>
      <c r="H1376">
        <v>12</v>
      </c>
      <c r="I1376">
        <v>0.4</v>
      </c>
      <c r="J1376">
        <v>0.52</v>
      </c>
      <c r="K1376">
        <v>0</v>
      </c>
      <c r="L1376">
        <v>0</v>
      </c>
      <c r="M1376">
        <v>1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1</v>
      </c>
      <c r="AF1376">
        <v>0</v>
      </c>
      <c r="AG1376">
        <v>0</v>
      </c>
      <c r="AH1376" s="86">
        <f>AVERAGEIFS($C$2:C1376, $B$2:B1376, B1376)</f>
        <v>23.671232876712327</v>
      </c>
      <c r="AI1376" s="86">
        <f>AVERAGEIFS($I$2:I1376, $B$2:B1376, B1376)</f>
        <v>0.5338356164383562</v>
      </c>
      <c r="AJ1376" s="86">
        <f>AVERAGEIFS($J$2:J1376, $B$2:B1376, B1376)</f>
        <v>0.51301369863013702</v>
      </c>
      <c r="AK1376" s="86">
        <f>AVERAGEIFS($D$2:D1376, $B$2:B1376, B1376)</f>
        <v>0.54794520547945202</v>
      </c>
    </row>
    <row r="1377" spans="1:37" x14ac:dyDescent="0.25">
      <c r="A1377" s="85">
        <v>46175</v>
      </c>
      <c r="B1377" t="s">
        <v>147</v>
      </c>
      <c r="C1377">
        <v>11</v>
      </c>
      <c r="D1377">
        <v>0</v>
      </c>
      <c r="E1377">
        <v>5</v>
      </c>
      <c r="F1377">
        <v>2</v>
      </c>
      <c r="G1377">
        <v>23</v>
      </c>
      <c r="H1377">
        <v>12</v>
      </c>
      <c r="I1377">
        <v>0.4</v>
      </c>
      <c r="J1377">
        <v>0.52</v>
      </c>
      <c r="K1377">
        <v>0</v>
      </c>
      <c r="L1377">
        <v>0</v>
      </c>
      <c r="M1377">
        <v>1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0</v>
      </c>
      <c r="T1377">
        <v>0</v>
      </c>
      <c r="U1377">
        <v>0</v>
      </c>
      <c r="V1377">
        <v>0</v>
      </c>
      <c r="W1377">
        <v>0</v>
      </c>
      <c r="X1377">
        <v>0</v>
      </c>
      <c r="Y1377">
        <v>0</v>
      </c>
      <c r="Z1377">
        <v>0</v>
      </c>
      <c r="AA1377">
        <v>0</v>
      </c>
      <c r="AB1377">
        <v>0</v>
      </c>
      <c r="AC1377">
        <v>0</v>
      </c>
      <c r="AD1377">
        <v>0</v>
      </c>
      <c r="AE1377">
        <v>1</v>
      </c>
      <c r="AF1377">
        <v>0</v>
      </c>
      <c r="AG1377">
        <v>0</v>
      </c>
      <c r="AH1377" s="86">
        <f>AVERAGEIFS($C$2:C1377, $B$2:B1377, B1377)</f>
        <v>15.148936170212766</v>
      </c>
      <c r="AI1377" s="86">
        <f>AVERAGEIFS($I$2:I1377, $B$2:B1377, B1377)</f>
        <v>0.55744680851063833</v>
      </c>
      <c r="AJ1377" s="86">
        <f>AVERAGEIFS($J$2:J1377, $B$2:B1377, B1377)</f>
        <v>0.5306382978723404</v>
      </c>
      <c r="AK1377" s="86">
        <f>AVERAGEIFS($D$2:D1377, $B$2:B1377, B1377)</f>
        <v>0.55319148936170215</v>
      </c>
    </row>
    <row r="1378" spans="1:37" x14ac:dyDescent="0.25">
      <c r="A1378" s="85">
        <v>46175</v>
      </c>
      <c r="B1378" t="s">
        <v>50</v>
      </c>
      <c r="C1378">
        <v>22</v>
      </c>
      <c r="D1378">
        <v>0</v>
      </c>
      <c r="E1378">
        <v>5</v>
      </c>
      <c r="F1378">
        <v>2</v>
      </c>
      <c r="G1378">
        <v>23</v>
      </c>
      <c r="H1378">
        <v>12</v>
      </c>
      <c r="I1378">
        <v>0.4</v>
      </c>
      <c r="J1378">
        <v>0.52</v>
      </c>
      <c r="K1378">
        <v>0</v>
      </c>
      <c r="L1378">
        <v>0</v>
      </c>
      <c r="M1378">
        <v>1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0</v>
      </c>
      <c r="T1378">
        <v>0</v>
      </c>
      <c r="U1378">
        <v>0</v>
      </c>
      <c r="V1378">
        <v>0</v>
      </c>
      <c r="W1378">
        <v>0</v>
      </c>
      <c r="X1378">
        <v>0</v>
      </c>
      <c r="Y1378">
        <v>0</v>
      </c>
      <c r="Z1378">
        <v>0</v>
      </c>
      <c r="AA1378">
        <v>0</v>
      </c>
      <c r="AB1378">
        <v>0</v>
      </c>
      <c r="AC1378">
        <v>0</v>
      </c>
      <c r="AD1378">
        <v>0</v>
      </c>
      <c r="AE1378">
        <v>1</v>
      </c>
      <c r="AF1378">
        <v>0</v>
      </c>
      <c r="AG1378">
        <v>0</v>
      </c>
      <c r="AH1378" s="86">
        <f>AVERAGEIFS($C$2:C1378, $B$2:B1378, B1378)</f>
        <v>18.173076923076923</v>
      </c>
      <c r="AI1378" s="86">
        <f>AVERAGEIFS($I$2:I1378, $B$2:B1378, B1378)</f>
        <v>0.4957692307692308</v>
      </c>
      <c r="AJ1378" s="86">
        <f>AVERAGEIFS($J$2:J1378, $B$2:B1378, B1378)</f>
        <v>0.5099999999999999</v>
      </c>
      <c r="AK1378" s="86">
        <f>AVERAGEIFS($D$2:D1378, $B$2:B1378, B1378)</f>
        <v>0.48076923076923078</v>
      </c>
    </row>
    <row r="1379" spans="1:37" x14ac:dyDescent="0.25">
      <c r="A1379" s="85">
        <v>46175</v>
      </c>
      <c r="B1379" t="s">
        <v>44</v>
      </c>
      <c r="C1379">
        <v>23</v>
      </c>
      <c r="D1379">
        <v>0</v>
      </c>
      <c r="E1379">
        <v>5</v>
      </c>
      <c r="F1379">
        <v>2</v>
      </c>
      <c r="G1379">
        <v>23</v>
      </c>
      <c r="H1379">
        <v>12</v>
      </c>
      <c r="I1379">
        <v>0.4</v>
      </c>
      <c r="J1379">
        <v>0.52</v>
      </c>
      <c r="K1379">
        <v>0</v>
      </c>
      <c r="L1379">
        <v>0</v>
      </c>
      <c r="M1379">
        <v>1</v>
      </c>
      <c r="N1379">
        <v>0</v>
      </c>
      <c r="O1379">
        <v>0</v>
      </c>
      <c r="P1379">
        <v>0</v>
      </c>
      <c r="Q1379">
        <v>0</v>
      </c>
      <c r="R1379">
        <v>0</v>
      </c>
      <c r="S1379">
        <v>0</v>
      </c>
      <c r="T1379">
        <v>0</v>
      </c>
      <c r="U1379">
        <v>0</v>
      </c>
      <c r="V1379">
        <v>0</v>
      </c>
      <c r="W1379">
        <v>0</v>
      </c>
      <c r="X1379">
        <v>0</v>
      </c>
      <c r="Y1379">
        <v>0</v>
      </c>
      <c r="Z1379">
        <v>0</v>
      </c>
      <c r="AA1379">
        <v>0</v>
      </c>
      <c r="AB1379">
        <v>0</v>
      </c>
      <c r="AC1379">
        <v>0</v>
      </c>
      <c r="AD1379">
        <v>0</v>
      </c>
      <c r="AE1379">
        <v>1</v>
      </c>
      <c r="AF1379">
        <v>0</v>
      </c>
      <c r="AG1379">
        <v>0</v>
      </c>
      <c r="AH1379" s="86">
        <f>AVERAGEIFS($C$2:C1379, $B$2:B1379, B1379)</f>
        <v>16.696428571428573</v>
      </c>
      <c r="AI1379" s="86">
        <f>AVERAGEIFS($I$2:I1379, $B$2:B1379, B1379)</f>
        <v>0.52767857142857133</v>
      </c>
      <c r="AJ1379" s="86">
        <f>AVERAGEIFS($J$2:J1379, $B$2:B1379, B1379)</f>
        <v>0.52732142857142861</v>
      </c>
      <c r="AK1379" s="86">
        <f>AVERAGEIFS($D$2:D1379, $B$2:B1379, B1379)</f>
        <v>0.5714285714285714</v>
      </c>
    </row>
    <row r="1380" spans="1:37" x14ac:dyDescent="0.25">
      <c r="A1380" s="85">
        <v>46175</v>
      </c>
      <c r="B1380" t="s">
        <v>1</v>
      </c>
      <c r="C1380">
        <v>34</v>
      </c>
      <c r="D1380">
        <v>1</v>
      </c>
      <c r="E1380">
        <v>5</v>
      </c>
      <c r="F1380">
        <v>3</v>
      </c>
      <c r="G1380">
        <v>23</v>
      </c>
      <c r="H1380">
        <v>11</v>
      </c>
      <c r="I1380">
        <v>0.6</v>
      </c>
      <c r="J1380">
        <v>0.48</v>
      </c>
      <c r="K1380">
        <v>0</v>
      </c>
      <c r="L1380">
        <v>0</v>
      </c>
      <c r="M1380">
        <v>0</v>
      </c>
      <c r="N1380">
        <v>0</v>
      </c>
      <c r="O1380">
        <v>0</v>
      </c>
      <c r="P1380">
        <v>0</v>
      </c>
      <c r="Q1380">
        <v>0</v>
      </c>
      <c r="R1380">
        <v>0</v>
      </c>
      <c r="S1380">
        <v>0</v>
      </c>
      <c r="T1380">
        <v>0</v>
      </c>
      <c r="U1380">
        <v>0</v>
      </c>
      <c r="V1380">
        <v>0</v>
      </c>
      <c r="W1380">
        <v>0</v>
      </c>
      <c r="X1380">
        <v>0</v>
      </c>
      <c r="Y1380">
        <v>1</v>
      </c>
      <c r="Z1380">
        <v>1</v>
      </c>
      <c r="AA1380">
        <v>0</v>
      </c>
      <c r="AB1380">
        <v>0</v>
      </c>
      <c r="AC1380">
        <v>1</v>
      </c>
      <c r="AD1380">
        <v>0</v>
      </c>
      <c r="AE1380">
        <v>0</v>
      </c>
      <c r="AF1380">
        <v>0</v>
      </c>
      <c r="AG1380">
        <v>0</v>
      </c>
      <c r="AH1380" s="86">
        <f>AVERAGEIFS($C$2:C1380, $B$2:B1380, B1380)</f>
        <v>27.272727272727273</v>
      </c>
      <c r="AI1380" s="86">
        <f>AVERAGEIFS($I$2:I1380, $B$2:B1380, B1380)</f>
        <v>0.49886363636363645</v>
      </c>
      <c r="AJ1380" s="86">
        <f>AVERAGEIFS($J$2:J1380, $B$2:B1380, B1380)</f>
        <v>0.4990909090909092</v>
      </c>
      <c r="AK1380" s="86">
        <f>AVERAGEIFS($D$2:D1380, $B$2:B1380, B1380)</f>
        <v>0.52272727272727271</v>
      </c>
    </row>
    <row r="1381" spans="1:37" x14ac:dyDescent="0.25">
      <c r="A1381" s="85">
        <v>46175</v>
      </c>
      <c r="B1381" t="s">
        <v>2</v>
      </c>
      <c r="C1381">
        <v>24</v>
      </c>
      <c r="D1381">
        <v>1</v>
      </c>
      <c r="E1381">
        <v>5</v>
      </c>
      <c r="F1381">
        <v>3</v>
      </c>
      <c r="G1381">
        <v>23</v>
      </c>
      <c r="H1381">
        <v>11</v>
      </c>
      <c r="I1381">
        <v>0.6</v>
      </c>
      <c r="J1381">
        <v>0.48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0</v>
      </c>
      <c r="T1381">
        <v>0</v>
      </c>
      <c r="U1381">
        <v>0</v>
      </c>
      <c r="V1381">
        <v>0</v>
      </c>
      <c r="W1381">
        <v>0</v>
      </c>
      <c r="X1381">
        <v>0</v>
      </c>
      <c r="Y1381">
        <v>1</v>
      </c>
      <c r="Z1381">
        <v>1</v>
      </c>
      <c r="AA1381">
        <v>0</v>
      </c>
      <c r="AB1381">
        <v>0</v>
      </c>
      <c r="AC1381">
        <v>1</v>
      </c>
      <c r="AD1381">
        <v>0</v>
      </c>
      <c r="AE1381">
        <v>0</v>
      </c>
      <c r="AF1381">
        <v>0</v>
      </c>
      <c r="AG1381">
        <v>0</v>
      </c>
      <c r="AH1381" s="86">
        <f>AVERAGEIFS($C$2:C1381, $B$2:B1381, B1381)</f>
        <v>24.413793103448278</v>
      </c>
      <c r="AI1381" s="86">
        <f>AVERAGEIFS($I$2:I1381, $B$2:B1381, B1381)</f>
        <v>0.50913793103448268</v>
      </c>
      <c r="AJ1381" s="86">
        <f>AVERAGEIFS($J$2:J1381, $B$2:B1381, B1381)</f>
        <v>0.52810344827586209</v>
      </c>
      <c r="AK1381" s="86">
        <f>AVERAGEIFS($D$2:D1381, $B$2:B1381, B1381)</f>
        <v>0.48275862068965519</v>
      </c>
    </row>
    <row r="1382" spans="1:37" x14ac:dyDescent="0.25">
      <c r="A1382" s="85">
        <v>46175</v>
      </c>
      <c r="B1382" t="s">
        <v>150</v>
      </c>
      <c r="C1382">
        <v>27</v>
      </c>
      <c r="D1382">
        <v>1</v>
      </c>
      <c r="E1382">
        <v>5</v>
      </c>
      <c r="F1382">
        <v>3</v>
      </c>
      <c r="G1382">
        <v>23</v>
      </c>
      <c r="H1382">
        <v>11</v>
      </c>
      <c r="I1382">
        <v>0.6</v>
      </c>
      <c r="J1382">
        <v>0.48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0</v>
      </c>
      <c r="T1382">
        <v>0</v>
      </c>
      <c r="U1382">
        <v>0</v>
      </c>
      <c r="V1382">
        <v>0</v>
      </c>
      <c r="W1382">
        <v>0</v>
      </c>
      <c r="X1382">
        <v>0</v>
      </c>
      <c r="Y1382">
        <v>1</v>
      </c>
      <c r="Z1382">
        <v>1</v>
      </c>
      <c r="AA1382">
        <v>0</v>
      </c>
      <c r="AB1382">
        <v>0</v>
      </c>
      <c r="AC1382">
        <v>1</v>
      </c>
      <c r="AD1382">
        <v>0</v>
      </c>
      <c r="AE1382">
        <v>0</v>
      </c>
      <c r="AF1382">
        <v>0</v>
      </c>
      <c r="AG1382">
        <v>0</v>
      </c>
      <c r="AH1382" s="86">
        <f>AVERAGEIFS($C$2:C1382, $B$2:B1382, B1382)</f>
        <v>19.685714285714287</v>
      </c>
      <c r="AI1382" s="86">
        <f>AVERAGEIFS($I$2:I1382, $B$2:B1382, B1382)</f>
        <v>0.56000000000000005</v>
      </c>
      <c r="AJ1382" s="86">
        <f>AVERAGEIFS($J$2:J1382, $B$2:B1382, B1382)</f>
        <v>0.54342857142857137</v>
      </c>
      <c r="AK1382" s="86">
        <f>AVERAGEIFS($D$2:D1382, $B$2:B1382, B1382)</f>
        <v>0.6</v>
      </c>
    </row>
    <row r="1383" spans="1:37" x14ac:dyDescent="0.25">
      <c r="A1383" s="85">
        <v>46175</v>
      </c>
      <c r="B1383" t="s">
        <v>6</v>
      </c>
      <c r="C1383">
        <v>39</v>
      </c>
      <c r="D1383">
        <v>1</v>
      </c>
      <c r="E1383">
        <v>5</v>
      </c>
      <c r="F1383">
        <v>3</v>
      </c>
      <c r="G1383">
        <v>23</v>
      </c>
      <c r="H1383">
        <v>11</v>
      </c>
      <c r="I1383">
        <v>0.6</v>
      </c>
      <c r="J1383">
        <v>0.48</v>
      </c>
      <c r="K1383">
        <v>0</v>
      </c>
      <c r="L1383">
        <v>0</v>
      </c>
      <c r="M1383">
        <v>0</v>
      </c>
      <c r="N1383">
        <v>0</v>
      </c>
      <c r="O1383">
        <v>0</v>
      </c>
      <c r="P1383">
        <v>0</v>
      </c>
      <c r="Q1383">
        <v>0</v>
      </c>
      <c r="R1383">
        <v>0</v>
      </c>
      <c r="S1383">
        <v>0</v>
      </c>
      <c r="T1383">
        <v>0</v>
      </c>
      <c r="U1383">
        <v>0</v>
      </c>
      <c r="V1383">
        <v>0</v>
      </c>
      <c r="W1383">
        <v>0</v>
      </c>
      <c r="X1383">
        <v>0</v>
      </c>
      <c r="Y1383">
        <v>1</v>
      </c>
      <c r="Z1383">
        <v>1</v>
      </c>
      <c r="AA1383">
        <v>0</v>
      </c>
      <c r="AB1383">
        <v>0</v>
      </c>
      <c r="AC1383">
        <v>1</v>
      </c>
      <c r="AD1383">
        <v>0</v>
      </c>
      <c r="AE1383">
        <v>0</v>
      </c>
      <c r="AF1383">
        <v>0</v>
      </c>
      <c r="AG1383">
        <v>0</v>
      </c>
      <c r="AH1383" s="86">
        <f>AVERAGEIFS($C$2:C1383, $B$2:B1383, B1383)</f>
        <v>23.806818181818183</v>
      </c>
      <c r="AI1383" s="86">
        <f>AVERAGEIFS($I$2:I1383, $B$2:B1383, B1383)</f>
        <v>0.56511363636363654</v>
      </c>
      <c r="AJ1383" s="86">
        <f>AVERAGEIFS($J$2:J1383, $B$2:B1383, B1383)</f>
        <v>0.53090909090909078</v>
      </c>
      <c r="AK1383" s="86">
        <f>AVERAGEIFS($D$2:D1383, $B$2:B1383, B1383)</f>
        <v>0.63636363636363635</v>
      </c>
    </row>
    <row r="1384" spans="1:37" x14ac:dyDescent="0.25">
      <c r="A1384" s="85">
        <v>46175</v>
      </c>
      <c r="B1384" t="s">
        <v>141</v>
      </c>
      <c r="C1384">
        <v>36</v>
      </c>
      <c r="D1384">
        <v>1</v>
      </c>
      <c r="E1384">
        <v>5</v>
      </c>
      <c r="F1384">
        <v>3</v>
      </c>
      <c r="G1384">
        <v>23</v>
      </c>
      <c r="H1384">
        <v>11</v>
      </c>
      <c r="I1384">
        <v>0.6</v>
      </c>
      <c r="J1384">
        <v>0.48</v>
      </c>
      <c r="K1384">
        <v>0</v>
      </c>
      <c r="L1384">
        <v>0</v>
      </c>
      <c r="M1384">
        <v>0</v>
      </c>
      <c r="N1384">
        <v>0</v>
      </c>
      <c r="O1384">
        <v>0</v>
      </c>
      <c r="P1384">
        <v>0</v>
      </c>
      <c r="Q1384">
        <v>0</v>
      </c>
      <c r="R1384">
        <v>0</v>
      </c>
      <c r="S1384">
        <v>0</v>
      </c>
      <c r="T1384">
        <v>0</v>
      </c>
      <c r="U1384">
        <v>0</v>
      </c>
      <c r="V1384">
        <v>0</v>
      </c>
      <c r="W1384">
        <v>0</v>
      </c>
      <c r="X1384">
        <v>0</v>
      </c>
      <c r="Y1384">
        <v>1</v>
      </c>
      <c r="Z1384">
        <v>1</v>
      </c>
      <c r="AA1384">
        <v>0</v>
      </c>
      <c r="AB1384">
        <v>0</v>
      </c>
      <c r="AC1384">
        <v>1</v>
      </c>
      <c r="AD1384">
        <v>0</v>
      </c>
      <c r="AE1384">
        <v>0</v>
      </c>
      <c r="AF1384">
        <v>0</v>
      </c>
      <c r="AG1384">
        <v>0</v>
      </c>
      <c r="AH1384" s="86">
        <f>AVERAGEIFS($C$2:C1384, $B$2:B1384, B1384)</f>
        <v>19.28125</v>
      </c>
      <c r="AI1384" s="86">
        <f>AVERAGEIFS($I$2:I1384, $B$2:B1384, B1384)</f>
        <v>0.49687499999999996</v>
      </c>
      <c r="AJ1384" s="86">
        <f>AVERAGEIFS($J$2:J1384, $B$2:B1384, B1384)</f>
        <v>0.50000000000000011</v>
      </c>
      <c r="AK1384" s="86">
        <f>AVERAGEIFS($D$2:D1384, $B$2:B1384, B1384)</f>
        <v>0.625</v>
      </c>
    </row>
    <row r="1385" spans="1:37" x14ac:dyDescent="0.25">
      <c r="A1385" s="85">
        <v>46175</v>
      </c>
      <c r="B1385" t="s">
        <v>140</v>
      </c>
      <c r="C1385">
        <v>16</v>
      </c>
      <c r="D1385">
        <v>1</v>
      </c>
      <c r="E1385">
        <v>5</v>
      </c>
      <c r="F1385">
        <v>3</v>
      </c>
      <c r="G1385">
        <v>23</v>
      </c>
      <c r="H1385">
        <v>11</v>
      </c>
      <c r="I1385">
        <v>0.6</v>
      </c>
      <c r="J1385">
        <v>0.48</v>
      </c>
      <c r="K1385">
        <v>0</v>
      </c>
      <c r="L1385">
        <v>0</v>
      </c>
      <c r="M1385">
        <v>0</v>
      </c>
      <c r="N1385">
        <v>0</v>
      </c>
      <c r="O1385">
        <v>0</v>
      </c>
      <c r="P1385">
        <v>0</v>
      </c>
      <c r="Q1385">
        <v>0</v>
      </c>
      <c r="R1385">
        <v>0</v>
      </c>
      <c r="S1385">
        <v>0</v>
      </c>
      <c r="T1385">
        <v>0</v>
      </c>
      <c r="U1385">
        <v>0</v>
      </c>
      <c r="V1385">
        <v>0</v>
      </c>
      <c r="W1385">
        <v>0</v>
      </c>
      <c r="X1385">
        <v>0</v>
      </c>
      <c r="Y1385">
        <v>1</v>
      </c>
      <c r="Z1385">
        <v>1</v>
      </c>
      <c r="AA1385">
        <v>0</v>
      </c>
      <c r="AB1385">
        <v>0</v>
      </c>
      <c r="AC1385">
        <v>1</v>
      </c>
      <c r="AD1385">
        <v>0</v>
      </c>
      <c r="AE1385">
        <v>0</v>
      </c>
      <c r="AF1385">
        <v>0</v>
      </c>
      <c r="AG1385">
        <v>0</v>
      </c>
      <c r="AH1385" s="86">
        <f>AVERAGEIFS($C$2:C1385, $B$2:B1385, B1385)</f>
        <v>12.96</v>
      </c>
      <c r="AI1385" s="86">
        <f>AVERAGEIFS($I$2:I1385, $B$2:B1385, B1385)</f>
        <v>0.50800000000000001</v>
      </c>
      <c r="AJ1385" s="86">
        <f>AVERAGEIFS($J$2:J1385, $B$2:B1385, B1385)</f>
        <v>0.49479999999999996</v>
      </c>
      <c r="AK1385" s="86">
        <f>AVERAGEIFS($D$2:D1385, $B$2:B1385, B1385)</f>
        <v>0.48</v>
      </c>
    </row>
    <row r="1386" spans="1:37" x14ac:dyDescent="0.25">
      <c r="A1386" s="85">
        <v>46175</v>
      </c>
      <c r="B1386" t="s">
        <v>161</v>
      </c>
      <c r="C1386">
        <v>16</v>
      </c>
      <c r="D1386">
        <v>1</v>
      </c>
      <c r="E1386">
        <v>5</v>
      </c>
      <c r="F1386">
        <v>3</v>
      </c>
      <c r="G1386">
        <v>23</v>
      </c>
      <c r="H1386">
        <v>11</v>
      </c>
      <c r="I1386">
        <v>0.6</v>
      </c>
      <c r="J1386">
        <v>0.48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1</v>
      </c>
      <c r="Z1386">
        <v>1</v>
      </c>
      <c r="AA1386">
        <v>0</v>
      </c>
      <c r="AB1386">
        <v>0</v>
      </c>
      <c r="AC1386">
        <v>1</v>
      </c>
      <c r="AD1386">
        <v>0</v>
      </c>
      <c r="AE1386">
        <v>0</v>
      </c>
      <c r="AF1386">
        <v>0</v>
      </c>
      <c r="AG1386">
        <v>0</v>
      </c>
      <c r="AH1386" s="86">
        <f>AVERAGEIFS($C$2:C1386, $B$2:B1386, B1386)</f>
        <v>11.222222222222221</v>
      </c>
      <c r="AI1386" s="86">
        <f>AVERAGEIFS($I$2:I1386, $B$2:B1386, B1386)</f>
        <v>0.49722222222222218</v>
      </c>
      <c r="AJ1386" s="86">
        <f>AVERAGEIFS($J$2:J1386, $B$2:B1386, B1386)</f>
        <v>0.48833333333333329</v>
      </c>
      <c r="AK1386" s="86">
        <f>AVERAGEIFS($D$2:D1386, $B$2:B1386, B1386)</f>
        <v>0.55555555555555558</v>
      </c>
    </row>
    <row r="1387" spans="1:37" x14ac:dyDescent="0.25">
      <c r="A1387" s="85">
        <v>46176</v>
      </c>
      <c r="B1387" t="s">
        <v>71</v>
      </c>
      <c r="C1387">
        <v>16</v>
      </c>
      <c r="D1387">
        <v>0</v>
      </c>
      <c r="E1387">
        <v>5</v>
      </c>
      <c r="F1387">
        <v>2</v>
      </c>
      <c r="G1387">
        <v>19</v>
      </c>
      <c r="H1387">
        <v>10</v>
      </c>
      <c r="I1387">
        <v>0.4</v>
      </c>
      <c r="J1387">
        <v>0.53</v>
      </c>
      <c r="K1387">
        <v>0</v>
      </c>
      <c r="L1387">
        <v>0</v>
      </c>
      <c r="M1387">
        <v>1</v>
      </c>
      <c r="N1387">
        <v>0</v>
      </c>
      <c r="O1387">
        <v>1</v>
      </c>
      <c r="P1387">
        <v>0</v>
      </c>
      <c r="Q1387">
        <v>0</v>
      </c>
      <c r="R1387">
        <v>0</v>
      </c>
      <c r="S1387">
        <v>0</v>
      </c>
      <c r="T1387">
        <v>0</v>
      </c>
      <c r="U1387">
        <v>0</v>
      </c>
      <c r="V1387">
        <v>0</v>
      </c>
      <c r="W1387">
        <v>0</v>
      </c>
      <c r="X1387">
        <v>0</v>
      </c>
      <c r="Y1387">
        <v>0</v>
      </c>
      <c r="Z1387">
        <v>0</v>
      </c>
      <c r="AA1387">
        <v>0</v>
      </c>
      <c r="AB1387">
        <v>0</v>
      </c>
      <c r="AC1387">
        <v>0</v>
      </c>
      <c r="AD1387">
        <v>0</v>
      </c>
      <c r="AE1387">
        <v>0</v>
      </c>
      <c r="AF1387">
        <v>0</v>
      </c>
      <c r="AG1387">
        <v>0</v>
      </c>
      <c r="AH1387" s="86">
        <f>AVERAGEIFS($C$2:C1387, $B$2:B1387, B1387)</f>
        <v>15.902439024390244</v>
      </c>
      <c r="AI1387" s="86">
        <f>AVERAGEIFS($I$2:I1387, $B$2:B1387, B1387)</f>
        <v>0.48780487804878048</v>
      </c>
      <c r="AJ1387" s="86">
        <f>AVERAGEIFS($J$2:J1387, $B$2:B1387, B1387)</f>
        <v>0.48536585365853646</v>
      </c>
      <c r="AK1387" s="86">
        <f>AVERAGEIFS($D$2:D1387, $B$2:B1387, B1387)</f>
        <v>0.53658536585365857</v>
      </c>
    </row>
    <row r="1388" spans="1:37" x14ac:dyDescent="0.25">
      <c r="A1388" s="85">
        <v>46176</v>
      </c>
      <c r="B1388" t="s">
        <v>141</v>
      </c>
      <c r="C1388">
        <v>15</v>
      </c>
      <c r="D1388">
        <v>0</v>
      </c>
      <c r="E1388">
        <v>5</v>
      </c>
      <c r="F1388">
        <v>2</v>
      </c>
      <c r="G1388">
        <v>19</v>
      </c>
      <c r="H1388">
        <v>10</v>
      </c>
      <c r="I1388">
        <v>0.4</v>
      </c>
      <c r="J1388">
        <v>0.53</v>
      </c>
      <c r="K1388">
        <v>0</v>
      </c>
      <c r="L1388">
        <v>0</v>
      </c>
      <c r="M1388">
        <v>1</v>
      </c>
      <c r="N1388">
        <v>0</v>
      </c>
      <c r="O1388">
        <v>1</v>
      </c>
      <c r="P1388">
        <v>0</v>
      </c>
      <c r="Q1388">
        <v>0</v>
      </c>
      <c r="R1388">
        <v>0</v>
      </c>
      <c r="S1388">
        <v>0</v>
      </c>
      <c r="T1388">
        <v>0</v>
      </c>
      <c r="U1388">
        <v>0</v>
      </c>
      <c r="V1388">
        <v>0</v>
      </c>
      <c r="W1388">
        <v>0</v>
      </c>
      <c r="X1388">
        <v>0</v>
      </c>
      <c r="Y1388">
        <v>0</v>
      </c>
      <c r="Z1388">
        <v>0</v>
      </c>
      <c r="AA1388">
        <v>0</v>
      </c>
      <c r="AB1388">
        <v>0</v>
      </c>
      <c r="AC1388">
        <v>0</v>
      </c>
      <c r="AD1388">
        <v>0</v>
      </c>
      <c r="AE1388">
        <v>0</v>
      </c>
      <c r="AF1388">
        <v>0</v>
      </c>
      <c r="AG1388">
        <v>0</v>
      </c>
      <c r="AH1388" s="86">
        <f>AVERAGEIFS($C$2:C1388, $B$2:B1388, B1388)</f>
        <v>19.151515151515152</v>
      </c>
      <c r="AI1388" s="86">
        <f>AVERAGEIFS($I$2:I1388, $B$2:B1388, B1388)</f>
        <v>0.49393939393939384</v>
      </c>
      <c r="AJ1388" s="86">
        <f>AVERAGEIFS($J$2:J1388, $B$2:B1388, B1388)</f>
        <v>0.50090909090909108</v>
      </c>
      <c r="AK1388" s="86">
        <f>AVERAGEIFS($D$2:D1388, $B$2:B1388, B1388)</f>
        <v>0.60606060606060608</v>
      </c>
    </row>
    <row r="1389" spans="1:37" x14ac:dyDescent="0.25">
      <c r="A1389" s="85">
        <v>46176</v>
      </c>
      <c r="B1389" t="s">
        <v>107</v>
      </c>
      <c r="C1389">
        <v>29</v>
      </c>
      <c r="D1389">
        <v>0</v>
      </c>
      <c r="E1389">
        <v>5</v>
      </c>
      <c r="F1389">
        <v>2</v>
      </c>
      <c r="G1389">
        <v>19</v>
      </c>
      <c r="H1389">
        <v>10</v>
      </c>
      <c r="I1389">
        <v>0.4</v>
      </c>
      <c r="J1389">
        <v>0.53</v>
      </c>
      <c r="K1389">
        <v>0</v>
      </c>
      <c r="L1389">
        <v>0</v>
      </c>
      <c r="M1389">
        <v>1</v>
      </c>
      <c r="N1389">
        <v>0</v>
      </c>
      <c r="O1389">
        <v>1</v>
      </c>
      <c r="P1389">
        <v>0</v>
      </c>
      <c r="Q1389">
        <v>0</v>
      </c>
      <c r="R1389">
        <v>0</v>
      </c>
      <c r="S1389">
        <v>0</v>
      </c>
      <c r="T1389">
        <v>0</v>
      </c>
      <c r="U1389">
        <v>0</v>
      </c>
      <c r="V1389">
        <v>0</v>
      </c>
      <c r="W1389">
        <v>0</v>
      </c>
      <c r="X1389">
        <v>0</v>
      </c>
      <c r="Y1389">
        <v>0</v>
      </c>
      <c r="Z1389">
        <v>0</v>
      </c>
      <c r="AA1389">
        <v>0</v>
      </c>
      <c r="AB1389">
        <v>0</v>
      </c>
      <c r="AC1389">
        <v>0</v>
      </c>
      <c r="AD1389">
        <v>0</v>
      </c>
      <c r="AE1389">
        <v>0</v>
      </c>
      <c r="AF1389">
        <v>0</v>
      </c>
      <c r="AG1389">
        <v>0</v>
      </c>
      <c r="AH1389" s="86">
        <f>AVERAGEIFS($C$2:C1389, $B$2:B1389, B1389)</f>
        <v>16.581818181818182</v>
      </c>
      <c r="AI1389" s="86">
        <f>AVERAGEIFS($I$2:I1389, $B$2:B1389, B1389)</f>
        <v>0.50545454545454549</v>
      </c>
      <c r="AJ1389" s="86">
        <f>AVERAGEIFS($J$2:J1389, $B$2:B1389, B1389)</f>
        <v>0.51145454545454538</v>
      </c>
      <c r="AK1389" s="86">
        <f>AVERAGEIFS($D$2:D1389, $B$2:B1389, B1389)</f>
        <v>0.54545454545454541</v>
      </c>
    </row>
    <row r="1390" spans="1:37" x14ac:dyDescent="0.25">
      <c r="A1390" s="85">
        <v>46176</v>
      </c>
      <c r="B1390" t="s">
        <v>46</v>
      </c>
      <c r="C1390">
        <v>16</v>
      </c>
      <c r="D1390">
        <v>0</v>
      </c>
      <c r="E1390">
        <v>5</v>
      </c>
      <c r="F1390">
        <v>2</v>
      </c>
      <c r="G1390">
        <v>19</v>
      </c>
      <c r="H1390">
        <v>10</v>
      </c>
      <c r="I1390">
        <v>0.4</v>
      </c>
      <c r="J1390">
        <v>0.53</v>
      </c>
      <c r="K1390">
        <v>0</v>
      </c>
      <c r="L1390">
        <v>0</v>
      </c>
      <c r="M1390">
        <v>1</v>
      </c>
      <c r="N1390">
        <v>0</v>
      </c>
      <c r="O1390">
        <v>1</v>
      </c>
      <c r="P1390">
        <v>0</v>
      </c>
      <c r="Q1390">
        <v>0</v>
      </c>
      <c r="R1390">
        <v>0</v>
      </c>
      <c r="S1390">
        <v>0</v>
      </c>
      <c r="T1390">
        <v>0</v>
      </c>
      <c r="U1390">
        <v>0</v>
      </c>
      <c r="V1390">
        <v>0</v>
      </c>
      <c r="W1390">
        <v>0</v>
      </c>
      <c r="X1390">
        <v>0</v>
      </c>
      <c r="Y1390">
        <v>0</v>
      </c>
      <c r="Z1390">
        <v>0</v>
      </c>
      <c r="AA1390">
        <v>0</v>
      </c>
      <c r="AB1390">
        <v>0</v>
      </c>
      <c r="AC1390">
        <v>0</v>
      </c>
      <c r="AD1390">
        <v>0</v>
      </c>
      <c r="AE1390">
        <v>0</v>
      </c>
      <c r="AF1390">
        <v>0</v>
      </c>
      <c r="AG1390">
        <v>0</v>
      </c>
      <c r="AH1390" s="86">
        <f>AVERAGEIFS($C$2:C1390, $B$2:B1390, B1390)</f>
        <v>17.64516129032258</v>
      </c>
      <c r="AI1390" s="86">
        <f>AVERAGEIFS($I$2:I1390, $B$2:B1390, B1390)</f>
        <v>0.3887096774193548</v>
      </c>
      <c r="AJ1390" s="86">
        <f>AVERAGEIFS($J$2:J1390, $B$2:B1390, B1390)</f>
        <v>0.43774193548387097</v>
      </c>
      <c r="AK1390" s="86">
        <f>AVERAGEIFS($D$2:D1390, $B$2:B1390, B1390)</f>
        <v>0.32258064516129031</v>
      </c>
    </row>
    <row r="1391" spans="1:37" x14ac:dyDescent="0.25">
      <c r="A1391" s="85">
        <v>46176</v>
      </c>
      <c r="B1391" t="s">
        <v>146</v>
      </c>
      <c r="C1391">
        <v>18</v>
      </c>
      <c r="D1391">
        <v>0</v>
      </c>
      <c r="E1391">
        <v>5</v>
      </c>
      <c r="F1391">
        <v>2</v>
      </c>
      <c r="G1391">
        <v>19</v>
      </c>
      <c r="H1391">
        <v>10</v>
      </c>
      <c r="I1391">
        <v>0.4</v>
      </c>
      <c r="J1391">
        <v>0.53</v>
      </c>
      <c r="K1391">
        <v>0</v>
      </c>
      <c r="L1391">
        <v>0</v>
      </c>
      <c r="M1391">
        <v>1</v>
      </c>
      <c r="N1391">
        <v>0</v>
      </c>
      <c r="O1391">
        <v>1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 s="86">
        <f>AVERAGEIFS($C$2:C1391, $B$2:B1391, B1391)</f>
        <v>12.1875</v>
      </c>
      <c r="AI1391" s="86">
        <f>AVERAGEIFS($I$2:I1391, $B$2:B1391, B1391)</f>
        <v>0.35000000000000003</v>
      </c>
      <c r="AJ1391" s="86">
        <f>AVERAGEIFS($J$2:J1391, $B$2:B1391, B1391)</f>
        <v>0.42500000000000004</v>
      </c>
      <c r="AK1391" s="86">
        <f>AVERAGEIFS($D$2:D1391, $B$2:B1391, B1391)</f>
        <v>0.3125</v>
      </c>
    </row>
    <row r="1392" spans="1:37" x14ac:dyDescent="0.25">
      <c r="A1392" s="85">
        <v>46176</v>
      </c>
      <c r="B1392" t="s">
        <v>40</v>
      </c>
      <c r="C1392">
        <v>12</v>
      </c>
      <c r="D1392">
        <v>0</v>
      </c>
      <c r="E1392">
        <v>5</v>
      </c>
      <c r="F1392">
        <v>2</v>
      </c>
      <c r="G1392">
        <v>19</v>
      </c>
      <c r="H1392">
        <v>10</v>
      </c>
      <c r="I1392">
        <v>0.4</v>
      </c>
      <c r="J1392">
        <v>0.53</v>
      </c>
      <c r="K1392">
        <v>0</v>
      </c>
      <c r="L1392">
        <v>0</v>
      </c>
      <c r="M1392">
        <v>1</v>
      </c>
      <c r="N1392">
        <v>0</v>
      </c>
      <c r="O1392">
        <v>1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 s="86">
        <f>AVERAGEIFS($C$2:C1392, $B$2:B1392, B1392)</f>
        <v>18.684210526315791</v>
      </c>
      <c r="AI1392" s="86">
        <f>AVERAGEIFS($I$2:I1392, $B$2:B1392, B1392)</f>
        <v>0.48026315789473667</v>
      </c>
      <c r="AJ1392" s="86">
        <f>AVERAGEIFS($J$2:J1392, $B$2:B1392, B1392)</f>
        <v>0.4842105263157897</v>
      </c>
      <c r="AK1392" s="86">
        <f>AVERAGEIFS($D$2:D1392, $B$2:B1392, B1392)</f>
        <v>0.42105263157894735</v>
      </c>
    </row>
    <row r="1393" spans="1:37" x14ac:dyDescent="0.25">
      <c r="A1393" s="85">
        <v>46176</v>
      </c>
      <c r="B1393" t="s">
        <v>6</v>
      </c>
      <c r="C1393">
        <v>23</v>
      </c>
      <c r="D1393">
        <v>1</v>
      </c>
      <c r="E1393">
        <v>5</v>
      </c>
      <c r="F1393">
        <v>3</v>
      </c>
      <c r="G1393">
        <v>19</v>
      </c>
      <c r="H1393">
        <v>9</v>
      </c>
      <c r="I1393">
        <v>0.6</v>
      </c>
      <c r="J1393">
        <v>0.47</v>
      </c>
      <c r="K1393">
        <v>0</v>
      </c>
      <c r="L1393">
        <v>0</v>
      </c>
      <c r="M1393">
        <v>0</v>
      </c>
      <c r="N1393">
        <v>0</v>
      </c>
      <c r="O1393">
        <v>0</v>
      </c>
      <c r="P1393">
        <v>0</v>
      </c>
      <c r="Q1393">
        <v>0</v>
      </c>
      <c r="R1393">
        <v>0</v>
      </c>
      <c r="S1393">
        <v>0</v>
      </c>
      <c r="T1393">
        <v>0</v>
      </c>
      <c r="U1393">
        <v>0</v>
      </c>
      <c r="V1393">
        <v>0</v>
      </c>
      <c r="W1393">
        <v>0</v>
      </c>
      <c r="X1393">
        <v>0</v>
      </c>
      <c r="Y1393">
        <v>0</v>
      </c>
      <c r="Z1393">
        <v>1</v>
      </c>
      <c r="AA1393">
        <v>0</v>
      </c>
      <c r="AB1393">
        <v>0</v>
      </c>
      <c r="AC1393">
        <v>0</v>
      </c>
      <c r="AD1393">
        <v>1</v>
      </c>
      <c r="AE1393">
        <v>0</v>
      </c>
      <c r="AF1393">
        <v>1</v>
      </c>
      <c r="AG1393">
        <v>0</v>
      </c>
      <c r="AH1393" s="86">
        <f>AVERAGEIFS($C$2:C1393, $B$2:B1393, B1393)</f>
        <v>23.797752808988765</v>
      </c>
      <c r="AI1393" s="86">
        <f>AVERAGEIFS($I$2:I1393, $B$2:B1393, B1393)</f>
        <v>0.56550561797752819</v>
      </c>
      <c r="AJ1393" s="86">
        <f>AVERAGEIFS($J$2:J1393, $B$2:B1393, B1393)</f>
        <v>0.53022471910112345</v>
      </c>
      <c r="AK1393" s="86">
        <f>AVERAGEIFS($D$2:D1393, $B$2:B1393, B1393)</f>
        <v>0.6404494382022472</v>
      </c>
    </row>
    <row r="1394" spans="1:37" x14ac:dyDescent="0.25">
      <c r="A1394" s="85">
        <v>46176</v>
      </c>
      <c r="B1394" t="s">
        <v>50</v>
      </c>
      <c r="C1394">
        <v>20</v>
      </c>
      <c r="D1394">
        <v>1</v>
      </c>
      <c r="E1394">
        <v>5</v>
      </c>
      <c r="F1394">
        <v>3</v>
      </c>
      <c r="G1394">
        <v>19</v>
      </c>
      <c r="H1394">
        <v>9</v>
      </c>
      <c r="I1394">
        <v>0.6</v>
      </c>
      <c r="J1394">
        <v>0.47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0</v>
      </c>
      <c r="T1394">
        <v>0</v>
      </c>
      <c r="U1394">
        <v>0</v>
      </c>
      <c r="V1394">
        <v>0</v>
      </c>
      <c r="W1394">
        <v>0</v>
      </c>
      <c r="X1394">
        <v>0</v>
      </c>
      <c r="Y1394">
        <v>0</v>
      </c>
      <c r="Z1394">
        <v>1</v>
      </c>
      <c r="AA1394">
        <v>0</v>
      </c>
      <c r="AB1394">
        <v>0</v>
      </c>
      <c r="AC1394">
        <v>0</v>
      </c>
      <c r="AD1394">
        <v>1</v>
      </c>
      <c r="AE1394">
        <v>0</v>
      </c>
      <c r="AF1394">
        <v>1</v>
      </c>
      <c r="AG1394">
        <v>0</v>
      </c>
      <c r="AH1394" s="86">
        <f>AVERAGEIFS($C$2:C1394, $B$2:B1394, B1394)</f>
        <v>18.20754716981132</v>
      </c>
      <c r="AI1394" s="86">
        <f>AVERAGEIFS($I$2:I1394, $B$2:B1394, B1394)</f>
        <v>0.49773584905660384</v>
      </c>
      <c r="AJ1394" s="86">
        <f>AVERAGEIFS($J$2:J1394, $B$2:B1394, B1394)</f>
        <v>0.50924528301886784</v>
      </c>
      <c r="AK1394" s="86">
        <f>AVERAGEIFS($D$2:D1394, $B$2:B1394, B1394)</f>
        <v>0.49056603773584906</v>
      </c>
    </row>
    <row r="1395" spans="1:37" x14ac:dyDescent="0.25">
      <c r="A1395" s="85">
        <v>46176</v>
      </c>
      <c r="B1395" t="s">
        <v>3</v>
      </c>
      <c r="C1395">
        <v>16</v>
      </c>
      <c r="D1395">
        <v>1</v>
      </c>
      <c r="E1395">
        <v>5</v>
      </c>
      <c r="F1395">
        <v>3</v>
      </c>
      <c r="G1395">
        <v>19</v>
      </c>
      <c r="H1395">
        <v>9</v>
      </c>
      <c r="I1395">
        <v>0.6</v>
      </c>
      <c r="J1395">
        <v>0.47</v>
      </c>
      <c r="K1395">
        <v>0</v>
      </c>
      <c r="L1395">
        <v>0</v>
      </c>
      <c r="M1395">
        <v>0</v>
      </c>
      <c r="N1395">
        <v>0</v>
      </c>
      <c r="O1395">
        <v>0</v>
      </c>
      <c r="P1395">
        <v>0</v>
      </c>
      <c r="Q1395">
        <v>0</v>
      </c>
      <c r="R1395">
        <v>0</v>
      </c>
      <c r="S1395">
        <v>0</v>
      </c>
      <c r="T1395">
        <v>0</v>
      </c>
      <c r="U1395">
        <v>0</v>
      </c>
      <c r="V1395">
        <v>0</v>
      </c>
      <c r="W1395">
        <v>0</v>
      </c>
      <c r="X1395">
        <v>0</v>
      </c>
      <c r="Y1395">
        <v>0</v>
      </c>
      <c r="Z1395">
        <v>1</v>
      </c>
      <c r="AA1395">
        <v>0</v>
      </c>
      <c r="AB1395">
        <v>0</v>
      </c>
      <c r="AC1395">
        <v>0</v>
      </c>
      <c r="AD1395">
        <v>1</v>
      </c>
      <c r="AE1395">
        <v>0</v>
      </c>
      <c r="AF1395">
        <v>1</v>
      </c>
      <c r="AG1395">
        <v>0</v>
      </c>
      <c r="AH1395" s="86">
        <f>AVERAGEIFS($C$2:C1395, $B$2:B1395, B1395)</f>
        <v>19.09090909090909</v>
      </c>
      <c r="AI1395" s="86">
        <f>AVERAGEIFS($I$2:I1395, $B$2:B1395, B1395)</f>
        <v>0.39999999999999997</v>
      </c>
      <c r="AJ1395" s="86">
        <f>AVERAGEIFS($J$2:J1395, $B$2:B1395, B1395)</f>
        <v>0.45727272727272722</v>
      </c>
      <c r="AK1395" s="86">
        <f>AVERAGEIFS($D$2:D1395, $B$2:B1395, B1395)</f>
        <v>0.36363636363636365</v>
      </c>
    </row>
    <row r="1396" spans="1:37" x14ac:dyDescent="0.25">
      <c r="A1396" s="85">
        <v>46176</v>
      </c>
      <c r="B1396" t="s">
        <v>27</v>
      </c>
      <c r="C1396">
        <v>10</v>
      </c>
      <c r="D1396">
        <v>1</v>
      </c>
      <c r="E1396">
        <v>5</v>
      </c>
      <c r="F1396">
        <v>3</v>
      </c>
      <c r="G1396">
        <v>19</v>
      </c>
      <c r="H1396">
        <v>9</v>
      </c>
      <c r="I1396">
        <v>0.6</v>
      </c>
      <c r="J1396">
        <v>0.47</v>
      </c>
      <c r="K1396">
        <v>0</v>
      </c>
      <c r="L1396">
        <v>0</v>
      </c>
      <c r="M1396">
        <v>0</v>
      </c>
      <c r="N1396">
        <v>0</v>
      </c>
      <c r="O1396">
        <v>0</v>
      </c>
      <c r="P1396">
        <v>0</v>
      </c>
      <c r="Q1396">
        <v>0</v>
      </c>
      <c r="R1396">
        <v>0</v>
      </c>
      <c r="S1396">
        <v>0</v>
      </c>
      <c r="T1396">
        <v>0</v>
      </c>
      <c r="U1396">
        <v>0</v>
      </c>
      <c r="V1396">
        <v>0</v>
      </c>
      <c r="W1396">
        <v>0</v>
      </c>
      <c r="X1396">
        <v>0</v>
      </c>
      <c r="Y1396">
        <v>0</v>
      </c>
      <c r="Z1396">
        <v>1</v>
      </c>
      <c r="AA1396">
        <v>0</v>
      </c>
      <c r="AB1396">
        <v>0</v>
      </c>
      <c r="AC1396">
        <v>0</v>
      </c>
      <c r="AD1396">
        <v>1</v>
      </c>
      <c r="AE1396">
        <v>0</v>
      </c>
      <c r="AF1396">
        <v>1</v>
      </c>
      <c r="AG1396">
        <v>0</v>
      </c>
      <c r="AH1396" s="86">
        <f>AVERAGEIFS($C$2:C1396, $B$2:B1396, B1396)</f>
        <v>11.857142857142858</v>
      </c>
      <c r="AI1396" s="86">
        <f>AVERAGEIFS($I$2:I1396, $B$2:B1396, B1396)</f>
        <v>0.4642857142857143</v>
      </c>
      <c r="AJ1396" s="86">
        <f>AVERAGEIFS($J$2:J1396, $B$2:B1396, B1396)</f>
        <v>0.44142857142857139</v>
      </c>
      <c r="AK1396" s="86">
        <f>AVERAGEIFS($D$2:D1396, $B$2:B1396, B1396)</f>
        <v>0.42857142857142855</v>
      </c>
    </row>
    <row r="1397" spans="1:37" x14ac:dyDescent="0.25">
      <c r="A1397" s="85">
        <v>46176</v>
      </c>
      <c r="B1397" t="s">
        <v>152</v>
      </c>
      <c r="C1397">
        <v>21</v>
      </c>
      <c r="D1397">
        <v>1</v>
      </c>
      <c r="E1397">
        <v>5</v>
      </c>
      <c r="F1397">
        <v>3</v>
      </c>
      <c r="G1397">
        <v>19</v>
      </c>
      <c r="H1397">
        <v>9</v>
      </c>
      <c r="I1397">
        <v>0.6</v>
      </c>
      <c r="J1397">
        <v>0.47</v>
      </c>
      <c r="K1397">
        <v>0</v>
      </c>
      <c r="L1397">
        <v>0</v>
      </c>
      <c r="M1397">
        <v>0</v>
      </c>
      <c r="N1397">
        <v>0</v>
      </c>
      <c r="O1397">
        <v>0</v>
      </c>
      <c r="P1397">
        <v>0</v>
      </c>
      <c r="Q1397">
        <v>0</v>
      </c>
      <c r="R1397">
        <v>0</v>
      </c>
      <c r="S1397">
        <v>0</v>
      </c>
      <c r="T1397">
        <v>0</v>
      </c>
      <c r="U1397">
        <v>0</v>
      </c>
      <c r="V1397">
        <v>0</v>
      </c>
      <c r="W1397">
        <v>0</v>
      </c>
      <c r="X1397">
        <v>0</v>
      </c>
      <c r="Y1397">
        <v>0</v>
      </c>
      <c r="Z1397">
        <v>1</v>
      </c>
      <c r="AA1397">
        <v>0</v>
      </c>
      <c r="AB1397">
        <v>0</v>
      </c>
      <c r="AC1397">
        <v>0</v>
      </c>
      <c r="AD1397">
        <v>1</v>
      </c>
      <c r="AE1397">
        <v>0</v>
      </c>
      <c r="AF1397">
        <v>1</v>
      </c>
      <c r="AG1397">
        <v>0</v>
      </c>
      <c r="AH1397" s="86">
        <f>AVERAGEIFS($C$2:C1397, $B$2:B1397, B1397)</f>
        <v>14.764705882352942</v>
      </c>
      <c r="AI1397" s="86">
        <f>AVERAGEIFS($I$2:I1397, $B$2:B1397, B1397)</f>
        <v>0.41764705882352937</v>
      </c>
      <c r="AJ1397" s="86">
        <f>AVERAGEIFS($J$2:J1397, $B$2:B1397, B1397)</f>
        <v>0.47588235294117648</v>
      </c>
      <c r="AK1397" s="86">
        <f>AVERAGEIFS($D$2:D1397, $B$2:B1397, B1397)</f>
        <v>0.35294117647058826</v>
      </c>
    </row>
    <row r="1398" spans="1:37" x14ac:dyDescent="0.25">
      <c r="A1398" s="85">
        <v>46176</v>
      </c>
      <c r="B1398" t="s">
        <v>54</v>
      </c>
      <c r="C1398">
        <v>29</v>
      </c>
      <c r="D1398">
        <v>1</v>
      </c>
      <c r="E1398">
        <v>5</v>
      </c>
      <c r="F1398">
        <v>3</v>
      </c>
      <c r="G1398">
        <v>19</v>
      </c>
      <c r="H1398">
        <v>9</v>
      </c>
      <c r="I1398">
        <v>0.6</v>
      </c>
      <c r="J1398">
        <v>0.47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0</v>
      </c>
      <c r="T1398">
        <v>0</v>
      </c>
      <c r="U1398">
        <v>0</v>
      </c>
      <c r="V1398">
        <v>0</v>
      </c>
      <c r="W1398">
        <v>0</v>
      </c>
      <c r="X1398">
        <v>0</v>
      </c>
      <c r="Y1398">
        <v>0</v>
      </c>
      <c r="Z1398">
        <v>1</v>
      </c>
      <c r="AA1398">
        <v>0</v>
      </c>
      <c r="AB1398">
        <v>0</v>
      </c>
      <c r="AC1398">
        <v>0</v>
      </c>
      <c r="AD1398">
        <v>1</v>
      </c>
      <c r="AE1398">
        <v>0</v>
      </c>
      <c r="AF1398">
        <v>1</v>
      </c>
      <c r="AG1398">
        <v>0</v>
      </c>
      <c r="AH1398" s="86">
        <f>AVERAGEIFS($C$2:C1398, $B$2:B1398, B1398)</f>
        <v>23.743243243243242</v>
      </c>
      <c r="AI1398" s="86">
        <f>AVERAGEIFS($I$2:I1398, $B$2:B1398, B1398)</f>
        <v>0.53472972972972976</v>
      </c>
      <c r="AJ1398" s="86">
        <f>AVERAGEIFS($J$2:J1398, $B$2:B1398, B1398)</f>
        <v>0.51243243243243242</v>
      </c>
      <c r="AK1398" s="86">
        <f>AVERAGEIFS($D$2:D1398, $B$2:B1398, B1398)</f>
        <v>0.55405405405405406</v>
      </c>
    </row>
    <row r="1399" spans="1:37" x14ac:dyDescent="0.25">
      <c r="A1399" s="85">
        <v>46177</v>
      </c>
      <c r="B1399" t="s">
        <v>1</v>
      </c>
      <c r="C1399">
        <v>24</v>
      </c>
      <c r="D1399">
        <v>0</v>
      </c>
      <c r="E1399">
        <v>3</v>
      </c>
      <c r="F1399">
        <v>0</v>
      </c>
      <c r="G1399">
        <v>13</v>
      </c>
      <c r="H1399">
        <v>4</v>
      </c>
      <c r="I1399">
        <v>0</v>
      </c>
      <c r="J1399">
        <v>0.31</v>
      </c>
      <c r="K1399">
        <v>0</v>
      </c>
      <c r="L1399">
        <v>0</v>
      </c>
      <c r="M1399">
        <v>0</v>
      </c>
      <c r="N1399">
        <v>0</v>
      </c>
      <c r="O1399">
        <v>0</v>
      </c>
      <c r="P1399">
        <v>0</v>
      </c>
      <c r="Q1399">
        <v>0</v>
      </c>
      <c r="R1399">
        <v>0</v>
      </c>
      <c r="S1399">
        <v>0</v>
      </c>
      <c r="T1399">
        <v>0</v>
      </c>
      <c r="U1399">
        <v>0</v>
      </c>
      <c r="V1399">
        <v>0</v>
      </c>
      <c r="W1399">
        <v>0</v>
      </c>
      <c r="X1399">
        <v>0</v>
      </c>
      <c r="Y1399">
        <v>0</v>
      </c>
      <c r="Z1399">
        <v>0</v>
      </c>
      <c r="AA1399">
        <v>0</v>
      </c>
      <c r="AB1399">
        <v>0</v>
      </c>
      <c r="AC1399">
        <v>0</v>
      </c>
      <c r="AD1399">
        <v>0</v>
      </c>
      <c r="AE1399">
        <v>0</v>
      </c>
      <c r="AF1399">
        <v>0</v>
      </c>
      <c r="AG1399">
        <v>0</v>
      </c>
      <c r="AH1399" s="86">
        <f>AVERAGEIFS($C$2:C1399, $B$2:B1399, B1399)</f>
        <v>27.2</v>
      </c>
      <c r="AI1399" s="86">
        <f>AVERAGEIFS($I$2:I1399, $B$2:B1399, B1399)</f>
        <v>0.48777777777777787</v>
      </c>
      <c r="AJ1399" s="86">
        <f>AVERAGEIFS($J$2:J1399, $B$2:B1399, B1399)</f>
        <v>0.49488888888888893</v>
      </c>
      <c r="AK1399" s="86">
        <f>AVERAGEIFS($D$2:D1399, $B$2:B1399, B1399)</f>
        <v>0.51111111111111107</v>
      </c>
    </row>
    <row r="1400" spans="1:37" x14ac:dyDescent="0.25">
      <c r="A1400" s="85">
        <v>46177</v>
      </c>
      <c r="B1400" t="s">
        <v>54</v>
      </c>
      <c r="C1400">
        <v>9</v>
      </c>
      <c r="D1400">
        <v>0</v>
      </c>
      <c r="E1400">
        <v>3</v>
      </c>
      <c r="F1400">
        <v>0</v>
      </c>
      <c r="G1400">
        <v>13</v>
      </c>
      <c r="H1400">
        <v>4</v>
      </c>
      <c r="I1400">
        <v>0</v>
      </c>
      <c r="J1400">
        <v>0.31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 s="86">
        <f>AVERAGEIFS($C$2:C1400, $B$2:B1400, B1400)</f>
        <v>23.546666666666667</v>
      </c>
      <c r="AI1400" s="86">
        <f>AVERAGEIFS($I$2:I1400, $B$2:B1400, B1400)</f>
        <v>0.52759999999999996</v>
      </c>
      <c r="AJ1400" s="86">
        <f>AVERAGEIFS($J$2:J1400, $B$2:B1400, B1400)</f>
        <v>0.50973333333333337</v>
      </c>
      <c r="AK1400" s="86">
        <f>AVERAGEIFS($D$2:D1400, $B$2:B1400, B1400)</f>
        <v>0.54666666666666663</v>
      </c>
    </row>
    <row r="1401" spans="1:37" x14ac:dyDescent="0.25">
      <c r="A1401" s="85">
        <v>46177</v>
      </c>
      <c r="B1401" t="s">
        <v>40</v>
      </c>
      <c r="C1401">
        <v>17</v>
      </c>
      <c r="D1401">
        <v>0</v>
      </c>
      <c r="E1401">
        <v>3</v>
      </c>
      <c r="F1401">
        <v>0</v>
      </c>
      <c r="G1401">
        <v>13</v>
      </c>
      <c r="H1401">
        <v>4</v>
      </c>
      <c r="I1401">
        <v>0</v>
      </c>
      <c r="J1401">
        <v>0.31</v>
      </c>
      <c r="K1401">
        <v>0</v>
      </c>
      <c r="L1401">
        <v>0</v>
      </c>
      <c r="M1401">
        <v>0</v>
      </c>
      <c r="N1401">
        <v>0</v>
      </c>
      <c r="O1401">
        <v>0</v>
      </c>
      <c r="P1401">
        <v>0</v>
      </c>
      <c r="Q1401">
        <v>0</v>
      </c>
      <c r="R1401">
        <v>0</v>
      </c>
      <c r="S1401">
        <v>0</v>
      </c>
      <c r="T1401">
        <v>0</v>
      </c>
      <c r="U1401">
        <v>0</v>
      </c>
      <c r="V1401">
        <v>0</v>
      </c>
      <c r="W1401">
        <v>0</v>
      </c>
      <c r="X1401">
        <v>0</v>
      </c>
      <c r="Y1401">
        <v>0</v>
      </c>
      <c r="Z1401">
        <v>0</v>
      </c>
      <c r="AA1401">
        <v>0</v>
      </c>
      <c r="AB1401">
        <v>0</v>
      </c>
      <c r="AC1401">
        <v>0</v>
      </c>
      <c r="AD1401">
        <v>0</v>
      </c>
      <c r="AE1401">
        <v>0</v>
      </c>
      <c r="AF1401">
        <v>0</v>
      </c>
      <c r="AG1401">
        <v>0</v>
      </c>
      <c r="AH1401" s="86">
        <f>AVERAGEIFS($C$2:C1401, $B$2:B1401, B1401)</f>
        <v>18.662337662337663</v>
      </c>
      <c r="AI1401" s="86">
        <f>AVERAGEIFS($I$2:I1401, $B$2:B1401, B1401)</f>
        <v>0.47402597402597385</v>
      </c>
      <c r="AJ1401" s="86">
        <f>AVERAGEIFS($J$2:J1401, $B$2:B1401, B1401)</f>
        <v>0.48194805194805224</v>
      </c>
      <c r="AK1401" s="86">
        <f>AVERAGEIFS($D$2:D1401, $B$2:B1401, B1401)</f>
        <v>0.41558441558441561</v>
      </c>
    </row>
    <row r="1402" spans="1:37" x14ac:dyDescent="0.25">
      <c r="A1402" s="85">
        <v>46177</v>
      </c>
      <c r="B1402" t="s">
        <v>150</v>
      </c>
      <c r="C1402">
        <v>9</v>
      </c>
      <c r="D1402">
        <v>0</v>
      </c>
      <c r="E1402">
        <v>3</v>
      </c>
      <c r="F1402">
        <v>0</v>
      </c>
      <c r="G1402">
        <v>13</v>
      </c>
      <c r="H1402">
        <v>4</v>
      </c>
      <c r="I1402">
        <v>0</v>
      </c>
      <c r="J1402">
        <v>0.31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0</v>
      </c>
      <c r="T1402">
        <v>0</v>
      </c>
      <c r="U1402">
        <v>0</v>
      </c>
      <c r="V1402">
        <v>0</v>
      </c>
      <c r="W1402">
        <v>0</v>
      </c>
      <c r="X1402">
        <v>0</v>
      </c>
      <c r="Y1402">
        <v>0</v>
      </c>
      <c r="Z1402">
        <v>0</v>
      </c>
      <c r="AA1402">
        <v>0</v>
      </c>
      <c r="AB1402">
        <v>0</v>
      </c>
      <c r="AC1402">
        <v>0</v>
      </c>
      <c r="AD1402">
        <v>0</v>
      </c>
      <c r="AE1402">
        <v>0</v>
      </c>
      <c r="AF1402">
        <v>0</v>
      </c>
      <c r="AG1402">
        <v>0</v>
      </c>
      <c r="AH1402" s="86">
        <f>AVERAGEIFS($C$2:C1402, $B$2:B1402, B1402)</f>
        <v>19.388888888888889</v>
      </c>
      <c r="AI1402" s="86">
        <f>AVERAGEIFS($I$2:I1402, $B$2:B1402, B1402)</f>
        <v>0.54444444444444451</v>
      </c>
      <c r="AJ1402" s="86">
        <f>AVERAGEIFS($J$2:J1402, $B$2:B1402, B1402)</f>
        <v>0.53694444444444445</v>
      </c>
      <c r="AK1402" s="86">
        <f>AVERAGEIFS($D$2:D1402, $B$2:B1402, B1402)</f>
        <v>0.58333333333333337</v>
      </c>
    </row>
    <row r="1403" spans="1:37" x14ac:dyDescent="0.25">
      <c r="A1403" s="85">
        <v>46177</v>
      </c>
      <c r="B1403" t="s">
        <v>14</v>
      </c>
      <c r="C1403">
        <v>9</v>
      </c>
      <c r="D1403">
        <v>0</v>
      </c>
      <c r="E1403">
        <v>3</v>
      </c>
      <c r="F1403">
        <v>0</v>
      </c>
      <c r="G1403">
        <v>13</v>
      </c>
      <c r="H1403">
        <v>4</v>
      </c>
      <c r="I1403">
        <v>0</v>
      </c>
      <c r="J1403">
        <v>0.31</v>
      </c>
      <c r="K1403">
        <v>0</v>
      </c>
      <c r="L1403">
        <v>0</v>
      </c>
      <c r="M1403">
        <v>0</v>
      </c>
      <c r="N1403">
        <v>0</v>
      </c>
      <c r="O1403">
        <v>0</v>
      </c>
      <c r="P1403">
        <v>0</v>
      </c>
      <c r="Q1403">
        <v>0</v>
      </c>
      <c r="R1403">
        <v>0</v>
      </c>
      <c r="S1403">
        <v>0</v>
      </c>
      <c r="T1403">
        <v>0</v>
      </c>
      <c r="U1403">
        <v>0</v>
      </c>
      <c r="V1403">
        <v>0</v>
      </c>
      <c r="W1403">
        <v>0</v>
      </c>
      <c r="X1403">
        <v>0</v>
      </c>
      <c r="Y1403">
        <v>0</v>
      </c>
      <c r="Z1403">
        <v>0</v>
      </c>
      <c r="AA1403">
        <v>0</v>
      </c>
      <c r="AB1403">
        <v>0</v>
      </c>
      <c r="AC1403">
        <v>0</v>
      </c>
      <c r="AD1403">
        <v>0</v>
      </c>
      <c r="AE1403">
        <v>0</v>
      </c>
      <c r="AF1403">
        <v>0</v>
      </c>
      <c r="AG1403">
        <v>0</v>
      </c>
      <c r="AH1403" s="86">
        <f>AVERAGEIFS($C$2:C1403, $B$2:B1403, B1403)</f>
        <v>16.111111111111111</v>
      </c>
      <c r="AI1403" s="86">
        <f>AVERAGEIFS($I$2:I1403, $B$2:B1403, B1403)</f>
        <v>0.47111111111111109</v>
      </c>
      <c r="AJ1403" s="86">
        <f>AVERAGEIFS($J$2:J1403, $B$2:B1403, B1403)</f>
        <v>0.49407407407407405</v>
      </c>
      <c r="AK1403" s="86">
        <f>AVERAGEIFS($D$2:D1403, $B$2:B1403, B1403)</f>
        <v>0.48148148148148145</v>
      </c>
    </row>
    <row r="1404" spans="1:37" x14ac:dyDescent="0.25">
      <c r="A1404" s="85">
        <v>46177</v>
      </c>
      <c r="B1404" t="s">
        <v>148</v>
      </c>
      <c r="C1404">
        <v>9</v>
      </c>
      <c r="D1404">
        <v>0</v>
      </c>
      <c r="E1404">
        <v>3</v>
      </c>
      <c r="F1404">
        <v>0</v>
      </c>
      <c r="G1404">
        <v>13</v>
      </c>
      <c r="H1404">
        <v>4</v>
      </c>
      <c r="I1404">
        <v>0</v>
      </c>
      <c r="J1404">
        <v>0.31</v>
      </c>
      <c r="K1404">
        <v>0</v>
      </c>
      <c r="L1404">
        <v>0</v>
      </c>
      <c r="M1404">
        <v>0</v>
      </c>
      <c r="N1404">
        <v>0</v>
      </c>
      <c r="O1404">
        <v>0</v>
      </c>
      <c r="P1404">
        <v>0</v>
      </c>
      <c r="Q1404">
        <v>0</v>
      </c>
      <c r="R1404">
        <v>0</v>
      </c>
      <c r="S1404">
        <v>0</v>
      </c>
      <c r="T1404">
        <v>0</v>
      </c>
      <c r="U1404">
        <v>0</v>
      </c>
      <c r="V1404">
        <v>0</v>
      </c>
      <c r="W1404">
        <v>0</v>
      </c>
      <c r="X1404">
        <v>0</v>
      </c>
      <c r="Y1404">
        <v>0</v>
      </c>
      <c r="Z1404">
        <v>0</v>
      </c>
      <c r="AA1404">
        <v>0</v>
      </c>
      <c r="AB1404">
        <v>0</v>
      </c>
      <c r="AC1404">
        <v>0</v>
      </c>
      <c r="AD1404">
        <v>0</v>
      </c>
      <c r="AE1404">
        <v>0</v>
      </c>
      <c r="AF1404">
        <v>0</v>
      </c>
      <c r="AG1404">
        <v>0</v>
      </c>
      <c r="AH1404" s="86">
        <f>AVERAGEIFS($C$2:C1404, $B$2:B1404, B1404)</f>
        <v>8.7333333333333325</v>
      </c>
      <c r="AI1404" s="86">
        <f>AVERAGEIFS($I$2:I1404, $B$2:B1404, B1404)</f>
        <v>0.38</v>
      </c>
      <c r="AJ1404" s="86">
        <f>AVERAGEIFS($J$2:J1404, $B$2:B1404, B1404)</f>
        <v>0.44133333333333324</v>
      </c>
      <c r="AK1404" s="86">
        <f>AVERAGEIFS($D$2:D1404, $B$2:B1404, B1404)</f>
        <v>0.4</v>
      </c>
    </row>
    <row r="1405" spans="1:37" x14ac:dyDescent="0.25">
      <c r="A1405" s="85">
        <v>46177</v>
      </c>
      <c r="B1405" t="s">
        <v>4</v>
      </c>
      <c r="C1405">
        <v>24</v>
      </c>
      <c r="D1405">
        <v>1</v>
      </c>
      <c r="E1405">
        <v>3</v>
      </c>
      <c r="F1405">
        <v>3</v>
      </c>
      <c r="G1405">
        <v>13</v>
      </c>
      <c r="H1405">
        <v>9</v>
      </c>
      <c r="I1405">
        <v>1</v>
      </c>
      <c r="J1405">
        <v>0.69</v>
      </c>
      <c r="K1405">
        <v>0</v>
      </c>
      <c r="L1405">
        <v>1</v>
      </c>
      <c r="M1405">
        <v>0</v>
      </c>
      <c r="N1405">
        <v>1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1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 s="86">
        <f>AVERAGEIFS($C$2:C1405, $B$2:B1405, B1405)</f>
        <v>24.9</v>
      </c>
      <c r="AI1405" s="86">
        <f>AVERAGEIFS($I$2:I1405, $B$2:B1405, B1405)</f>
        <v>0.46100000000000002</v>
      </c>
      <c r="AJ1405" s="86">
        <f>AVERAGEIFS($J$2:J1405, $B$2:B1405, B1405)</f>
        <v>0.4761999999999999</v>
      </c>
      <c r="AK1405" s="86">
        <f>AVERAGEIFS($D$2:D1405, $B$2:B1405, B1405)</f>
        <v>0.4</v>
      </c>
    </row>
    <row r="1406" spans="1:37" x14ac:dyDescent="0.25">
      <c r="A1406" s="85">
        <v>46177</v>
      </c>
      <c r="B1406" t="s">
        <v>42</v>
      </c>
      <c r="C1406">
        <v>20</v>
      </c>
      <c r="D1406">
        <v>1</v>
      </c>
      <c r="E1406">
        <v>3</v>
      </c>
      <c r="F1406">
        <v>3</v>
      </c>
      <c r="G1406">
        <v>13</v>
      </c>
      <c r="H1406">
        <v>9</v>
      </c>
      <c r="I1406">
        <v>1</v>
      </c>
      <c r="J1406">
        <v>0.69</v>
      </c>
      <c r="K1406">
        <v>0</v>
      </c>
      <c r="L1406">
        <v>1</v>
      </c>
      <c r="M1406">
        <v>0</v>
      </c>
      <c r="N1406">
        <v>1</v>
      </c>
      <c r="O1406">
        <v>0</v>
      </c>
      <c r="P1406">
        <v>0</v>
      </c>
      <c r="Q1406">
        <v>0</v>
      </c>
      <c r="R1406">
        <v>0</v>
      </c>
      <c r="S1406">
        <v>0</v>
      </c>
      <c r="T1406">
        <v>0</v>
      </c>
      <c r="U1406">
        <v>1</v>
      </c>
      <c r="V1406">
        <v>0</v>
      </c>
      <c r="W1406">
        <v>0</v>
      </c>
      <c r="X1406">
        <v>0</v>
      </c>
      <c r="Y1406">
        <v>0</v>
      </c>
      <c r="Z1406">
        <v>0</v>
      </c>
      <c r="AA1406">
        <v>0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s="86">
        <f>AVERAGEIFS($C$2:C1406, $B$2:B1406, B1406)</f>
        <v>18.081967213114755</v>
      </c>
      <c r="AI1406" s="86">
        <f>AVERAGEIFS($I$2:I1406, $B$2:B1406, B1406)</f>
        <v>0.46721311475409838</v>
      </c>
      <c r="AJ1406" s="86">
        <f>AVERAGEIFS($J$2:J1406, $B$2:B1406, B1406)</f>
        <v>0.46786885245901627</v>
      </c>
      <c r="AK1406" s="86">
        <f>AVERAGEIFS($D$2:D1406, $B$2:B1406, B1406)</f>
        <v>0.45901639344262296</v>
      </c>
    </row>
    <row r="1407" spans="1:37" x14ac:dyDescent="0.25">
      <c r="A1407" s="85">
        <v>46177</v>
      </c>
      <c r="B1407" t="s">
        <v>141</v>
      </c>
      <c r="C1407">
        <v>12</v>
      </c>
      <c r="D1407">
        <v>1</v>
      </c>
      <c r="E1407">
        <v>3</v>
      </c>
      <c r="F1407">
        <v>3</v>
      </c>
      <c r="G1407">
        <v>13</v>
      </c>
      <c r="H1407">
        <v>9</v>
      </c>
      <c r="I1407">
        <v>1</v>
      </c>
      <c r="J1407">
        <v>0.69</v>
      </c>
      <c r="K1407">
        <v>0</v>
      </c>
      <c r="L1407">
        <v>1</v>
      </c>
      <c r="M1407">
        <v>0</v>
      </c>
      <c r="N1407">
        <v>1</v>
      </c>
      <c r="O1407">
        <v>0</v>
      </c>
      <c r="P1407">
        <v>0</v>
      </c>
      <c r="Q1407">
        <v>0</v>
      </c>
      <c r="R1407">
        <v>0</v>
      </c>
      <c r="S1407">
        <v>0</v>
      </c>
      <c r="T1407">
        <v>0</v>
      </c>
      <c r="U1407">
        <v>1</v>
      </c>
      <c r="V1407">
        <v>0</v>
      </c>
      <c r="W1407">
        <v>0</v>
      </c>
      <c r="X1407">
        <v>0</v>
      </c>
      <c r="Y1407">
        <v>0</v>
      </c>
      <c r="Z1407">
        <v>0</v>
      </c>
      <c r="AA1407">
        <v>0</v>
      </c>
      <c r="AB1407">
        <v>0</v>
      </c>
      <c r="AC1407">
        <v>0</v>
      </c>
      <c r="AD1407">
        <v>0</v>
      </c>
      <c r="AE1407">
        <v>0</v>
      </c>
      <c r="AF1407">
        <v>0</v>
      </c>
      <c r="AG1407">
        <v>0</v>
      </c>
      <c r="AH1407" s="86">
        <f>AVERAGEIFS($C$2:C1407, $B$2:B1407, B1407)</f>
        <v>18.941176470588236</v>
      </c>
      <c r="AI1407" s="86">
        <f>AVERAGEIFS($I$2:I1407, $B$2:B1407, B1407)</f>
        <v>0.50882352941176467</v>
      </c>
      <c r="AJ1407" s="86">
        <f>AVERAGEIFS($J$2:J1407, $B$2:B1407, B1407)</f>
        <v>0.50647058823529434</v>
      </c>
      <c r="AK1407" s="86">
        <f>AVERAGEIFS($D$2:D1407, $B$2:B1407, B1407)</f>
        <v>0.61764705882352944</v>
      </c>
    </row>
    <row r="1408" spans="1:37" x14ac:dyDescent="0.25">
      <c r="A1408" s="85">
        <v>46177</v>
      </c>
      <c r="B1408" t="s">
        <v>44</v>
      </c>
      <c r="C1408">
        <v>16</v>
      </c>
      <c r="D1408">
        <v>1</v>
      </c>
      <c r="E1408">
        <v>3</v>
      </c>
      <c r="F1408">
        <v>3</v>
      </c>
      <c r="G1408">
        <v>13</v>
      </c>
      <c r="H1408">
        <v>9</v>
      </c>
      <c r="I1408">
        <v>1</v>
      </c>
      <c r="J1408">
        <v>0.69</v>
      </c>
      <c r="K1408">
        <v>0</v>
      </c>
      <c r="L1408">
        <v>1</v>
      </c>
      <c r="M1408">
        <v>0</v>
      </c>
      <c r="N1408">
        <v>1</v>
      </c>
      <c r="O1408">
        <v>0</v>
      </c>
      <c r="P1408">
        <v>0</v>
      </c>
      <c r="Q1408">
        <v>0</v>
      </c>
      <c r="R1408">
        <v>0</v>
      </c>
      <c r="S1408">
        <v>0</v>
      </c>
      <c r="T1408">
        <v>0</v>
      </c>
      <c r="U1408">
        <v>1</v>
      </c>
      <c r="V1408">
        <v>0</v>
      </c>
      <c r="W1408">
        <v>0</v>
      </c>
      <c r="X1408">
        <v>0</v>
      </c>
      <c r="Y1408">
        <v>0</v>
      </c>
      <c r="Z1408">
        <v>0</v>
      </c>
      <c r="AA1408">
        <v>0</v>
      </c>
      <c r="AB1408">
        <v>0</v>
      </c>
      <c r="AC1408">
        <v>0</v>
      </c>
      <c r="AD1408">
        <v>0</v>
      </c>
      <c r="AE1408">
        <v>0</v>
      </c>
      <c r="AF1408">
        <v>0</v>
      </c>
      <c r="AG1408">
        <v>0</v>
      </c>
      <c r="AH1408" s="86">
        <f>AVERAGEIFS($C$2:C1408, $B$2:B1408, B1408)</f>
        <v>16.684210526315791</v>
      </c>
      <c r="AI1408" s="86">
        <f>AVERAGEIFS($I$2:I1408, $B$2:B1408, B1408)</f>
        <v>0.53596491228070164</v>
      </c>
      <c r="AJ1408" s="86">
        <f>AVERAGEIFS($J$2:J1408, $B$2:B1408, B1408)</f>
        <v>0.5301754385964913</v>
      </c>
      <c r="AK1408" s="86">
        <f>AVERAGEIFS($D$2:D1408, $B$2:B1408, B1408)</f>
        <v>0.57894736842105265</v>
      </c>
    </row>
    <row r="1409" spans="1:37" x14ac:dyDescent="0.25">
      <c r="A1409" s="85">
        <v>46177</v>
      </c>
      <c r="B1409" t="s">
        <v>140</v>
      </c>
      <c r="C1409">
        <v>8</v>
      </c>
      <c r="D1409">
        <v>1</v>
      </c>
      <c r="E1409">
        <v>3</v>
      </c>
      <c r="F1409">
        <v>3</v>
      </c>
      <c r="G1409">
        <v>13</v>
      </c>
      <c r="H1409">
        <v>9</v>
      </c>
      <c r="I1409">
        <v>1</v>
      </c>
      <c r="J1409">
        <v>0.69</v>
      </c>
      <c r="K1409">
        <v>0</v>
      </c>
      <c r="L1409">
        <v>1</v>
      </c>
      <c r="M1409">
        <v>0</v>
      </c>
      <c r="N1409">
        <v>1</v>
      </c>
      <c r="O1409">
        <v>0</v>
      </c>
      <c r="P1409">
        <v>0</v>
      </c>
      <c r="Q1409">
        <v>0</v>
      </c>
      <c r="R1409">
        <v>0</v>
      </c>
      <c r="S1409">
        <v>0</v>
      </c>
      <c r="T1409">
        <v>0</v>
      </c>
      <c r="U1409">
        <v>1</v>
      </c>
      <c r="V1409">
        <v>0</v>
      </c>
      <c r="W1409">
        <v>0</v>
      </c>
      <c r="X1409">
        <v>0</v>
      </c>
      <c r="Y1409">
        <v>0</v>
      </c>
      <c r="Z1409">
        <v>0</v>
      </c>
      <c r="AA1409">
        <v>0</v>
      </c>
      <c r="AB1409">
        <v>0</v>
      </c>
      <c r="AC1409">
        <v>0</v>
      </c>
      <c r="AD1409">
        <v>0</v>
      </c>
      <c r="AE1409">
        <v>0</v>
      </c>
      <c r="AF1409">
        <v>0</v>
      </c>
      <c r="AG1409">
        <v>0</v>
      </c>
      <c r="AH1409" s="86">
        <f>AVERAGEIFS($C$2:C1409, $B$2:B1409, B1409)</f>
        <v>12.76923076923077</v>
      </c>
      <c r="AI1409" s="86">
        <f>AVERAGEIFS($I$2:I1409, $B$2:B1409, B1409)</f>
        <v>0.52692307692307694</v>
      </c>
      <c r="AJ1409" s="86">
        <f>AVERAGEIFS($J$2:J1409, $B$2:B1409, B1409)</f>
        <v>0.50230769230769223</v>
      </c>
      <c r="AK1409" s="86">
        <f>AVERAGEIFS($D$2:D1409, $B$2:B1409, B1409)</f>
        <v>0.5</v>
      </c>
    </row>
    <row r="1410" spans="1:37" x14ac:dyDescent="0.25">
      <c r="A1410" s="85">
        <v>46177</v>
      </c>
      <c r="B1410" t="s">
        <v>27</v>
      </c>
      <c r="C1410">
        <v>16</v>
      </c>
      <c r="D1410">
        <v>1</v>
      </c>
      <c r="E1410">
        <v>3</v>
      </c>
      <c r="F1410">
        <v>3</v>
      </c>
      <c r="G1410">
        <v>13</v>
      </c>
      <c r="H1410">
        <v>9</v>
      </c>
      <c r="I1410">
        <v>1</v>
      </c>
      <c r="J1410">
        <v>0.69</v>
      </c>
      <c r="K1410">
        <v>0</v>
      </c>
      <c r="L1410">
        <v>1</v>
      </c>
      <c r="M1410">
        <v>0</v>
      </c>
      <c r="N1410">
        <v>1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1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 s="86">
        <f>AVERAGEIFS($C$2:C1410, $B$2:B1410, B1410)</f>
        <v>12.133333333333333</v>
      </c>
      <c r="AI1410" s="86">
        <f>AVERAGEIFS($I$2:I1410, $B$2:B1410, B1410)</f>
        <v>0.5</v>
      </c>
      <c r="AJ1410" s="86">
        <f>AVERAGEIFS($J$2:J1410, $B$2:B1410, B1410)</f>
        <v>0.45799999999999996</v>
      </c>
      <c r="AK1410" s="86">
        <f>AVERAGEIFS($D$2:D1410, $B$2:B1410, B1410)</f>
        <v>0.46666666666666667</v>
      </c>
    </row>
    <row r="1411" spans="1:37" x14ac:dyDescent="0.25">
      <c r="A1411" s="85">
        <v>46177</v>
      </c>
      <c r="B1411" t="s">
        <v>46</v>
      </c>
      <c r="C1411">
        <v>14</v>
      </c>
      <c r="D1411">
        <v>0</v>
      </c>
      <c r="E1411">
        <v>4</v>
      </c>
      <c r="F1411">
        <v>1</v>
      </c>
      <c r="G1411">
        <v>15</v>
      </c>
      <c r="H1411">
        <v>5</v>
      </c>
      <c r="I1411">
        <v>0.25</v>
      </c>
      <c r="J1411">
        <v>0.33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1</v>
      </c>
      <c r="AG1411">
        <v>0</v>
      </c>
      <c r="AH1411" s="86">
        <f>AVERAGEIFS($C$2:C1411, $B$2:B1411, B1411)</f>
        <v>17.53125</v>
      </c>
      <c r="AI1411" s="86">
        <f>AVERAGEIFS($I$2:I1411, $B$2:B1411, B1411)</f>
        <v>0.38437499999999997</v>
      </c>
      <c r="AJ1411" s="86">
        <f>AVERAGEIFS($J$2:J1411, $B$2:B1411, B1411)</f>
        <v>0.43437500000000001</v>
      </c>
      <c r="AK1411" s="86">
        <f>AVERAGEIFS($D$2:D1411, $B$2:B1411, B1411)</f>
        <v>0.3125</v>
      </c>
    </row>
    <row r="1412" spans="1:37" x14ac:dyDescent="0.25">
      <c r="A1412" s="85">
        <v>46177</v>
      </c>
      <c r="B1412" t="s">
        <v>40</v>
      </c>
      <c r="C1412">
        <v>14</v>
      </c>
      <c r="D1412">
        <v>0</v>
      </c>
      <c r="E1412">
        <v>4</v>
      </c>
      <c r="F1412">
        <v>1</v>
      </c>
      <c r="G1412">
        <v>15</v>
      </c>
      <c r="H1412">
        <v>5</v>
      </c>
      <c r="I1412">
        <v>0.25</v>
      </c>
      <c r="J1412">
        <v>0.33</v>
      </c>
      <c r="K1412">
        <v>0</v>
      </c>
      <c r="L1412">
        <v>0</v>
      </c>
      <c r="M1412">
        <v>0</v>
      </c>
      <c r="N1412">
        <v>0</v>
      </c>
      <c r="O1412">
        <v>0</v>
      </c>
      <c r="P1412">
        <v>0</v>
      </c>
      <c r="Q1412">
        <v>0</v>
      </c>
      <c r="R1412">
        <v>0</v>
      </c>
      <c r="S1412">
        <v>0</v>
      </c>
      <c r="T1412">
        <v>0</v>
      </c>
      <c r="U1412">
        <v>0</v>
      </c>
      <c r="V1412">
        <v>0</v>
      </c>
      <c r="W1412">
        <v>0</v>
      </c>
      <c r="X1412">
        <v>0</v>
      </c>
      <c r="Y1412">
        <v>0</v>
      </c>
      <c r="Z1412">
        <v>0</v>
      </c>
      <c r="AA1412">
        <v>0</v>
      </c>
      <c r="AB1412">
        <v>0</v>
      </c>
      <c r="AC1412">
        <v>0</v>
      </c>
      <c r="AD1412">
        <v>0</v>
      </c>
      <c r="AE1412">
        <v>0</v>
      </c>
      <c r="AF1412">
        <v>1</v>
      </c>
      <c r="AG1412">
        <v>0</v>
      </c>
      <c r="AH1412" s="86">
        <f>AVERAGEIFS($C$2:C1412, $B$2:B1412, B1412)</f>
        <v>18.602564102564102</v>
      </c>
      <c r="AI1412" s="86">
        <f>AVERAGEIFS($I$2:I1412, $B$2:B1412, B1412)</f>
        <v>0.47115384615384598</v>
      </c>
      <c r="AJ1412" s="86">
        <f>AVERAGEIFS($J$2:J1412, $B$2:B1412, B1412)</f>
        <v>0.48000000000000026</v>
      </c>
      <c r="AK1412" s="86">
        <f>AVERAGEIFS($D$2:D1412, $B$2:B1412, B1412)</f>
        <v>0.41025641025641024</v>
      </c>
    </row>
    <row r="1413" spans="1:37" x14ac:dyDescent="0.25">
      <c r="A1413" s="85">
        <v>46177</v>
      </c>
      <c r="B1413" t="s">
        <v>141</v>
      </c>
      <c r="C1413">
        <v>13</v>
      </c>
      <c r="D1413">
        <v>0</v>
      </c>
      <c r="E1413">
        <v>4</v>
      </c>
      <c r="F1413">
        <v>1</v>
      </c>
      <c r="G1413">
        <v>15</v>
      </c>
      <c r="H1413">
        <v>5</v>
      </c>
      <c r="I1413">
        <v>0.25</v>
      </c>
      <c r="J1413">
        <v>0.33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0</v>
      </c>
      <c r="T1413">
        <v>0</v>
      </c>
      <c r="U1413">
        <v>0</v>
      </c>
      <c r="V1413">
        <v>0</v>
      </c>
      <c r="W1413">
        <v>0</v>
      </c>
      <c r="X1413">
        <v>0</v>
      </c>
      <c r="Y1413">
        <v>0</v>
      </c>
      <c r="Z1413">
        <v>0</v>
      </c>
      <c r="AA1413">
        <v>0</v>
      </c>
      <c r="AB1413">
        <v>0</v>
      </c>
      <c r="AC1413">
        <v>0</v>
      </c>
      <c r="AD1413">
        <v>0</v>
      </c>
      <c r="AE1413">
        <v>0</v>
      </c>
      <c r="AF1413">
        <v>1</v>
      </c>
      <c r="AG1413">
        <v>0</v>
      </c>
      <c r="AH1413" s="86">
        <f>AVERAGEIFS($C$2:C1413, $B$2:B1413, B1413)</f>
        <v>18.771428571428572</v>
      </c>
      <c r="AI1413" s="86">
        <f>AVERAGEIFS($I$2:I1413, $B$2:B1413, B1413)</f>
        <v>0.50142857142857133</v>
      </c>
      <c r="AJ1413" s="86">
        <f>AVERAGEIFS($J$2:J1413, $B$2:B1413, B1413)</f>
        <v>0.50142857142857156</v>
      </c>
      <c r="AK1413" s="86">
        <f>AVERAGEIFS($D$2:D1413, $B$2:B1413, B1413)</f>
        <v>0.6</v>
      </c>
    </row>
    <row r="1414" spans="1:37" x14ac:dyDescent="0.25">
      <c r="A1414" s="85">
        <v>46177</v>
      </c>
      <c r="B1414" t="s">
        <v>50</v>
      </c>
      <c r="C1414">
        <v>8</v>
      </c>
      <c r="D1414">
        <v>0</v>
      </c>
      <c r="E1414">
        <v>4</v>
      </c>
      <c r="F1414">
        <v>1</v>
      </c>
      <c r="G1414">
        <v>15</v>
      </c>
      <c r="H1414">
        <v>5</v>
      </c>
      <c r="I1414">
        <v>0.25</v>
      </c>
      <c r="J1414">
        <v>0.33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1</v>
      </c>
      <c r="AG1414">
        <v>0</v>
      </c>
      <c r="AH1414" s="86">
        <f>AVERAGEIFS($C$2:C1414, $B$2:B1414, B1414)</f>
        <v>18.018518518518519</v>
      </c>
      <c r="AI1414" s="86">
        <f>AVERAGEIFS($I$2:I1414, $B$2:B1414, B1414)</f>
        <v>0.49314814814814817</v>
      </c>
      <c r="AJ1414" s="86">
        <f>AVERAGEIFS($J$2:J1414, $B$2:B1414, B1414)</f>
        <v>0.50592592592592578</v>
      </c>
      <c r="AK1414" s="86">
        <f>AVERAGEIFS($D$2:D1414, $B$2:B1414, B1414)</f>
        <v>0.48148148148148145</v>
      </c>
    </row>
    <row r="1415" spans="1:37" x14ac:dyDescent="0.25">
      <c r="A1415" s="85">
        <v>46177</v>
      </c>
      <c r="B1415" t="s">
        <v>89</v>
      </c>
      <c r="C1415">
        <v>4</v>
      </c>
      <c r="D1415">
        <v>0</v>
      </c>
      <c r="E1415">
        <v>4</v>
      </c>
      <c r="F1415">
        <v>1</v>
      </c>
      <c r="G1415">
        <v>15</v>
      </c>
      <c r="H1415">
        <v>5</v>
      </c>
      <c r="I1415">
        <v>0.25</v>
      </c>
      <c r="J1415">
        <v>0.33</v>
      </c>
      <c r="K1415">
        <v>0</v>
      </c>
      <c r="L1415">
        <v>0</v>
      </c>
      <c r="M1415">
        <v>0</v>
      </c>
      <c r="N1415">
        <v>0</v>
      </c>
      <c r="O1415">
        <v>0</v>
      </c>
      <c r="P1415">
        <v>0</v>
      </c>
      <c r="Q1415">
        <v>0</v>
      </c>
      <c r="R1415">
        <v>0</v>
      </c>
      <c r="S1415">
        <v>0</v>
      </c>
      <c r="T1415">
        <v>0</v>
      </c>
      <c r="U1415">
        <v>0</v>
      </c>
      <c r="V1415">
        <v>0</v>
      </c>
      <c r="W1415">
        <v>0</v>
      </c>
      <c r="X1415">
        <v>0</v>
      </c>
      <c r="Y1415">
        <v>0</v>
      </c>
      <c r="Z1415">
        <v>0</v>
      </c>
      <c r="AA1415">
        <v>0</v>
      </c>
      <c r="AB1415">
        <v>0</v>
      </c>
      <c r="AC1415">
        <v>0</v>
      </c>
      <c r="AD1415">
        <v>0</v>
      </c>
      <c r="AE1415">
        <v>0</v>
      </c>
      <c r="AF1415">
        <v>1</v>
      </c>
      <c r="AG1415">
        <v>0</v>
      </c>
      <c r="AH1415" s="86">
        <f>AVERAGEIFS($C$2:C1415, $B$2:B1415, B1415)</f>
        <v>3.5</v>
      </c>
      <c r="AI1415" s="86">
        <f>AVERAGEIFS($I$2:I1415, $B$2:B1415, B1415)</f>
        <v>0.125</v>
      </c>
      <c r="AJ1415" s="86">
        <f>AVERAGEIFS($J$2:J1415, $B$2:B1415, B1415)</f>
        <v>0.32</v>
      </c>
      <c r="AK1415" s="86">
        <f>AVERAGEIFS($D$2:D1415, $B$2:B1415, B1415)</f>
        <v>0</v>
      </c>
    </row>
    <row r="1416" spans="1:37" x14ac:dyDescent="0.25">
      <c r="A1416" s="85">
        <v>46177</v>
      </c>
      <c r="B1416" t="s">
        <v>27</v>
      </c>
      <c r="C1416">
        <v>13</v>
      </c>
      <c r="D1416">
        <v>0</v>
      </c>
      <c r="E1416">
        <v>4</v>
      </c>
      <c r="F1416">
        <v>1</v>
      </c>
      <c r="G1416">
        <v>15</v>
      </c>
      <c r="H1416">
        <v>5</v>
      </c>
      <c r="I1416">
        <v>0.25</v>
      </c>
      <c r="J1416">
        <v>0.33</v>
      </c>
      <c r="K1416">
        <v>0</v>
      </c>
      <c r="L1416">
        <v>0</v>
      </c>
      <c r="M1416">
        <v>0</v>
      </c>
      <c r="N1416">
        <v>0</v>
      </c>
      <c r="O1416">
        <v>0</v>
      </c>
      <c r="P1416">
        <v>0</v>
      </c>
      <c r="Q1416">
        <v>0</v>
      </c>
      <c r="R1416">
        <v>0</v>
      </c>
      <c r="S1416">
        <v>0</v>
      </c>
      <c r="T1416">
        <v>0</v>
      </c>
      <c r="U1416">
        <v>0</v>
      </c>
      <c r="V1416">
        <v>0</v>
      </c>
      <c r="W1416">
        <v>0</v>
      </c>
      <c r="X1416">
        <v>0</v>
      </c>
      <c r="Y1416">
        <v>0</v>
      </c>
      <c r="Z1416">
        <v>0</v>
      </c>
      <c r="AA1416">
        <v>0</v>
      </c>
      <c r="AB1416">
        <v>0</v>
      </c>
      <c r="AC1416">
        <v>0</v>
      </c>
      <c r="AD1416">
        <v>0</v>
      </c>
      <c r="AE1416">
        <v>0</v>
      </c>
      <c r="AF1416">
        <v>1</v>
      </c>
      <c r="AG1416">
        <v>0</v>
      </c>
      <c r="AH1416" s="86">
        <f>AVERAGEIFS($C$2:C1416, $B$2:B1416, B1416)</f>
        <v>12.1875</v>
      </c>
      <c r="AI1416" s="86">
        <f>AVERAGEIFS($I$2:I1416, $B$2:B1416, B1416)</f>
        <v>0.484375</v>
      </c>
      <c r="AJ1416" s="86">
        <f>AVERAGEIFS($J$2:J1416, $B$2:B1416, B1416)</f>
        <v>0.44999999999999996</v>
      </c>
      <c r="AK1416" s="86">
        <f>AVERAGEIFS($D$2:D1416, $B$2:B1416, B1416)</f>
        <v>0.4375</v>
      </c>
    </row>
    <row r="1417" spans="1:37" x14ac:dyDescent="0.25">
      <c r="A1417" s="85">
        <v>46177</v>
      </c>
      <c r="B1417" t="s">
        <v>44</v>
      </c>
      <c r="C1417">
        <v>8</v>
      </c>
      <c r="D1417">
        <v>1</v>
      </c>
      <c r="E1417">
        <v>4</v>
      </c>
      <c r="F1417">
        <v>3</v>
      </c>
      <c r="G1417">
        <v>15</v>
      </c>
      <c r="H1417">
        <v>10</v>
      </c>
      <c r="I1417">
        <v>0.75</v>
      </c>
      <c r="J1417">
        <v>0.67</v>
      </c>
      <c r="K1417">
        <v>1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1</v>
      </c>
      <c r="AD1417">
        <v>0</v>
      </c>
      <c r="AE1417">
        <v>0</v>
      </c>
      <c r="AF1417">
        <v>0</v>
      </c>
      <c r="AG1417">
        <v>1</v>
      </c>
      <c r="AH1417" s="86">
        <f>AVERAGEIFS($C$2:C1417, $B$2:B1417, B1417)</f>
        <v>16.53448275862069</v>
      </c>
      <c r="AI1417" s="86">
        <f>AVERAGEIFS($I$2:I1417, $B$2:B1417, B1417)</f>
        <v>0.53965517241379302</v>
      </c>
      <c r="AJ1417" s="86">
        <f>AVERAGEIFS($J$2:J1417, $B$2:B1417, B1417)</f>
        <v>0.53258620689655189</v>
      </c>
      <c r="AK1417" s="86">
        <f>AVERAGEIFS($D$2:D1417, $B$2:B1417, B1417)</f>
        <v>0.58620689655172409</v>
      </c>
    </row>
    <row r="1418" spans="1:37" x14ac:dyDescent="0.25">
      <c r="A1418" s="85">
        <v>46177</v>
      </c>
      <c r="B1418" t="s">
        <v>1</v>
      </c>
      <c r="C1418">
        <v>14</v>
      </c>
      <c r="D1418">
        <v>1</v>
      </c>
      <c r="E1418">
        <v>4</v>
      </c>
      <c r="F1418">
        <v>3</v>
      </c>
      <c r="G1418">
        <v>15</v>
      </c>
      <c r="H1418">
        <v>10</v>
      </c>
      <c r="I1418">
        <v>0.75</v>
      </c>
      <c r="J1418">
        <v>0.67</v>
      </c>
      <c r="K1418">
        <v>1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0</v>
      </c>
      <c r="T1418">
        <v>0</v>
      </c>
      <c r="U1418">
        <v>0</v>
      </c>
      <c r="V1418">
        <v>0</v>
      </c>
      <c r="W1418">
        <v>0</v>
      </c>
      <c r="X1418">
        <v>0</v>
      </c>
      <c r="Y1418">
        <v>0</v>
      </c>
      <c r="Z1418">
        <v>0</v>
      </c>
      <c r="AA1418">
        <v>0</v>
      </c>
      <c r="AB1418">
        <v>0</v>
      </c>
      <c r="AC1418">
        <v>1</v>
      </c>
      <c r="AD1418">
        <v>0</v>
      </c>
      <c r="AE1418">
        <v>0</v>
      </c>
      <c r="AF1418">
        <v>0</v>
      </c>
      <c r="AG1418">
        <v>1</v>
      </c>
      <c r="AH1418" s="86">
        <f>AVERAGEIFS($C$2:C1418, $B$2:B1418, B1418)</f>
        <v>26.913043478260871</v>
      </c>
      <c r="AI1418" s="86">
        <f>AVERAGEIFS($I$2:I1418, $B$2:B1418, B1418)</f>
        <v>0.49347826086956526</v>
      </c>
      <c r="AJ1418" s="86">
        <f>AVERAGEIFS($J$2:J1418, $B$2:B1418, B1418)</f>
        <v>0.49869565217391315</v>
      </c>
      <c r="AK1418" s="86">
        <f>AVERAGEIFS($D$2:D1418, $B$2:B1418, B1418)</f>
        <v>0.52173913043478259</v>
      </c>
    </row>
    <row r="1419" spans="1:37" x14ac:dyDescent="0.25">
      <c r="A1419" s="85">
        <v>46177</v>
      </c>
      <c r="B1419" t="s">
        <v>42</v>
      </c>
      <c r="C1419">
        <v>14</v>
      </c>
      <c r="D1419">
        <v>1</v>
      </c>
      <c r="E1419">
        <v>4</v>
      </c>
      <c r="F1419">
        <v>3</v>
      </c>
      <c r="G1419">
        <v>15</v>
      </c>
      <c r="H1419">
        <v>10</v>
      </c>
      <c r="I1419">
        <v>0.75</v>
      </c>
      <c r="J1419">
        <v>0.67</v>
      </c>
      <c r="K1419">
        <v>1</v>
      </c>
      <c r="L1419">
        <v>0</v>
      </c>
      <c r="M1419">
        <v>0</v>
      </c>
      <c r="N1419">
        <v>0</v>
      </c>
      <c r="O1419">
        <v>0</v>
      </c>
      <c r="P1419">
        <v>0</v>
      </c>
      <c r="Q1419">
        <v>0</v>
      </c>
      <c r="R1419">
        <v>0</v>
      </c>
      <c r="S1419">
        <v>0</v>
      </c>
      <c r="T1419">
        <v>0</v>
      </c>
      <c r="U1419">
        <v>0</v>
      </c>
      <c r="V1419">
        <v>0</v>
      </c>
      <c r="W1419">
        <v>0</v>
      </c>
      <c r="X1419">
        <v>0</v>
      </c>
      <c r="Y1419">
        <v>0</v>
      </c>
      <c r="Z1419">
        <v>0</v>
      </c>
      <c r="AA1419">
        <v>0</v>
      </c>
      <c r="AB1419">
        <v>0</v>
      </c>
      <c r="AC1419">
        <v>1</v>
      </c>
      <c r="AD1419">
        <v>0</v>
      </c>
      <c r="AE1419">
        <v>0</v>
      </c>
      <c r="AF1419">
        <v>0</v>
      </c>
      <c r="AG1419">
        <v>1</v>
      </c>
      <c r="AH1419" s="86">
        <f>AVERAGEIFS($C$2:C1419, $B$2:B1419, B1419)</f>
        <v>18.016129032258064</v>
      </c>
      <c r="AI1419" s="86">
        <f>AVERAGEIFS($I$2:I1419, $B$2:B1419, B1419)</f>
        <v>0.47177419354838712</v>
      </c>
      <c r="AJ1419" s="86">
        <f>AVERAGEIFS($J$2:J1419, $B$2:B1419, B1419)</f>
        <v>0.47112903225806441</v>
      </c>
      <c r="AK1419" s="86">
        <f>AVERAGEIFS($D$2:D1419, $B$2:B1419, B1419)</f>
        <v>0.46774193548387094</v>
      </c>
    </row>
    <row r="1420" spans="1:37" x14ac:dyDescent="0.25">
      <c r="A1420" s="85">
        <v>46177</v>
      </c>
      <c r="B1420" t="s">
        <v>150</v>
      </c>
      <c r="C1420">
        <v>16</v>
      </c>
      <c r="D1420">
        <v>1</v>
      </c>
      <c r="E1420">
        <v>4</v>
      </c>
      <c r="F1420">
        <v>3</v>
      </c>
      <c r="G1420">
        <v>15</v>
      </c>
      <c r="H1420">
        <v>10</v>
      </c>
      <c r="I1420">
        <v>0.75</v>
      </c>
      <c r="J1420">
        <v>0.67</v>
      </c>
      <c r="K1420">
        <v>1</v>
      </c>
      <c r="L1420">
        <v>0</v>
      </c>
      <c r="M1420">
        <v>0</v>
      </c>
      <c r="N1420">
        <v>0</v>
      </c>
      <c r="O1420">
        <v>0</v>
      </c>
      <c r="P1420">
        <v>0</v>
      </c>
      <c r="Q1420">
        <v>0</v>
      </c>
      <c r="R1420">
        <v>0</v>
      </c>
      <c r="S1420">
        <v>0</v>
      </c>
      <c r="T1420">
        <v>0</v>
      </c>
      <c r="U1420">
        <v>0</v>
      </c>
      <c r="V1420">
        <v>0</v>
      </c>
      <c r="W1420">
        <v>0</v>
      </c>
      <c r="X1420">
        <v>0</v>
      </c>
      <c r="Y1420">
        <v>0</v>
      </c>
      <c r="Z1420">
        <v>0</v>
      </c>
      <c r="AA1420">
        <v>0</v>
      </c>
      <c r="AB1420">
        <v>0</v>
      </c>
      <c r="AC1420">
        <v>1</v>
      </c>
      <c r="AD1420">
        <v>0</v>
      </c>
      <c r="AE1420">
        <v>0</v>
      </c>
      <c r="AF1420">
        <v>0</v>
      </c>
      <c r="AG1420">
        <v>1</v>
      </c>
      <c r="AH1420" s="86">
        <f>AVERAGEIFS($C$2:C1420, $B$2:B1420, B1420)</f>
        <v>19.297297297297298</v>
      </c>
      <c r="AI1420" s="86">
        <f>AVERAGEIFS($I$2:I1420, $B$2:B1420, B1420)</f>
        <v>0.55000000000000004</v>
      </c>
      <c r="AJ1420" s="86">
        <f>AVERAGEIFS($J$2:J1420, $B$2:B1420, B1420)</f>
        <v>0.54054054054054057</v>
      </c>
      <c r="AK1420" s="86">
        <f>AVERAGEIFS($D$2:D1420, $B$2:B1420, B1420)</f>
        <v>0.59459459459459463</v>
      </c>
    </row>
    <row r="1421" spans="1:37" x14ac:dyDescent="0.25">
      <c r="A1421" s="85">
        <v>46177</v>
      </c>
      <c r="B1421" t="s">
        <v>37</v>
      </c>
      <c r="C1421">
        <v>19</v>
      </c>
      <c r="D1421">
        <v>1</v>
      </c>
      <c r="E1421">
        <v>4</v>
      </c>
      <c r="F1421">
        <v>3</v>
      </c>
      <c r="G1421">
        <v>15</v>
      </c>
      <c r="H1421">
        <v>10</v>
      </c>
      <c r="I1421">
        <v>0.75</v>
      </c>
      <c r="J1421">
        <v>0.67</v>
      </c>
      <c r="K1421">
        <v>1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1</v>
      </c>
      <c r="AD1421">
        <v>0</v>
      </c>
      <c r="AE1421">
        <v>0</v>
      </c>
      <c r="AF1421">
        <v>0</v>
      </c>
      <c r="AG1421">
        <v>1</v>
      </c>
      <c r="AH1421" s="86">
        <f>AVERAGEIFS($C$2:C1421, $B$2:B1421, B1421)</f>
        <v>15.933333333333334</v>
      </c>
      <c r="AI1421" s="86">
        <f>AVERAGEIFS($I$2:I1421, $B$2:B1421, B1421)</f>
        <v>0.60666666666666669</v>
      </c>
      <c r="AJ1421" s="86">
        <f>AVERAGEIFS($J$2:J1421, $B$2:B1421, B1421)</f>
        <v>0.53066666666666662</v>
      </c>
      <c r="AK1421" s="86">
        <f>AVERAGEIFS($D$2:D1421, $B$2:B1421, B1421)</f>
        <v>0.6</v>
      </c>
    </row>
    <row r="1422" spans="1:37" x14ac:dyDescent="0.25">
      <c r="A1422" s="85">
        <v>46177</v>
      </c>
      <c r="B1422" t="s">
        <v>140</v>
      </c>
      <c r="C1422">
        <v>16</v>
      </c>
      <c r="D1422">
        <v>1</v>
      </c>
      <c r="E1422">
        <v>4</v>
      </c>
      <c r="F1422">
        <v>3</v>
      </c>
      <c r="G1422">
        <v>15</v>
      </c>
      <c r="H1422">
        <v>10</v>
      </c>
      <c r="I1422">
        <v>0.75</v>
      </c>
      <c r="J1422">
        <v>0.67</v>
      </c>
      <c r="K1422">
        <v>1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0</v>
      </c>
      <c r="T1422">
        <v>0</v>
      </c>
      <c r="U1422">
        <v>0</v>
      </c>
      <c r="V1422">
        <v>0</v>
      </c>
      <c r="W1422">
        <v>0</v>
      </c>
      <c r="X1422">
        <v>0</v>
      </c>
      <c r="Y1422">
        <v>0</v>
      </c>
      <c r="Z1422">
        <v>0</v>
      </c>
      <c r="AA1422">
        <v>0</v>
      </c>
      <c r="AB1422">
        <v>0</v>
      </c>
      <c r="AC1422">
        <v>1</v>
      </c>
      <c r="AD1422">
        <v>0</v>
      </c>
      <c r="AE1422">
        <v>0</v>
      </c>
      <c r="AF1422">
        <v>0</v>
      </c>
      <c r="AG1422">
        <v>1</v>
      </c>
      <c r="AH1422" s="86">
        <f>AVERAGEIFS($C$2:C1422, $B$2:B1422, B1422)</f>
        <v>12.888888888888889</v>
      </c>
      <c r="AI1422" s="86">
        <f>AVERAGEIFS($I$2:I1422, $B$2:B1422, B1422)</f>
        <v>0.53518518518518521</v>
      </c>
      <c r="AJ1422" s="86">
        <f>AVERAGEIFS($J$2:J1422, $B$2:B1422, B1422)</f>
        <v>0.50851851851851848</v>
      </c>
      <c r="AK1422" s="86">
        <f>AVERAGEIFS($D$2:D1422, $B$2:B1422, B1422)</f>
        <v>0.51851851851851849</v>
      </c>
    </row>
    <row r="1423" spans="1:37" x14ac:dyDescent="0.25">
      <c r="A1423" s="85">
        <v>46178</v>
      </c>
      <c r="B1423" t="s">
        <v>27</v>
      </c>
      <c r="C1423">
        <v>16</v>
      </c>
      <c r="D1423">
        <v>0</v>
      </c>
      <c r="E1423">
        <v>4</v>
      </c>
      <c r="F1423">
        <v>1</v>
      </c>
      <c r="G1423">
        <v>18</v>
      </c>
      <c r="H1423">
        <v>7</v>
      </c>
      <c r="I1423">
        <v>0.25</v>
      </c>
      <c r="J1423">
        <v>0.39</v>
      </c>
      <c r="K1423">
        <v>0</v>
      </c>
      <c r="L1423">
        <v>0</v>
      </c>
      <c r="M1423">
        <v>0</v>
      </c>
      <c r="N1423">
        <v>0</v>
      </c>
      <c r="O1423">
        <v>0</v>
      </c>
      <c r="P1423">
        <v>0</v>
      </c>
      <c r="Q1423">
        <v>0</v>
      </c>
      <c r="R1423">
        <v>0</v>
      </c>
      <c r="S1423">
        <v>0</v>
      </c>
      <c r="T1423">
        <v>0</v>
      </c>
      <c r="U1423">
        <v>1</v>
      </c>
      <c r="V1423">
        <v>0</v>
      </c>
      <c r="W1423">
        <v>0</v>
      </c>
      <c r="X1423">
        <v>0</v>
      </c>
      <c r="Y1423">
        <v>0</v>
      </c>
      <c r="Z1423">
        <v>0</v>
      </c>
      <c r="AA1423">
        <v>0</v>
      </c>
      <c r="AB1423">
        <v>0</v>
      </c>
      <c r="AC1423">
        <v>0</v>
      </c>
      <c r="AD1423">
        <v>0</v>
      </c>
      <c r="AE1423">
        <v>0</v>
      </c>
      <c r="AF1423">
        <v>0</v>
      </c>
      <c r="AG1423">
        <v>0</v>
      </c>
      <c r="AH1423" s="86">
        <f>AVERAGEIFS($C$2:C1423, $B$2:B1423, B1423)</f>
        <v>12.411764705882353</v>
      </c>
      <c r="AI1423" s="86">
        <f>AVERAGEIFS($I$2:I1423, $B$2:B1423, B1423)</f>
        <v>0.47058823529411764</v>
      </c>
      <c r="AJ1423" s="86">
        <f>AVERAGEIFS($J$2:J1423, $B$2:B1423, B1423)</f>
        <v>0.44647058823529406</v>
      </c>
      <c r="AK1423" s="86">
        <f>AVERAGEIFS($D$2:D1423, $B$2:B1423, B1423)</f>
        <v>0.41176470588235292</v>
      </c>
    </row>
    <row r="1424" spans="1:37" x14ac:dyDescent="0.25">
      <c r="A1424" s="85">
        <v>46178</v>
      </c>
      <c r="B1424" t="s">
        <v>50</v>
      </c>
      <c r="C1424">
        <v>21</v>
      </c>
      <c r="D1424">
        <v>0</v>
      </c>
      <c r="E1424">
        <v>4</v>
      </c>
      <c r="F1424">
        <v>1</v>
      </c>
      <c r="G1424">
        <v>18</v>
      </c>
      <c r="H1424">
        <v>7</v>
      </c>
      <c r="I1424">
        <v>0.25</v>
      </c>
      <c r="J1424">
        <v>0.39</v>
      </c>
      <c r="K1424">
        <v>0</v>
      </c>
      <c r="L1424">
        <v>0</v>
      </c>
      <c r="M1424">
        <v>0</v>
      </c>
      <c r="N1424">
        <v>0</v>
      </c>
      <c r="O1424">
        <v>0</v>
      </c>
      <c r="P1424">
        <v>0</v>
      </c>
      <c r="Q1424">
        <v>0</v>
      </c>
      <c r="R1424">
        <v>0</v>
      </c>
      <c r="S1424">
        <v>0</v>
      </c>
      <c r="T1424">
        <v>0</v>
      </c>
      <c r="U1424">
        <v>1</v>
      </c>
      <c r="V1424">
        <v>0</v>
      </c>
      <c r="W1424">
        <v>0</v>
      </c>
      <c r="X1424">
        <v>0</v>
      </c>
      <c r="Y1424">
        <v>0</v>
      </c>
      <c r="Z1424">
        <v>0</v>
      </c>
      <c r="AA1424">
        <v>0</v>
      </c>
      <c r="AB1424">
        <v>0</v>
      </c>
      <c r="AC1424">
        <v>0</v>
      </c>
      <c r="AD1424">
        <v>0</v>
      </c>
      <c r="AE1424">
        <v>0</v>
      </c>
      <c r="AF1424">
        <v>0</v>
      </c>
      <c r="AG1424">
        <v>0</v>
      </c>
      <c r="AH1424" s="86">
        <f>AVERAGEIFS($C$2:C1424, $B$2:B1424, B1424)</f>
        <v>18.072727272727274</v>
      </c>
      <c r="AI1424" s="86">
        <f>AVERAGEIFS($I$2:I1424, $B$2:B1424, B1424)</f>
        <v>0.48872727272727279</v>
      </c>
      <c r="AJ1424" s="86">
        <f>AVERAGEIFS($J$2:J1424, $B$2:B1424, B1424)</f>
        <v>0.50381818181818172</v>
      </c>
      <c r="AK1424" s="86">
        <f>AVERAGEIFS($D$2:D1424, $B$2:B1424, B1424)</f>
        <v>0.47272727272727272</v>
      </c>
    </row>
    <row r="1425" spans="1:37" x14ac:dyDescent="0.25">
      <c r="A1425" s="85">
        <v>46178</v>
      </c>
      <c r="B1425" t="s">
        <v>140</v>
      </c>
      <c r="C1425">
        <v>14</v>
      </c>
      <c r="D1425">
        <v>0</v>
      </c>
      <c r="E1425">
        <v>4</v>
      </c>
      <c r="F1425">
        <v>1</v>
      </c>
      <c r="G1425">
        <v>18</v>
      </c>
      <c r="H1425">
        <v>7</v>
      </c>
      <c r="I1425">
        <v>0.25</v>
      </c>
      <c r="J1425">
        <v>0.39</v>
      </c>
      <c r="K1425">
        <v>0</v>
      </c>
      <c r="L1425">
        <v>0</v>
      </c>
      <c r="M1425">
        <v>0</v>
      </c>
      <c r="N1425">
        <v>0</v>
      </c>
      <c r="O1425">
        <v>0</v>
      </c>
      <c r="P1425">
        <v>0</v>
      </c>
      <c r="Q1425">
        <v>0</v>
      </c>
      <c r="R1425">
        <v>0</v>
      </c>
      <c r="S1425">
        <v>0</v>
      </c>
      <c r="T1425">
        <v>0</v>
      </c>
      <c r="U1425">
        <v>1</v>
      </c>
      <c r="V1425">
        <v>0</v>
      </c>
      <c r="W1425">
        <v>0</v>
      </c>
      <c r="X1425">
        <v>0</v>
      </c>
      <c r="Y1425">
        <v>0</v>
      </c>
      <c r="Z1425">
        <v>0</v>
      </c>
      <c r="AA1425">
        <v>0</v>
      </c>
      <c r="AB1425">
        <v>0</v>
      </c>
      <c r="AC1425">
        <v>0</v>
      </c>
      <c r="AD1425">
        <v>0</v>
      </c>
      <c r="AE1425">
        <v>0</v>
      </c>
      <c r="AF1425">
        <v>0</v>
      </c>
      <c r="AG1425">
        <v>0</v>
      </c>
      <c r="AH1425" s="86">
        <f>AVERAGEIFS($C$2:C1425, $B$2:B1425, B1425)</f>
        <v>12.928571428571429</v>
      </c>
      <c r="AI1425" s="86">
        <f>AVERAGEIFS($I$2:I1425, $B$2:B1425, B1425)</f>
        <v>0.52500000000000002</v>
      </c>
      <c r="AJ1425" s="86">
        <f>AVERAGEIFS($J$2:J1425, $B$2:B1425, B1425)</f>
        <v>0.50428571428571423</v>
      </c>
      <c r="AK1425" s="86">
        <f>AVERAGEIFS($D$2:D1425, $B$2:B1425, B1425)</f>
        <v>0.5</v>
      </c>
    </row>
    <row r="1426" spans="1:37" x14ac:dyDescent="0.25">
      <c r="A1426" s="85">
        <v>46178</v>
      </c>
      <c r="B1426" t="s">
        <v>3</v>
      </c>
      <c r="C1426">
        <v>20</v>
      </c>
      <c r="D1426">
        <v>0</v>
      </c>
      <c r="E1426">
        <v>4</v>
      </c>
      <c r="F1426">
        <v>1</v>
      </c>
      <c r="G1426">
        <v>18</v>
      </c>
      <c r="H1426">
        <v>7</v>
      </c>
      <c r="I1426">
        <v>0.25</v>
      </c>
      <c r="J1426">
        <v>0.39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0</v>
      </c>
      <c r="T1426">
        <v>0</v>
      </c>
      <c r="U1426">
        <v>1</v>
      </c>
      <c r="V1426">
        <v>0</v>
      </c>
      <c r="W1426">
        <v>0</v>
      </c>
      <c r="X1426">
        <v>0</v>
      </c>
      <c r="Y1426">
        <v>0</v>
      </c>
      <c r="Z1426">
        <v>0</v>
      </c>
      <c r="AA1426">
        <v>0</v>
      </c>
      <c r="AB1426">
        <v>0</v>
      </c>
      <c r="AC1426">
        <v>0</v>
      </c>
      <c r="AD1426">
        <v>0</v>
      </c>
      <c r="AE1426">
        <v>0</v>
      </c>
      <c r="AF1426">
        <v>0</v>
      </c>
      <c r="AG1426">
        <v>0</v>
      </c>
      <c r="AH1426" s="86">
        <f>AVERAGEIFS($C$2:C1426, $B$2:B1426, B1426)</f>
        <v>19.166666666666668</v>
      </c>
      <c r="AI1426" s="86">
        <f>AVERAGEIFS($I$2:I1426, $B$2:B1426, B1426)</f>
        <v>0.38749999999999996</v>
      </c>
      <c r="AJ1426" s="86">
        <f>AVERAGEIFS($J$2:J1426, $B$2:B1426, B1426)</f>
        <v>0.45166666666666661</v>
      </c>
      <c r="AK1426" s="86">
        <f>AVERAGEIFS($D$2:D1426, $B$2:B1426, B1426)</f>
        <v>0.33333333333333331</v>
      </c>
    </row>
    <row r="1427" spans="1:37" x14ac:dyDescent="0.25">
      <c r="A1427" s="85">
        <v>46178</v>
      </c>
      <c r="B1427" t="s">
        <v>54</v>
      </c>
      <c r="C1427">
        <v>24</v>
      </c>
      <c r="D1427">
        <v>0</v>
      </c>
      <c r="E1427">
        <v>4</v>
      </c>
      <c r="F1427">
        <v>1</v>
      </c>
      <c r="G1427">
        <v>18</v>
      </c>
      <c r="H1427">
        <v>7</v>
      </c>
      <c r="I1427">
        <v>0.25</v>
      </c>
      <c r="J1427">
        <v>0.39</v>
      </c>
      <c r="K1427">
        <v>0</v>
      </c>
      <c r="L1427">
        <v>0</v>
      </c>
      <c r="M1427">
        <v>0</v>
      </c>
      <c r="N1427">
        <v>0</v>
      </c>
      <c r="O1427">
        <v>0</v>
      </c>
      <c r="P1427">
        <v>0</v>
      </c>
      <c r="Q1427">
        <v>0</v>
      </c>
      <c r="R1427">
        <v>0</v>
      </c>
      <c r="S1427">
        <v>0</v>
      </c>
      <c r="T1427">
        <v>0</v>
      </c>
      <c r="U1427">
        <v>1</v>
      </c>
      <c r="V1427">
        <v>0</v>
      </c>
      <c r="W1427">
        <v>0</v>
      </c>
      <c r="X1427">
        <v>0</v>
      </c>
      <c r="Y1427">
        <v>0</v>
      </c>
      <c r="Z1427">
        <v>0</v>
      </c>
      <c r="AA1427">
        <v>0</v>
      </c>
      <c r="AB1427">
        <v>0</v>
      </c>
      <c r="AC1427">
        <v>0</v>
      </c>
      <c r="AD1427">
        <v>0</v>
      </c>
      <c r="AE1427">
        <v>0</v>
      </c>
      <c r="AF1427">
        <v>0</v>
      </c>
      <c r="AG1427">
        <v>0</v>
      </c>
      <c r="AH1427" s="86">
        <f>AVERAGEIFS($C$2:C1427, $B$2:B1427, B1427)</f>
        <v>23.55263157894737</v>
      </c>
      <c r="AI1427" s="86">
        <f>AVERAGEIFS($I$2:I1427, $B$2:B1427, B1427)</f>
        <v>0.52394736842105261</v>
      </c>
      <c r="AJ1427" s="86">
        <f>AVERAGEIFS($J$2:J1427, $B$2:B1427, B1427)</f>
        <v>0.50815789473684214</v>
      </c>
      <c r="AK1427" s="86">
        <f>AVERAGEIFS($D$2:D1427, $B$2:B1427, B1427)</f>
        <v>0.53947368421052633</v>
      </c>
    </row>
    <row r="1428" spans="1:37" x14ac:dyDescent="0.25">
      <c r="A1428" s="85">
        <v>46178</v>
      </c>
      <c r="B1428" t="s">
        <v>17</v>
      </c>
      <c r="C1428">
        <v>30</v>
      </c>
      <c r="D1428">
        <v>0</v>
      </c>
      <c r="E1428">
        <v>4</v>
      </c>
      <c r="F1428">
        <v>1</v>
      </c>
      <c r="G1428">
        <v>18</v>
      </c>
      <c r="H1428">
        <v>7</v>
      </c>
      <c r="I1428">
        <v>0.25</v>
      </c>
      <c r="J1428">
        <v>0.39</v>
      </c>
      <c r="K1428">
        <v>0</v>
      </c>
      <c r="L1428">
        <v>0</v>
      </c>
      <c r="M1428">
        <v>0</v>
      </c>
      <c r="N1428">
        <v>0</v>
      </c>
      <c r="O1428">
        <v>0</v>
      </c>
      <c r="P1428">
        <v>0</v>
      </c>
      <c r="Q1428">
        <v>0</v>
      </c>
      <c r="R1428">
        <v>0</v>
      </c>
      <c r="S1428">
        <v>0</v>
      </c>
      <c r="T1428">
        <v>0</v>
      </c>
      <c r="U1428">
        <v>1</v>
      </c>
      <c r="V1428">
        <v>0</v>
      </c>
      <c r="W1428">
        <v>0</v>
      </c>
      <c r="X1428">
        <v>0</v>
      </c>
      <c r="Y1428">
        <v>0</v>
      </c>
      <c r="Z1428">
        <v>0</v>
      </c>
      <c r="AA1428">
        <v>0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s="86">
        <f>AVERAGEIFS($C$2:C1428, $B$2:B1428, B1428)</f>
        <v>20.066666666666666</v>
      </c>
      <c r="AI1428" s="86">
        <f>AVERAGEIFS($I$2:I1428, $B$2:B1428, B1428)</f>
        <v>0.52933333333333332</v>
      </c>
      <c r="AJ1428" s="86">
        <f>AVERAGEIFS($J$2:J1428, $B$2:B1428, B1428)</f>
        <v>0.49711111111111123</v>
      </c>
      <c r="AK1428" s="86">
        <f>AVERAGEIFS($D$2:D1428, $B$2:B1428, B1428)</f>
        <v>0.53333333333333333</v>
      </c>
    </row>
    <row r="1429" spans="1:37" x14ac:dyDescent="0.25">
      <c r="A1429" s="85">
        <v>46178</v>
      </c>
      <c r="B1429" t="s">
        <v>152</v>
      </c>
      <c r="C1429">
        <v>23</v>
      </c>
      <c r="D1429">
        <v>1</v>
      </c>
      <c r="E1429">
        <v>4</v>
      </c>
      <c r="F1429">
        <v>3</v>
      </c>
      <c r="G1429">
        <v>18</v>
      </c>
      <c r="H1429">
        <v>11</v>
      </c>
      <c r="I1429">
        <v>0.75</v>
      </c>
      <c r="J1429">
        <v>0.61</v>
      </c>
      <c r="K1429">
        <v>0</v>
      </c>
      <c r="L1429">
        <v>0</v>
      </c>
      <c r="M1429">
        <v>0</v>
      </c>
      <c r="N1429">
        <v>0</v>
      </c>
      <c r="O1429">
        <v>0</v>
      </c>
      <c r="P1429">
        <v>0</v>
      </c>
      <c r="Q1429">
        <v>1</v>
      </c>
      <c r="R1429">
        <v>0</v>
      </c>
      <c r="S1429">
        <v>0</v>
      </c>
      <c r="T1429">
        <v>0</v>
      </c>
      <c r="U1429">
        <v>0</v>
      </c>
      <c r="V1429">
        <v>0</v>
      </c>
      <c r="W1429">
        <v>0</v>
      </c>
      <c r="X1429">
        <v>0</v>
      </c>
      <c r="Y1429">
        <v>0</v>
      </c>
      <c r="Z1429">
        <v>1</v>
      </c>
      <c r="AA1429">
        <v>0</v>
      </c>
      <c r="AB1429">
        <v>0</v>
      </c>
      <c r="AC1429">
        <v>1</v>
      </c>
      <c r="AD1429">
        <v>0</v>
      </c>
      <c r="AE1429">
        <v>0</v>
      </c>
      <c r="AF1429">
        <v>0</v>
      </c>
      <c r="AG1429">
        <v>0</v>
      </c>
      <c r="AH1429" s="86">
        <f>AVERAGEIFS($C$2:C1429, $B$2:B1429, B1429)</f>
        <v>15.222222222222221</v>
      </c>
      <c r="AI1429" s="86">
        <f>AVERAGEIFS($I$2:I1429, $B$2:B1429, B1429)</f>
        <v>0.43611111111111112</v>
      </c>
      <c r="AJ1429" s="86">
        <f>AVERAGEIFS($J$2:J1429, $B$2:B1429, B1429)</f>
        <v>0.48333333333333328</v>
      </c>
      <c r="AK1429" s="86">
        <f>AVERAGEIFS($D$2:D1429, $B$2:B1429, B1429)</f>
        <v>0.3888888888888889</v>
      </c>
    </row>
    <row r="1430" spans="1:37" x14ac:dyDescent="0.25">
      <c r="A1430" s="85">
        <v>46178</v>
      </c>
      <c r="B1430" t="s">
        <v>161</v>
      </c>
      <c r="C1430">
        <v>15</v>
      </c>
      <c r="D1430">
        <v>1</v>
      </c>
      <c r="E1430">
        <v>4</v>
      </c>
      <c r="F1430">
        <v>3</v>
      </c>
      <c r="G1430">
        <v>18</v>
      </c>
      <c r="H1430">
        <v>11</v>
      </c>
      <c r="I1430">
        <v>0.75</v>
      </c>
      <c r="J1430">
        <v>0.61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1</v>
      </c>
      <c r="R1430">
        <v>0</v>
      </c>
      <c r="S1430">
        <v>0</v>
      </c>
      <c r="T1430">
        <v>0</v>
      </c>
      <c r="U1430">
        <v>0</v>
      </c>
      <c r="V1430">
        <v>0</v>
      </c>
      <c r="W1430">
        <v>0</v>
      </c>
      <c r="X1430">
        <v>0</v>
      </c>
      <c r="Y1430">
        <v>0</v>
      </c>
      <c r="Z1430">
        <v>1</v>
      </c>
      <c r="AA1430">
        <v>0</v>
      </c>
      <c r="AB1430">
        <v>0</v>
      </c>
      <c r="AC1430">
        <v>1</v>
      </c>
      <c r="AD1430">
        <v>0</v>
      </c>
      <c r="AE1430">
        <v>0</v>
      </c>
      <c r="AF1430">
        <v>0</v>
      </c>
      <c r="AG1430">
        <v>0</v>
      </c>
      <c r="AH1430" s="86">
        <f>AVERAGEIFS($C$2:C1430, $B$2:B1430, B1430)</f>
        <v>11.421052631578947</v>
      </c>
      <c r="AI1430" s="86">
        <f>AVERAGEIFS($I$2:I1430, $B$2:B1430, B1430)</f>
        <v>0.51052631578947361</v>
      </c>
      <c r="AJ1430" s="86">
        <f>AVERAGEIFS($J$2:J1430, $B$2:B1430, B1430)</f>
        <v>0.49473684210526309</v>
      </c>
      <c r="AK1430" s="86">
        <f>AVERAGEIFS($D$2:D1430, $B$2:B1430, B1430)</f>
        <v>0.57894736842105265</v>
      </c>
    </row>
    <row r="1431" spans="1:37" x14ac:dyDescent="0.25">
      <c r="A1431" s="85">
        <v>46178</v>
      </c>
      <c r="B1431" t="s">
        <v>137</v>
      </c>
      <c r="C1431">
        <v>9</v>
      </c>
      <c r="D1431">
        <v>1</v>
      </c>
      <c r="E1431">
        <v>4</v>
      </c>
      <c r="F1431">
        <v>3</v>
      </c>
      <c r="G1431">
        <v>18</v>
      </c>
      <c r="H1431">
        <v>11</v>
      </c>
      <c r="I1431">
        <v>0.75</v>
      </c>
      <c r="J1431">
        <v>0.61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1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1</v>
      </c>
      <c r="AA1431">
        <v>0</v>
      </c>
      <c r="AB1431">
        <v>0</v>
      </c>
      <c r="AC1431">
        <v>1</v>
      </c>
      <c r="AD1431">
        <v>0</v>
      </c>
      <c r="AE1431">
        <v>0</v>
      </c>
      <c r="AF1431">
        <v>0</v>
      </c>
      <c r="AG1431">
        <v>0</v>
      </c>
      <c r="AH1431" s="86">
        <f>AVERAGEIFS($C$2:C1431, $B$2:B1431, B1431)</f>
        <v>7.6</v>
      </c>
      <c r="AI1431" s="86">
        <f>AVERAGEIFS($I$2:I1431, $B$2:B1431, B1431)</f>
        <v>0.505</v>
      </c>
      <c r="AJ1431" s="86">
        <f>AVERAGEIFS($J$2:J1431, $B$2:B1431, B1431)</f>
        <v>0.50800000000000001</v>
      </c>
      <c r="AK1431" s="86">
        <f>AVERAGEIFS($D$2:D1431, $B$2:B1431, B1431)</f>
        <v>0.4</v>
      </c>
    </row>
    <row r="1432" spans="1:37" x14ac:dyDescent="0.25">
      <c r="A1432" s="85">
        <v>46178</v>
      </c>
      <c r="B1432" t="s">
        <v>150</v>
      </c>
      <c r="C1432">
        <v>33</v>
      </c>
      <c r="D1432">
        <v>1</v>
      </c>
      <c r="E1432">
        <v>4</v>
      </c>
      <c r="F1432">
        <v>3</v>
      </c>
      <c r="G1432">
        <v>18</v>
      </c>
      <c r="H1432">
        <v>11</v>
      </c>
      <c r="I1432">
        <v>0.75</v>
      </c>
      <c r="J1432">
        <v>0.61</v>
      </c>
      <c r="K1432">
        <v>0</v>
      </c>
      <c r="L1432">
        <v>0</v>
      </c>
      <c r="M1432">
        <v>0</v>
      </c>
      <c r="N1432">
        <v>0</v>
      </c>
      <c r="O1432">
        <v>0</v>
      </c>
      <c r="P1432">
        <v>0</v>
      </c>
      <c r="Q1432">
        <v>1</v>
      </c>
      <c r="R1432">
        <v>0</v>
      </c>
      <c r="S1432">
        <v>0</v>
      </c>
      <c r="T1432">
        <v>0</v>
      </c>
      <c r="U1432">
        <v>0</v>
      </c>
      <c r="V1432">
        <v>0</v>
      </c>
      <c r="W1432">
        <v>0</v>
      </c>
      <c r="X1432">
        <v>0</v>
      </c>
      <c r="Y1432">
        <v>0</v>
      </c>
      <c r="Z1432">
        <v>1</v>
      </c>
      <c r="AA1432">
        <v>0</v>
      </c>
      <c r="AB1432">
        <v>0</v>
      </c>
      <c r="AC1432">
        <v>1</v>
      </c>
      <c r="AD1432">
        <v>0</v>
      </c>
      <c r="AE1432">
        <v>0</v>
      </c>
      <c r="AF1432">
        <v>0</v>
      </c>
      <c r="AG1432">
        <v>0</v>
      </c>
      <c r="AH1432" s="86">
        <f>AVERAGEIFS($C$2:C1432, $B$2:B1432, B1432)</f>
        <v>19.657894736842106</v>
      </c>
      <c r="AI1432" s="86">
        <f>AVERAGEIFS($I$2:I1432, $B$2:B1432, B1432)</f>
        <v>0.5552631578947369</v>
      </c>
      <c r="AJ1432" s="86">
        <f>AVERAGEIFS($J$2:J1432, $B$2:B1432, B1432)</f>
        <v>0.54236842105263161</v>
      </c>
      <c r="AK1432" s="86">
        <f>AVERAGEIFS($D$2:D1432, $B$2:B1432, B1432)</f>
        <v>0.60526315789473684</v>
      </c>
    </row>
    <row r="1433" spans="1:37" x14ac:dyDescent="0.25">
      <c r="A1433" s="85">
        <v>46178</v>
      </c>
      <c r="B1433" t="s">
        <v>5</v>
      </c>
      <c r="C1433">
        <v>22</v>
      </c>
      <c r="D1433">
        <v>1</v>
      </c>
      <c r="E1433">
        <v>4</v>
      </c>
      <c r="F1433">
        <v>3</v>
      </c>
      <c r="G1433">
        <v>18</v>
      </c>
      <c r="H1433">
        <v>11</v>
      </c>
      <c r="I1433">
        <v>0.75</v>
      </c>
      <c r="J1433">
        <v>0.61</v>
      </c>
      <c r="K1433">
        <v>0</v>
      </c>
      <c r="L1433">
        <v>0</v>
      </c>
      <c r="M1433">
        <v>0</v>
      </c>
      <c r="N1433">
        <v>0</v>
      </c>
      <c r="O1433">
        <v>0</v>
      </c>
      <c r="P1433">
        <v>0</v>
      </c>
      <c r="Q1433">
        <v>1</v>
      </c>
      <c r="R1433">
        <v>0</v>
      </c>
      <c r="S1433">
        <v>0</v>
      </c>
      <c r="T1433">
        <v>0</v>
      </c>
      <c r="U1433">
        <v>0</v>
      </c>
      <c r="V1433">
        <v>0</v>
      </c>
      <c r="W1433">
        <v>0</v>
      </c>
      <c r="X1433">
        <v>0</v>
      </c>
      <c r="Y1433">
        <v>0</v>
      </c>
      <c r="Z1433">
        <v>1</v>
      </c>
      <c r="AA1433">
        <v>0</v>
      </c>
      <c r="AB1433">
        <v>0</v>
      </c>
      <c r="AC1433">
        <v>1</v>
      </c>
      <c r="AD1433">
        <v>0</v>
      </c>
      <c r="AE1433">
        <v>0</v>
      </c>
      <c r="AF1433">
        <v>0</v>
      </c>
      <c r="AG1433">
        <v>0</v>
      </c>
      <c r="AH1433" s="86">
        <f>AVERAGEIFS($C$2:C1433, $B$2:B1433, B1433)</f>
        <v>19.585365853658537</v>
      </c>
      <c r="AI1433" s="86">
        <f>AVERAGEIFS($I$2:I1433, $B$2:B1433, B1433)</f>
        <v>0.54926829268292676</v>
      </c>
      <c r="AJ1433" s="86">
        <f>AVERAGEIFS($J$2:J1433, $B$2:B1433, B1433)</f>
        <v>0.52390243902439038</v>
      </c>
      <c r="AK1433" s="86">
        <f>AVERAGEIFS($D$2:D1433, $B$2:B1433, B1433)</f>
        <v>0.6097560975609756</v>
      </c>
    </row>
    <row r="1434" spans="1:37" x14ac:dyDescent="0.25">
      <c r="A1434" s="85">
        <v>46178</v>
      </c>
      <c r="B1434" t="s">
        <v>141</v>
      </c>
      <c r="C1434">
        <v>34</v>
      </c>
      <c r="D1434">
        <v>1</v>
      </c>
      <c r="E1434">
        <v>4</v>
      </c>
      <c r="F1434">
        <v>3</v>
      </c>
      <c r="G1434">
        <v>18</v>
      </c>
      <c r="H1434">
        <v>11</v>
      </c>
      <c r="I1434">
        <v>0.75</v>
      </c>
      <c r="J1434">
        <v>0.61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1</v>
      </c>
      <c r="R1434">
        <v>0</v>
      </c>
      <c r="S1434">
        <v>0</v>
      </c>
      <c r="T1434">
        <v>0</v>
      </c>
      <c r="U1434">
        <v>0</v>
      </c>
      <c r="V1434">
        <v>0</v>
      </c>
      <c r="W1434">
        <v>0</v>
      </c>
      <c r="X1434">
        <v>0</v>
      </c>
      <c r="Y1434">
        <v>0</v>
      </c>
      <c r="Z1434">
        <v>1</v>
      </c>
      <c r="AA1434">
        <v>0</v>
      </c>
      <c r="AB1434">
        <v>0</v>
      </c>
      <c r="AC1434">
        <v>1</v>
      </c>
      <c r="AD1434">
        <v>0</v>
      </c>
      <c r="AE1434">
        <v>0</v>
      </c>
      <c r="AF1434">
        <v>0</v>
      </c>
      <c r="AG1434">
        <v>0</v>
      </c>
      <c r="AH1434" s="86">
        <f>AVERAGEIFS($C$2:C1434, $B$2:B1434, B1434)</f>
        <v>19.194444444444443</v>
      </c>
      <c r="AI1434" s="86">
        <f>AVERAGEIFS($I$2:I1434, $B$2:B1434, B1434)</f>
        <v>0.5083333333333333</v>
      </c>
      <c r="AJ1434" s="86">
        <f>AVERAGEIFS($J$2:J1434, $B$2:B1434, B1434)</f>
        <v>0.50444444444444458</v>
      </c>
      <c r="AK1434" s="86">
        <f>AVERAGEIFS($D$2:D1434, $B$2:B1434, B1434)</f>
        <v>0.61111111111111116</v>
      </c>
    </row>
    <row r="1435" spans="1:37" x14ac:dyDescent="0.25">
      <c r="A1435" s="85">
        <v>46180</v>
      </c>
      <c r="B1435" t="s">
        <v>113</v>
      </c>
      <c r="C1435">
        <v>17</v>
      </c>
      <c r="D1435">
        <v>1</v>
      </c>
      <c r="E1435">
        <v>4</v>
      </c>
      <c r="F1435">
        <v>3</v>
      </c>
      <c r="G1435">
        <v>16</v>
      </c>
      <c r="H1435">
        <v>11</v>
      </c>
      <c r="I1435">
        <v>0.75</v>
      </c>
      <c r="J1435">
        <v>0.69</v>
      </c>
      <c r="K1435">
        <v>1</v>
      </c>
      <c r="L1435">
        <v>0</v>
      </c>
      <c r="M1435">
        <v>1</v>
      </c>
      <c r="N1435">
        <v>0</v>
      </c>
      <c r="O1435">
        <v>0</v>
      </c>
      <c r="P1435">
        <v>0</v>
      </c>
      <c r="Q1435">
        <v>0</v>
      </c>
      <c r="R1435">
        <v>0</v>
      </c>
      <c r="S1435">
        <v>0</v>
      </c>
      <c r="T1435">
        <v>0</v>
      </c>
      <c r="U1435">
        <v>0</v>
      </c>
      <c r="V1435">
        <v>1</v>
      </c>
      <c r="W1435">
        <v>0</v>
      </c>
      <c r="X1435">
        <v>0</v>
      </c>
      <c r="Y1435">
        <v>0</v>
      </c>
      <c r="Z1435">
        <v>0</v>
      </c>
      <c r="AA1435">
        <v>0</v>
      </c>
      <c r="AB1435">
        <v>0</v>
      </c>
      <c r="AC1435">
        <v>0</v>
      </c>
      <c r="AD1435">
        <v>0</v>
      </c>
      <c r="AE1435">
        <v>0</v>
      </c>
      <c r="AF1435">
        <v>0</v>
      </c>
      <c r="AG1435">
        <v>0</v>
      </c>
      <c r="AH1435" s="86">
        <f>AVERAGEIFS($C$2:C1435, $B$2:B1435, B1435)</f>
        <v>18.592592592592592</v>
      </c>
      <c r="AI1435" s="86">
        <f>AVERAGEIFS($I$2:I1435, $B$2:B1435, B1435)</f>
        <v>0.55462962962962958</v>
      </c>
      <c r="AJ1435" s="86">
        <f>AVERAGEIFS($J$2:J1435, $B$2:B1435, B1435)</f>
        <v>0.5251851851851852</v>
      </c>
      <c r="AK1435" s="86">
        <f>AVERAGEIFS($D$2:D1435, $B$2:B1435, B1435)</f>
        <v>0.55555555555555558</v>
      </c>
    </row>
    <row r="1436" spans="1:37" x14ac:dyDescent="0.25">
      <c r="A1436" s="85">
        <v>46180</v>
      </c>
      <c r="B1436" t="s">
        <v>4</v>
      </c>
      <c r="C1436">
        <v>24</v>
      </c>
      <c r="D1436">
        <v>1</v>
      </c>
      <c r="E1436">
        <v>4</v>
      </c>
      <c r="F1436">
        <v>3</v>
      </c>
      <c r="G1436">
        <v>16</v>
      </c>
      <c r="H1436">
        <v>11</v>
      </c>
      <c r="I1436">
        <v>0.75</v>
      </c>
      <c r="J1436">
        <v>0.69</v>
      </c>
      <c r="K1436">
        <v>1</v>
      </c>
      <c r="L1436">
        <v>0</v>
      </c>
      <c r="M1436">
        <v>1</v>
      </c>
      <c r="N1436">
        <v>0</v>
      </c>
      <c r="O1436">
        <v>0</v>
      </c>
      <c r="P1436">
        <v>0</v>
      </c>
      <c r="Q1436">
        <v>0</v>
      </c>
      <c r="R1436">
        <v>0</v>
      </c>
      <c r="S1436">
        <v>0</v>
      </c>
      <c r="T1436">
        <v>0</v>
      </c>
      <c r="U1436">
        <v>0</v>
      </c>
      <c r="V1436">
        <v>1</v>
      </c>
      <c r="W1436">
        <v>0</v>
      </c>
      <c r="X1436">
        <v>0</v>
      </c>
      <c r="Y1436">
        <v>0</v>
      </c>
      <c r="Z1436">
        <v>0</v>
      </c>
      <c r="AA1436">
        <v>0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s="86">
        <f>AVERAGEIFS($C$2:C1436, $B$2:B1436, B1436)</f>
        <v>24.882352941176471</v>
      </c>
      <c r="AI1436" s="86">
        <f>AVERAGEIFS($I$2:I1436, $B$2:B1436, B1436)</f>
        <v>0.46666666666666667</v>
      </c>
      <c r="AJ1436" s="86">
        <f>AVERAGEIFS($J$2:J1436, $B$2:B1436, B1436)</f>
        <v>0.480392156862745</v>
      </c>
      <c r="AK1436" s="86">
        <f>AVERAGEIFS($D$2:D1436, $B$2:B1436, B1436)</f>
        <v>0.41176470588235292</v>
      </c>
    </row>
    <row r="1437" spans="1:37" x14ac:dyDescent="0.25">
      <c r="A1437" s="85">
        <v>46180</v>
      </c>
      <c r="B1437" t="s">
        <v>141</v>
      </c>
      <c r="C1437">
        <v>19</v>
      </c>
      <c r="D1437">
        <v>1</v>
      </c>
      <c r="E1437">
        <v>4</v>
      </c>
      <c r="F1437">
        <v>3</v>
      </c>
      <c r="G1437">
        <v>16</v>
      </c>
      <c r="H1437">
        <v>11</v>
      </c>
      <c r="I1437">
        <v>0.75</v>
      </c>
      <c r="J1437">
        <v>0.69</v>
      </c>
      <c r="K1437">
        <v>1</v>
      </c>
      <c r="L1437">
        <v>0</v>
      </c>
      <c r="M1437">
        <v>1</v>
      </c>
      <c r="N1437">
        <v>0</v>
      </c>
      <c r="O1437">
        <v>0</v>
      </c>
      <c r="P1437">
        <v>0</v>
      </c>
      <c r="Q1437">
        <v>0</v>
      </c>
      <c r="R1437">
        <v>0</v>
      </c>
      <c r="S1437">
        <v>0</v>
      </c>
      <c r="T1437">
        <v>0</v>
      </c>
      <c r="U1437">
        <v>0</v>
      </c>
      <c r="V1437">
        <v>1</v>
      </c>
      <c r="W1437">
        <v>0</v>
      </c>
      <c r="X1437">
        <v>0</v>
      </c>
      <c r="Y1437">
        <v>0</v>
      </c>
      <c r="Z1437">
        <v>0</v>
      </c>
      <c r="AA1437">
        <v>0</v>
      </c>
      <c r="AB1437">
        <v>0</v>
      </c>
      <c r="AC1437">
        <v>0</v>
      </c>
      <c r="AD1437">
        <v>0</v>
      </c>
      <c r="AE1437">
        <v>0</v>
      </c>
      <c r="AF1437">
        <v>0</v>
      </c>
      <c r="AG1437">
        <v>0</v>
      </c>
      <c r="AH1437" s="86">
        <f>AVERAGEIFS($C$2:C1437, $B$2:B1437, B1437)</f>
        <v>19.189189189189189</v>
      </c>
      <c r="AI1437" s="86">
        <f>AVERAGEIFS($I$2:I1437, $B$2:B1437, B1437)</f>
        <v>0.51486486486486482</v>
      </c>
      <c r="AJ1437" s="86">
        <f>AVERAGEIFS($J$2:J1437, $B$2:B1437, B1437)</f>
        <v>0.50945945945945958</v>
      </c>
      <c r="AK1437" s="86">
        <f>AVERAGEIFS($D$2:D1437, $B$2:B1437, B1437)</f>
        <v>0.6216216216216216</v>
      </c>
    </row>
    <row r="1438" spans="1:37" x14ac:dyDescent="0.25">
      <c r="A1438" s="85">
        <v>46180</v>
      </c>
      <c r="B1438" t="s">
        <v>54</v>
      </c>
      <c r="C1438">
        <v>23</v>
      </c>
      <c r="D1438">
        <v>1</v>
      </c>
      <c r="E1438">
        <v>4</v>
      </c>
      <c r="F1438">
        <v>3</v>
      </c>
      <c r="G1438">
        <v>16</v>
      </c>
      <c r="H1438">
        <v>11</v>
      </c>
      <c r="I1438">
        <v>0.75</v>
      </c>
      <c r="J1438">
        <v>0.69</v>
      </c>
      <c r="K1438">
        <v>1</v>
      </c>
      <c r="L1438">
        <v>0</v>
      </c>
      <c r="M1438">
        <v>1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0</v>
      </c>
      <c r="T1438">
        <v>0</v>
      </c>
      <c r="U1438">
        <v>0</v>
      </c>
      <c r="V1438">
        <v>1</v>
      </c>
      <c r="W1438">
        <v>0</v>
      </c>
      <c r="X1438">
        <v>0</v>
      </c>
      <c r="Y1438">
        <v>0</v>
      </c>
      <c r="Z1438">
        <v>0</v>
      </c>
      <c r="AA1438">
        <v>0</v>
      </c>
      <c r="AB1438">
        <v>0</v>
      </c>
      <c r="AC1438">
        <v>0</v>
      </c>
      <c r="AD1438">
        <v>0</v>
      </c>
      <c r="AE1438">
        <v>0</v>
      </c>
      <c r="AF1438">
        <v>0</v>
      </c>
      <c r="AG1438">
        <v>0</v>
      </c>
      <c r="AH1438" s="86">
        <f>AVERAGEIFS($C$2:C1438, $B$2:B1438, B1438)</f>
        <v>23.545454545454547</v>
      </c>
      <c r="AI1438" s="86">
        <f>AVERAGEIFS($I$2:I1438, $B$2:B1438, B1438)</f>
        <v>0.52688311688311684</v>
      </c>
      <c r="AJ1438" s="86">
        <f>AVERAGEIFS($J$2:J1438, $B$2:B1438, B1438)</f>
        <v>0.5105194805194806</v>
      </c>
      <c r="AK1438" s="86">
        <f>AVERAGEIFS($D$2:D1438, $B$2:B1438, B1438)</f>
        <v>0.54545454545454541</v>
      </c>
    </row>
    <row r="1439" spans="1:37" x14ac:dyDescent="0.25">
      <c r="A1439" s="85">
        <v>46180</v>
      </c>
      <c r="B1439" t="s">
        <v>179</v>
      </c>
      <c r="C1439">
        <v>28</v>
      </c>
      <c r="D1439">
        <v>1</v>
      </c>
      <c r="E1439">
        <v>4</v>
      </c>
      <c r="F1439">
        <v>3</v>
      </c>
      <c r="G1439">
        <v>16</v>
      </c>
      <c r="H1439">
        <v>11</v>
      </c>
      <c r="I1439">
        <v>0.75</v>
      </c>
      <c r="J1439">
        <v>0.69</v>
      </c>
      <c r="K1439">
        <v>1</v>
      </c>
      <c r="L1439">
        <v>0</v>
      </c>
      <c r="M1439">
        <v>1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1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 s="86">
        <f>AVERAGEIFS($C$2:C1439, $B$2:B1439, B1439)</f>
        <v>19.1875</v>
      </c>
      <c r="AI1439" s="86">
        <f>AVERAGEIFS($I$2:I1439, $B$2:B1439, B1439)</f>
        <v>0.51874999999999993</v>
      </c>
      <c r="AJ1439" s="86">
        <f>AVERAGEIFS($J$2:J1439, $B$2:B1439, B1439)</f>
        <v>0.51812499999999995</v>
      </c>
      <c r="AK1439" s="86">
        <f>AVERAGEIFS($D$2:D1439, $B$2:B1439, B1439)</f>
        <v>0.5</v>
      </c>
    </row>
    <row r="1440" spans="1:37" x14ac:dyDescent="0.25">
      <c r="A1440" s="85">
        <v>46180</v>
      </c>
      <c r="B1440" t="s">
        <v>44</v>
      </c>
      <c r="C1440">
        <v>8</v>
      </c>
      <c r="D1440">
        <v>1</v>
      </c>
      <c r="E1440">
        <v>4</v>
      </c>
      <c r="F1440">
        <v>3</v>
      </c>
      <c r="G1440">
        <v>16</v>
      </c>
      <c r="H1440">
        <v>11</v>
      </c>
      <c r="I1440">
        <v>0.75</v>
      </c>
      <c r="J1440">
        <v>0.69</v>
      </c>
      <c r="K1440">
        <v>1</v>
      </c>
      <c r="L1440">
        <v>0</v>
      </c>
      <c r="M1440">
        <v>1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1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 s="86">
        <f>AVERAGEIFS($C$2:C1440, $B$2:B1440, B1440)</f>
        <v>16.389830508474578</v>
      </c>
      <c r="AI1440" s="86">
        <f>AVERAGEIFS($I$2:I1440, $B$2:B1440, B1440)</f>
        <v>0.54322033898305078</v>
      </c>
      <c r="AJ1440" s="86">
        <f>AVERAGEIFS($J$2:J1440, $B$2:B1440, B1440)</f>
        <v>0.5352542372881357</v>
      </c>
      <c r="AK1440" s="86">
        <f>AVERAGEIFS($D$2:D1440, $B$2:B1440, B1440)</f>
        <v>0.59322033898305082</v>
      </c>
    </row>
    <row r="1441" spans="1:37" x14ac:dyDescent="0.25">
      <c r="A1441" s="85">
        <v>46180</v>
      </c>
      <c r="B1441" t="s">
        <v>152</v>
      </c>
      <c r="C1441">
        <v>8</v>
      </c>
      <c r="D1441">
        <v>1</v>
      </c>
      <c r="E1441">
        <v>4</v>
      </c>
      <c r="F1441">
        <v>3</v>
      </c>
      <c r="G1441">
        <v>16</v>
      </c>
      <c r="H1441">
        <v>11</v>
      </c>
      <c r="I1441">
        <v>0.75</v>
      </c>
      <c r="J1441">
        <v>0.69</v>
      </c>
      <c r="K1441">
        <v>1</v>
      </c>
      <c r="L1441">
        <v>0</v>
      </c>
      <c r="M1441">
        <v>1</v>
      </c>
      <c r="N1441">
        <v>0</v>
      </c>
      <c r="O1441">
        <v>0</v>
      </c>
      <c r="P1441">
        <v>0</v>
      </c>
      <c r="Q1441">
        <v>0</v>
      </c>
      <c r="R1441">
        <v>0</v>
      </c>
      <c r="S1441">
        <v>0</v>
      </c>
      <c r="T1441">
        <v>0</v>
      </c>
      <c r="U1441">
        <v>0</v>
      </c>
      <c r="V1441">
        <v>1</v>
      </c>
      <c r="W1441">
        <v>0</v>
      </c>
      <c r="X1441">
        <v>0</v>
      </c>
      <c r="Y1441">
        <v>0</v>
      </c>
      <c r="Z1441">
        <v>0</v>
      </c>
      <c r="AA1441">
        <v>0</v>
      </c>
      <c r="AB1441">
        <v>0</v>
      </c>
      <c r="AC1441">
        <v>0</v>
      </c>
      <c r="AD1441">
        <v>0</v>
      </c>
      <c r="AE1441">
        <v>0</v>
      </c>
      <c r="AF1441">
        <v>0</v>
      </c>
      <c r="AG1441">
        <v>0</v>
      </c>
      <c r="AH1441" s="86">
        <f>AVERAGEIFS($C$2:C1441, $B$2:B1441, B1441)</f>
        <v>14.842105263157896</v>
      </c>
      <c r="AI1441" s="86">
        <f>AVERAGEIFS($I$2:I1441, $B$2:B1441, B1441)</f>
        <v>0.45263157894736838</v>
      </c>
      <c r="AJ1441" s="86">
        <f>AVERAGEIFS($J$2:J1441, $B$2:B1441, B1441)</f>
        <v>0.49421052631578943</v>
      </c>
      <c r="AK1441" s="86">
        <f>AVERAGEIFS($D$2:D1441, $B$2:B1441, B1441)</f>
        <v>0.42105263157894735</v>
      </c>
    </row>
    <row r="1442" spans="1:37" x14ac:dyDescent="0.25">
      <c r="A1442" s="85">
        <v>46180</v>
      </c>
      <c r="B1442" t="s">
        <v>150</v>
      </c>
      <c r="C1442">
        <v>10</v>
      </c>
      <c r="D1442">
        <v>0</v>
      </c>
      <c r="E1442">
        <v>4</v>
      </c>
      <c r="F1442">
        <v>1</v>
      </c>
      <c r="G1442">
        <v>16</v>
      </c>
      <c r="H1442">
        <v>5</v>
      </c>
      <c r="I1442">
        <v>0.25</v>
      </c>
      <c r="J1442">
        <v>0.31</v>
      </c>
      <c r="K1442">
        <v>0</v>
      </c>
      <c r="L1442">
        <v>0</v>
      </c>
      <c r="M1442">
        <v>0</v>
      </c>
      <c r="N1442">
        <v>1</v>
      </c>
      <c r="O1442">
        <v>0</v>
      </c>
      <c r="P1442">
        <v>0</v>
      </c>
      <c r="Q1442">
        <v>0</v>
      </c>
      <c r="R1442">
        <v>0</v>
      </c>
      <c r="S1442">
        <v>0</v>
      </c>
      <c r="T1442">
        <v>0</v>
      </c>
      <c r="U1442">
        <v>0</v>
      </c>
      <c r="V1442">
        <v>0</v>
      </c>
      <c r="W1442">
        <v>0</v>
      </c>
      <c r="X1442">
        <v>0</v>
      </c>
      <c r="Y1442">
        <v>0</v>
      </c>
      <c r="Z1442">
        <v>0</v>
      </c>
      <c r="AA1442">
        <v>0</v>
      </c>
      <c r="AB1442">
        <v>0</v>
      </c>
      <c r="AC1442">
        <v>0</v>
      </c>
      <c r="AD1442">
        <v>0</v>
      </c>
      <c r="AE1442">
        <v>0</v>
      </c>
      <c r="AF1442">
        <v>0</v>
      </c>
      <c r="AG1442">
        <v>0</v>
      </c>
      <c r="AH1442" s="86">
        <f>AVERAGEIFS($C$2:C1442, $B$2:B1442, B1442)</f>
        <v>19.410256410256409</v>
      </c>
      <c r="AI1442" s="86">
        <f>AVERAGEIFS($I$2:I1442, $B$2:B1442, B1442)</f>
        <v>0.54743589743589749</v>
      </c>
      <c r="AJ1442" s="86">
        <f>AVERAGEIFS($J$2:J1442, $B$2:B1442, B1442)</f>
        <v>0.53641025641025641</v>
      </c>
      <c r="AK1442" s="86">
        <f>AVERAGEIFS($D$2:D1442, $B$2:B1442, B1442)</f>
        <v>0.58974358974358976</v>
      </c>
    </row>
    <row r="1443" spans="1:37" x14ac:dyDescent="0.25">
      <c r="A1443" s="85">
        <v>46180</v>
      </c>
      <c r="B1443" t="s">
        <v>1</v>
      </c>
      <c r="C1443">
        <v>18</v>
      </c>
      <c r="D1443">
        <v>0</v>
      </c>
      <c r="E1443">
        <v>4</v>
      </c>
      <c r="F1443">
        <v>1</v>
      </c>
      <c r="G1443">
        <v>16</v>
      </c>
      <c r="H1443">
        <v>5</v>
      </c>
      <c r="I1443">
        <v>0.25</v>
      </c>
      <c r="J1443">
        <v>0.31</v>
      </c>
      <c r="K1443">
        <v>0</v>
      </c>
      <c r="L1443">
        <v>0</v>
      </c>
      <c r="M1443">
        <v>0</v>
      </c>
      <c r="N1443">
        <v>1</v>
      </c>
      <c r="O1443">
        <v>0</v>
      </c>
      <c r="P1443">
        <v>0</v>
      </c>
      <c r="Q1443">
        <v>0</v>
      </c>
      <c r="R1443">
        <v>0</v>
      </c>
      <c r="S1443">
        <v>0</v>
      </c>
      <c r="T1443">
        <v>0</v>
      </c>
      <c r="U1443">
        <v>0</v>
      </c>
      <c r="V1443">
        <v>0</v>
      </c>
      <c r="W1443">
        <v>0</v>
      </c>
      <c r="X1443">
        <v>0</v>
      </c>
      <c r="Y1443">
        <v>0</v>
      </c>
      <c r="Z1443">
        <v>0</v>
      </c>
      <c r="AA1443">
        <v>0</v>
      </c>
      <c r="AB1443">
        <v>0</v>
      </c>
      <c r="AC1443">
        <v>0</v>
      </c>
      <c r="AD1443">
        <v>0</v>
      </c>
      <c r="AE1443">
        <v>0</v>
      </c>
      <c r="AF1443">
        <v>0</v>
      </c>
      <c r="AG1443">
        <v>0</v>
      </c>
      <c r="AH1443" s="86">
        <f>AVERAGEIFS($C$2:C1443, $B$2:B1443, B1443)</f>
        <v>26.723404255319149</v>
      </c>
      <c r="AI1443" s="86">
        <f>AVERAGEIFS($I$2:I1443, $B$2:B1443, B1443)</f>
        <v>0.4882978723404256</v>
      </c>
      <c r="AJ1443" s="86">
        <f>AVERAGEIFS($J$2:J1443, $B$2:B1443, B1443)</f>
        <v>0.49468085106382986</v>
      </c>
      <c r="AK1443" s="86">
        <f>AVERAGEIFS($D$2:D1443, $B$2:B1443, B1443)</f>
        <v>0.51063829787234039</v>
      </c>
    </row>
    <row r="1444" spans="1:37" x14ac:dyDescent="0.25">
      <c r="A1444" s="85">
        <v>46180</v>
      </c>
      <c r="B1444" t="s">
        <v>40</v>
      </c>
      <c r="C1444">
        <v>24</v>
      </c>
      <c r="D1444">
        <v>0</v>
      </c>
      <c r="E1444">
        <v>4</v>
      </c>
      <c r="F1444">
        <v>1</v>
      </c>
      <c r="G1444">
        <v>16</v>
      </c>
      <c r="H1444">
        <v>5</v>
      </c>
      <c r="I1444">
        <v>0.25</v>
      </c>
      <c r="J1444">
        <v>0.31</v>
      </c>
      <c r="K1444">
        <v>0</v>
      </c>
      <c r="L1444">
        <v>0</v>
      </c>
      <c r="M1444">
        <v>0</v>
      </c>
      <c r="N1444">
        <v>1</v>
      </c>
      <c r="O1444">
        <v>0</v>
      </c>
      <c r="P1444">
        <v>0</v>
      </c>
      <c r="Q1444">
        <v>0</v>
      </c>
      <c r="R1444">
        <v>0</v>
      </c>
      <c r="S1444">
        <v>0</v>
      </c>
      <c r="T1444">
        <v>0</v>
      </c>
      <c r="U1444">
        <v>0</v>
      </c>
      <c r="V1444">
        <v>0</v>
      </c>
      <c r="W1444">
        <v>0</v>
      </c>
      <c r="X1444">
        <v>0</v>
      </c>
      <c r="Y1444">
        <v>0</v>
      </c>
      <c r="Z1444">
        <v>0</v>
      </c>
      <c r="AA1444">
        <v>0</v>
      </c>
      <c r="AB1444">
        <v>0</v>
      </c>
      <c r="AC1444">
        <v>0</v>
      </c>
      <c r="AD1444">
        <v>0</v>
      </c>
      <c r="AE1444">
        <v>0</v>
      </c>
      <c r="AF1444">
        <v>0</v>
      </c>
      <c r="AG1444">
        <v>0</v>
      </c>
      <c r="AH1444" s="86">
        <f>AVERAGEIFS($C$2:C1444, $B$2:B1444, B1444)</f>
        <v>18.670886075949365</v>
      </c>
      <c r="AI1444" s="86">
        <f>AVERAGEIFS($I$2:I1444, $B$2:B1444, B1444)</f>
        <v>0.46835443037974667</v>
      </c>
      <c r="AJ1444" s="86">
        <f>AVERAGEIFS($J$2:J1444, $B$2:B1444, B1444)</f>
        <v>0.47784810126582306</v>
      </c>
      <c r="AK1444" s="86">
        <f>AVERAGEIFS($D$2:D1444, $B$2:B1444, B1444)</f>
        <v>0.4050632911392405</v>
      </c>
    </row>
    <row r="1445" spans="1:37" x14ac:dyDescent="0.25">
      <c r="A1445" s="85">
        <v>46180</v>
      </c>
      <c r="B1445" t="s">
        <v>214</v>
      </c>
      <c r="C1445">
        <v>9</v>
      </c>
      <c r="D1445">
        <v>0</v>
      </c>
      <c r="E1445">
        <v>4</v>
      </c>
      <c r="F1445">
        <v>1</v>
      </c>
      <c r="G1445">
        <v>16</v>
      </c>
      <c r="H1445">
        <v>5</v>
      </c>
      <c r="I1445">
        <v>0.25</v>
      </c>
      <c r="J1445">
        <v>0.31</v>
      </c>
      <c r="K1445">
        <v>0</v>
      </c>
      <c r="L1445">
        <v>0</v>
      </c>
      <c r="M1445">
        <v>0</v>
      </c>
      <c r="N1445">
        <v>1</v>
      </c>
      <c r="O1445">
        <v>0</v>
      </c>
      <c r="P1445">
        <v>0</v>
      </c>
      <c r="Q1445">
        <v>0</v>
      </c>
      <c r="R1445">
        <v>0</v>
      </c>
      <c r="S1445">
        <v>0</v>
      </c>
      <c r="T1445">
        <v>0</v>
      </c>
      <c r="U1445">
        <v>0</v>
      </c>
      <c r="V1445">
        <v>0</v>
      </c>
      <c r="W1445">
        <v>0</v>
      </c>
      <c r="X1445">
        <v>0</v>
      </c>
      <c r="Y1445">
        <v>0</v>
      </c>
      <c r="Z1445">
        <v>0</v>
      </c>
      <c r="AA1445">
        <v>0</v>
      </c>
      <c r="AB1445">
        <v>0</v>
      </c>
      <c r="AC1445">
        <v>0</v>
      </c>
      <c r="AD1445">
        <v>0</v>
      </c>
      <c r="AE1445">
        <v>0</v>
      </c>
      <c r="AF1445">
        <v>0</v>
      </c>
      <c r="AG1445">
        <v>0</v>
      </c>
      <c r="AH1445" s="86">
        <f>AVERAGEIFS($C$2:C1445, $B$2:B1445, B1445)</f>
        <v>4.1428571428571432</v>
      </c>
      <c r="AI1445" s="86">
        <f>AVERAGEIFS($I$2:I1445, $B$2:B1445, B1445)</f>
        <v>0.62142857142857133</v>
      </c>
      <c r="AJ1445" s="86">
        <f>AVERAGEIFS($J$2:J1445, $B$2:B1445, B1445)</f>
        <v>0.53714285714285714</v>
      </c>
      <c r="AK1445" s="86">
        <f>AVERAGEIFS($D$2:D1445, $B$2:B1445, B1445)</f>
        <v>0.7142857142857143</v>
      </c>
    </row>
    <row r="1446" spans="1:37" x14ac:dyDescent="0.25">
      <c r="A1446" s="85">
        <v>46180</v>
      </c>
      <c r="B1446" t="s">
        <v>147</v>
      </c>
      <c r="C1446">
        <v>13</v>
      </c>
      <c r="D1446">
        <v>0</v>
      </c>
      <c r="E1446">
        <v>4</v>
      </c>
      <c r="F1446">
        <v>1</v>
      </c>
      <c r="G1446">
        <v>16</v>
      </c>
      <c r="H1446">
        <v>5</v>
      </c>
      <c r="I1446">
        <v>0.25</v>
      </c>
      <c r="J1446">
        <v>0.31</v>
      </c>
      <c r="K1446">
        <v>0</v>
      </c>
      <c r="L1446">
        <v>0</v>
      </c>
      <c r="M1446">
        <v>0</v>
      </c>
      <c r="N1446">
        <v>1</v>
      </c>
      <c r="O1446">
        <v>0</v>
      </c>
      <c r="P1446">
        <v>0</v>
      </c>
      <c r="Q1446">
        <v>0</v>
      </c>
      <c r="R1446">
        <v>0</v>
      </c>
      <c r="S1446">
        <v>0</v>
      </c>
      <c r="T1446">
        <v>0</v>
      </c>
      <c r="U1446">
        <v>0</v>
      </c>
      <c r="V1446">
        <v>0</v>
      </c>
      <c r="W1446">
        <v>0</v>
      </c>
      <c r="X1446">
        <v>0</v>
      </c>
      <c r="Y1446">
        <v>0</v>
      </c>
      <c r="Z1446">
        <v>0</v>
      </c>
      <c r="AA1446">
        <v>0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s="86">
        <f>AVERAGEIFS($C$2:C1446, $B$2:B1446, B1446)</f>
        <v>15.104166666666666</v>
      </c>
      <c r="AI1446" s="86">
        <f>AVERAGEIFS($I$2:I1446, $B$2:B1446, B1446)</f>
        <v>0.55104166666666676</v>
      </c>
      <c r="AJ1446" s="86">
        <f>AVERAGEIFS($J$2:J1446, $B$2:B1446, B1446)</f>
        <v>0.52604166666666663</v>
      </c>
      <c r="AK1446" s="86">
        <f>AVERAGEIFS($D$2:D1446, $B$2:B1446, B1446)</f>
        <v>0.54166666666666663</v>
      </c>
    </row>
    <row r="1447" spans="1:37" x14ac:dyDescent="0.25">
      <c r="A1447" s="85">
        <v>46180</v>
      </c>
      <c r="B1447" t="s">
        <v>17</v>
      </c>
      <c r="C1447">
        <v>7</v>
      </c>
      <c r="D1447">
        <v>0</v>
      </c>
      <c r="E1447">
        <v>4</v>
      </c>
      <c r="F1447">
        <v>1</v>
      </c>
      <c r="G1447">
        <v>16</v>
      </c>
      <c r="H1447">
        <v>5</v>
      </c>
      <c r="I1447">
        <v>0.25</v>
      </c>
      <c r="J1447">
        <v>0.31</v>
      </c>
      <c r="K1447">
        <v>0</v>
      </c>
      <c r="L1447">
        <v>0</v>
      </c>
      <c r="M1447">
        <v>0</v>
      </c>
      <c r="N1447">
        <v>1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 s="86">
        <f>AVERAGEIFS($C$2:C1447, $B$2:B1447, B1447)</f>
        <v>19.782608695652176</v>
      </c>
      <c r="AI1447" s="86">
        <f>AVERAGEIFS($I$2:I1447, $B$2:B1447, B1447)</f>
        <v>0.52326086956521745</v>
      </c>
      <c r="AJ1447" s="86">
        <f>AVERAGEIFS($J$2:J1447, $B$2:B1447, B1447)</f>
        <v>0.49304347826086964</v>
      </c>
      <c r="AK1447" s="86">
        <f>AVERAGEIFS($D$2:D1447, $B$2:B1447, B1447)</f>
        <v>0.52173913043478259</v>
      </c>
    </row>
    <row r="1448" spans="1:37" x14ac:dyDescent="0.25">
      <c r="A1448" s="85">
        <v>46180</v>
      </c>
      <c r="B1448" t="s">
        <v>107</v>
      </c>
      <c r="C1448">
        <v>22</v>
      </c>
      <c r="D1448">
        <v>0</v>
      </c>
      <c r="E1448">
        <v>4</v>
      </c>
      <c r="F1448">
        <v>1</v>
      </c>
      <c r="G1448">
        <v>16</v>
      </c>
      <c r="H1448">
        <v>5</v>
      </c>
      <c r="I1448">
        <v>0.25</v>
      </c>
      <c r="J1448">
        <v>0.31</v>
      </c>
      <c r="K1448">
        <v>0</v>
      </c>
      <c r="L1448">
        <v>0</v>
      </c>
      <c r="M1448">
        <v>0</v>
      </c>
      <c r="N1448">
        <v>1</v>
      </c>
      <c r="O1448">
        <v>0</v>
      </c>
      <c r="P1448">
        <v>0</v>
      </c>
      <c r="Q1448">
        <v>0</v>
      </c>
      <c r="R1448">
        <v>0</v>
      </c>
      <c r="S1448">
        <v>0</v>
      </c>
      <c r="T1448">
        <v>0</v>
      </c>
      <c r="U1448">
        <v>0</v>
      </c>
      <c r="V1448">
        <v>0</v>
      </c>
      <c r="W1448">
        <v>0</v>
      </c>
      <c r="X1448">
        <v>0</v>
      </c>
      <c r="Y1448">
        <v>0</v>
      </c>
      <c r="Z1448">
        <v>0</v>
      </c>
      <c r="AA1448">
        <v>0</v>
      </c>
      <c r="AB1448">
        <v>0</v>
      </c>
      <c r="AC1448">
        <v>0</v>
      </c>
      <c r="AD1448">
        <v>0</v>
      </c>
      <c r="AE1448">
        <v>0</v>
      </c>
      <c r="AF1448">
        <v>0</v>
      </c>
      <c r="AG1448">
        <v>0</v>
      </c>
      <c r="AH1448" s="86">
        <f>AVERAGEIFS($C$2:C1448, $B$2:B1448, B1448)</f>
        <v>16.678571428571427</v>
      </c>
      <c r="AI1448" s="86">
        <f>AVERAGEIFS($I$2:I1448, $B$2:B1448, B1448)</f>
        <v>0.50089285714285725</v>
      </c>
      <c r="AJ1448" s="86">
        <f>AVERAGEIFS($J$2:J1448, $B$2:B1448, B1448)</f>
        <v>0.50785714285714278</v>
      </c>
      <c r="AK1448" s="86">
        <f>AVERAGEIFS($D$2:D1448, $B$2:B1448, B1448)</f>
        <v>0.5357142857142857</v>
      </c>
    </row>
    <row r="1449" spans="1:37" x14ac:dyDescent="0.25">
      <c r="A1449" s="85">
        <v>46180</v>
      </c>
      <c r="B1449" t="s">
        <v>1</v>
      </c>
      <c r="C1449">
        <v>26</v>
      </c>
      <c r="D1449">
        <v>0</v>
      </c>
      <c r="E1449">
        <v>5</v>
      </c>
      <c r="F1449">
        <v>2</v>
      </c>
      <c r="G1449">
        <v>19</v>
      </c>
      <c r="H1449">
        <v>9</v>
      </c>
      <c r="I1449">
        <v>0.4</v>
      </c>
      <c r="J1449">
        <v>0.47</v>
      </c>
      <c r="K1449">
        <v>0</v>
      </c>
      <c r="L1449">
        <v>0</v>
      </c>
      <c r="M1449">
        <v>0</v>
      </c>
      <c r="N1449">
        <v>0</v>
      </c>
      <c r="O1449">
        <v>0</v>
      </c>
      <c r="P1449">
        <v>0</v>
      </c>
      <c r="Q1449">
        <v>0</v>
      </c>
      <c r="R1449">
        <v>0</v>
      </c>
      <c r="S1449">
        <v>0</v>
      </c>
      <c r="T1449">
        <v>0</v>
      </c>
      <c r="U1449">
        <v>0</v>
      </c>
      <c r="V1449">
        <v>0</v>
      </c>
      <c r="W1449">
        <v>0</v>
      </c>
      <c r="X1449">
        <v>0</v>
      </c>
      <c r="Y1449">
        <v>0</v>
      </c>
      <c r="Z1449">
        <v>1</v>
      </c>
      <c r="AA1449">
        <v>0</v>
      </c>
      <c r="AB1449">
        <v>0</v>
      </c>
      <c r="AC1449">
        <v>0</v>
      </c>
      <c r="AD1449">
        <v>0</v>
      </c>
      <c r="AE1449">
        <v>0</v>
      </c>
      <c r="AF1449">
        <v>0</v>
      </c>
      <c r="AG1449">
        <v>1</v>
      </c>
      <c r="AH1449" s="86">
        <f>AVERAGEIFS($C$2:C1449, $B$2:B1449, B1449)</f>
        <v>26.708333333333332</v>
      </c>
      <c r="AI1449" s="86">
        <f>AVERAGEIFS($I$2:I1449, $B$2:B1449, B1449)</f>
        <v>0.48645833333333338</v>
      </c>
      <c r="AJ1449" s="86">
        <f>AVERAGEIFS($J$2:J1449, $B$2:B1449, B1449)</f>
        <v>0.4941666666666667</v>
      </c>
      <c r="AK1449" s="86">
        <f>AVERAGEIFS($D$2:D1449, $B$2:B1449, B1449)</f>
        <v>0.5</v>
      </c>
    </row>
    <row r="1450" spans="1:37" x14ac:dyDescent="0.25">
      <c r="A1450" s="85">
        <v>46180</v>
      </c>
      <c r="B1450" t="s">
        <v>54</v>
      </c>
      <c r="C1450">
        <v>17</v>
      </c>
      <c r="D1450">
        <v>0</v>
      </c>
      <c r="E1450">
        <v>5</v>
      </c>
      <c r="F1450">
        <v>2</v>
      </c>
      <c r="G1450">
        <v>19</v>
      </c>
      <c r="H1450">
        <v>9</v>
      </c>
      <c r="I1450">
        <v>0.4</v>
      </c>
      <c r="J1450">
        <v>0.47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0</v>
      </c>
      <c r="T1450">
        <v>0</v>
      </c>
      <c r="U1450">
        <v>0</v>
      </c>
      <c r="V1450">
        <v>0</v>
      </c>
      <c r="W1450">
        <v>0</v>
      </c>
      <c r="X1450">
        <v>0</v>
      </c>
      <c r="Y1450">
        <v>0</v>
      </c>
      <c r="Z1450">
        <v>1</v>
      </c>
      <c r="AA1450">
        <v>0</v>
      </c>
      <c r="AB1450">
        <v>0</v>
      </c>
      <c r="AC1450">
        <v>0</v>
      </c>
      <c r="AD1450">
        <v>0</v>
      </c>
      <c r="AE1450">
        <v>0</v>
      </c>
      <c r="AF1450">
        <v>0</v>
      </c>
      <c r="AG1450">
        <v>1</v>
      </c>
      <c r="AH1450" s="86">
        <f>AVERAGEIFS($C$2:C1450, $B$2:B1450, B1450)</f>
        <v>23.46153846153846</v>
      </c>
      <c r="AI1450" s="86">
        <f>AVERAGEIFS($I$2:I1450, $B$2:B1450, B1450)</f>
        <v>0.52525641025641023</v>
      </c>
      <c r="AJ1450" s="86">
        <f>AVERAGEIFS($J$2:J1450, $B$2:B1450, B1450)</f>
        <v>0.51</v>
      </c>
      <c r="AK1450" s="86">
        <f>AVERAGEIFS($D$2:D1450, $B$2:B1450, B1450)</f>
        <v>0.53846153846153844</v>
      </c>
    </row>
    <row r="1451" spans="1:37" x14ac:dyDescent="0.25">
      <c r="A1451" s="85">
        <v>46180</v>
      </c>
      <c r="B1451" t="s">
        <v>40</v>
      </c>
      <c r="C1451">
        <v>19</v>
      </c>
      <c r="D1451">
        <v>0</v>
      </c>
      <c r="E1451">
        <v>5</v>
      </c>
      <c r="F1451">
        <v>2</v>
      </c>
      <c r="G1451">
        <v>19</v>
      </c>
      <c r="H1451">
        <v>9</v>
      </c>
      <c r="I1451">
        <v>0.4</v>
      </c>
      <c r="J1451">
        <v>0.47</v>
      </c>
      <c r="K1451">
        <v>0</v>
      </c>
      <c r="L1451">
        <v>0</v>
      </c>
      <c r="M1451">
        <v>0</v>
      </c>
      <c r="N1451">
        <v>0</v>
      </c>
      <c r="O1451">
        <v>0</v>
      </c>
      <c r="P1451">
        <v>0</v>
      </c>
      <c r="Q1451">
        <v>0</v>
      </c>
      <c r="R1451">
        <v>0</v>
      </c>
      <c r="S1451">
        <v>0</v>
      </c>
      <c r="T1451">
        <v>0</v>
      </c>
      <c r="U1451">
        <v>0</v>
      </c>
      <c r="V1451">
        <v>0</v>
      </c>
      <c r="W1451">
        <v>0</v>
      </c>
      <c r="X1451">
        <v>0</v>
      </c>
      <c r="Y1451">
        <v>0</v>
      </c>
      <c r="Z1451">
        <v>1</v>
      </c>
      <c r="AA1451">
        <v>0</v>
      </c>
      <c r="AB1451">
        <v>0</v>
      </c>
      <c r="AC1451">
        <v>0</v>
      </c>
      <c r="AD1451">
        <v>0</v>
      </c>
      <c r="AE1451">
        <v>0</v>
      </c>
      <c r="AF1451">
        <v>0</v>
      </c>
      <c r="AG1451">
        <v>1</v>
      </c>
      <c r="AH1451" s="86">
        <f>AVERAGEIFS($C$2:C1451, $B$2:B1451, B1451)</f>
        <v>18.675000000000001</v>
      </c>
      <c r="AI1451" s="86">
        <f>AVERAGEIFS($I$2:I1451, $B$2:B1451, B1451)</f>
        <v>0.4674999999999998</v>
      </c>
      <c r="AJ1451" s="86">
        <f>AVERAGEIFS($J$2:J1451, $B$2:B1451, B1451)</f>
        <v>0.47775000000000023</v>
      </c>
      <c r="AK1451" s="86">
        <f>AVERAGEIFS($D$2:D1451, $B$2:B1451, B1451)</f>
        <v>0.4</v>
      </c>
    </row>
    <row r="1452" spans="1:37" x14ac:dyDescent="0.25">
      <c r="A1452" s="85">
        <v>46180</v>
      </c>
      <c r="B1452" t="s">
        <v>44</v>
      </c>
      <c r="C1452">
        <v>16</v>
      </c>
      <c r="D1452">
        <v>0</v>
      </c>
      <c r="E1452">
        <v>5</v>
      </c>
      <c r="F1452">
        <v>2</v>
      </c>
      <c r="G1452">
        <v>19</v>
      </c>
      <c r="H1452">
        <v>9</v>
      </c>
      <c r="I1452">
        <v>0.4</v>
      </c>
      <c r="J1452">
        <v>0.47</v>
      </c>
      <c r="K1452">
        <v>0</v>
      </c>
      <c r="L1452">
        <v>0</v>
      </c>
      <c r="M1452">
        <v>0</v>
      </c>
      <c r="N1452">
        <v>0</v>
      </c>
      <c r="O1452">
        <v>0</v>
      </c>
      <c r="P1452">
        <v>0</v>
      </c>
      <c r="Q1452">
        <v>0</v>
      </c>
      <c r="R1452">
        <v>0</v>
      </c>
      <c r="S1452">
        <v>0</v>
      </c>
      <c r="T1452">
        <v>0</v>
      </c>
      <c r="U1452">
        <v>0</v>
      </c>
      <c r="V1452">
        <v>0</v>
      </c>
      <c r="W1452">
        <v>0</v>
      </c>
      <c r="X1452">
        <v>0</v>
      </c>
      <c r="Y1452">
        <v>0</v>
      </c>
      <c r="Z1452">
        <v>1</v>
      </c>
      <c r="AA1452">
        <v>0</v>
      </c>
      <c r="AB1452">
        <v>0</v>
      </c>
      <c r="AC1452">
        <v>0</v>
      </c>
      <c r="AD1452">
        <v>0</v>
      </c>
      <c r="AE1452">
        <v>0</v>
      </c>
      <c r="AF1452">
        <v>0</v>
      </c>
      <c r="AG1452">
        <v>1</v>
      </c>
      <c r="AH1452" s="86">
        <f>AVERAGEIFS($C$2:C1452, $B$2:B1452, B1452)</f>
        <v>16.383333333333333</v>
      </c>
      <c r="AI1452" s="86">
        <f>AVERAGEIFS($I$2:I1452, $B$2:B1452, B1452)</f>
        <v>0.54083333333333328</v>
      </c>
      <c r="AJ1452" s="86">
        <f>AVERAGEIFS($J$2:J1452, $B$2:B1452, B1452)</f>
        <v>0.5341666666666669</v>
      </c>
      <c r="AK1452" s="86">
        <f>AVERAGEIFS($D$2:D1452, $B$2:B1452, B1452)</f>
        <v>0.58333333333333337</v>
      </c>
    </row>
    <row r="1453" spans="1:37" x14ac:dyDescent="0.25">
      <c r="A1453" s="85">
        <v>46180</v>
      </c>
      <c r="B1453" t="s">
        <v>107</v>
      </c>
      <c r="C1453">
        <v>17</v>
      </c>
      <c r="D1453">
        <v>0</v>
      </c>
      <c r="E1453">
        <v>5</v>
      </c>
      <c r="F1453">
        <v>2</v>
      </c>
      <c r="G1453">
        <v>19</v>
      </c>
      <c r="H1453">
        <v>9</v>
      </c>
      <c r="I1453">
        <v>0.4</v>
      </c>
      <c r="J1453">
        <v>0.47</v>
      </c>
      <c r="K1453">
        <v>0</v>
      </c>
      <c r="L1453">
        <v>0</v>
      </c>
      <c r="M1453">
        <v>0</v>
      </c>
      <c r="N1453">
        <v>0</v>
      </c>
      <c r="O1453">
        <v>0</v>
      </c>
      <c r="P1453">
        <v>0</v>
      </c>
      <c r="Q1453">
        <v>0</v>
      </c>
      <c r="R1453">
        <v>0</v>
      </c>
      <c r="S1453">
        <v>0</v>
      </c>
      <c r="T1453">
        <v>0</v>
      </c>
      <c r="U1453">
        <v>0</v>
      </c>
      <c r="V1453">
        <v>0</v>
      </c>
      <c r="W1453">
        <v>0</v>
      </c>
      <c r="X1453">
        <v>0</v>
      </c>
      <c r="Y1453">
        <v>0</v>
      </c>
      <c r="Z1453">
        <v>1</v>
      </c>
      <c r="AA1453">
        <v>0</v>
      </c>
      <c r="AB1453">
        <v>0</v>
      </c>
      <c r="AC1453">
        <v>0</v>
      </c>
      <c r="AD1453">
        <v>0</v>
      </c>
      <c r="AE1453">
        <v>0</v>
      </c>
      <c r="AF1453">
        <v>0</v>
      </c>
      <c r="AG1453">
        <v>1</v>
      </c>
      <c r="AH1453" s="86">
        <f>AVERAGEIFS($C$2:C1453, $B$2:B1453, B1453)</f>
        <v>16.684210526315791</v>
      </c>
      <c r="AI1453" s="86">
        <f>AVERAGEIFS($I$2:I1453, $B$2:B1453, B1453)</f>
        <v>0.49912280701754391</v>
      </c>
      <c r="AJ1453" s="86">
        <f>AVERAGEIFS($J$2:J1453, $B$2:B1453, B1453)</f>
        <v>0.50719298245614031</v>
      </c>
      <c r="AK1453" s="86">
        <f>AVERAGEIFS($D$2:D1453, $B$2:B1453, B1453)</f>
        <v>0.52631578947368418</v>
      </c>
    </row>
    <row r="1454" spans="1:37" x14ac:dyDescent="0.25">
      <c r="A1454" s="85">
        <v>46180</v>
      </c>
      <c r="B1454" t="s">
        <v>152</v>
      </c>
      <c r="C1454">
        <v>5</v>
      </c>
      <c r="D1454">
        <v>0</v>
      </c>
      <c r="E1454">
        <v>5</v>
      </c>
      <c r="F1454">
        <v>2</v>
      </c>
      <c r="G1454">
        <v>19</v>
      </c>
      <c r="H1454">
        <v>9</v>
      </c>
      <c r="I1454">
        <v>0.4</v>
      </c>
      <c r="J1454">
        <v>0.47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0</v>
      </c>
      <c r="T1454">
        <v>0</v>
      </c>
      <c r="U1454">
        <v>0</v>
      </c>
      <c r="V1454">
        <v>0</v>
      </c>
      <c r="W1454">
        <v>0</v>
      </c>
      <c r="X1454">
        <v>0</v>
      </c>
      <c r="Y1454">
        <v>0</v>
      </c>
      <c r="Z1454">
        <v>1</v>
      </c>
      <c r="AA1454">
        <v>0</v>
      </c>
      <c r="AB1454">
        <v>0</v>
      </c>
      <c r="AC1454">
        <v>0</v>
      </c>
      <c r="AD1454">
        <v>0</v>
      </c>
      <c r="AE1454">
        <v>0</v>
      </c>
      <c r="AF1454">
        <v>0</v>
      </c>
      <c r="AG1454">
        <v>1</v>
      </c>
      <c r="AH1454" s="86">
        <f>AVERAGEIFS($C$2:C1454, $B$2:B1454, B1454)</f>
        <v>14.35</v>
      </c>
      <c r="AI1454" s="86">
        <f>AVERAGEIFS($I$2:I1454, $B$2:B1454, B1454)</f>
        <v>0.45</v>
      </c>
      <c r="AJ1454" s="86">
        <f>AVERAGEIFS($J$2:J1454, $B$2:B1454, B1454)</f>
        <v>0.49299999999999999</v>
      </c>
      <c r="AK1454" s="86">
        <f>AVERAGEIFS($D$2:D1454, $B$2:B1454, B1454)</f>
        <v>0.4</v>
      </c>
    </row>
    <row r="1455" spans="1:37" x14ac:dyDescent="0.25">
      <c r="A1455" s="85">
        <v>46180</v>
      </c>
      <c r="B1455" t="s">
        <v>179</v>
      </c>
      <c r="C1455">
        <v>22</v>
      </c>
      <c r="D1455">
        <v>1</v>
      </c>
      <c r="E1455">
        <v>5</v>
      </c>
      <c r="F1455">
        <v>3</v>
      </c>
      <c r="G1455">
        <v>19</v>
      </c>
      <c r="H1455">
        <v>10</v>
      </c>
      <c r="I1455">
        <v>0.6</v>
      </c>
      <c r="J1455">
        <v>0.53</v>
      </c>
      <c r="K1455">
        <v>0</v>
      </c>
      <c r="L1455">
        <v>0</v>
      </c>
      <c r="M1455">
        <v>0</v>
      </c>
      <c r="N1455">
        <v>1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1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1</v>
      </c>
      <c r="AF1455">
        <v>0</v>
      </c>
      <c r="AG1455">
        <v>0</v>
      </c>
      <c r="AH1455" s="86">
        <f>AVERAGEIFS($C$2:C1455, $B$2:B1455, B1455)</f>
        <v>19.352941176470587</v>
      </c>
      <c r="AI1455" s="86">
        <f>AVERAGEIFS($I$2:I1455, $B$2:B1455, B1455)</f>
        <v>0.5235294117647058</v>
      </c>
      <c r="AJ1455" s="86">
        <f>AVERAGEIFS($J$2:J1455, $B$2:B1455, B1455)</f>
        <v>0.51882352941176457</v>
      </c>
      <c r="AK1455" s="86">
        <f>AVERAGEIFS($D$2:D1455, $B$2:B1455, B1455)</f>
        <v>0.52941176470588236</v>
      </c>
    </row>
    <row r="1456" spans="1:37" x14ac:dyDescent="0.25">
      <c r="A1456" s="85">
        <v>46180</v>
      </c>
      <c r="B1456" t="s">
        <v>141</v>
      </c>
      <c r="C1456">
        <v>15</v>
      </c>
      <c r="D1456">
        <v>1</v>
      </c>
      <c r="E1456">
        <v>5</v>
      </c>
      <c r="F1456">
        <v>3</v>
      </c>
      <c r="G1456">
        <v>19</v>
      </c>
      <c r="H1456">
        <v>10</v>
      </c>
      <c r="I1456">
        <v>0.6</v>
      </c>
      <c r="J1456">
        <v>0.53</v>
      </c>
      <c r="K1456">
        <v>0</v>
      </c>
      <c r="L1456">
        <v>0</v>
      </c>
      <c r="M1456">
        <v>0</v>
      </c>
      <c r="N1456">
        <v>1</v>
      </c>
      <c r="O1456">
        <v>0</v>
      </c>
      <c r="P1456">
        <v>0</v>
      </c>
      <c r="Q1456">
        <v>0</v>
      </c>
      <c r="R1456">
        <v>0</v>
      </c>
      <c r="S1456">
        <v>0</v>
      </c>
      <c r="T1456">
        <v>0</v>
      </c>
      <c r="U1456">
        <v>1</v>
      </c>
      <c r="V1456">
        <v>0</v>
      </c>
      <c r="W1456">
        <v>0</v>
      </c>
      <c r="X1456">
        <v>0</v>
      </c>
      <c r="Y1456">
        <v>0</v>
      </c>
      <c r="Z1456">
        <v>0</v>
      </c>
      <c r="AA1456">
        <v>0</v>
      </c>
      <c r="AB1456">
        <v>0</v>
      </c>
      <c r="AC1456">
        <v>0</v>
      </c>
      <c r="AD1456">
        <v>0</v>
      </c>
      <c r="AE1456">
        <v>1</v>
      </c>
      <c r="AF1456">
        <v>0</v>
      </c>
      <c r="AG1456">
        <v>0</v>
      </c>
      <c r="AH1456" s="86">
        <f>AVERAGEIFS($C$2:C1456, $B$2:B1456, B1456)</f>
        <v>19.078947368421051</v>
      </c>
      <c r="AI1456" s="86">
        <f>AVERAGEIFS($I$2:I1456, $B$2:B1456, B1456)</f>
        <v>0.51710526315789473</v>
      </c>
      <c r="AJ1456" s="86">
        <f>AVERAGEIFS($J$2:J1456, $B$2:B1456, B1456)</f>
        <v>0.51000000000000012</v>
      </c>
      <c r="AK1456" s="86">
        <f>AVERAGEIFS($D$2:D1456, $B$2:B1456, B1456)</f>
        <v>0.63157894736842102</v>
      </c>
    </row>
    <row r="1457" spans="1:37" x14ac:dyDescent="0.25">
      <c r="A1457" s="85">
        <v>46180</v>
      </c>
      <c r="B1457" t="s">
        <v>71</v>
      </c>
      <c r="C1457">
        <v>21</v>
      </c>
      <c r="D1457">
        <v>1</v>
      </c>
      <c r="E1457">
        <v>5</v>
      </c>
      <c r="F1457">
        <v>3</v>
      </c>
      <c r="G1457">
        <v>19</v>
      </c>
      <c r="H1457">
        <v>10</v>
      </c>
      <c r="I1457">
        <v>0.6</v>
      </c>
      <c r="J1457">
        <v>0.53</v>
      </c>
      <c r="K1457">
        <v>0</v>
      </c>
      <c r="L1457">
        <v>0</v>
      </c>
      <c r="M1457">
        <v>0</v>
      </c>
      <c r="N1457">
        <v>1</v>
      </c>
      <c r="O1457">
        <v>0</v>
      </c>
      <c r="P1457">
        <v>0</v>
      </c>
      <c r="Q1457">
        <v>0</v>
      </c>
      <c r="R1457">
        <v>0</v>
      </c>
      <c r="S1457">
        <v>0</v>
      </c>
      <c r="T1457">
        <v>0</v>
      </c>
      <c r="U1457">
        <v>1</v>
      </c>
      <c r="V1457">
        <v>0</v>
      </c>
      <c r="W1457">
        <v>0</v>
      </c>
      <c r="X1457">
        <v>0</v>
      </c>
      <c r="Y1457">
        <v>0</v>
      </c>
      <c r="Z1457">
        <v>0</v>
      </c>
      <c r="AA1457">
        <v>0</v>
      </c>
      <c r="AB1457">
        <v>0</v>
      </c>
      <c r="AC1457">
        <v>0</v>
      </c>
      <c r="AD1457">
        <v>0</v>
      </c>
      <c r="AE1457">
        <v>1</v>
      </c>
      <c r="AF1457">
        <v>0</v>
      </c>
      <c r="AG1457">
        <v>0</v>
      </c>
      <c r="AH1457" s="86">
        <f>AVERAGEIFS($C$2:C1457, $B$2:B1457, B1457)</f>
        <v>16.023809523809526</v>
      </c>
      <c r="AI1457" s="86">
        <f>AVERAGEIFS($I$2:I1457, $B$2:B1457, B1457)</f>
        <v>0.49047619047619051</v>
      </c>
      <c r="AJ1457" s="86">
        <f>AVERAGEIFS($J$2:J1457, $B$2:B1457, B1457)</f>
        <v>0.48642857142857132</v>
      </c>
      <c r="AK1457" s="86">
        <f>AVERAGEIFS($D$2:D1457, $B$2:B1457, B1457)</f>
        <v>0.54761904761904767</v>
      </c>
    </row>
    <row r="1458" spans="1:37" x14ac:dyDescent="0.25">
      <c r="A1458" s="85">
        <v>46180</v>
      </c>
      <c r="B1458" t="s">
        <v>150</v>
      </c>
      <c r="C1458">
        <v>15</v>
      </c>
      <c r="D1458">
        <v>1</v>
      </c>
      <c r="E1458">
        <v>5</v>
      </c>
      <c r="F1458">
        <v>3</v>
      </c>
      <c r="G1458">
        <v>19</v>
      </c>
      <c r="H1458">
        <v>10</v>
      </c>
      <c r="I1458">
        <v>0.6</v>
      </c>
      <c r="J1458">
        <v>0.53</v>
      </c>
      <c r="K1458">
        <v>0</v>
      </c>
      <c r="L1458">
        <v>0</v>
      </c>
      <c r="M1458">
        <v>0</v>
      </c>
      <c r="N1458">
        <v>1</v>
      </c>
      <c r="O1458">
        <v>0</v>
      </c>
      <c r="P1458">
        <v>0</v>
      </c>
      <c r="Q1458">
        <v>0</v>
      </c>
      <c r="R1458">
        <v>0</v>
      </c>
      <c r="S1458">
        <v>0</v>
      </c>
      <c r="T1458">
        <v>0</v>
      </c>
      <c r="U1458">
        <v>1</v>
      </c>
      <c r="V1458">
        <v>0</v>
      </c>
      <c r="W1458">
        <v>0</v>
      </c>
      <c r="X1458">
        <v>0</v>
      </c>
      <c r="Y1458">
        <v>0</v>
      </c>
      <c r="Z1458">
        <v>0</v>
      </c>
      <c r="AA1458">
        <v>0</v>
      </c>
      <c r="AB1458">
        <v>0</v>
      </c>
      <c r="AC1458">
        <v>0</v>
      </c>
      <c r="AD1458">
        <v>0</v>
      </c>
      <c r="AE1458">
        <v>1</v>
      </c>
      <c r="AF1458">
        <v>0</v>
      </c>
      <c r="AG1458">
        <v>0</v>
      </c>
      <c r="AH1458" s="86">
        <f>AVERAGEIFS($C$2:C1458, $B$2:B1458, B1458)</f>
        <v>19.3</v>
      </c>
      <c r="AI1458" s="86">
        <f>AVERAGEIFS($I$2:I1458, $B$2:B1458, B1458)</f>
        <v>0.54875000000000007</v>
      </c>
      <c r="AJ1458" s="86">
        <f>AVERAGEIFS($J$2:J1458, $B$2:B1458, B1458)</f>
        <v>0.53625</v>
      </c>
      <c r="AK1458" s="86">
        <f>AVERAGEIFS($D$2:D1458, $B$2:B1458, B1458)</f>
        <v>0.6</v>
      </c>
    </row>
    <row r="1459" spans="1:37" x14ac:dyDescent="0.25">
      <c r="A1459" s="85">
        <v>46180</v>
      </c>
      <c r="B1459" t="s">
        <v>147</v>
      </c>
      <c r="C1459">
        <v>17</v>
      </c>
      <c r="D1459">
        <v>1</v>
      </c>
      <c r="E1459">
        <v>5</v>
      </c>
      <c r="F1459">
        <v>3</v>
      </c>
      <c r="G1459">
        <v>19</v>
      </c>
      <c r="H1459">
        <v>10</v>
      </c>
      <c r="I1459">
        <v>0.6</v>
      </c>
      <c r="J1459">
        <v>0.53</v>
      </c>
      <c r="K1459">
        <v>0</v>
      </c>
      <c r="L1459">
        <v>0</v>
      </c>
      <c r="M1459">
        <v>0</v>
      </c>
      <c r="N1459">
        <v>1</v>
      </c>
      <c r="O1459">
        <v>0</v>
      </c>
      <c r="P1459">
        <v>0</v>
      </c>
      <c r="Q1459">
        <v>0</v>
      </c>
      <c r="R1459">
        <v>0</v>
      </c>
      <c r="S1459">
        <v>0</v>
      </c>
      <c r="T1459">
        <v>0</v>
      </c>
      <c r="U1459">
        <v>1</v>
      </c>
      <c r="V1459">
        <v>0</v>
      </c>
      <c r="W1459">
        <v>0</v>
      </c>
      <c r="X1459">
        <v>0</v>
      </c>
      <c r="Y1459">
        <v>0</v>
      </c>
      <c r="Z1459">
        <v>0</v>
      </c>
      <c r="AA1459">
        <v>0</v>
      </c>
      <c r="AB1459">
        <v>0</v>
      </c>
      <c r="AC1459">
        <v>0</v>
      </c>
      <c r="AD1459">
        <v>0</v>
      </c>
      <c r="AE1459">
        <v>1</v>
      </c>
      <c r="AF1459">
        <v>0</v>
      </c>
      <c r="AG1459">
        <v>0</v>
      </c>
      <c r="AH1459" s="86">
        <f>AVERAGEIFS($C$2:C1459, $B$2:B1459, B1459)</f>
        <v>15.142857142857142</v>
      </c>
      <c r="AI1459" s="86">
        <f>AVERAGEIFS($I$2:I1459, $B$2:B1459, B1459)</f>
        <v>0.55204081632653068</v>
      </c>
      <c r="AJ1459" s="86">
        <f>AVERAGEIFS($J$2:J1459, $B$2:B1459, B1459)</f>
        <v>0.52612244897959182</v>
      </c>
      <c r="AK1459" s="86">
        <f>AVERAGEIFS($D$2:D1459, $B$2:B1459, B1459)</f>
        <v>0.55102040816326525</v>
      </c>
    </row>
    <row r="1460" spans="1:37" x14ac:dyDescent="0.25">
      <c r="A1460" s="85">
        <v>46180</v>
      </c>
      <c r="B1460" t="s">
        <v>146</v>
      </c>
      <c r="C1460">
        <v>9</v>
      </c>
      <c r="D1460">
        <v>1</v>
      </c>
      <c r="E1460">
        <v>5</v>
      </c>
      <c r="F1460">
        <v>3</v>
      </c>
      <c r="G1460">
        <v>19</v>
      </c>
      <c r="H1460">
        <v>10</v>
      </c>
      <c r="I1460">
        <v>0.6</v>
      </c>
      <c r="J1460">
        <v>0.53</v>
      </c>
      <c r="K1460">
        <v>0</v>
      </c>
      <c r="L1460">
        <v>0</v>
      </c>
      <c r="M1460">
        <v>0</v>
      </c>
      <c r="N1460">
        <v>1</v>
      </c>
      <c r="O1460">
        <v>0</v>
      </c>
      <c r="P1460">
        <v>0</v>
      </c>
      <c r="Q1460">
        <v>0</v>
      </c>
      <c r="R1460">
        <v>0</v>
      </c>
      <c r="S1460">
        <v>0</v>
      </c>
      <c r="T1460">
        <v>0</v>
      </c>
      <c r="U1460">
        <v>1</v>
      </c>
      <c r="V1460">
        <v>0</v>
      </c>
      <c r="W1460">
        <v>0</v>
      </c>
      <c r="X1460">
        <v>0</v>
      </c>
      <c r="Y1460">
        <v>0</v>
      </c>
      <c r="Z1460">
        <v>0</v>
      </c>
      <c r="AA1460">
        <v>0</v>
      </c>
      <c r="AB1460">
        <v>0</v>
      </c>
      <c r="AC1460">
        <v>0</v>
      </c>
      <c r="AD1460">
        <v>0</v>
      </c>
      <c r="AE1460">
        <v>1</v>
      </c>
      <c r="AF1460">
        <v>0</v>
      </c>
      <c r="AG1460">
        <v>0</v>
      </c>
      <c r="AH1460" s="86">
        <f>AVERAGEIFS($C$2:C1460, $B$2:B1460, B1460)</f>
        <v>12</v>
      </c>
      <c r="AI1460" s="86">
        <f>AVERAGEIFS($I$2:I1460, $B$2:B1460, B1460)</f>
        <v>0.36470588235294121</v>
      </c>
      <c r="AJ1460" s="86">
        <f>AVERAGEIFS($J$2:J1460, $B$2:B1460, B1460)</f>
        <v>0.43117647058823533</v>
      </c>
      <c r="AK1460" s="86">
        <f>AVERAGEIFS($D$2:D1460, $B$2:B1460, B1460)</f>
        <v>0.35294117647058826</v>
      </c>
    </row>
    <row r="1461" spans="1:37" x14ac:dyDescent="0.25">
      <c r="A1461" s="85">
        <v>46182</v>
      </c>
      <c r="B1461" t="s">
        <v>42</v>
      </c>
      <c r="C1461">
        <v>13</v>
      </c>
      <c r="D1461">
        <v>0</v>
      </c>
      <c r="E1461">
        <v>3</v>
      </c>
      <c r="F1461">
        <v>0</v>
      </c>
      <c r="G1461">
        <v>14</v>
      </c>
      <c r="H1461">
        <v>5</v>
      </c>
      <c r="I1461">
        <v>0</v>
      </c>
      <c r="J1461">
        <v>0.36</v>
      </c>
      <c r="K1461">
        <v>0</v>
      </c>
      <c r="L1461">
        <v>0</v>
      </c>
      <c r="M1461">
        <v>0</v>
      </c>
      <c r="N1461">
        <v>0</v>
      </c>
      <c r="O1461">
        <v>0</v>
      </c>
      <c r="P1461">
        <v>0</v>
      </c>
      <c r="Q1461">
        <v>0</v>
      </c>
      <c r="R1461">
        <v>0</v>
      </c>
      <c r="S1461">
        <v>0</v>
      </c>
      <c r="T1461">
        <v>0</v>
      </c>
      <c r="U1461">
        <v>0</v>
      </c>
      <c r="V1461">
        <v>0</v>
      </c>
      <c r="W1461">
        <v>0</v>
      </c>
      <c r="X1461">
        <v>0</v>
      </c>
      <c r="Y1461">
        <v>0</v>
      </c>
      <c r="Z1461">
        <v>0</v>
      </c>
      <c r="AA1461">
        <v>0</v>
      </c>
      <c r="AB1461">
        <v>0</v>
      </c>
      <c r="AC1461">
        <v>0</v>
      </c>
      <c r="AD1461">
        <v>0</v>
      </c>
      <c r="AE1461">
        <v>0</v>
      </c>
      <c r="AF1461">
        <v>0</v>
      </c>
      <c r="AG1461">
        <v>0</v>
      </c>
      <c r="AH1461" s="86">
        <f>AVERAGEIFS($C$2:C1461, $B$2:B1461, B1461)</f>
        <v>17.936507936507937</v>
      </c>
      <c r="AI1461" s="86">
        <f>AVERAGEIFS($I$2:I1461, $B$2:B1461, B1461)</f>
        <v>0.4642857142857143</v>
      </c>
      <c r="AJ1461" s="86">
        <f>AVERAGEIFS($J$2:J1461, $B$2:B1461, B1461)</f>
        <v>0.46936507936507926</v>
      </c>
      <c r="AK1461" s="86">
        <f>AVERAGEIFS($D$2:D1461, $B$2:B1461, B1461)</f>
        <v>0.46031746031746029</v>
      </c>
    </row>
    <row r="1462" spans="1:37" x14ac:dyDescent="0.25">
      <c r="A1462" s="85">
        <v>46182</v>
      </c>
      <c r="B1462" t="s">
        <v>27</v>
      </c>
      <c r="C1462">
        <v>9</v>
      </c>
      <c r="D1462">
        <v>0</v>
      </c>
      <c r="E1462">
        <v>3</v>
      </c>
      <c r="F1462">
        <v>0</v>
      </c>
      <c r="G1462">
        <v>14</v>
      </c>
      <c r="H1462">
        <v>5</v>
      </c>
      <c r="I1462">
        <v>0</v>
      </c>
      <c r="J1462">
        <v>0.36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0</v>
      </c>
      <c r="T1462">
        <v>0</v>
      </c>
      <c r="U1462">
        <v>0</v>
      </c>
      <c r="V1462">
        <v>0</v>
      </c>
      <c r="W1462">
        <v>0</v>
      </c>
      <c r="X1462">
        <v>0</v>
      </c>
      <c r="Y1462">
        <v>0</v>
      </c>
      <c r="Z1462">
        <v>0</v>
      </c>
      <c r="AA1462">
        <v>0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s="86">
        <f>AVERAGEIFS($C$2:C1462, $B$2:B1462, B1462)</f>
        <v>12.222222222222221</v>
      </c>
      <c r="AI1462" s="86">
        <f>AVERAGEIFS($I$2:I1462, $B$2:B1462, B1462)</f>
        <v>0.44444444444444442</v>
      </c>
      <c r="AJ1462" s="86">
        <f>AVERAGEIFS($J$2:J1462, $B$2:B1462, B1462)</f>
        <v>0.44166666666666665</v>
      </c>
      <c r="AK1462" s="86">
        <f>AVERAGEIFS($D$2:D1462, $B$2:B1462, B1462)</f>
        <v>0.3888888888888889</v>
      </c>
    </row>
    <row r="1463" spans="1:37" x14ac:dyDescent="0.25">
      <c r="A1463" s="85">
        <v>46182</v>
      </c>
      <c r="B1463" t="s">
        <v>19</v>
      </c>
      <c r="C1463">
        <v>9</v>
      </c>
      <c r="D1463">
        <v>0</v>
      </c>
      <c r="E1463">
        <v>3</v>
      </c>
      <c r="F1463">
        <v>0</v>
      </c>
      <c r="G1463">
        <v>14</v>
      </c>
      <c r="H1463">
        <v>5</v>
      </c>
      <c r="I1463">
        <v>0</v>
      </c>
      <c r="J1463">
        <v>0.36</v>
      </c>
      <c r="K1463">
        <v>0</v>
      </c>
      <c r="L1463">
        <v>0</v>
      </c>
      <c r="M1463">
        <v>0</v>
      </c>
      <c r="N1463">
        <v>0</v>
      </c>
      <c r="O1463">
        <v>0</v>
      </c>
      <c r="P1463">
        <v>0</v>
      </c>
      <c r="Q1463">
        <v>0</v>
      </c>
      <c r="R1463">
        <v>0</v>
      </c>
      <c r="S1463">
        <v>0</v>
      </c>
      <c r="T1463">
        <v>0</v>
      </c>
      <c r="U1463">
        <v>0</v>
      </c>
      <c r="V1463">
        <v>0</v>
      </c>
      <c r="W1463">
        <v>0</v>
      </c>
      <c r="X1463">
        <v>0</v>
      </c>
      <c r="Y1463">
        <v>0</v>
      </c>
      <c r="Z1463">
        <v>0</v>
      </c>
      <c r="AA1463">
        <v>0</v>
      </c>
      <c r="AB1463">
        <v>0</v>
      </c>
      <c r="AC1463">
        <v>0</v>
      </c>
      <c r="AD1463">
        <v>0</v>
      </c>
      <c r="AE1463">
        <v>0</v>
      </c>
      <c r="AF1463">
        <v>0</v>
      </c>
      <c r="AG1463">
        <v>0</v>
      </c>
      <c r="AH1463" s="86">
        <f>AVERAGEIFS($C$2:C1463, $B$2:B1463, B1463)</f>
        <v>8</v>
      </c>
      <c r="AI1463" s="86">
        <f>AVERAGEIFS($I$2:I1463, $B$2:B1463, B1463)</f>
        <v>0.56285714285714283</v>
      </c>
      <c r="AJ1463" s="86">
        <f>AVERAGEIFS($J$2:J1463, $B$2:B1463, B1463)</f>
        <v>0.56285714285714283</v>
      </c>
      <c r="AK1463" s="86">
        <f>AVERAGEIFS($D$2:D1463, $B$2:B1463, B1463)</f>
        <v>0.6428571428571429</v>
      </c>
    </row>
    <row r="1464" spans="1:37" x14ac:dyDescent="0.25">
      <c r="A1464" s="85">
        <v>46182</v>
      </c>
      <c r="B1464" t="s">
        <v>44</v>
      </c>
      <c r="C1464">
        <v>19</v>
      </c>
      <c r="D1464">
        <v>0</v>
      </c>
      <c r="E1464">
        <v>3</v>
      </c>
      <c r="F1464">
        <v>0</v>
      </c>
      <c r="G1464">
        <v>14</v>
      </c>
      <c r="H1464">
        <v>5</v>
      </c>
      <c r="I1464">
        <v>0</v>
      </c>
      <c r="J1464">
        <v>0.36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 s="86">
        <f>AVERAGEIFS($C$2:C1464, $B$2:B1464, B1464)</f>
        <v>16.42622950819672</v>
      </c>
      <c r="AI1464" s="86">
        <f>AVERAGEIFS($I$2:I1464, $B$2:B1464, B1464)</f>
        <v>0.53196721311475403</v>
      </c>
      <c r="AJ1464" s="86">
        <f>AVERAGEIFS($J$2:J1464, $B$2:B1464, B1464)</f>
        <v>0.53131147540983625</v>
      </c>
      <c r="AK1464" s="86">
        <f>AVERAGEIFS($D$2:D1464, $B$2:B1464, B1464)</f>
        <v>0.57377049180327866</v>
      </c>
    </row>
    <row r="1465" spans="1:37" x14ac:dyDescent="0.25">
      <c r="A1465" s="85">
        <v>46182</v>
      </c>
      <c r="B1465" t="s">
        <v>54</v>
      </c>
      <c r="C1465">
        <v>13</v>
      </c>
      <c r="D1465">
        <v>0</v>
      </c>
      <c r="E1465">
        <v>3</v>
      </c>
      <c r="F1465">
        <v>0</v>
      </c>
      <c r="G1465">
        <v>14</v>
      </c>
      <c r="H1465">
        <v>5</v>
      </c>
      <c r="I1465">
        <v>0</v>
      </c>
      <c r="J1465">
        <v>0.36</v>
      </c>
      <c r="K1465">
        <v>0</v>
      </c>
      <c r="L1465">
        <v>0</v>
      </c>
      <c r="M1465">
        <v>0</v>
      </c>
      <c r="N1465">
        <v>0</v>
      </c>
      <c r="O1465">
        <v>0</v>
      </c>
      <c r="P1465">
        <v>0</v>
      </c>
      <c r="Q1465">
        <v>0</v>
      </c>
      <c r="R1465">
        <v>0</v>
      </c>
      <c r="S1465">
        <v>0</v>
      </c>
      <c r="T1465">
        <v>0</v>
      </c>
      <c r="U1465">
        <v>0</v>
      </c>
      <c r="V1465">
        <v>0</v>
      </c>
      <c r="W1465">
        <v>0</v>
      </c>
      <c r="X1465">
        <v>0</v>
      </c>
      <c r="Y1465">
        <v>0</v>
      </c>
      <c r="Z1465">
        <v>0</v>
      </c>
      <c r="AA1465">
        <v>0</v>
      </c>
      <c r="AB1465">
        <v>0</v>
      </c>
      <c r="AC1465">
        <v>0</v>
      </c>
      <c r="AD1465">
        <v>0</v>
      </c>
      <c r="AE1465">
        <v>0</v>
      </c>
      <c r="AF1465">
        <v>0</v>
      </c>
      <c r="AG1465">
        <v>0</v>
      </c>
      <c r="AH1465" s="86">
        <f>AVERAGEIFS($C$2:C1465, $B$2:B1465, B1465)</f>
        <v>23.329113924050635</v>
      </c>
      <c r="AI1465" s="86">
        <f>AVERAGEIFS($I$2:I1465, $B$2:B1465, B1465)</f>
        <v>0.51860759493670883</v>
      </c>
      <c r="AJ1465" s="86">
        <f>AVERAGEIFS($J$2:J1465, $B$2:B1465, B1465)</f>
        <v>0.50810126582278481</v>
      </c>
      <c r="AK1465" s="86">
        <f>AVERAGEIFS($D$2:D1465, $B$2:B1465, B1465)</f>
        <v>0.53164556962025311</v>
      </c>
    </row>
    <row r="1466" spans="1:37" x14ac:dyDescent="0.25">
      <c r="A1466" s="85">
        <v>46182</v>
      </c>
      <c r="B1466" t="s">
        <v>179</v>
      </c>
      <c r="C1466">
        <v>28</v>
      </c>
      <c r="D1466">
        <v>0</v>
      </c>
      <c r="E1466">
        <v>3</v>
      </c>
      <c r="F1466">
        <v>0</v>
      </c>
      <c r="G1466">
        <v>14</v>
      </c>
      <c r="H1466">
        <v>5</v>
      </c>
      <c r="I1466">
        <v>0</v>
      </c>
      <c r="J1466">
        <v>0.36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0</v>
      </c>
      <c r="T1466">
        <v>0</v>
      </c>
      <c r="U1466">
        <v>0</v>
      </c>
      <c r="V1466">
        <v>0</v>
      </c>
      <c r="W1466">
        <v>0</v>
      </c>
      <c r="X1466">
        <v>0</v>
      </c>
      <c r="Y1466">
        <v>0</v>
      </c>
      <c r="Z1466">
        <v>0</v>
      </c>
      <c r="AA1466">
        <v>0</v>
      </c>
      <c r="AB1466">
        <v>0</v>
      </c>
      <c r="AC1466">
        <v>0</v>
      </c>
      <c r="AD1466">
        <v>0</v>
      </c>
      <c r="AE1466">
        <v>0</v>
      </c>
      <c r="AF1466">
        <v>0</v>
      </c>
      <c r="AG1466">
        <v>0</v>
      </c>
      <c r="AH1466" s="86">
        <f>AVERAGEIFS($C$2:C1466, $B$2:B1466, B1466)</f>
        <v>19.833333333333332</v>
      </c>
      <c r="AI1466" s="86">
        <f>AVERAGEIFS($I$2:I1466, $B$2:B1466, B1466)</f>
        <v>0.49444444444444435</v>
      </c>
      <c r="AJ1466" s="86">
        <f>AVERAGEIFS($J$2:J1466, $B$2:B1466, B1466)</f>
        <v>0.5099999999999999</v>
      </c>
      <c r="AK1466" s="86">
        <f>AVERAGEIFS($D$2:D1466, $B$2:B1466, B1466)</f>
        <v>0.5</v>
      </c>
    </row>
    <row r="1467" spans="1:37" x14ac:dyDescent="0.25">
      <c r="A1467" s="85">
        <v>46182</v>
      </c>
      <c r="B1467" t="s">
        <v>214</v>
      </c>
      <c r="C1467">
        <v>9</v>
      </c>
      <c r="D1467">
        <v>1</v>
      </c>
      <c r="E1467">
        <v>3</v>
      </c>
      <c r="F1467">
        <v>3</v>
      </c>
      <c r="G1467">
        <v>14</v>
      </c>
      <c r="H1467">
        <v>9</v>
      </c>
      <c r="I1467">
        <v>1</v>
      </c>
      <c r="J1467">
        <v>0.64</v>
      </c>
      <c r="K1467">
        <v>1</v>
      </c>
      <c r="L1467">
        <v>0</v>
      </c>
      <c r="M1467">
        <v>0</v>
      </c>
      <c r="N1467">
        <v>1</v>
      </c>
      <c r="O1467">
        <v>0</v>
      </c>
      <c r="P1467">
        <v>0</v>
      </c>
      <c r="Q1467">
        <v>0</v>
      </c>
      <c r="R1467">
        <v>0</v>
      </c>
      <c r="S1467">
        <v>0</v>
      </c>
      <c r="T1467">
        <v>0</v>
      </c>
      <c r="U1467">
        <v>0</v>
      </c>
      <c r="V1467">
        <v>0</v>
      </c>
      <c r="W1467">
        <v>1</v>
      </c>
      <c r="X1467">
        <v>0</v>
      </c>
      <c r="Y1467">
        <v>0</v>
      </c>
      <c r="Z1467">
        <v>0</v>
      </c>
      <c r="AA1467">
        <v>0</v>
      </c>
      <c r="AB1467">
        <v>0</v>
      </c>
      <c r="AC1467">
        <v>0</v>
      </c>
      <c r="AD1467">
        <v>0</v>
      </c>
      <c r="AE1467">
        <v>0</v>
      </c>
      <c r="AF1467">
        <v>0</v>
      </c>
      <c r="AG1467">
        <v>0</v>
      </c>
      <c r="AH1467" s="86">
        <f>AVERAGEIFS($C$2:C1467, $B$2:B1467, B1467)</f>
        <v>4.75</v>
      </c>
      <c r="AI1467" s="86">
        <f>AVERAGEIFS($I$2:I1467, $B$2:B1467, B1467)</f>
        <v>0.66874999999999996</v>
      </c>
      <c r="AJ1467" s="86">
        <f>AVERAGEIFS($J$2:J1467, $B$2:B1467, B1467)</f>
        <v>0.54999999999999993</v>
      </c>
      <c r="AK1467" s="86">
        <f>AVERAGEIFS($D$2:D1467, $B$2:B1467, B1467)</f>
        <v>0.75</v>
      </c>
    </row>
    <row r="1468" spans="1:37" x14ac:dyDescent="0.25">
      <c r="A1468" s="85">
        <v>46182</v>
      </c>
      <c r="B1468" t="s">
        <v>115</v>
      </c>
      <c r="C1468">
        <v>13</v>
      </c>
      <c r="D1468">
        <v>1</v>
      </c>
      <c r="E1468">
        <v>3</v>
      </c>
      <c r="F1468">
        <v>3</v>
      </c>
      <c r="G1468">
        <v>14</v>
      </c>
      <c r="H1468">
        <v>9</v>
      </c>
      <c r="I1468">
        <v>1</v>
      </c>
      <c r="J1468">
        <v>0.64</v>
      </c>
      <c r="K1468">
        <v>1</v>
      </c>
      <c r="L1468">
        <v>0</v>
      </c>
      <c r="M1468">
        <v>0</v>
      </c>
      <c r="N1468">
        <v>1</v>
      </c>
      <c r="O1468">
        <v>0</v>
      </c>
      <c r="P1468">
        <v>0</v>
      </c>
      <c r="Q1468">
        <v>0</v>
      </c>
      <c r="R1468">
        <v>0</v>
      </c>
      <c r="S1468">
        <v>0</v>
      </c>
      <c r="T1468">
        <v>0</v>
      </c>
      <c r="U1468">
        <v>0</v>
      </c>
      <c r="V1468">
        <v>0</v>
      </c>
      <c r="W1468">
        <v>1</v>
      </c>
      <c r="X1468">
        <v>0</v>
      </c>
      <c r="Y1468">
        <v>0</v>
      </c>
      <c r="Z1468">
        <v>0</v>
      </c>
      <c r="AA1468">
        <v>0</v>
      </c>
      <c r="AB1468">
        <v>0</v>
      </c>
      <c r="AC1468">
        <v>0</v>
      </c>
      <c r="AD1468">
        <v>0</v>
      </c>
      <c r="AE1468">
        <v>0</v>
      </c>
      <c r="AF1468">
        <v>0</v>
      </c>
      <c r="AG1468">
        <v>0</v>
      </c>
      <c r="AH1468" s="86">
        <f>AVERAGEIFS($C$2:C1468, $B$2:B1468, B1468)</f>
        <v>13.095238095238095</v>
      </c>
      <c r="AI1468" s="86">
        <f>AVERAGEIFS($I$2:I1468, $B$2:B1468, B1468)</f>
        <v>0.53333333333333333</v>
      </c>
      <c r="AJ1468" s="86">
        <f>AVERAGEIFS($J$2:J1468, $B$2:B1468, B1468)</f>
        <v>0.50952380952380938</v>
      </c>
      <c r="AK1468" s="86">
        <f>AVERAGEIFS($D$2:D1468, $B$2:B1468, B1468)</f>
        <v>0.5714285714285714</v>
      </c>
    </row>
    <row r="1469" spans="1:37" x14ac:dyDescent="0.25">
      <c r="A1469" s="85">
        <v>46182</v>
      </c>
      <c r="B1469" t="s">
        <v>50</v>
      </c>
      <c r="C1469">
        <v>20</v>
      </c>
      <c r="D1469">
        <v>1</v>
      </c>
      <c r="E1469">
        <v>3</v>
      </c>
      <c r="F1469">
        <v>3</v>
      </c>
      <c r="G1469">
        <v>14</v>
      </c>
      <c r="H1469">
        <v>9</v>
      </c>
      <c r="I1469">
        <v>1</v>
      </c>
      <c r="J1469">
        <v>0.64</v>
      </c>
      <c r="K1469">
        <v>1</v>
      </c>
      <c r="L1469">
        <v>0</v>
      </c>
      <c r="M1469">
        <v>0</v>
      </c>
      <c r="N1469">
        <v>1</v>
      </c>
      <c r="O1469">
        <v>0</v>
      </c>
      <c r="P1469">
        <v>0</v>
      </c>
      <c r="Q1469">
        <v>0</v>
      </c>
      <c r="R1469">
        <v>0</v>
      </c>
      <c r="S1469">
        <v>0</v>
      </c>
      <c r="T1469">
        <v>0</v>
      </c>
      <c r="U1469">
        <v>0</v>
      </c>
      <c r="V1469">
        <v>0</v>
      </c>
      <c r="W1469">
        <v>1</v>
      </c>
      <c r="X1469">
        <v>0</v>
      </c>
      <c r="Y1469">
        <v>0</v>
      </c>
      <c r="Z1469">
        <v>0</v>
      </c>
      <c r="AA1469">
        <v>0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s="86">
        <f>AVERAGEIFS($C$2:C1469, $B$2:B1469, B1469)</f>
        <v>18.107142857142858</v>
      </c>
      <c r="AI1469" s="86">
        <f>AVERAGEIFS($I$2:I1469, $B$2:B1469, B1469)</f>
        <v>0.49785714285714289</v>
      </c>
      <c r="AJ1469" s="86">
        <f>AVERAGEIFS($J$2:J1469, $B$2:B1469, B1469)</f>
        <v>0.50624999999999987</v>
      </c>
      <c r="AK1469" s="86">
        <f>AVERAGEIFS($D$2:D1469, $B$2:B1469, B1469)</f>
        <v>0.48214285714285715</v>
      </c>
    </row>
    <row r="1470" spans="1:37" x14ac:dyDescent="0.25">
      <c r="A1470" s="85">
        <v>46182</v>
      </c>
      <c r="B1470" t="s">
        <v>150</v>
      </c>
      <c r="C1470">
        <v>23</v>
      </c>
      <c r="D1470">
        <v>1</v>
      </c>
      <c r="E1470">
        <v>3</v>
      </c>
      <c r="F1470">
        <v>3</v>
      </c>
      <c r="G1470">
        <v>14</v>
      </c>
      <c r="H1470">
        <v>9</v>
      </c>
      <c r="I1470">
        <v>1</v>
      </c>
      <c r="J1470">
        <v>0.64</v>
      </c>
      <c r="K1470">
        <v>1</v>
      </c>
      <c r="L1470">
        <v>0</v>
      </c>
      <c r="M1470">
        <v>0</v>
      </c>
      <c r="N1470">
        <v>1</v>
      </c>
      <c r="O1470">
        <v>0</v>
      </c>
      <c r="P1470">
        <v>0</v>
      </c>
      <c r="Q1470">
        <v>0</v>
      </c>
      <c r="R1470">
        <v>0</v>
      </c>
      <c r="S1470">
        <v>0</v>
      </c>
      <c r="T1470">
        <v>0</v>
      </c>
      <c r="U1470">
        <v>0</v>
      </c>
      <c r="V1470">
        <v>0</v>
      </c>
      <c r="W1470">
        <v>1</v>
      </c>
      <c r="X1470">
        <v>0</v>
      </c>
      <c r="Y1470">
        <v>0</v>
      </c>
      <c r="Z1470">
        <v>0</v>
      </c>
      <c r="AA1470">
        <v>0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s="86">
        <f>AVERAGEIFS($C$2:C1470, $B$2:B1470, B1470)</f>
        <v>19.390243902439025</v>
      </c>
      <c r="AI1470" s="86">
        <f>AVERAGEIFS($I$2:I1470, $B$2:B1470, B1470)</f>
        <v>0.55975609756097566</v>
      </c>
      <c r="AJ1470" s="86">
        <f>AVERAGEIFS($J$2:J1470, $B$2:B1470, B1470)</f>
        <v>0.53878048780487808</v>
      </c>
      <c r="AK1470" s="86">
        <f>AVERAGEIFS($D$2:D1470, $B$2:B1470, B1470)</f>
        <v>0.6097560975609756</v>
      </c>
    </row>
    <row r="1471" spans="1:37" x14ac:dyDescent="0.25">
      <c r="A1471" s="85">
        <v>46182</v>
      </c>
      <c r="B1471" t="s">
        <v>53</v>
      </c>
      <c r="C1471">
        <v>15</v>
      </c>
      <c r="D1471">
        <v>1</v>
      </c>
      <c r="E1471">
        <v>3</v>
      </c>
      <c r="F1471">
        <v>3</v>
      </c>
      <c r="G1471">
        <v>14</v>
      </c>
      <c r="H1471">
        <v>9</v>
      </c>
      <c r="I1471">
        <v>1</v>
      </c>
      <c r="J1471">
        <v>0.64</v>
      </c>
      <c r="K1471">
        <v>1</v>
      </c>
      <c r="L1471">
        <v>0</v>
      </c>
      <c r="M1471">
        <v>0</v>
      </c>
      <c r="N1471">
        <v>1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1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 s="86">
        <f>AVERAGEIFS($C$2:C1471, $B$2:B1471, B1471)</f>
        <v>15.575757575757576</v>
      </c>
      <c r="AI1471" s="86">
        <f>AVERAGEIFS($I$2:I1471, $B$2:B1471, B1471)</f>
        <v>0.50757575757575757</v>
      </c>
      <c r="AJ1471" s="86">
        <f>AVERAGEIFS($J$2:J1471, $B$2:B1471, B1471)</f>
        <v>0.49787878787878798</v>
      </c>
      <c r="AK1471" s="86">
        <f>AVERAGEIFS($D$2:D1471, $B$2:B1471, B1471)</f>
        <v>0.42424242424242425</v>
      </c>
    </row>
    <row r="1472" spans="1:37" x14ac:dyDescent="0.25">
      <c r="A1472" s="85">
        <v>46182</v>
      </c>
      <c r="B1472" t="s">
        <v>4</v>
      </c>
      <c r="C1472">
        <v>20</v>
      </c>
      <c r="D1472">
        <v>1</v>
      </c>
      <c r="E1472">
        <v>3</v>
      </c>
      <c r="F1472">
        <v>3</v>
      </c>
      <c r="G1472">
        <v>14</v>
      </c>
      <c r="H1472">
        <v>9</v>
      </c>
      <c r="I1472">
        <v>1</v>
      </c>
      <c r="J1472">
        <v>0.64</v>
      </c>
      <c r="K1472">
        <v>1</v>
      </c>
      <c r="L1472">
        <v>0</v>
      </c>
      <c r="M1472">
        <v>0</v>
      </c>
      <c r="N1472">
        <v>1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1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 s="86">
        <f>AVERAGEIFS($C$2:C1472, $B$2:B1472, B1472)</f>
        <v>24.78846153846154</v>
      </c>
      <c r="AI1472" s="86">
        <f>AVERAGEIFS($I$2:I1472, $B$2:B1472, B1472)</f>
        <v>0.47692307692307695</v>
      </c>
      <c r="AJ1472" s="86">
        <f>AVERAGEIFS($J$2:J1472, $B$2:B1472, B1472)</f>
        <v>0.48346153846153839</v>
      </c>
      <c r="AK1472" s="86">
        <f>AVERAGEIFS($D$2:D1472, $B$2:B1472, B1472)</f>
        <v>0.42307692307692307</v>
      </c>
    </row>
    <row r="1473" spans="1:37" x14ac:dyDescent="0.25">
      <c r="A1473" s="85">
        <v>46184</v>
      </c>
      <c r="B1473" t="s">
        <v>40</v>
      </c>
      <c r="C1473">
        <v>23</v>
      </c>
      <c r="D1473">
        <v>1</v>
      </c>
      <c r="E1473">
        <v>4</v>
      </c>
      <c r="F1473">
        <v>3</v>
      </c>
      <c r="G1473">
        <v>18</v>
      </c>
      <c r="H1473">
        <v>11</v>
      </c>
      <c r="I1473">
        <v>0.75</v>
      </c>
      <c r="J1473">
        <v>0.61</v>
      </c>
      <c r="K1473">
        <v>0</v>
      </c>
      <c r="L1473">
        <v>0</v>
      </c>
      <c r="M1473">
        <v>0</v>
      </c>
      <c r="N1473">
        <v>0</v>
      </c>
      <c r="O1473">
        <v>0</v>
      </c>
      <c r="P1473">
        <v>0</v>
      </c>
      <c r="Q1473">
        <v>0</v>
      </c>
      <c r="R1473">
        <v>0</v>
      </c>
      <c r="S1473">
        <v>0</v>
      </c>
      <c r="T1473">
        <v>0</v>
      </c>
      <c r="U1473">
        <v>0</v>
      </c>
      <c r="V1473">
        <v>0</v>
      </c>
      <c r="W1473">
        <v>0</v>
      </c>
      <c r="X1473">
        <v>0</v>
      </c>
      <c r="Y1473">
        <v>1</v>
      </c>
      <c r="Z1473">
        <v>1</v>
      </c>
      <c r="AA1473">
        <v>0</v>
      </c>
      <c r="AB1473">
        <v>0</v>
      </c>
      <c r="AC1473">
        <v>0</v>
      </c>
      <c r="AD1473">
        <v>0</v>
      </c>
      <c r="AE1473">
        <v>0</v>
      </c>
      <c r="AF1473">
        <v>0</v>
      </c>
      <c r="AG1473">
        <v>1</v>
      </c>
      <c r="AH1473" s="86">
        <f>AVERAGEIFS($C$2:C1473, $B$2:B1473, B1473)</f>
        <v>18.728395061728396</v>
      </c>
      <c r="AI1473" s="86">
        <f>AVERAGEIFS($I$2:I1473, $B$2:B1473, B1473)</f>
        <v>0.47098765432098744</v>
      </c>
      <c r="AJ1473" s="86">
        <f>AVERAGEIFS($J$2:J1473, $B$2:B1473, B1473)</f>
        <v>0.47938271604938298</v>
      </c>
      <c r="AK1473" s="86">
        <f>AVERAGEIFS($D$2:D1473, $B$2:B1473, B1473)</f>
        <v>0.40740740740740738</v>
      </c>
    </row>
    <row r="1474" spans="1:37" x14ac:dyDescent="0.25">
      <c r="A1474" s="85">
        <v>46184</v>
      </c>
      <c r="B1474" t="s">
        <v>6</v>
      </c>
      <c r="C1474">
        <v>38</v>
      </c>
      <c r="D1474">
        <v>1</v>
      </c>
      <c r="E1474">
        <v>4</v>
      </c>
      <c r="F1474">
        <v>3</v>
      </c>
      <c r="G1474">
        <v>18</v>
      </c>
      <c r="H1474">
        <v>11</v>
      </c>
      <c r="I1474">
        <v>0.75</v>
      </c>
      <c r="J1474">
        <v>0.61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0</v>
      </c>
      <c r="T1474">
        <v>0</v>
      </c>
      <c r="U1474">
        <v>0</v>
      </c>
      <c r="V1474">
        <v>0</v>
      </c>
      <c r="W1474">
        <v>0</v>
      </c>
      <c r="X1474">
        <v>0</v>
      </c>
      <c r="Y1474">
        <v>1</v>
      </c>
      <c r="Z1474">
        <v>1</v>
      </c>
      <c r="AA1474">
        <v>0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1</v>
      </c>
      <c r="AH1474" s="86">
        <f>AVERAGEIFS($C$2:C1474, $B$2:B1474, B1474)</f>
        <v>23.955555555555556</v>
      </c>
      <c r="AI1474" s="86">
        <f>AVERAGEIFS($I$2:I1474, $B$2:B1474, B1474)</f>
        <v>0.5675555555555557</v>
      </c>
      <c r="AJ1474" s="86">
        <f>AVERAGEIFS($J$2:J1474, $B$2:B1474, B1474)</f>
        <v>0.53111111111111098</v>
      </c>
      <c r="AK1474" s="86">
        <f>AVERAGEIFS($D$2:D1474, $B$2:B1474, B1474)</f>
        <v>0.64444444444444449</v>
      </c>
    </row>
    <row r="1475" spans="1:37" x14ac:dyDescent="0.25">
      <c r="A1475" s="85">
        <v>46184</v>
      </c>
      <c r="B1475" t="s">
        <v>71</v>
      </c>
      <c r="C1475">
        <v>28</v>
      </c>
      <c r="D1475">
        <v>1</v>
      </c>
      <c r="E1475">
        <v>4</v>
      </c>
      <c r="F1475">
        <v>3</v>
      </c>
      <c r="G1475">
        <v>18</v>
      </c>
      <c r="H1475">
        <v>11</v>
      </c>
      <c r="I1475">
        <v>0.75</v>
      </c>
      <c r="J1475">
        <v>0.61</v>
      </c>
      <c r="K1475">
        <v>0</v>
      </c>
      <c r="L1475">
        <v>0</v>
      </c>
      <c r="M1475">
        <v>0</v>
      </c>
      <c r="N1475">
        <v>0</v>
      </c>
      <c r="O1475">
        <v>0</v>
      </c>
      <c r="P1475">
        <v>0</v>
      </c>
      <c r="Q1475">
        <v>0</v>
      </c>
      <c r="R1475">
        <v>0</v>
      </c>
      <c r="S1475">
        <v>0</v>
      </c>
      <c r="T1475">
        <v>0</v>
      </c>
      <c r="U1475">
        <v>0</v>
      </c>
      <c r="V1475">
        <v>0</v>
      </c>
      <c r="W1475">
        <v>0</v>
      </c>
      <c r="X1475">
        <v>0</v>
      </c>
      <c r="Y1475">
        <v>1</v>
      </c>
      <c r="Z1475">
        <v>1</v>
      </c>
      <c r="AA1475">
        <v>0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1</v>
      </c>
      <c r="AH1475" s="86">
        <f>AVERAGEIFS($C$2:C1475, $B$2:B1475, B1475)</f>
        <v>16.302325581395348</v>
      </c>
      <c r="AI1475" s="86">
        <f>AVERAGEIFS($I$2:I1475, $B$2:B1475, B1475)</f>
        <v>0.49651162790697678</v>
      </c>
      <c r="AJ1475" s="86">
        <f>AVERAGEIFS($J$2:J1475, $B$2:B1475, B1475)</f>
        <v>0.48930232558139525</v>
      </c>
      <c r="AK1475" s="86">
        <f>AVERAGEIFS($D$2:D1475, $B$2:B1475, B1475)</f>
        <v>0.55813953488372092</v>
      </c>
    </row>
    <row r="1476" spans="1:37" x14ac:dyDescent="0.25">
      <c r="A1476" s="85">
        <v>46184</v>
      </c>
      <c r="B1476" t="s">
        <v>53</v>
      </c>
      <c r="C1476">
        <v>22</v>
      </c>
      <c r="D1476">
        <v>1</v>
      </c>
      <c r="E1476">
        <v>4</v>
      </c>
      <c r="F1476">
        <v>3</v>
      </c>
      <c r="G1476">
        <v>18</v>
      </c>
      <c r="H1476">
        <v>11</v>
      </c>
      <c r="I1476">
        <v>0.75</v>
      </c>
      <c r="J1476">
        <v>0.61</v>
      </c>
      <c r="K1476">
        <v>0</v>
      </c>
      <c r="L1476">
        <v>0</v>
      </c>
      <c r="M1476">
        <v>0</v>
      </c>
      <c r="N1476">
        <v>0</v>
      </c>
      <c r="O1476">
        <v>0</v>
      </c>
      <c r="P1476">
        <v>0</v>
      </c>
      <c r="Q1476">
        <v>0</v>
      </c>
      <c r="R1476">
        <v>0</v>
      </c>
      <c r="S1476">
        <v>0</v>
      </c>
      <c r="T1476">
        <v>0</v>
      </c>
      <c r="U1476">
        <v>0</v>
      </c>
      <c r="V1476">
        <v>0</v>
      </c>
      <c r="W1476">
        <v>0</v>
      </c>
      <c r="X1476">
        <v>0</v>
      </c>
      <c r="Y1476">
        <v>1</v>
      </c>
      <c r="Z1476">
        <v>1</v>
      </c>
      <c r="AA1476">
        <v>0</v>
      </c>
      <c r="AB1476">
        <v>0</v>
      </c>
      <c r="AC1476">
        <v>0</v>
      </c>
      <c r="AD1476">
        <v>0</v>
      </c>
      <c r="AE1476">
        <v>0</v>
      </c>
      <c r="AF1476">
        <v>0</v>
      </c>
      <c r="AG1476">
        <v>1</v>
      </c>
      <c r="AH1476" s="86">
        <f>AVERAGEIFS($C$2:C1476, $B$2:B1476, B1476)</f>
        <v>15.764705882352942</v>
      </c>
      <c r="AI1476" s="86">
        <f>AVERAGEIFS($I$2:I1476, $B$2:B1476, B1476)</f>
        <v>0.51470588235294112</v>
      </c>
      <c r="AJ1476" s="86">
        <f>AVERAGEIFS($J$2:J1476, $B$2:B1476, B1476)</f>
        <v>0.50117647058823533</v>
      </c>
      <c r="AK1476" s="86">
        <f>AVERAGEIFS($D$2:D1476, $B$2:B1476, B1476)</f>
        <v>0.44117647058823528</v>
      </c>
    </row>
    <row r="1477" spans="1:37" x14ac:dyDescent="0.25">
      <c r="A1477" s="85">
        <v>46184</v>
      </c>
      <c r="B1477" t="s">
        <v>25</v>
      </c>
      <c r="C1477">
        <v>21</v>
      </c>
      <c r="D1477">
        <v>1</v>
      </c>
      <c r="E1477">
        <v>4</v>
      </c>
      <c r="F1477">
        <v>3</v>
      </c>
      <c r="G1477">
        <v>18</v>
      </c>
      <c r="H1477">
        <v>11</v>
      </c>
      <c r="I1477">
        <v>0.75</v>
      </c>
      <c r="J1477">
        <v>0.61</v>
      </c>
      <c r="K1477">
        <v>0</v>
      </c>
      <c r="L1477">
        <v>0</v>
      </c>
      <c r="M1477">
        <v>0</v>
      </c>
      <c r="N1477">
        <v>0</v>
      </c>
      <c r="O1477">
        <v>0</v>
      </c>
      <c r="P1477">
        <v>0</v>
      </c>
      <c r="Q1477">
        <v>0</v>
      </c>
      <c r="R1477">
        <v>0</v>
      </c>
      <c r="S1477">
        <v>0</v>
      </c>
      <c r="T1477">
        <v>0</v>
      </c>
      <c r="U1477">
        <v>0</v>
      </c>
      <c r="V1477">
        <v>0</v>
      </c>
      <c r="W1477">
        <v>0</v>
      </c>
      <c r="X1477">
        <v>0</v>
      </c>
      <c r="Y1477">
        <v>1</v>
      </c>
      <c r="Z1477">
        <v>1</v>
      </c>
      <c r="AA1477">
        <v>0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1</v>
      </c>
      <c r="AH1477" s="86">
        <f>AVERAGEIFS($C$2:C1477, $B$2:B1477, B1477)</f>
        <v>13.444444444444445</v>
      </c>
      <c r="AI1477" s="86">
        <f>AVERAGEIFS($I$2:I1477, $B$2:B1477, B1477)</f>
        <v>0.65555555555555556</v>
      </c>
      <c r="AJ1477" s="86">
        <f>AVERAGEIFS($J$2:J1477, $B$2:B1477, B1477)</f>
        <v>0.60888888888888903</v>
      </c>
      <c r="AK1477" s="86">
        <f>AVERAGEIFS($D$2:D1477, $B$2:B1477, B1477)</f>
        <v>0.66666666666666663</v>
      </c>
    </row>
    <row r="1478" spans="1:37" x14ac:dyDescent="0.25">
      <c r="A1478" s="85">
        <v>46184</v>
      </c>
      <c r="B1478" t="s">
        <v>115</v>
      </c>
      <c r="C1478">
        <v>14</v>
      </c>
      <c r="D1478">
        <v>1</v>
      </c>
      <c r="E1478">
        <v>4</v>
      </c>
      <c r="F1478">
        <v>3</v>
      </c>
      <c r="G1478">
        <v>18</v>
      </c>
      <c r="H1478">
        <v>11</v>
      </c>
      <c r="I1478">
        <v>0.75</v>
      </c>
      <c r="J1478">
        <v>0.61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0</v>
      </c>
      <c r="T1478">
        <v>0</v>
      </c>
      <c r="U1478">
        <v>0</v>
      </c>
      <c r="V1478">
        <v>0</v>
      </c>
      <c r="W1478">
        <v>0</v>
      </c>
      <c r="X1478">
        <v>0</v>
      </c>
      <c r="Y1478">
        <v>1</v>
      </c>
      <c r="Z1478">
        <v>1</v>
      </c>
      <c r="AA1478">
        <v>0</v>
      </c>
      <c r="AB1478">
        <v>0</v>
      </c>
      <c r="AC1478">
        <v>0</v>
      </c>
      <c r="AD1478">
        <v>0</v>
      </c>
      <c r="AE1478">
        <v>0</v>
      </c>
      <c r="AF1478">
        <v>0</v>
      </c>
      <c r="AG1478">
        <v>1</v>
      </c>
      <c r="AH1478" s="86">
        <f>AVERAGEIFS($C$2:C1478, $B$2:B1478, B1478)</f>
        <v>13.136363636363637</v>
      </c>
      <c r="AI1478" s="86">
        <f>AVERAGEIFS($I$2:I1478, $B$2:B1478, B1478)</f>
        <v>0.5431818181818181</v>
      </c>
      <c r="AJ1478" s="86">
        <f>AVERAGEIFS($J$2:J1478, $B$2:B1478, B1478)</f>
        <v>0.51409090909090893</v>
      </c>
      <c r="AK1478" s="86">
        <f>AVERAGEIFS($D$2:D1478, $B$2:B1478, B1478)</f>
        <v>0.59090909090909094</v>
      </c>
    </row>
    <row r="1479" spans="1:37" x14ac:dyDescent="0.25">
      <c r="A1479" s="85">
        <v>46184</v>
      </c>
      <c r="B1479" t="s">
        <v>1</v>
      </c>
      <c r="C1479">
        <v>32</v>
      </c>
      <c r="D1479">
        <v>0</v>
      </c>
      <c r="E1479">
        <v>4</v>
      </c>
      <c r="F1479">
        <v>1</v>
      </c>
      <c r="G1479">
        <v>18</v>
      </c>
      <c r="H1479">
        <v>7</v>
      </c>
      <c r="I1479">
        <v>0.25</v>
      </c>
      <c r="J1479">
        <v>0.39</v>
      </c>
      <c r="K1479">
        <v>0</v>
      </c>
      <c r="L1479">
        <v>0</v>
      </c>
      <c r="M1479">
        <v>1</v>
      </c>
      <c r="N1479">
        <v>0</v>
      </c>
      <c r="O1479">
        <v>0</v>
      </c>
      <c r="P1479">
        <v>0</v>
      </c>
      <c r="Q1479">
        <v>0</v>
      </c>
      <c r="R1479">
        <v>0</v>
      </c>
      <c r="S1479">
        <v>0</v>
      </c>
      <c r="T1479">
        <v>0</v>
      </c>
      <c r="U1479">
        <v>0</v>
      </c>
      <c r="V1479">
        <v>0</v>
      </c>
      <c r="W1479">
        <v>0</v>
      </c>
      <c r="X1479">
        <v>0</v>
      </c>
      <c r="Y1479">
        <v>0</v>
      </c>
      <c r="Z1479">
        <v>0</v>
      </c>
      <c r="AA1479">
        <v>0</v>
      </c>
      <c r="AB1479">
        <v>0</v>
      </c>
      <c r="AC1479">
        <v>0</v>
      </c>
      <c r="AD1479">
        <v>0</v>
      </c>
      <c r="AE1479">
        <v>0</v>
      </c>
      <c r="AF1479">
        <v>0</v>
      </c>
      <c r="AG1479">
        <v>0</v>
      </c>
      <c r="AH1479" s="86">
        <f>AVERAGEIFS($C$2:C1479, $B$2:B1479, B1479)</f>
        <v>26.816326530612244</v>
      </c>
      <c r="AI1479" s="86">
        <f>AVERAGEIFS($I$2:I1479, $B$2:B1479, B1479)</f>
        <v>0.48163265306122449</v>
      </c>
      <c r="AJ1479" s="86">
        <f>AVERAGEIFS($J$2:J1479, $B$2:B1479, B1479)</f>
        <v>0.49204081632653068</v>
      </c>
      <c r="AK1479" s="86">
        <f>AVERAGEIFS($D$2:D1479, $B$2:B1479, B1479)</f>
        <v>0.48979591836734693</v>
      </c>
    </row>
    <row r="1480" spans="1:37" x14ac:dyDescent="0.25">
      <c r="A1480" s="85">
        <v>46184</v>
      </c>
      <c r="B1480" t="s">
        <v>179</v>
      </c>
      <c r="C1480">
        <v>27</v>
      </c>
      <c r="D1480">
        <v>0</v>
      </c>
      <c r="E1480">
        <v>4</v>
      </c>
      <c r="F1480">
        <v>1</v>
      </c>
      <c r="G1480">
        <v>18</v>
      </c>
      <c r="H1480">
        <v>7</v>
      </c>
      <c r="I1480">
        <v>0.25</v>
      </c>
      <c r="J1480">
        <v>0.39</v>
      </c>
      <c r="K1480">
        <v>0</v>
      </c>
      <c r="L1480">
        <v>0</v>
      </c>
      <c r="M1480">
        <v>1</v>
      </c>
      <c r="N1480">
        <v>0</v>
      </c>
      <c r="O1480">
        <v>0</v>
      </c>
      <c r="P1480">
        <v>0</v>
      </c>
      <c r="Q1480">
        <v>0</v>
      </c>
      <c r="R1480">
        <v>0</v>
      </c>
      <c r="S1480">
        <v>0</v>
      </c>
      <c r="T1480">
        <v>0</v>
      </c>
      <c r="U1480">
        <v>0</v>
      </c>
      <c r="V1480">
        <v>0</v>
      </c>
      <c r="W1480">
        <v>0</v>
      </c>
      <c r="X1480">
        <v>0</v>
      </c>
      <c r="Y1480">
        <v>0</v>
      </c>
      <c r="Z1480">
        <v>0</v>
      </c>
      <c r="AA1480">
        <v>0</v>
      </c>
      <c r="AB1480">
        <v>0</v>
      </c>
      <c r="AC1480">
        <v>0</v>
      </c>
      <c r="AD1480">
        <v>0</v>
      </c>
      <c r="AE1480">
        <v>0</v>
      </c>
      <c r="AF1480">
        <v>0</v>
      </c>
      <c r="AG1480">
        <v>0</v>
      </c>
      <c r="AH1480" s="86">
        <f>AVERAGEIFS($C$2:C1480, $B$2:B1480, B1480)</f>
        <v>20.210526315789473</v>
      </c>
      <c r="AI1480" s="86">
        <f>AVERAGEIFS($I$2:I1480, $B$2:B1480, B1480)</f>
        <v>0.481578947368421</v>
      </c>
      <c r="AJ1480" s="86">
        <f>AVERAGEIFS($J$2:J1480, $B$2:B1480, B1480)</f>
        <v>0.50368421052631573</v>
      </c>
      <c r="AK1480" s="86">
        <f>AVERAGEIFS($D$2:D1480, $B$2:B1480, B1480)</f>
        <v>0.47368421052631576</v>
      </c>
    </row>
    <row r="1481" spans="1:37" x14ac:dyDescent="0.25">
      <c r="A1481" s="85">
        <v>46184</v>
      </c>
      <c r="B1481" t="s">
        <v>44</v>
      </c>
      <c r="C1481">
        <v>16</v>
      </c>
      <c r="D1481">
        <v>0</v>
      </c>
      <c r="E1481">
        <v>4</v>
      </c>
      <c r="F1481">
        <v>1</v>
      </c>
      <c r="G1481">
        <v>18</v>
      </c>
      <c r="H1481">
        <v>7</v>
      </c>
      <c r="I1481">
        <v>0.25</v>
      </c>
      <c r="J1481">
        <v>0.39</v>
      </c>
      <c r="K1481">
        <v>0</v>
      </c>
      <c r="L1481">
        <v>0</v>
      </c>
      <c r="M1481">
        <v>1</v>
      </c>
      <c r="N1481">
        <v>0</v>
      </c>
      <c r="O1481">
        <v>0</v>
      </c>
      <c r="P1481">
        <v>0</v>
      </c>
      <c r="Q1481">
        <v>0</v>
      </c>
      <c r="R1481">
        <v>0</v>
      </c>
      <c r="S1481">
        <v>0</v>
      </c>
      <c r="T1481">
        <v>0</v>
      </c>
      <c r="U1481">
        <v>0</v>
      </c>
      <c r="V1481">
        <v>0</v>
      </c>
      <c r="W1481">
        <v>0</v>
      </c>
      <c r="X1481">
        <v>0</v>
      </c>
      <c r="Y1481">
        <v>0</v>
      </c>
      <c r="Z1481">
        <v>0</v>
      </c>
      <c r="AA1481">
        <v>0</v>
      </c>
      <c r="AB1481">
        <v>0</v>
      </c>
      <c r="AC1481">
        <v>0</v>
      </c>
      <c r="AD1481">
        <v>0</v>
      </c>
      <c r="AE1481">
        <v>0</v>
      </c>
      <c r="AF1481">
        <v>0</v>
      </c>
      <c r="AG1481">
        <v>0</v>
      </c>
      <c r="AH1481" s="86">
        <f>AVERAGEIFS($C$2:C1481, $B$2:B1481, B1481)</f>
        <v>16.419354838709676</v>
      </c>
      <c r="AI1481" s="86">
        <f>AVERAGEIFS($I$2:I1481, $B$2:B1481, B1481)</f>
        <v>0.52741935483870961</v>
      </c>
      <c r="AJ1481" s="86">
        <f>AVERAGEIFS($J$2:J1481, $B$2:B1481, B1481)</f>
        <v>0.52903225806451626</v>
      </c>
      <c r="AK1481" s="86">
        <f>AVERAGEIFS($D$2:D1481, $B$2:B1481, B1481)</f>
        <v>0.56451612903225812</v>
      </c>
    </row>
    <row r="1482" spans="1:37" x14ac:dyDescent="0.25">
      <c r="A1482" s="85">
        <v>46184</v>
      </c>
      <c r="B1482" t="s">
        <v>37</v>
      </c>
      <c r="C1482">
        <v>14</v>
      </c>
      <c r="D1482">
        <v>0</v>
      </c>
      <c r="E1482">
        <v>4</v>
      </c>
      <c r="F1482">
        <v>1</v>
      </c>
      <c r="G1482">
        <v>18</v>
      </c>
      <c r="H1482">
        <v>7</v>
      </c>
      <c r="I1482">
        <v>0.25</v>
      </c>
      <c r="J1482">
        <v>0.39</v>
      </c>
      <c r="K1482">
        <v>0</v>
      </c>
      <c r="L1482">
        <v>0</v>
      </c>
      <c r="M1482">
        <v>1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0</v>
      </c>
      <c r="T1482">
        <v>0</v>
      </c>
      <c r="U1482">
        <v>0</v>
      </c>
      <c r="V1482">
        <v>0</v>
      </c>
      <c r="W1482">
        <v>0</v>
      </c>
      <c r="X1482">
        <v>0</v>
      </c>
      <c r="Y1482">
        <v>0</v>
      </c>
      <c r="Z1482">
        <v>0</v>
      </c>
      <c r="AA1482">
        <v>0</v>
      </c>
      <c r="AB1482">
        <v>0</v>
      </c>
      <c r="AC1482">
        <v>0</v>
      </c>
      <c r="AD1482">
        <v>0</v>
      </c>
      <c r="AE1482">
        <v>0</v>
      </c>
      <c r="AF1482">
        <v>0</v>
      </c>
      <c r="AG1482">
        <v>0</v>
      </c>
      <c r="AH1482" s="86">
        <f>AVERAGEIFS($C$2:C1482, $B$2:B1482, B1482)</f>
        <v>15.8125</v>
      </c>
      <c r="AI1482" s="86">
        <f>AVERAGEIFS($I$2:I1482, $B$2:B1482, B1482)</f>
        <v>0.58437499999999998</v>
      </c>
      <c r="AJ1482" s="86">
        <f>AVERAGEIFS($J$2:J1482, $B$2:B1482, B1482)</f>
        <v>0.52187499999999998</v>
      </c>
      <c r="AK1482" s="86">
        <f>AVERAGEIFS($D$2:D1482, $B$2:B1482, B1482)</f>
        <v>0.5625</v>
      </c>
    </row>
    <row r="1483" spans="1:37" x14ac:dyDescent="0.25">
      <c r="A1483" s="85">
        <v>46184</v>
      </c>
      <c r="B1483" t="s">
        <v>13</v>
      </c>
      <c r="C1483">
        <v>20</v>
      </c>
      <c r="D1483">
        <v>0</v>
      </c>
      <c r="E1483">
        <v>4</v>
      </c>
      <c r="F1483">
        <v>1</v>
      </c>
      <c r="G1483">
        <v>18</v>
      </c>
      <c r="H1483">
        <v>7</v>
      </c>
      <c r="I1483">
        <v>0.25</v>
      </c>
      <c r="J1483">
        <v>0.39</v>
      </c>
      <c r="K1483">
        <v>0</v>
      </c>
      <c r="L1483">
        <v>0</v>
      </c>
      <c r="M1483">
        <v>1</v>
      </c>
      <c r="N1483">
        <v>0</v>
      </c>
      <c r="O1483">
        <v>0</v>
      </c>
      <c r="P1483">
        <v>0</v>
      </c>
      <c r="Q1483">
        <v>0</v>
      </c>
      <c r="R1483">
        <v>0</v>
      </c>
      <c r="S1483">
        <v>0</v>
      </c>
      <c r="T1483">
        <v>0</v>
      </c>
      <c r="U1483">
        <v>0</v>
      </c>
      <c r="V1483">
        <v>0</v>
      </c>
      <c r="W1483">
        <v>0</v>
      </c>
      <c r="X1483">
        <v>0</v>
      </c>
      <c r="Y1483">
        <v>0</v>
      </c>
      <c r="Z1483">
        <v>0</v>
      </c>
      <c r="AA1483">
        <v>0</v>
      </c>
      <c r="AB1483">
        <v>0</v>
      </c>
      <c r="AC1483">
        <v>0</v>
      </c>
      <c r="AD1483">
        <v>0</v>
      </c>
      <c r="AE1483">
        <v>0</v>
      </c>
      <c r="AF1483">
        <v>0</v>
      </c>
      <c r="AG1483">
        <v>0</v>
      </c>
      <c r="AH1483" s="86">
        <f>AVERAGEIFS($C$2:C1483, $B$2:B1483, B1483)</f>
        <v>16.894736842105264</v>
      </c>
      <c r="AI1483" s="86">
        <f>AVERAGEIFS($I$2:I1483, $B$2:B1483, B1483)</f>
        <v>0.46710526315789475</v>
      </c>
      <c r="AJ1483" s="86">
        <f>AVERAGEIFS($J$2:J1483, $B$2:B1483, B1483)</f>
        <v>0.48921052631578954</v>
      </c>
      <c r="AK1483" s="86">
        <f>AVERAGEIFS($D$2:D1483, $B$2:B1483, B1483)</f>
        <v>0.39473684210526316</v>
      </c>
    </row>
    <row r="1484" spans="1:37" x14ac:dyDescent="0.25">
      <c r="A1484" s="85">
        <v>46184</v>
      </c>
      <c r="B1484" t="s">
        <v>214</v>
      </c>
      <c r="C1484">
        <v>7</v>
      </c>
      <c r="D1484">
        <v>0</v>
      </c>
      <c r="E1484">
        <v>4</v>
      </c>
      <c r="F1484">
        <v>1</v>
      </c>
      <c r="G1484">
        <v>18</v>
      </c>
      <c r="H1484">
        <v>7</v>
      </c>
      <c r="I1484">
        <v>0.25</v>
      </c>
      <c r="J1484">
        <v>0.39</v>
      </c>
      <c r="K1484">
        <v>0</v>
      </c>
      <c r="L1484">
        <v>0</v>
      </c>
      <c r="M1484">
        <v>1</v>
      </c>
      <c r="N1484">
        <v>0</v>
      </c>
      <c r="O1484">
        <v>0</v>
      </c>
      <c r="P1484">
        <v>0</v>
      </c>
      <c r="Q1484">
        <v>0</v>
      </c>
      <c r="R1484">
        <v>0</v>
      </c>
      <c r="S1484">
        <v>0</v>
      </c>
      <c r="T1484">
        <v>0</v>
      </c>
      <c r="U1484">
        <v>0</v>
      </c>
      <c r="V1484">
        <v>0</v>
      </c>
      <c r="W1484">
        <v>0</v>
      </c>
      <c r="X1484">
        <v>0</v>
      </c>
      <c r="Y1484">
        <v>0</v>
      </c>
      <c r="Z1484">
        <v>0</v>
      </c>
      <c r="AA1484">
        <v>0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s="86">
        <f>AVERAGEIFS($C$2:C1484, $B$2:B1484, B1484)</f>
        <v>5</v>
      </c>
      <c r="AI1484" s="86">
        <f>AVERAGEIFS($I$2:I1484, $B$2:B1484, B1484)</f>
        <v>0.62222222222222223</v>
      </c>
      <c r="AJ1484" s="86">
        <f>AVERAGEIFS($J$2:J1484, $B$2:B1484, B1484)</f>
        <v>0.53222222222222215</v>
      </c>
      <c r="AK1484" s="86">
        <f>AVERAGEIFS($D$2:D1484, $B$2:B1484, B1484)</f>
        <v>0.66666666666666663</v>
      </c>
    </row>
    <row r="1485" spans="1:37" x14ac:dyDescent="0.25">
      <c r="A1485" s="85">
        <v>46187</v>
      </c>
      <c r="B1485" t="s">
        <v>179</v>
      </c>
      <c r="C1485">
        <v>19</v>
      </c>
      <c r="D1485">
        <v>1</v>
      </c>
      <c r="E1485">
        <v>4</v>
      </c>
      <c r="F1485">
        <v>3</v>
      </c>
      <c r="G1485">
        <v>17</v>
      </c>
      <c r="H1485">
        <v>9</v>
      </c>
      <c r="I1485">
        <v>0.75</v>
      </c>
      <c r="J1485">
        <v>0.53</v>
      </c>
      <c r="K1485">
        <v>0</v>
      </c>
      <c r="L1485">
        <v>0</v>
      </c>
      <c r="M1485">
        <v>0</v>
      </c>
      <c r="N1485">
        <v>0</v>
      </c>
      <c r="O1485">
        <v>0</v>
      </c>
      <c r="P1485">
        <v>0</v>
      </c>
      <c r="Q1485">
        <v>0</v>
      </c>
      <c r="R1485">
        <v>0</v>
      </c>
      <c r="S1485">
        <v>0</v>
      </c>
      <c r="T1485">
        <v>0</v>
      </c>
      <c r="U1485">
        <v>1</v>
      </c>
      <c r="V1485">
        <v>0</v>
      </c>
      <c r="W1485">
        <v>0</v>
      </c>
      <c r="X1485">
        <v>0</v>
      </c>
      <c r="Y1485">
        <v>0</v>
      </c>
      <c r="Z1485">
        <v>1</v>
      </c>
      <c r="AA1485">
        <v>0</v>
      </c>
      <c r="AB1485">
        <v>0</v>
      </c>
      <c r="AC1485">
        <v>1</v>
      </c>
      <c r="AD1485">
        <v>0</v>
      </c>
      <c r="AE1485">
        <v>0</v>
      </c>
      <c r="AF1485">
        <v>0</v>
      </c>
      <c r="AG1485">
        <v>0</v>
      </c>
      <c r="AH1485" s="86">
        <f>AVERAGEIFS($C$2:C1485, $B$2:B1485, B1485)</f>
        <v>20.149999999999999</v>
      </c>
      <c r="AI1485" s="86">
        <f>AVERAGEIFS($I$2:I1485, $B$2:B1485, B1485)</f>
        <v>0.49499999999999994</v>
      </c>
      <c r="AJ1485" s="86">
        <f>AVERAGEIFS($J$2:J1485, $B$2:B1485, B1485)</f>
        <v>0.50499999999999989</v>
      </c>
      <c r="AK1485" s="86">
        <f>AVERAGEIFS($D$2:D1485, $B$2:B1485, B1485)</f>
        <v>0.5</v>
      </c>
    </row>
    <row r="1486" spans="1:37" x14ac:dyDescent="0.25">
      <c r="A1486" s="85">
        <v>46187</v>
      </c>
      <c r="B1486" t="s">
        <v>35</v>
      </c>
      <c r="C1486">
        <v>8</v>
      </c>
      <c r="D1486">
        <v>1</v>
      </c>
      <c r="E1486">
        <v>4</v>
      </c>
      <c r="F1486">
        <v>3</v>
      </c>
      <c r="G1486">
        <v>17</v>
      </c>
      <c r="H1486">
        <v>9</v>
      </c>
      <c r="I1486">
        <v>0.75</v>
      </c>
      <c r="J1486">
        <v>0.53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0</v>
      </c>
      <c r="T1486">
        <v>0</v>
      </c>
      <c r="U1486">
        <v>1</v>
      </c>
      <c r="V1486">
        <v>0</v>
      </c>
      <c r="W1486">
        <v>0</v>
      </c>
      <c r="X1486">
        <v>0</v>
      </c>
      <c r="Y1486">
        <v>0</v>
      </c>
      <c r="Z1486">
        <v>1</v>
      </c>
      <c r="AA1486">
        <v>0</v>
      </c>
      <c r="AB1486">
        <v>0</v>
      </c>
      <c r="AC1486">
        <v>1</v>
      </c>
      <c r="AD1486">
        <v>0</v>
      </c>
      <c r="AE1486">
        <v>0</v>
      </c>
      <c r="AF1486">
        <v>0</v>
      </c>
      <c r="AG1486">
        <v>0</v>
      </c>
      <c r="AH1486" s="86">
        <f>AVERAGEIFS($C$2:C1486, $B$2:B1486, B1486)</f>
        <v>10.130434782608695</v>
      </c>
      <c r="AI1486" s="86">
        <f>AVERAGEIFS($I$2:I1486, $B$2:B1486, B1486)</f>
        <v>0.46152173913043482</v>
      </c>
      <c r="AJ1486" s="86">
        <f>AVERAGEIFS($J$2:J1486, $B$2:B1486, B1486)</f>
        <v>0.4854347826086956</v>
      </c>
      <c r="AK1486" s="86">
        <f>AVERAGEIFS($D$2:D1486, $B$2:B1486, B1486)</f>
        <v>0.43478260869565216</v>
      </c>
    </row>
    <row r="1487" spans="1:37" x14ac:dyDescent="0.25">
      <c r="A1487" s="85">
        <v>46187</v>
      </c>
      <c r="B1487" t="s">
        <v>27</v>
      </c>
      <c r="C1487">
        <v>17</v>
      </c>
      <c r="D1487">
        <v>1</v>
      </c>
      <c r="E1487">
        <v>4</v>
      </c>
      <c r="F1487">
        <v>3</v>
      </c>
      <c r="G1487">
        <v>17</v>
      </c>
      <c r="H1487">
        <v>9</v>
      </c>
      <c r="I1487">
        <v>0.75</v>
      </c>
      <c r="J1487">
        <v>0.53</v>
      </c>
      <c r="K1487">
        <v>0</v>
      </c>
      <c r="L1487">
        <v>0</v>
      </c>
      <c r="M1487">
        <v>0</v>
      </c>
      <c r="N1487">
        <v>0</v>
      </c>
      <c r="O1487">
        <v>0</v>
      </c>
      <c r="P1487">
        <v>0</v>
      </c>
      <c r="Q1487">
        <v>0</v>
      </c>
      <c r="R1487">
        <v>0</v>
      </c>
      <c r="S1487">
        <v>0</v>
      </c>
      <c r="T1487">
        <v>0</v>
      </c>
      <c r="U1487">
        <v>1</v>
      </c>
      <c r="V1487">
        <v>0</v>
      </c>
      <c r="W1487">
        <v>0</v>
      </c>
      <c r="X1487">
        <v>0</v>
      </c>
      <c r="Y1487">
        <v>0</v>
      </c>
      <c r="Z1487">
        <v>1</v>
      </c>
      <c r="AA1487">
        <v>0</v>
      </c>
      <c r="AB1487">
        <v>0</v>
      </c>
      <c r="AC1487">
        <v>1</v>
      </c>
      <c r="AD1487">
        <v>0</v>
      </c>
      <c r="AE1487">
        <v>0</v>
      </c>
      <c r="AF1487">
        <v>0</v>
      </c>
      <c r="AG1487">
        <v>0</v>
      </c>
      <c r="AH1487" s="86">
        <f>AVERAGEIFS($C$2:C1487, $B$2:B1487, B1487)</f>
        <v>12.473684210526315</v>
      </c>
      <c r="AI1487" s="86">
        <f>AVERAGEIFS($I$2:I1487, $B$2:B1487, B1487)</f>
        <v>0.46052631578947367</v>
      </c>
      <c r="AJ1487" s="86">
        <f>AVERAGEIFS($J$2:J1487, $B$2:B1487, B1487)</f>
        <v>0.44631578947368417</v>
      </c>
      <c r="AK1487" s="86">
        <f>AVERAGEIFS($D$2:D1487, $B$2:B1487, B1487)</f>
        <v>0.42105263157894735</v>
      </c>
    </row>
    <row r="1488" spans="1:37" x14ac:dyDescent="0.25">
      <c r="A1488" s="85">
        <v>46187</v>
      </c>
      <c r="B1488" t="s">
        <v>2</v>
      </c>
      <c r="C1488">
        <v>24</v>
      </c>
      <c r="D1488">
        <v>1</v>
      </c>
      <c r="E1488">
        <v>4</v>
      </c>
      <c r="F1488">
        <v>3</v>
      </c>
      <c r="G1488">
        <v>17</v>
      </c>
      <c r="H1488">
        <v>9</v>
      </c>
      <c r="I1488">
        <v>0.75</v>
      </c>
      <c r="J1488">
        <v>0.53</v>
      </c>
      <c r="K1488">
        <v>0</v>
      </c>
      <c r="L1488">
        <v>0</v>
      </c>
      <c r="M1488">
        <v>0</v>
      </c>
      <c r="N1488">
        <v>0</v>
      </c>
      <c r="O1488">
        <v>0</v>
      </c>
      <c r="P1488">
        <v>0</v>
      </c>
      <c r="Q1488">
        <v>0</v>
      </c>
      <c r="R1488">
        <v>0</v>
      </c>
      <c r="S1488">
        <v>0</v>
      </c>
      <c r="T1488">
        <v>0</v>
      </c>
      <c r="U1488">
        <v>1</v>
      </c>
      <c r="V1488">
        <v>0</v>
      </c>
      <c r="W1488">
        <v>0</v>
      </c>
      <c r="X1488">
        <v>0</v>
      </c>
      <c r="Y1488">
        <v>0</v>
      </c>
      <c r="Z1488">
        <v>1</v>
      </c>
      <c r="AA1488">
        <v>0</v>
      </c>
      <c r="AB1488">
        <v>0</v>
      </c>
      <c r="AC1488">
        <v>1</v>
      </c>
      <c r="AD1488">
        <v>0</v>
      </c>
      <c r="AE1488">
        <v>0</v>
      </c>
      <c r="AF1488">
        <v>0</v>
      </c>
      <c r="AG1488">
        <v>0</v>
      </c>
      <c r="AH1488" s="86">
        <f>AVERAGEIFS($C$2:C1488, $B$2:B1488, B1488)</f>
        <v>24.406779661016948</v>
      </c>
      <c r="AI1488" s="86">
        <f>AVERAGEIFS($I$2:I1488, $B$2:B1488, B1488)</f>
        <v>0.51322033898305075</v>
      </c>
      <c r="AJ1488" s="86">
        <f>AVERAGEIFS($J$2:J1488, $B$2:B1488, B1488)</f>
        <v>0.52813559322033909</v>
      </c>
      <c r="AK1488" s="86">
        <f>AVERAGEIFS($D$2:D1488, $B$2:B1488, B1488)</f>
        <v>0.49152542372881358</v>
      </c>
    </row>
    <row r="1489" spans="1:37" x14ac:dyDescent="0.25">
      <c r="A1489" s="85">
        <v>46187</v>
      </c>
      <c r="B1489" t="s">
        <v>40</v>
      </c>
      <c r="C1489">
        <v>17</v>
      </c>
      <c r="D1489">
        <v>1</v>
      </c>
      <c r="E1489">
        <v>4</v>
      </c>
      <c r="F1489">
        <v>3</v>
      </c>
      <c r="G1489">
        <v>17</v>
      </c>
      <c r="H1489">
        <v>9</v>
      </c>
      <c r="I1489">
        <v>0.75</v>
      </c>
      <c r="J1489">
        <v>0.53</v>
      </c>
      <c r="K1489">
        <v>0</v>
      </c>
      <c r="L1489">
        <v>0</v>
      </c>
      <c r="M1489">
        <v>0</v>
      </c>
      <c r="N1489">
        <v>0</v>
      </c>
      <c r="O1489">
        <v>0</v>
      </c>
      <c r="P1489">
        <v>0</v>
      </c>
      <c r="Q1489">
        <v>0</v>
      </c>
      <c r="R1489">
        <v>0</v>
      </c>
      <c r="S1489">
        <v>0</v>
      </c>
      <c r="T1489">
        <v>0</v>
      </c>
      <c r="U1489">
        <v>1</v>
      </c>
      <c r="V1489">
        <v>0</v>
      </c>
      <c r="W1489">
        <v>0</v>
      </c>
      <c r="X1489">
        <v>0</v>
      </c>
      <c r="Y1489">
        <v>0</v>
      </c>
      <c r="Z1489">
        <v>1</v>
      </c>
      <c r="AA1489">
        <v>0</v>
      </c>
      <c r="AB1489">
        <v>0</v>
      </c>
      <c r="AC1489">
        <v>1</v>
      </c>
      <c r="AD1489">
        <v>0</v>
      </c>
      <c r="AE1489">
        <v>0</v>
      </c>
      <c r="AF1489">
        <v>0</v>
      </c>
      <c r="AG1489">
        <v>0</v>
      </c>
      <c r="AH1489" s="86">
        <f>AVERAGEIFS($C$2:C1489, $B$2:B1489, B1489)</f>
        <v>18.707317073170731</v>
      </c>
      <c r="AI1489" s="86">
        <f>AVERAGEIFS($I$2:I1489, $B$2:B1489, B1489)</f>
        <v>0.47439024390243884</v>
      </c>
      <c r="AJ1489" s="86">
        <f>AVERAGEIFS($J$2:J1489, $B$2:B1489, B1489)</f>
        <v>0.48000000000000026</v>
      </c>
      <c r="AK1489" s="86">
        <f>AVERAGEIFS($D$2:D1489, $B$2:B1489, B1489)</f>
        <v>0.41463414634146339</v>
      </c>
    </row>
    <row r="1490" spans="1:37" x14ac:dyDescent="0.25">
      <c r="A1490" s="85">
        <v>46187</v>
      </c>
      <c r="B1490" t="s">
        <v>107</v>
      </c>
      <c r="C1490">
        <v>17</v>
      </c>
      <c r="D1490">
        <v>1</v>
      </c>
      <c r="E1490">
        <v>4</v>
      </c>
      <c r="F1490">
        <v>3</v>
      </c>
      <c r="G1490">
        <v>17</v>
      </c>
      <c r="H1490">
        <v>9</v>
      </c>
      <c r="I1490">
        <v>0.75</v>
      </c>
      <c r="J1490">
        <v>0.53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0</v>
      </c>
      <c r="T1490">
        <v>0</v>
      </c>
      <c r="U1490">
        <v>1</v>
      </c>
      <c r="V1490">
        <v>0</v>
      </c>
      <c r="W1490">
        <v>0</v>
      </c>
      <c r="X1490">
        <v>0</v>
      </c>
      <c r="Y1490">
        <v>0</v>
      </c>
      <c r="Z1490">
        <v>1</v>
      </c>
      <c r="AA1490">
        <v>0</v>
      </c>
      <c r="AB1490">
        <v>0</v>
      </c>
      <c r="AC1490">
        <v>1</v>
      </c>
      <c r="AD1490">
        <v>0</v>
      </c>
      <c r="AE1490">
        <v>0</v>
      </c>
      <c r="AF1490">
        <v>0</v>
      </c>
      <c r="AG1490">
        <v>0</v>
      </c>
      <c r="AH1490" s="86">
        <f>AVERAGEIFS($C$2:C1490, $B$2:B1490, B1490)</f>
        <v>16.689655172413794</v>
      </c>
      <c r="AI1490" s="86">
        <f>AVERAGEIFS($I$2:I1490, $B$2:B1490, B1490)</f>
        <v>0.50344827586206897</v>
      </c>
      <c r="AJ1490" s="86">
        <f>AVERAGEIFS($J$2:J1490, $B$2:B1490, B1490)</f>
        <v>0.50758620689655165</v>
      </c>
      <c r="AK1490" s="86">
        <f>AVERAGEIFS($D$2:D1490, $B$2:B1490, B1490)</f>
        <v>0.53448275862068961</v>
      </c>
    </row>
    <row r="1491" spans="1:37" x14ac:dyDescent="0.25">
      <c r="A1491" s="85">
        <v>46187</v>
      </c>
      <c r="B1491" t="s">
        <v>52</v>
      </c>
      <c r="C1491">
        <v>13</v>
      </c>
      <c r="D1491">
        <v>0</v>
      </c>
      <c r="E1491">
        <v>4</v>
      </c>
      <c r="F1491">
        <v>1</v>
      </c>
      <c r="G1491">
        <v>17</v>
      </c>
      <c r="H1491">
        <v>8</v>
      </c>
      <c r="I1491">
        <v>0.25</v>
      </c>
      <c r="J1491">
        <v>0.47</v>
      </c>
      <c r="K1491">
        <v>0</v>
      </c>
      <c r="L1491">
        <v>0</v>
      </c>
      <c r="M1491">
        <v>0</v>
      </c>
      <c r="N1491">
        <v>0</v>
      </c>
      <c r="O1491">
        <v>0</v>
      </c>
      <c r="P1491">
        <v>0</v>
      </c>
      <c r="Q1491">
        <v>0</v>
      </c>
      <c r="R1491">
        <v>0</v>
      </c>
      <c r="S1491">
        <v>0</v>
      </c>
      <c r="T1491">
        <v>0</v>
      </c>
      <c r="U1491">
        <v>0</v>
      </c>
      <c r="V1491">
        <v>0</v>
      </c>
      <c r="W1491">
        <v>0</v>
      </c>
      <c r="X1491">
        <v>0</v>
      </c>
      <c r="Y1491">
        <v>0</v>
      </c>
      <c r="Z1491">
        <v>0</v>
      </c>
      <c r="AA1491">
        <v>0</v>
      </c>
      <c r="AB1491">
        <v>0</v>
      </c>
      <c r="AC1491">
        <v>0</v>
      </c>
      <c r="AD1491">
        <v>1</v>
      </c>
      <c r="AE1491">
        <v>0</v>
      </c>
      <c r="AF1491">
        <v>0</v>
      </c>
      <c r="AG1491">
        <v>0</v>
      </c>
      <c r="AH1491" s="86">
        <f>AVERAGEIFS($C$2:C1491, $B$2:B1491, B1491)</f>
        <v>15.5</v>
      </c>
      <c r="AI1491" s="86">
        <f>AVERAGEIFS($I$2:I1491, $B$2:B1491, B1491)</f>
        <v>0.45625000000000004</v>
      </c>
      <c r="AJ1491" s="86">
        <f>AVERAGEIFS($J$2:J1491, $B$2:B1491, B1491)</f>
        <v>0.48500000000000004</v>
      </c>
      <c r="AK1491" s="86">
        <f>AVERAGEIFS($D$2:D1491, $B$2:B1491, B1491)</f>
        <v>0.3125</v>
      </c>
    </row>
    <row r="1492" spans="1:37" x14ac:dyDescent="0.25">
      <c r="A1492" s="85">
        <v>46187</v>
      </c>
      <c r="B1492" t="s">
        <v>71</v>
      </c>
      <c r="C1492">
        <v>16</v>
      </c>
      <c r="D1492">
        <v>0</v>
      </c>
      <c r="E1492">
        <v>4</v>
      </c>
      <c r="F1492">
        <v>1</v>
      </c>
      <c r="G1492">
        <v>17</v>
      </c>
      <c r="H1492">
        <v>8</v>
      </c>
      <c r="I1492">
        <v>0.25</v>
      </c>
      <c r="J1492">
        <v>0.47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1</v>
      </c>
      <c r="AE1492">
        <v>0</v>
      </c>
      <c r="AF1492">
        <v>0</v>
      </c>
      <c r="AG1492">
        <v>0</v>
      </c>
      <c r="AH1492" s="86">
        <f>AVERAGEIFS($C$2:C1492, $B$2:B1492, B1492)</f>
        <v>16.295454545454547</v>
      </c>
      <c r="AI1492" s="86">
        <f>AVERAGEIFS($I$2:I1492, $B$2:B1492, B1492)</f>
        <v>0.49090909090909096</v>
      </c>
      <c r="AJ1492" s="86">
        <f>AVERAGEIFS($J$2:J1492, $B$2:B1492, B1492)</f>
        <v>0.48886363636363622</v>
      </c>
      <c r="AK1492" s="86">
        <f>AVERAGEIFS($D$2:D1492, $B$2:B1492, B1492)</f>
        <v>0.54545454545454541</v>
      </c>
    </row>
    <row r="1493" spans="1:37" x14ac:dyDescent="0.25">
      <c r="A1493" s="85">
        <v>46187</v>
      </c>
      <c r="B1493" t="s">
        <v>161</v>
      </c>
      <c r="C1493">
        <v>14</v>
      </c>
      <c r="D1493">
        <v>0</v>
      </c>
      <c r="E1493">
        <v>4</v>
      </c>
      <c r="F1493">
        <v>1</v>
      </c>
      <c r="G1493">
        <v>17</v>
      </c>
      <c r="H1493">
        <v>8</v>
      </c>
      <c r="I1493">
        <v>0.25</v>
      </c>
      <c r="J1493">
        <v>0.47</v>
      </c>
      <c r="K1493">
        <v>0</v>
      </c>
      <c r="L1493">
        <v>0</v>
      </c>
      <c r="M1493">
        <v>0</v>
      </c>
      <c r="N1493">
        <v>0</v>
      </c>
      <c r="O1493">
        <v>0</v>
      </c>
      <c r="P1493">
        <v>0</v>
      </c>
      <c r="Q1493">
        <v>0</v>
      </c>
      <c r="R1493">
        <v>0</v>
      </c>
      <c r="S1493">
        <v>0</v>
      </c>
      <c r="T1493">
        <v>0</v>
      </c>
      <c r="U1493">
        <v>0</v>
      </c>
      <c r="V1493">
        <v>0</v>
      </c>
      <c r="W1493">
        <v>0</v>
      </c>
      <c r="X1493">
        <v>0</v>
      </c>
      <c r="Y1493">
        <v>0</v>
      </c>
      <c r="Z1493">
        <v>0</v>
      </c>
      <c r="AA1493">
        <v>0</v>
      </c>
      <c r="AB1493">
        <v>0</v>
      </c>
      <c r="AC1493">
        <v>0</v>
      </c>
      <c r="AD1493">
        <v>1</v>
      </c>
      <c r="AE1493">
        <v>0</v>
      </c>
      <c r="AF1493">
        <v>0</v>
      </c>
      <c r="AG1493">
        <v>0</v>
      </c>
      <c r="AH1493" s="86">
        <f>AVERAGEIFS($C$2:C1493, $B$2:B1493, B1493)</f>
        <v>11.55</v>
      </c>
      <c r="AI1493" s="86">
        <f>AVERAGEIFS($I$2:I1493, $B$2:B1493, B1493)</f>
        <v>0.49749999999999994</v>
      </c>
      <c r="AJ1493" s="86">
        <f>AVERAGEIFS($J$2:J1493, $B$2:B1493, B1493)</f>
        <v>0.49349999999999994</v>
      </c>
      <c r="AK1493" s="86">
        <f>AVERAGEIFS($D$2:D1493, $B$2:B1493, B1493)</f>
        <v>0.55000000000000004</v>
      </c>
    </row>
    <row r="1494" spans="1:37" x14ac:dyDescent="0.25">
      <c r="A1494" s="85">
        <v>46187</v>
      </c>
      <c r="B1494" t="s">
        <v>44</v>
      </c>
      <c r="C1494">
        <v>18</v>
      </c>
      <c r="D1494">
        <v>0</v>
      </c>
      <c r="E1494">
        <v>4</v>
      </c>
      <c r="F1494">
        <v>1</v>
      </c>
      <c r="G1494">
        <v>17</v>
      </c>
      <c r="H1494">
        <v>8</v>
      </c>
      <c r="I1494">
        <v>0.25</v>
      </c>
      <c r="J1494">
        <v>0.47</v>
      </c>
      <c r="K1494">
        <v>0</v>
      </c>
      <c r="L1494">
        <v>0</v>
      </c>
      <c r="M1494">
        <v>0</v>
      </c>
      <c r="N1494">
        <v>0</v>
      </c>
      <c r="O1494">
        <v>0</v>
      </c>
      <c r="P1494">
        <v>0</v>
      </c>
      <c r="Q1494">
        <v>0</v>
      </c>
      <c r="R1494">
        <v>0</v>
      </c>
      <c r="S1494">
        <v>0</v>
      </c>
      <c r="T1494">
        <v>0</v>
      </c>
      <c r="U1494">
        <v>0</v>
      </c>
      <c r="V1494">
        <v>0</v>
      </c>
      <c r="W1494">
        <v>0</v>
      </c>
      <c r="X1494">
        <v>0</v>
      </c>
      <c r="Y1494">
        <v>0</v>
      </c>
      <c r="Z1494">
        <v>0</v>
      </c>
      <c r="AA1494">
        <v>0</v>
      </c>
      <c r="AB1494">
        <v>0</v>
      </c>
      <c r="AC1494">
        <v>0</v>
      </c>
      <c r="AD1494">
        <v>1</v>
      </c>
      <c r="AE1494">
        <v>0</v>
      </c>
      <c r="AF1494">
        <v>0</v>
      </c>
      <c r="AG1494">
        <v>0</v>
      </c>
      <c r="AH1494" s="86">
        <f>AVERAGEIFS($C$2:C1494, $B$2:B1494, B1494)</f>
        <v>16.444444444444443</v>
      </c>
      <c r="AI1494" s="86">
        <f>AVERAGEIFS($I$2:I1494, $B$2:B1494, B1494)</f>
        <v>0.52301587301587293</v>
      </c>
      <c r="AJ1494" s="86">
        <f>AVERAGEIFS($J$2:J1494, $B$2:B1494, B1494)</f>
        <v>0.52809523809523828</v>
      </c>
      <c r="AK1494" s="86">
        <f>AVERAGEIFS($D$2:D1494, $B$2:B1494, B1494)</f>
        <v>0.55555555555555558</v>
      </c>
    </row>
    <row r="1495" spans="1:37" x14ac:dyDescent="0.25">
      <c r="A1495" s="85">
        <v>46187</v>
      </c>
      <c r="B1495" t="s">
        <v>141</v>
      </c>
      <c r="C1495">
        <v>28</v>
      </c>
      <c r="D1495">
        <v>0</v>
      </c>
      <c r="E1495">
        <v>4</v>
      </c>
      <c r="F1495">
        <v>1</v>
      </c>
      <c r="G1495">
        <v>17</v>
      </c>
      <c r="H1495">
        <v>8</v>
      </c>
      <c r="I1495">
        <v>0.25</v>
      </c>
      <c r="J1495">
        <v>0.47</v>
      </c>
      <c r="K1495">
        <v>0</v>
      </c>
      <c r="L1495">
        <v>0</v>
      </c>
      <c r="M1495">
        <v>0</v>
      </c>
      <c r="N1495">
        <v>0</v>
      </c>
      <c r="O1495">
        <v>0</v>
      </c>
      <c r="P1495">
        <v>0</v>
      </c>
      <c r="Q1495">
        <v>0</v>
      </c>
      <c r="R1495">
        <v>0</v>
      </c>
      <c r="S1495">
        <v>0</v>
      </c>
      <c r="T1495">
        <v>0</v>
      </c>
      <c r="U1495">
        <v>0</v>
      </c>
      <c r="V1495">
        <v>0</v>
      </c>
      <c r="W1495">
        <v>0</v>
      </c>
      <c r="X1495">
        <v>0</v>
      </c>
      <c r="Y1495">
        <v>0</v>
      </c>
      <c r="Z1495">
        <v>0</v>
      </c>
      <c r="AA1495">
        <v>0</v>
      </c>
      <c r="AB1495">
        <v>0</v>
      </c>
      <c r="AC1495">
        <v>0</v>
      </c>
      <c r="AD1495">
        <v>1</v>
      </c>
      <c r="AE1495">
        <v>0</v>
      </c>
      <c r="AF1495">
        <v>0</v>
      </c>
      <c r="AG1495">
        <v>0</v>
      </c>
      <c r="AH1495" s="86">
        <f>AVERAGEIFS($C$2:C1495, $B$2:B1495, B1495)</f>
        <v>19.307692307692307</v>
      </c>
      <c r="AI1495" s="86">
        <f>AVERAGEIFS($I$2:I1495, $B$2:B1495, B1495)</f>
        <v>0.51025641025641022</v>
      </c>
      <c r="AJ1495" s="86">
        <f>AVERAGEIFS($J$2:J1495, $B$2:B1495, B1495)</f>
        <v>0.50897435897435905</v>
      </c>
      <c r="AK1495" s="86">
        <f>AVERAGEIFS($D$2:D1495, $B$2:B1495, B1495)</f>
        <v>0.61538461538461542</v>
      </c>
    </row>
    <row r="1496" spans="1:37" x14ac:dyDescent="0.25">
      <c r="A1496" s="85">
        <v>46187</v>
      </c>
      <c r="B1496" t="s">
        <v>6</v>
      </c>
      <c r="C1496">
        <v>25</v>
      </c>
      <c r="D1496">
        <v>0</v>
      </c>
      <c r="E1496">
        <v>4</v>
      </c>
      <c r="F1496">
        <v>1</v>
      </c>
      <c r="G1496">
        <v>17</v>
      </c>
      <c r="H1496">
        <v>8</v>
      </c>
      <c r="I1496">
        <v>0.25</v>
      </c>
      <c r="J1496">
        <v>0.47</v>
      </c>
      <c r="K1496">
        <v>0</v>
      </c>
      <c r="L1496">
        <v>0</v>
      </c>
      <c r="M1496">
        <v>0</v>
      </c>
      <c r="N1496">
        <v>0</v>
      </c>
      <c r="O1496">
        <v>0</v>
      </c>
      <c r="P1496">
        <v>0</v>
      </c>
      <c r="Q1496">
        <v>0</v>
      </c>
      <c r="R1496">
        <v>0</v>
      </c>
      <c r="S1496">
        <v>0</v>
      </c>
      <c r="T1496">
        <v>0</v>
      </c>
      <c r="U1496">
        <v>0</v>
      </c>
      <c r="V1496">
        <v>0</v>
      </c>
      <c r="W1496">
        <v>0</v>
      </c>
      <c r="X1496">
        <v>0</v>
      </c>
      <c r="Y1496">
        <v>0</v>
      </c>
      <c r="Z1496">
        <v>0</v>
      </c>
      <c r="AA1496">
        <v>0</v>
      </c>
      <c r="AB1496">
        <v>0</v>
      </c>
      <c r="AC1496">
        <v>0</v>
      </c>
      <c r="AD1496">
        <v>1</v>
      </c>
      <c r="AE1496">
        <v>0</v>
      </c>
      <c r="AF1496">
        <v>0</v>
      </c>
      <c r="AG1496">
        <v>0</v>
      </c>
      <c r="AH1496" s="86">
        <f>AVERAGEIFS($C$2:C1496, $B$2:B1496, B1496)</f>
        <v>23.967032967032967</v>
      </c>
      <c r="AI1496" s="86">
        <f>AVERAGEIFS($I$2:I1496, $B$2:B1496, B1496)</f>
        <v>0.56406593406593419</v>
      </c>
      <c r="AJ1496" s="86">
        <f>AVERAGEIFS($J$2:J1496, $B$2:B1496, B1496)</f>
        <v>0.53043956043956031</v>
      </c>
      <c r="AK1496" s="86">
        <f>AVERAGEIFS($D$2:D1496, $B$2:B1496, B1496)</f>
        <v>0.63736263736263732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9" sqref="C39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216</v>
      </c>
      <c r="G2" s="66">
        <f>AVERAGEIFS('BA History S2'!C:C,'BA History S2'!B:B,A2)</f>
        <v>12.705882352941176</v>
      </c>
      <c r="H2" s="35">
        <f t="array" ref="H2">MAX(IF('BA History S2'!B:B=A2, 'BA History S2'!C:C))</f>
        <v>22</v>
      </c>
      <c r="I2" s="34">
        <f>COUNTIFS('BA History S2'!B:B,A2,'BA History S2'!D:D, 1)</f>
        <v>9</v>
      </c>
      <c r="J2" s="2">
        <f>COUNTIFS('BA History S2'!B:B,A2,'BA History S2'!D:D, 0)</f>
        <v>8</v>
      </c>
      <c r="K2" s="75">
        <f>LOOKUP(2, 1/('BA History S2'!$B:$B=A2), 'BA History S2'!$AK:$AK)</f>
        <v>0.52941176470588236</v>
      </c>
      <c r="L2" s="34">
        <f>SUMIFS('BA History S2'!F:F,'BA History S2'!B:B,A2)</f>
        <v>38</v>
      </c>
      <c r="M2" s="2">
        <f>SUMIFS('BA History S2'!E:E,'BA History S2'!B:B,A2)-L2</f>
        <v>32</v>
      </c>
      <c r="N2" s="75">
        <f>LOOKUP(2, 1/('BA History S2'!$B:$B=A2), 'BA History S2'!$AI:$AI)</f>
        <v>0.56176470588235294</v>
      </c>
      <c r="O2" s="34">
        <f>SUMIFS('BA History S2'!H:H,'BA History S2'!B:B,A2)</f>
        <v>150</v>
      </c>
      <c r="P2" s="2">
        <f>SUMIFS('BA History S2'!G:G,'BA History S2'!B:B,A2)-O2</f>
        <v>143</v>
      </c>
      <c r="Q2" s="89">
        <f>LOOKUP(2, 1/('BA History S2'!$B:$B=A2), 'BA History S2'!$AJ:$AJ)</f>
        <v>0.52470588235294113</v>
      </c>
      <c r="R2" s="2">
        <f>COUNTIFS('BA History S2'!$B:$B,$A$2,'BA History S2'!K:K, 1)</f>
        <v>2</v>
      </c>
      <c r="S2" s="2">
        <f>COUNTIFS('BA History S2'!$B:$B,$A$2,'BA History S2'!L:L, 1)</f>
        <v>2</v>
      </c>
      <c r="T2" s="2">
        <f>COUNTIFS('BA History S2'!$B:$B,$A$2,'BA History S2'!M:M, 1)</f>
        <v>3</v>
      </c>
      <c r="U2" s="2">
        <f>COUNTIFS('BA History S2'!$B:$B,$A$2,'BA History S2'!N:N, 1)</f>
        <v>4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2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2</v>
      </c>
      <c r="AG2" s="2">
        <f>COUNTIFS('BA History S2'!$B:$B,$A$2,'BA History S2'!Z:Z, 1)</f>
        <v>6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6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3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152</v>
      </c>
      <c r="G3" s="66">
        <f>AVERAGEIFS('BA History S2'!C:C,'BA History S2'!B:B,A3)</f>
        <v>19</v>
      </c>
      <c r="H3" s="35">
        <f t="array" ref="H3">MAX(IF('BA History S2'!B:B=A3, 'BA History S2'!C:C))</f>
        <v>27</v>
      </c>
      <c r="I3" s="34">
        <f>COUNTIFS('BA History S2'!B:B,A3,'BA History S2'!D:D, 1)</f>
        <v>6</v>
      </c>
      <c r="J3" s="2">
        <f>COUNTIFS('BA History S2'!B:B,A3,'BA History S2'!D:D, 0)</f>
        <v>2</v>
      </c>
      <c r="K3" s="75">
        <f>LOOKUP(2, 1/('BA History S2'!$B:$B=A3), 'BA History S2'!$AK:$AK)</f>
        <v>0.75</v>
      </c>
      <c r="L3" s="34">
        <f>SUMIFS('BA History S2'!F:F,'BA History S2'!B:B,A3)</f>
        <v>20</v>
      </c>
      <c r="M3" s="2">
        <f>SUMIFS('BA History S2'!E:E,'BA History S2'!B:B,A3)-L3</f>
        <v>11</v>
      </c>
      <c r="N3" s="75">
        <f>LOOKUP(2, 1/('BA History S2'!$B:$B=A3), 'BA History S2'!$AI:$AI)</f>
        <v>0.65625</v>
      </c>
      <c r="O3" s="34">
        <f>SUMIFS('BA History S2'!H:H,'BA History S2'!B:B,A3)</f>
        <v>72</v>
      </c>
      <c r="P3" s="2">
        <f>SUMIFS('BA History S2'!G:G,'BA History S2'!B:B,A3)-O3</f>
        <v>58</v>
      </c>
      <c r="Q3" s="89">
        <f>LOOKUP(2, 1/('BA History S2'!$B:$B=A3), 'BA History S2'!$AJ:$AJ)</f>
        <v>0.55999999999999994</v>
      </c>
      <c r="R3" s="2">
        <f>COUNTIFS('BA History S2'!$B:$B,$A$3,'BA History S2'!K:K, 1)</f>
        <v>1</v>
      </c>
      <c r="S3" s="2">
        <f>COUNTIFS('BA History S2'!$B:$B,$A$3,'BA History S2'!L:L, 1)</f>
        <v>0</v>
      </c>
      <c r="T3" s="2">
        <f>COUNTIFS('BA History S2'!$B:$B,$A$3,'BA History S2'!M:M, 1)</f>
        <v>3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3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3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499</v>
      </c>
      <c r="G4" s="66">
        <f>AVERAGEIFS('BA History S2'!C:C,'BA History S2'!B:B,A4)</f>
        <v>18.481481481481481</v>
      </c>
      <c r="H4" s="35">
        <f t="array" ref="H4">MAX(IF('BA History S2'!B:B=A4, 'BA History S2'!C:C))</f>
        <v>44</v>
      </c>
      <c r="I4" s="34">
        <f>COUNTIFS('BA History S2'!B:B,A4,'BA History S2'!D:D, 1)</f>
        <v>14</v>
      </c>
      <c r="J4" s="2">
        <f>COUNTIFS('BA History S2'!B:B,A4,'BA History S2'!D:D, 0)</f>
        <v>13</v>
      </c>
      <c r="K4" s="75">
        <f>LOOKUP(2, 1/('BA History S2'!$B:$B=A4), 'BA History S2'!$AK:$AK)</f>
        <v>0.51851851851851849</v>
      </c>
      <c r="L4" s="34">
        <f>SUMIFS('BA History S2'!F:F,'BA History S2'!B:B,A4)</f>
        <v>58</v>
      </c>
      <c r="M4" s="2">
        <f>SUMIFS('BA History S2'!E:E,'BA History S2'!B:B,A4)-L4</f>
        <v>57</v>
      </c>
      <c r="N4" s="75">
        <f>LOOKUP(2, 1/('BA History S2'!$B:$B=A4), 'BA History S2'!$AI:$AI)</f>
        <v>0.5</v>
      </c>
      <c r="O4" s="34">
        <f>SUMIFS('BA History S2'!H:H,'BA History S2'!B:B,A4)</f>
        <v>245</v>
      </c>
      <c r="P4" s="2">
        <f>SUMIFS('BA History S2'!G:G,'BA History S2'!B:B,A4)-O4</f>
        <v>248</v>
      </c>
      <c r="Q4" s="89">
        <f>LOOKUP(2, 1/('BA History S2'!$B:$B=A4), 'BA History S2'!$AJ:$AJ)</f>
        <v>0.49518518518518517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7</v>
      </c>
      <c r="U4" s="2">
        <f>COUNTIFS('BA History S2'!$B:$B,$A$4,'BA History S2'!N:N, 1)</f>
        <v>5</v>
      </c>
      <c r="V4" s="2">
        <f>COUNTIFS('BA History S2'!$B:$B,$A$4,'BA History S2'!O:O, 1)</f>
        <v>2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3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2</v>
      </c>
      <c r="AG4" s="2">
        <f>COUNTIFS('BA History S2'!$B:$B,$A$4,'BA History S2'!Z:Z, 1)</f>
        <v>5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2</v>
      </c>
      <c r="AL4" s="2">
        <f>COUNTIFS('BA History S2'!$B:$B,$A$4,'BA History S2'!AE:AE, 1)</f>
        <v>4</v>
      </c>
      <c r="AM4" s="2">
        <f>COUNTIFS('BA History S2'!$B:$B,$A$4,'BA History S2'!AF:AF, 1)</f>
        <v>1</v>
      </c>
      <c r="AN4" s="2">
        <f>COUNTIFS('BA History S2'!$B:$B,$A$4,'BA History S2'!AG:AG, 1)</f>
        <v>6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78</v>
      </c>
      <c r="G5" s="66">
        <f>AVERAGEIFS('BA History S2'!C:C,'BA History S2'!B:B,A5)</f>
        <v>7.0909090909090908</v>
      </c>
      <c r="H5" s="35">
        <f t="array" ref="H5">MAX(IF('BA History S2'!B:B=A5, 'BA History S2'!C:C))</f>
        <v>11</v>
      </c>
      <c r="I5" s="34">
        <f>COUNTIFS('BA History S2'!B:B,A5,'BA History S2'!D:D, 1)</f>
        <v>4</v>
      </c>
      <c r="J5" s="2">
        <f>COUNTIFS('BA History S2'!B:B,A5,'BA History S2'!D:D, 0)</f>
        <v>7</v>
      </c>
      <c r="K5" s="75">
        <f>LOOKUP(2, 1/('BA History S2'!$B:$B=A5), 'BA History S2'!$AK:$AK)</f>
        <v>0.36363636363636365</v>
      </c>
      <c r="L5" s="34">
        <f>SUMIFS('BA History S2'!F:F,'BA History S2'!B:B,A5)</f>
        <v>19</v>
      </c>
      <c r="M5" s="2">
        <f>SUMIFS('BA History S2'!E:E,'BA History S2'!B:B,A5)-L5</f>
        <v>25</v>
      </c>
      <c r="N5" s="75">
        <f>LOOKUP(2, 1/('BA History S2'!$B:$B=A5), 'BA History S2'!$AI:$AI)</f>
        <v>0.42272727272727278</v>
      </c>
      <c r="O5" s="34">
        <f>SUMIFS('BA History S2'!H:H,'BA History S2'!B:B,A5)</f>
        <v>83</v>
      </c>
      <c r="P5" s="2">
        <f>SUMIFS('BA History S2'!G:G,'BA History S2'!B:B,A5)-O5</f>
        <v>98</v>
      </c>
      <c r="Q5" s="89">
        <f>LOOKUP(2, 1/('BA History S2'!$B:$B=A5), 'BA History S2'!$AJ:$AJ)</f>
        <v>0.46636363636363642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2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3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4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600</v>
      </c>
      <c r="G6" s="66">
        <f>AVERAGEIFS('BA History S2'!C:C,'BA History S2'!B:B,A6)</f>
        <v>17.142857142857142</v>
      </c>
      <c r="H6" s="35">
        <f t="array" ref="H6">MAX(IF('BA History S2'!B:B=A6, 'BA History S2'!C:C))</f>
        <v>40</v>
      </c>
      <c r="I6" s="34">
        <f>COUNTIFS('BA History S2'!B:B,A6,'BA History S2'!D:D, 1)</f>
        <v>16</v>
      </c>
      <c r="J6" s="2">
        <f>COUNTIFS('BA History S2'!B:B,A6,'BA History S2'!D:D, 0)</f>
        <v>19</v>
      </c>
      <c r="K6" s="75">
        <f>LOOKUP(2, 1/('BA History S2'!$B:$B=A6), 'BA History S2'!$AK:$AK)</f>
        <v>0.45714285714285713</v>
      </c>
      <c r="L6" s="34">
        <f>SUMIFS('BA History S2'!F:F,'BA History S2'!B:B,A6)</f>
        <v>67</v>
      </c>
      <c r="M6" s="2">
        <f>SUMIFS('BA History S2'!E:E,'BA History S2'!B:B,A6)-L6</f>
        <v>73</v>
      </c>
      <c r="N6" s="75">
        <f>LOOKUP(2, 1/('BA History S2'!$B:$B=A6), 'BA History S2'!$AI:$AI)</f>
        <v>0.47857142857142859</v>
      </c>
      <c r="O6" s="34">
        <f>SUMIFS('BA History S2'!H:H,'BA History S2'!B:B,A6)</f>
        <v>286</v>
      </c>
      <c r="P6" s="2">
        <f>SUMIFS('BA History S2'!G:G,'BA History S2'!B:B,A6)-O6</f>
        <v>301</v>
      </c>
      <c r="Q6" s="89">
        <f>LOOKUP(2, 1/('BA History S2'!$B:$B=A6), 'BA History S2'!$AJ:$AJ)</f>
        <v>0.48171428571428582</v>
      </c>
      <c r="R6" s="2">
        <f>COUNTIFS('BA History S2'!$B:$B,$A$6,'BA History S2'!K:K, 1)</f>
        <v>7</v>
      </c>
      <c r="S6" s="2">
        <f>COUNTIFS('BA History S2'!$B:$B,$A$6,'BA History S2'!L:L, 1)</f>
        <v>3</v>
      </c>
      <c r="T6" s="2">
        <f>COUNTIFS('BA History S2'!$B:$B,$A$6,'BA History S2'!M:M, 1)</f>
        <v>6</v>
      </c>
      <c r="U6" s="2">
        <f>COUNTIFS('BA History S2'!$B:$B,$A$6,'BA History S2'!N:N, 1)</f>
        <v>5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3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12</v>
      </c>
      <c r="AK6" s="2">
        <f>COUNTIFS('BA History S2'!$B:$B,$A$6,'BA History S2'!AD:AD, 1)</f>
        <v>3</v>
      </c>
      <c r="AL6" s="2">
        <f>COUNTIFS('BA History S2'!$B:$B,$A$6,'BA History S2'!AE:AE, 1)</f>
        <v>6</v>
      </c>
      <c r="AM6" s="2">
        <f>COUNTIFS('BA History S2'!$B:$B,$A$6,'BA History S2'!AF:AF, 1)</f>
        <v>0</v>
      </c>
      <c r="AN6" s="2">
        <f>COUNTIFS('BA History S2'!$B:$B,$A$6,'BA History S2'!AG:AG, 1)</f>
        <v>5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403</v>
      </c>
      <c r="G7" s="66">
        <f>AVERAGEIFS('BA History S2'!C:C,'BA History S2'!B:B,A7)</f>
        <v>20.149999999999999</v>
      </c>
      <c r="H7" s="35">
        <f t="array" ref="H7">MAX(IF('BA History S2'!B:B=A7, 'BA History S2'!C:C))</f>
        <v>30</v>
      </c>
      <c r="I7" s="34">
        <f>COUNTIFS('BA History S2'!B:B,A7,'BA History S2'!D:D, 1)</f>
        <v>10</v>
      </c>
      <c r="J7" s="2">
        <f>COUNTIFS('BA History S2'!B:B,A7,'BA History S2'!D:D, 0)</f>
        <v>10</v>
      </c>
      <c r="K7" s="75">
        <f>LOOKUP(2, 1/('BA History S2'!$B:$B=A7), 'BA History S2'!$AK:$AK)</f>
        <v>0.5</v>
      </c>
      <c r="L7" s="34">
        <f>SUMIFS('BA History S2'!F:F,'BA History S2'!B:B,A7)</f>
        <v>42</v>
      </c>
      <c r="M7" s="2">
        <f>SUMIFS('BA History S2'!E:E,'BA History S2'!B:B,A7)-L7</f>
        <v>42</v>
      </c>
      <c r="N7" s="75">
        <f>LOOKUP(2, 1/('BA History S2'!$B:$B=A7), 'BA History S2'!$AI:$AI)</f>
        <v>0.49499999999999994</v>
      </c>
      <c r="O7" s="34">
        <f>SUMIFS('BA History S2'!H:H,'BA History S2'!B:B,A7)</f>
        <v>173</v>
      </c>
      <c r="P7" s="2">
        <f>SUMIFS('BA History S2'!G:G,'BA History S2'!B:B,A7)-O7</f>
        <v>173</v>
      </c>
      <c r="Q7" s="89">
        <f>LOOKUP(2, 1/('BA History S2'!$B:$B=A7), 'BA History S2'!$AJ:$AJ)</f>
        <v>0.50499999999999989</v>
      </c>
      <c r="R7" s="2">
        <f>COUNTIFS('BA History S2'!$B:$B,$A$7,'BA History S2'!K:K, 1)</f>
        <v>4</v>
      </c>
      <c r="S7" s="2">
        <f>COUNTIFS('BA History S2'!$B:$B,$A$7,'BA History S2'!L:L, 1)</f>
        <v>1</v>
      </c>
      <c r="T7" s="2">
        <f>COUNTIFS('BA History S2'!$B:$B,$A$7,'BA History S2'!M:M, 1)</f>
        <v>3</v>
      </c>
      <c r="U7" s="2">
        <f>COUNTIFS('BA History S2'!$B:$B,$A$7,'BA History S2'!N:N, 1)</f>
        <v>7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2</v>
      </c>
      <c r="AC7" s="2">
        <f>COUNTIFS('BA History S2'!$B:$B,$A$7,'BA History S2'!V:V, 1)</f>
        <v>2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2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6</v>
      </c>
      <c r="AK7" s="2">
        <f>COUNTIFS('BA History S2'!$B:$B,$A$7,'BA History S2'!AD:AD, 1)</f>
        <v>0</v>
      </c>
      <c r="AL7" s="2">
        <f>COUNTIFS('BA History S2'!$B:$B,$A$7,'BA History S2'!AE:AE, 1)</f>
        <v>5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45</v>
      </c>
      <c r="G8" s="66">
        <f>AVERAGEIFS('BA History S2'!C:C,'BA History S2'!B:B,A8)</f>
        <v>5</v>
      </c>
      <c r="H8" s="35">
        <f t="array" ref="H8">MAX(IF('BA History S2'!B:B=A8, 'BA History S2'!C:C))</f>
        <v>9</v>
      </c>
      <c r="I8" s="34">
        <f>COUNTIFS('BA History S2'!B:B,A8,'BA History S2'!D:D, 1)</f>
        <v>6</v>
      </c>
      <c r="J8" s="2">
        <f>COUNTIFS('BA History S2'!B:B,A8,'BA History S2'!D:D, 0)</f>
        <v>3</v>
      </c>
      <c r="K8" s="75">
        <f>LOOKUP(2, 1/('BA History S2'!$B:$B=A8), 'BA History S2'!$AK:$AK)</f>
        <v>0.66666666666666663</v>
      </c>
      <c r="L8" s="34">
        <f>SUMIFS('BA History S2'!F:F,'BA History S2'!B:B,A8)</f>
        <v>21</v>
      </c>
      <c r="M8" s="2">
        <f>SUMIFS('BA History S2'!E:E,'BA History S2'!B:B,A8)-L8</f>
        <v>14</v>
      </c>
      <c r="N8" s="75">
        <f>LOOKUP(2, 1/('BA History S2'!$B:$B=A8), 'BA History S2'!$AI:$AI)</f>
        <v>0.62222222222222223</v>
      </c>
      <c r="O8" s="34">
        <f>SUMIFS('BA History S2'!H:H,'BA History S2'!B:B,A8)</f>
        <v>79</v>
      </c>
      <c r="P8" s="2">
        <f>SUMIFS('BA History S2'!G:G,'BA History S2'!B:B,A8)-O8</f>
        <v>72</v>
      </c>
      <c r="Q8" s="89">
        <f>LOOKUP(2, 1/('BA History S2'!$B:$B=A8), 'BA History S2'!$AJ:$AJ)</f>
        <v>0.53222222222222215</v>
      </c>
      <c r="R8" s="2">
        <f>COUNTIFS('BA History S2'!$B:$B,$A$8,'BA History S2'!K:K, 1)</f>
        <v>2</v>
      </c>
      <c r="S8" s="2">
        <f>COUNTIFS('BA History S2'!$B:$B,$A$8,'BA History S2'!L:L, 1)</f>
        <v>1</v>
      </c>
      <c r="T8" s="2">
        <f>COUNTIFS('BA History S2'!$B:$B,$A$8,'BA History S2'!M:M, 1)</f>
        <v>3</v>
      </c>
      <c r="U8" s="2">
        <f>COUNTIFS('BA History S2'!$B:$B,$A$8,'BA History S2'!N:N, 1)</f>
        <v>4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2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63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2</v>
      </c>
      <c r="J9" s="2">
        <f>COUNTIFS('BA History S2'!B:B,A9,'BA History S2'!D:D, 0)</f>
        <v>1</v>
      </c>
      <c r="K9" s="75">
        <f>LOOKUP(2, 1/('BA History S2'!$B:$B=A9), 'BA History S2'!$AK:$AK)</f>
        <v>0.66666666666666663</v>
      </c>
      <c r="L9" s="34">
        <f>SUMIFS('BA History S2'!F:F,'BA History S2'!B:B,A9)</f>
        <v>8</v>
      </c>
      <c r="M9" s="2">
        <f>SUMIFS('BA History S2'!E:E,'BA History S2'!B:B,A9)-L9</f>
        <v>5</v>
      </c>
      <c r="N9" s="75">
        <f>LOOKUP(2, 1/('BA History S2'!$B:$B=A9), 'BA History S2'!$AI:$AI)</f>
        <v>0.6333333333333333</v>
      </c>
      <c r="O9" s="34">
        <f>SUMIFS('BA History S2'!H:H,'BA History S2'!B:B,A9)</f>
        <v>30</v>
      </c>
      <c r="P9" s="2">
        <f>SUMIFS('BA History S2'!G:G,'BA History S2'!B:B,A9)-O9</f>
        <v>25</v>
      </c>
      <c r="Q9" s="89">
        <f>LOOKUP(2, 1/('BA History S2'!$B:$B=A9), 'BA History S2'!$AJ:$AJ)</f>
        <v>0.54999999999999993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1</v>
      </c>
      <c r="AG9" s="2">
        <f>COUNTIFS('BA History S2'!$B:$B,$A$9,'BA History S2'!Z:Z, 1)</f>
        <v>2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3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180</v>
      </c>
      <c r="G10" s="66">
        <f>AVERAGEIFS('BA History S2'!C:C,'BA History S2'!B:B,A10)</f>
        <v>12.857142857142858</v>
      </c>
      <c r="H10" s="35">
        <f t="array" ref="H10">MAX(IF('BA History S2'!B:B=A10, 'BA History S2'!C:C))</f>
        <v>24</v>
      </c>
      <c r="I10" s="34">
        <f>COUNTIFS('BA History S2'!B:B,A10,'BA History S2'!D:D, 1)</f>
        <v>10</v>
      </c>
      <c r="J10" s="2">
        <f>COUNTIFS('BA History S2'!B:B,A10,'BA History S2'!D:D, 0)</f>
        <v>4</v>
      </c>
      <c r="K10" s="75">
        <f>LOOKUP(2, 1/('BA History S2'!$B:$B=A10), 'BA History S2'!$AK:$AK)</f>
        <v>0.7142857142857143</v>
      </c>
      <c r="L10" s="34">
        <f>SUMIFS('BA History S2'!F:F,'BA History S2'!B:B,A10)</f>
        <v>35</v>
      </c>
      <c r="M10" s="2">
        <f>SUMIFS('BA History S2'!E:E,'BA History S2'!B:B,A10)-L10</f>
        <v>25</v>
      </c>
      <c r="N10" s="75">
        <f>LOOKUP(2, 1/('BA History S2'!$B:$B=A10), 'BA History S2'!$AI:$AI)</f>
        <v>0.59285714285714286</v>
      </c>
      <c r="O10" s="34">
        <f>SUMIFS('BA History S2'!H:H,'BA History S2'!B:B,A10)</f>
        <v>136</v>
      </c>
      <c r="P10" s="2">
        <f>SUMIFS('BA History S2'!G:G,'BA History S2'!B:B,A10)-O10</f>
        <v>122</v>
      </c>
      <c r="Q10" s="89">
        <f>LOOKUP(2, 1/('BA History S2'!$B:$B=A10), 'BA History S2'!$AJ:$AJ)</f>
        <v>0.53142857142857147</v>
      </c>
      <c r="R10" s="2">
        <f>COUNTIFS('BA History S2'!$B:$B,$A$10,'BA History S2'!K:K, 1)</f>
        <v>3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3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2</v>
      </c>
      <c r="AE10" s="2">
        <f>COUNTIFS('BA History S2'!$B:$B,$A$10,'BA History S2'!X:X, 1)</f>
        <v>0</v>
      </c>
      <c r="AF10" s="2">
        <f>COUNTIFS('BA History S2'!$B:$B,$A$10,'BA History S2'!Y:Y, 1)</f>
        <v>2</v>
      </c>
      <c r="AG10" s="2">
        <f>COUNTIFS('BA History S2'!$B:$B,$A$10,'BA History S2'!Z:Z, 1)</f>
        <v>4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5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161</v>
      </c>
      <c r="G11" s="66">
        <f>AVERAGEIFS('BA History S2'!C:C,'BA History S2'!B:B,A11)</f>
        <v>13.416666666666666</v>
      </c>
      <c r="H11" s="35">
        <f t="array" ref="H11">MAX(IF('BA History S2'!B:B=A11, 'BA History S2'!C:C))</f>
        <v>21</v>
      </c>
      <c r="I11" s="34">
        <f>COUNTIFS('BA History S2'!B:B,A11,'BA History S2'!D:D, 1)</f>
        <v>5</v>
      </c>
      <c r="J11" s="2">
        <f>COUNTIFS('BA History S2'!B:B,A11,'BA History S2'!D:D, 0)</f>
        <v>7</v>
      </c>
      <c r="K11" s="75">
        <f>LOOKUP(2, 1/('BA History S2'!$B:$B=A11), 'BA History S2'!$AK:$AK)</f>
        <v>0.41666666666666669</v>
      </c>
      <c r="L11" s="34">
        <f>SUMIFS('BA History S2'!F:F,'BA History S2'!B:B,A11)</f>
        <v>22</v>
      </c>
      <c r="M11" s="2">
        <f>SUMIFS('BA History S2'!E:E,'BA History S2'!B:B,A11)-L11</f>
        <v>30</v>
      </c>
      <c r="N11" s="75">
        <f>LOOKUP(2, 1/('BA History S2'!$B:$B=A11), 'BA History S2'!$AI:$AI)</f>
        <v>0.39166666666666666</v>
      </c>
      <c r="O11" s="34">
        <f>SUMIFS('BA History S2'!H:H,'BA History S2'!B:B,A11)</f>
        <v>105</v>
      </c>
      <c r="P11" s="2">
        <f>SUMIFS('BA History S2'!G:G,'BA History S2'!B:B,A11)-O11</f>
        <v>114</v>
      </c>
      <c r="Q11" s="89">
        <f>LOOKUP(2, 1/('BA History S2'!$B:$B=A11), 'BA History S2'!$AJ:$AJ)</f>
        <v>0.46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2</v>
      </c>
      <c r="V11" s="2">
        <f>COUNTIFS('BA History S2'!$B:$B,$A$11,'BA History S2'!O:O, 1)</f>
        <v>1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2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2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144</v>
      </c>
      <c r="G12" s="66">
        <f>AVERAGEIFS('BA History S2'!C:C,'BA History S2'!B:B,A12)</f>
        <v>13.090909090909092</v>
      </c>
      <c r="H12" s="35">
        <f t="array" ref="H12">MAX(IF('BA History S2'!B:B=A12, 'BA History S2'!C:C))</f>
        <v>19</v>
      </c>
      <c r="I12" s="34">
        <f>COUNTIFS('BA History S2'!B:B,A12,'BA History S2'!D:D, 1)</f>
        <v>6</v>
      </c>
      <c r="J12" s="2">
        <f>COUNTIFS('BA History S2'!B:B,A12,'BA History S2'!D:D, 0)</f>
        <v>5</v>
      </c>
      <c r="K12" s="75">
        <f>LOOKUP(2, 1/('BA History S2'!$B:$B=A12), 'BA History S2'!$AK:$AK)</f>
        <v>0.54545454545454541</v>
      </c>
      <c r="L12" s="34">
        <f>SUMIFS('BA History S2'!F:F,'BA History S2'!B:B,A12)</f>
        <v>24</v>
      </c>
      <c r="M12" s="2">
        <f>SUMIFS('BA History S2'!E:E,'BA History S2'!B:B,A12)-L12</f>
        <v>20</v>
      </c>
      <c r="N12" s="75">
        <f>LOOKUP(2, 1/('BA History S2'!$B:$B=A12), 'BA History S2'!$AI:$AI)</f>
        <v>0.55909090909090908</v>
      </c>
      <c r="O12" s="34">
        <f>SUMIFS('BA History S2'!H:H,'BA History S2'!B:B,A12)</f>
        <v>94</v>
      </c>
      <c r="P12" s="2">
        <f>SUMIFS('BA History S2'!G:G,'BA History S2'!B:B,A12)-O12</f>
        <v>93</v>
      </c>
      <c r="Q12" s="89">
        <f>LOOKUP(2, 1/('BA History S2'!$B:$B=A12), 'BA History S2'!$AJ:$AJ)</f>
        <v>0.50909090909090904</v>
      </c>
      <c r="R12" s="2">
        <f>COUNTIFS('BA History S2'!$B:$B,$A$12,'BA History S2'!K:K, 1)</f>
        <v>0</v>
      </c>
      <c r="S12" s="2">
        <f>COUNTIFS('BA History S2'!$B:$B,$A$12,'BA History S2'!L:L, 1)</f>
        <v>1</v>
      </c>
      <c r="T12" s="2">
        <f>COUNTIFS('BA History S2'!$B:$B,$A$12,'BA History S2'!M:M, 1)</f>
        <v>1</v>
      </c>
      <c r="U12" s="2">
        <f>COUNTIFS('BA History S2'!$B:$B,$A$12,'BA History S2'!N:N, 1)</f>
        <v>1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4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3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3</v>
      </c>
      <c r="AK12" s="2">
        <f>COUNTIFS('BA History S2'!$B:$B,$A$12,'BA History S2'!AD:AD, 1)</f>
        <v>2</v>
      </c>
      <c r="AL12" s="2">
        <f>COUNTIFS('BA History S2'!$B:$B,$A$12,'BA History S2'!AE:AE, 1)</f>
        <v>1</v>
      </c>
      <c r="AM12" s="2">
        <f>COUNTIFS('BA History S2'!$B:$B,$A$12,'BA History S2'!AF:AF, 1)</f>
        <v>2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275</v>
      </c>
      <c r="G13" s="66">
        <f>AVERAGEIFS('BA History S2'!C:C,'BA History S2'!B:B,A13)</f>
        <v>14.473684210526315</v>
      </c>
      <c r="H13" s="35">
        <f t="array" ref="H13">MAX(IF('BA History S2'!B:B=A13, 'BA History S2'!C:C))</f>
        <v>37</v>
      </c>
      <c r="I13" s="34">
        <f>COUNTIFS('BA History S2'!B:B,A13,'BA History S2'!D:D, 1)</f>
        <v>7</v>
      </c>
      <c r="J13" s="2">
        <f>COUNTIFS('BA History S2'!B:B,A13,'BA History S2'!D:D, 0)</f>
        <v>12</v>
      </c>
      <c r="K13" s="75">
        <f>LOOKUP(2, 1/('BA History S2'!$B:$B=A13), 'BA History S2'!$AK:$AK)</f>
        <v>0.36842105263157893</v>
      </c>
      <c r="L13" s="34">
        <f>SUMIFS('BA History S2'!F:F,'BA History S2'!B:B,A13)</f>
        <v>37</v>
      </c>
      <c r="M13" s="2">
        <f>SUMIFS('BA History S2'!E:E,'BA History S2'!B:B,A13)-L13</f>
        <v>46</v>
      </c>
      <c r="N13" s="75">
        <f>LOOKUP(2, 1/('BA History S2'!$B:$B=A13), 'BA History S2'!$AI:$AI)</f>
        <v>0.43157894736842101</v>
      </c>
      <c r="O13" s="34">
        <f>SUMIFS('BA History S2'!H:H,'BA History S2'!B:B,A13)</f>
        <v>167</v>
      </c>
      <c r="P13" s="2">
        <f>SUMIFS('BA History S2'!G:G,'BA History S2'!B:B,A13)-O13</f>
        <v>177</v>
      </c>
      <c r="Q13" s="89">
        <f>LOOKUP(2, 1/('BA History S2'!$B:$B=A13), 'BA History S2'!$AJ:$AJ)</f>
        <v>0.48000000000000004</v>
      </c>
      <c r="R13" s="2">
        <f>COUNTIFS('BA History S2'!$B:$B,$A$13,'BA History S2'!K:K, 1)</f>
        <v>2</v>
      </c>
      <c r="S13" s="2">
        <f>COUNTIFS('BA History S2'!$B:$B,$A$13,'BA History S2'!L:L, 1)</f>
        <v>0</v>
      </c>
      <c r="T13" s="2">
        <f>COUNTIFS('BA History S2'!$B:$B,$A$13,'BA History S2'!M:M, 1)</f>
        <v>3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1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3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6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6</v>
      </c>
      <c r="AK13" s="2">
        <f>COUNTIFS('BA History S2'!$B:$B,$A$13,'BA History S2'!AD:AD, 1)</f>
        <v>3</v>
      </c>
      <c r="AL13" s="2">
        <f>COUNTIFS('BA History S2'!$B:$B,$A$13,'BA History S2'!AE:AE, 1)</f>
        <v>1</v>
      </c>
      <c r="AM13" s="2">
        <f>COUNTIFS('BA History S2'!$B:$B,$A$13,'BA History S2'!AF:AF, 1)</f>
        <v>1</v>
      </c>
      <c r="AN13" s="2">
        <f>COUNTIFS('BA History S2'!$B:$B,$A$13,'BA History S2'!AG:AG, 1)</f>
        <v>3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402</v>
      </c>
      <c r="G14" s="66">
        <f>AVERAGEIFS('BA History S2'!C:C,'BA History S2'!B:B,A14)</f>
        <v>17.478260869565219</v>
      </c>
      <c r="H14" s="35">
        <f t="array" ref="H14">MAX(IF('BA History S2'!B:B=A14, 'BA History S2'!C:C))</f>
        <v>24</v>
      </c>
      <c r="I14" s="34">
        <f>COUNTIFS('BA History S2'!B:B,A14,'BA History S2'!D:D, 1)</f>
        <v>9</v>
      </c>
      <c r="J14" s="2">
        <f>COUNTIFS('BA History S2'!B:B,A14,'BA History S2'!D:D, 0)</f>
        <v>14</v>
      </c>
      <c r="K14" s="75">
        <f>LOOKUP(2, 1/('BA History S2'!$B:$B=A14), 'BA History S2'!$AK:$AK)</f>
        <v>0.39130434782608697</v>
      </c>
      <c r="L14" s="34">
        <f>SUMIFS('BA History S2'!F:F,'BA History S2'!B:B,A14)</f>
        <v>41</v>
      </c>
      <c r="M14" s="2">
        <f>SUMIFS('BA History S2'!E:E,'BA History S2'!B:B,A14)-L14</f>
        <v>52</v>
      </c>
      <c r="N14" s="75">
        <f>LOOKUP(2, 1/('BA History S2'!$B:$B=A14), 'BA History S2'!$AI:$AI)</f>
        <v>0.43478260869565216</v>
      </c>
      <c r="O14" s="34">
        <f>SUMIFS('BA History S2'!H:H,'BA History S2'!B:B,A14)</f>
        <v>187</v>
      </c>
      <c r="P14" s="2">
        <f>SUMIFS('BA History S2'!G:G,'BA History S2'!B:B,A14)-O14</f>
        <v>209</v>
      </c>
      <c r="Q14" s="89">
        <f>LOOKUP(2, 1/('BA History S2'!$B:$B=A14), 'BA History S2'!$AJ:$AJ)</f>
        <v>0.46347826086956523</v>
      </c>
      <c r="R14" s="2">
        <f>COUNTIFS('BA History S2'!$B:$B,$A$14,'BA History S2'!K:K, 1)</f>
        <v>2</v>
      </c>
      <c r="S14" s="2">
        <f>COUNTIFS('BA History S2'!$B:$B,$A$14,'BA History S2'!L:L, 1)</f>
        <v>2</v>
      </c>
      <c r="T14" s="2">
        <f>COUNTIFS('BA History S2'!$B:$B,$A$14,'BA History S2'!M:M, 1)</f>
        <v>5</v>
      </c>
      <c r="U14" s="2">
        <f>COUNTIFS('BA History S2'!$B:$B,$A$14,'BA History S2'!N:N, 1)</f>
        <v>4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1</v>
      </c>
      <c r="AC14" s="2">
        <f>COUNTIFS('BA History S2'!$B:$B,$A$14,'BA History S2'!V:V, 1)</f>
        <v>1</v>
      </c>
      <c r="AD14" s="2">
        <f>COUNTIFS('BA History S2'!$B:$B,$A$14,'BA History S2'!W:W, 1)</f>
        <v>2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2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3</v>
      </c>
      <c r="AL14" s="2">
        <f>COUNTIFS('BA History S2'!$B:$B,$A$14,'BA History S2'!AE:AE, 1)</f>
        <v>3</v>
      </c>
      <c r="AM14" s="2">
        <f>COUNTIFS('BA History S2'!$B:$B,$A$14,'BA History S2'!AF:AF, 1)</f>
        <v>4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40</v>
      </c>
      <c r="G15" s="66">
        <f>AVERAGEIFS('BA History S2'!C:C,'BA History S2'!B:B,A15)</f>
        <v>13.333333333333334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3</v>
      </c>
      <c r="K15" s="75">
        <f>LOOKUP(2, 1/('BA History S2'!$B:$B=A15), 'BA History S2'!$AK:$AK)</f>
        <v>0</v>
      </c>
      <c r="L15" s="34">
        <f>SUMIFS('BA History S2'!F:F,'BA History S2'!B:B,A15)</f>
        <v>4</v>
      </c>
      <c r="M15" s="2">
        <f>SUMIFS('BA History S2'!E:E,'BA History S2'!B:B,A15)-L15</f>
        <v>9</v>
      </c>
      <c r="N15" s="75">
        <f>LOOKUP(2, 1/('BA History S2'!$B:$B=A15), 'BA History S2'!$AI:$AI)</f>
        <v>0.3</v>
      </c>
      <c r="O15" s="34">
        <f>SUMIFS('BA History S2'!H:H,'BA History S2'!B:B,A15)</f>
        <v>25</v>
      </c>
      <c r="P15" s="2">
        <f>SUMIFS('BA History S2'!G:G,'BA History S2'!B:B,A15)-O15</f>
        <v>30</v>
      </c>
      <c r="Q15" s="89">
        <f>LOOKUP(2, 1/('BA History S2'!$B:$B=A15), 'BA History S2'!$AJ:$AJ)</f>
        <v>0.45333333333333331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2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589</v>
      </c>
      <c r="G16" s="66">
        <f>AVERAGEIFS('BA History S2'!C:C,'BA History S2'!B:B,A16)</f>
        <v>16.361111111111111</v>
      </c>
      <c r="H16" s="35">
        <f t="array" ref="H16">MAX(IF('BA History S2'!B:B=A16, 'BA History S2'!C:C))</f>
        <v>31</v>
      </c>
      <c r="I16" s="34">
        <f>COUNTIFS('BA History S2'!B:B,A16,'BA History S2'!D:D, 1)</f>
        <v>18</v>
      </c>
      <c r="J16" s="2">
        <f>COUNTIFS('BA History S2'!B:B,A16,'BA History S2'!D:D, 0)</f>
        <v>18</v>
      </c>
      <c r="K16" s="75">
        <f>LOOKUP(2, 1/('BA History S2'!$B:$B=A16), 'BA History S2'!$AK:$AK)</f>
        <v>0.5</v>
      </c>
      <c r="L16" s="34">
        <f>SUMIFS('BA History S2'!F:F,'BA History S2'!B:B,A16)</f>
        <v>74</v>
      </c>
      <c r="M16" s="2">
        <f>SUMIFS('BA History S2'!E:E,'BA History S2'!B:B,A16)-L16</f>
        <v>69</v>
      </c>
      <c r="N16" s="75">
        <f>LOOKUP(2, 1/('BA History S2'!$B:$B=A16), 'BA History S2'!$AI:$AI)</f>
        <v>0.52916666666666656</v>
      </c>
      <c r="O16" s="34">
        <f>SUMIFS('BA History S2'!H:H,'BA History S2'!B:B,A16)</f>
        <v>312</v>
      </c>
      <c r="P16" s="2">
        <f>SUMIFS('BA History S2'!G:G,'BA History S2'!B:B,A16)-O16</f>
        <v>292</v>
      </c>
      <c r="Q16" s="89">
        <f>LOOKUP(2, 1/('BA History S2'!$B:$B=A16), 'BA History S2'!$AJ:$AJ)</f>
        <v>0.52638888888888891</v>
      </c>
      <c r="R16" s="2">
        <f>COUNTIFS('BA History S2'!$B:$B,$A$16,'BA History S2'!K:K, 1)</f>
        <v>5</v>
      </c>
      <c r="S16" s="2">
        <f>COUNTIFS('BA History S2'!$B:$B,$A$16,'BA History S2'!L:L, 1)</f>
        <v>2</v>
      </c>
      <c r="T16" s="2">
        <f>COUNTIFS('BA History S2'!$B:$B,$A$16,'BA History S2'!M:M, 1)</f>
        <v>11</v>
      </c>
      <c r="U16" s="2">
        <f>COUNTIFS('BA History S2'!$B:$B,$A$16,'BA History S2'!N:N, 1)</f>
        <v>7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2</v>
      </c>
      <c r="AC16" s="2">
        <f>COUNTIFS('BA History S2'!$B:$B,$A$16,'BA History S2'!V:V, 1)</f>
        <v>2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5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9</v>
      </c>
      <c r="AK16" s="2">
        <f>COUNTIFS('BA History S2'!$B:$B,$A$16,'BA History S2'!AD:AD, 1)</f>
        <v>3</v>
      </c>
      <c r="AL16" s="2">
        <f>COUNTIFS('BA History S2'!$B:$B,$A$16,'BA History S2'!AE:AE, 1)</f>
        <v>6</v>
      </c>
      <c r="AM16" s="2">
        <f>COUNTIFS('BA History S2'!$B:$B,$A$16,'BA History S2'!AF:AF, 1)</f>
        <v>0</v>
      </c>
      <c r="AN16" s="2">
        <f>COUNTIFS('BA History S2'!$B:$B,$A$16,'BA History S2'!AG:AG, 1)</f>
        <v>11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686</v>
      </c>
      <c r="G18" s="66">
        <f>AVERAGEIFS('BA History S2'!C:C,'BA History S2'!B:B,A18)</f>
        <v>26.384615384615383</v>
      </c>
      <c r="H18" s="35">
        <f t="array" ref="H18">MAX(IF('BA History S2'!B:B=A18, 'BA History S2'!C:C))</f>
        <v>49</v>
      </c>
      <c r="I18" s="34">
        <f>COUNTIFS('BA History S2'!B:B,A18,'BA History S2'!D:D, 1)</f>
        <v>13</v>
      </c>
      <c r="J18" s="2">
        <f>COUNTIFS('BA History S2'!B:B,A18,'BA History S2'!D:D, 0)</f>
        <v>13</v>
      </c>
      <c r="K18" s="75">
        <f>LOOKUP(2, 1/('BA History S2'!$B:$B=A18), 'BA History S2'!$AK:$AK)</f>
        <v>0.5</v>
      </c>
      <c r="L18" s="34">
        <f>SUMIFS('BA History S2'!F:F,'BA History S2'!B:B,A18)</f>
        <v>53</v>
      </c>
      <c r="M18" s="2">
        <f>SUMIFS('BA History S2'!E:E,'BA History S2'!B:B,A18)-L18</f>
        <v>51</v>
      </c>
      <c r="N18" s="75">
        <f>LOOKUP(2, 1/('BA History S2'!$B:$B=A18), 'BA History S2'!$AI:$AI)</f>
        <v>0.51538461538461544</v>
      </c>
      <c r="O18" s="34">
        <f>SUMIFS('BA History S2'!H:H,'BA History S2'!B:B,A18)</f>
        <v>219</v>
      </c>
      <c r="P18" s="2">
        <f>SUMIFS('BA History S2'!G:G,'BA History S2'!B:B,A18)-O18</f>
        <v>213</v>
      </c>
      <c r="Q18" s="89">
        <f>LOOKUP(2, 1/('BA History S2'!$B:$B=A18), 'BA History S2'!$AJ:$AJ)</f>
        <v>0.52</v>
      </c>
      <c r="R18" s="2">
        <f>COUNTIFS('BA History S2'!$B:$B,$A$18,'BA History S2'!K:K, 1)</f>
        <v>3</v>
      </c>
      <c r="S18" s="2">
        <f>COUNTIFS('BA History S2'!$B:$B,$A$18,'BA History S2'!L:L, 1)</f>
        <v>2</v>
      </c>
      <c r="T18" s="2">
        <f>COUNTIFS('BA History S2'!$B:$B,$A$18,'BA History S2'!M:M, 1)</f>
        <v>4</v>
      </c>
      <c r="U18" s="2">
        <f>COUNTIFS('BA History S2'!$B:$B,$A$18,'BA History S2'!N:N, 1)</f>
        <v>5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5</v>
      </c>
      <c r="AG18" s="2">
        <f>COUNTIFS('BA History S2'!$B:$B,$A$18,'BA History S2'!Z:Z, 1)</f>
        <v>6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6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6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715</v>
      </c>
      <c r="G19" s="66">
        <f>AVERAGEIFS('BA History S2'!C:C,'BA History S2'!B:B,A19)</f>
        <v>20.428571428571427</v>
      </c>
      <c r="H19" s="35">
        <f t="array" ref="H19">MAX(IF('BA History S2'!B:B=A19, 'BA History S2'!C:C))</f>
        <v>33</v>
      </c>
      <c r="I19" s="34">
        <f>COUNTIFS('BA History S2'!B:B,A19,'BA History S2'!D:D, 1)</f>
        <v>23</v>
      </c>
      <c r="J19" s="2">
        <f>COUNTIFS('BA History S2'!B:B,A19,'BA History S2'!D:D, 0)</f>
        <v>12</v>
      </c>
      <c r="K19" s="75">
        <f>LOOKUP(2, 1/('BA History S2'!$B:$B=A19), 'BA History S2'!$AK:$AK)</f>
        <v>0.65714285714285714</v>
      </c>
      <c r="L19" s="34">
        <f>SUMIFS('BA History S2'!F:F,'BA History S2'!B:B,A19)</f>
        <v>80</v>
      </c>
      <c r="M19" s="2">
        <f>SUMIFS('BA History S2'!E:E,'BA History S2'!B:B,A19)-L19</f>
        <v>60</v>
      </c>
      <c r="N19" s="75">
        <f>LOOKUP(2, 1/('BA History S2'!$B:$B=A19), 'BA History S2'!$AI:$AI)</f>
        <v>0.57571428571428573</v>
      </c>
      <c r="O19" s="34">
        <f>SUMIFS('BA History S2'!H:H,'BA History S2'!B:B,A19)</f>
        <v>305</v>
      </c>
      <c r="P19" s="2">
        <f>SUMIFS('BA History S2'!G:G,'BA History S2'!B:B,A19)-O19</f>
        <v>267</v>
      </c>
      <c r="Q19" s="89">
        <f>LOOKUP(2, 1/('BA History S2'!$B:$B=A19), 'BA History S2'!$AJ:$AJ)</f>
        <v>0.5445714285714286</v>
      </c>
      <c r="R19" s="2">
        <f>COUNTIFS('BA History S2'!$B:$B,$A$19,'BA History S2'!K:K, 1)</f>
        <v>4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13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3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4</v>
      </c>
      <c r="AC19" s="2">
        <f>COUNTIFS('BA History S2'!$B:$B,$A$19,'BA History S2'!V:V, 1)</f>
        <v>3</v>
      </c>
      <c r="AD19" s="2">
        <f>COUNTIFS('BA History S2'!$B:$B,$A$19,'BA History S2'!W:W, 1)</f>
        <v>2</v>
      </c>
      <c r="AE19" s="2">
        <f>COUNTIFS('BA History S2'!$B:$B,$A$19,'BA History S2'!X:X, 1)</f>
        <v>0</v>
      </c>
      <c r="AF19" s="2">
        <f>COUNTIFS('BA History S2'!$B:$B,$A$19,'BA History S2'!Y:Y, 1)</f>
        <v>5</v>
      </c>
      <c r="AG19" s="2">
        <f>COUNTIFS('BA History S2'!$B:$B,$A$19,'BA History S2'!Z:Z, 1)</f>
        <v>11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11</v>
      </c>
      <c r="AK19" s="2">
        <f>COUNTIFS('BA History S2'!$B:$B,$A$19,'BA History S2'!AD:AD, 1)</f>
        <v>2</v>
      </c>
      <c r="AL19" s="2">
        <f>COUNTIFS('BA History S2'!$B:$B,$A$19,'BA History S2'!AE:AE, 1)</f>
        <v>6</v>
      </c>
      <c r="AM19" s="2">
        <f>COUNTIFS('BA History S2'!$B:$B,$A$19,'BA History S2'!AF:AF, 1)</f>
        <v>0</v>
      </c>
      <c r="AN19" s="2">
        <f>COUNTIFS('BA History S2'!$B:$B,$A$19,'BA History S2'!AG:AG, 1)</f>
        <v>5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136</v>
      </c>
      <c r="G20" s="66">
        <f>AVERAGEIFS('BA History S2'!C:C,'BA History S2'!B:B,A20)</f>
        <v>15.111111111111111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8</v>
      </c>
      <c r="K20" s="75">
        <f>LOOKUP(2, 1/('BA History S2'!$B:$B=A20), 'BA History S2'!$AK:$AK)</f>
        <v>0.1111111111111111</v>
      </c>
      <c r="L20" s="34">
        <f>SUMIFS('BA History S2'!F:F,'BA History S2'!B:B,A20)</f>
        <v>12</v>
      </c>
      <c r="M20" s="2">
        <f>SUMIFS('BA History S2'!E:E,'BA History S2'!B:B,A20)-L20</f>
        <v>26</v>
      </c>
      <c r="N20" s="75">
        <f>LOOKUP(2, 1/('BA History S2'!$B:$B=A20), 'BA History S2'!$AI:$AI)</f>
        <v>0.28333333333333333</v>
      </c>
      <c r="O20" s="34">
        <f>SUMIFS('BA History S2'!H:H,'BA History S2'!B:B,A20)</f>
        <v>63</v>
      </c>
      <c r="P20" s="2">
        <f>SUMIFS('BA History S2'!G:G,'BA History S2'!B:B,A20)-O20</f>
        <v>91</v>
      </c>
      <c r="Q20" s="89">
        <f>LOOKUP(2, 1/('BA History S2'!$B:$B=A20), 'BA History S2'!$AJ:$AJ)</f>
        <v>0.37777777777777782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2</v>
      </c>
      <c r="U20" s="2">
        <f>COUNTIFS('BA History S2'!$B:$B,$A$20,'BA History S2'!N:N, 1)</f>
        <v>1</v>
      </c>
      <c r="V20" s="2">
        <f>COUNTIFS('BA History S2'!$B:$B,$A$20,'BA History S2'!O:O, 1)</f>
        <v>1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295</v>
      </c>
      <c r="G22" s="66">
        <f>AVERAGEIFS('BA History S2'!C:C,'BA History S2'!B:B,A22)</f>
        <v>15.526315789473685</v>
      </c>
      <c r="H22" s="35">
        <f t="array" ref="H22">MAX(IF('BA History S2'!B:B=A22, 'BA History S2'!C:C))</f>
        <v>27</v>
      </c>
      <c r="I22" s="34">
        <f>COUNTIFS('BA History S2'!B:B,A22,'BA History S2'!D:D, 1)</f>
        <v>7</v>
      </c>
      <c r="J22" s="2">
        <f>COUNTIFS('BA History S2'!B:B,A22,'BA History S2'!D:D, 0)</f>
        <v>12</v>
      </c>
      <c r="K22" s="75">
        <f>LOOKUP(2, 1/('BA History S2'!$B:$B=A22), 'BA History S2'!$AK:$AK)</f>
        <v>0.36842105263157893</v>
      </c>
      <c r="L22" s="34">
        <f>SUMIFS('BA History S2'!F:F,'BA History S2'!B:B,A22)</f>
        <v>35</v>
      </c>
      <c r="M22" s="2">
        <f>SUMIFS('BA History S2'!E:E,'BA History S2'!B:B,A22)-L22</f>
        <v>39</v>
      </c>
      <c r="N22" s="75">
        <f>LOOKUP(2, 1/('BA History S2'!$B:$B=A22), 'BA History S2'!$AI:$AI)</f>
        <v>0.49210526315789471</v>
      </c>
      <c r="O22" s="34">
        <f>SUMIFS('BA History S2'!H:H,'BA History S2'!B:B,A22)</f>
        <v>152</v>
      </c>
      <c r="P22" s="2">
        <f>SUMIFS('BA History S2'!G:G,'BA History S2'!B:B,A22)-O22</f>
        <v>162</v>
      </c>
      <c r="Q22" s="89">
        <f>LOOKUP(2, 1/('BA History S2'!$B:$B=A22), 'BA History S2'!$AJ:$AJ)</f>
        <v>0.48684210526315791</v>
      </c>
      <c r="R22" s="2">
        <f>COUNTIFS('BA History S2'!$B:$B,$A$22,'BA History S2'!K:K, 1)</f>
        <v>2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4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1</v>
      </c>
      <c r="AE22" s="2">
        <f>COUNTIFS('BA History S2'!$B:$B,$A$22,'BA History S2'!X:X, 1)</f>
        <v>0</v>
      </c>
      <c r="AF22" s="2">
        <f>COUNTIFS('BA History S2'!$B:$B,$A$22,'BA History S2'!Y:Y, 1)</f>
        <v>2</v>
      </c>
      <c r="AG22" s="2">
        <f>COUNTIFS('BA History S2'!$B:$B,$A$22,'BA History S2'!Z:Z, 1)</f>
        <v>6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6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36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2</v>
      </c>
      <c r="J23" s="2">
        <f>COUNTIFS('BA History S2'!B:B,A23,'BA History S2'!D:D, 0)</f>
        <v>2</v>
      </c>
      <c r="K23" s="75">
        <f>LOOKUP(2, 1/('BA History S2'!$B:$B=A23), 'BA History S2'!$AK:$AK)</f>
        <v>0.5</v>
      </c>
      <c r="L23" s="34">
        <f>SUMIFS('BA History S2'!F:F,'BA History S2'!B:B,A23)</f>
        <v>8</v>
      </c>
      <c r="M23" s="2">
        <f>SUMIFS('BA History S2'!E:E,'BA History S2'!B:B,A23)-L23</f>
        <v>8</v>
      </c>
      <c r="N23" s="75">
        <f>LOOKUP(2, 1/('BA History S2'!$B:$B=A23), 'BA History S2'!$AI:$AI)</f>
        <v>0.5</v>
      </c>
      <c r="O23" s="34">
        <f>SUMIFS('BA History S2'!H:H,'BA History S2'!B:B,A23)</f>
        <v>33</v>
      </c>
      <c r="P23" s="2">
        <f>SUMIFS('BA History S2'!G:G,'BA History S2'!B:B,A23)-O23</f>
        <v>33</v>
      </c>
      <c r="Q23" s="89">
        <f>LOOKUP(2, 1/('BA History S2'!$B:$B=A23), 'BA History S2'!$AJ:$AJ)</f>
        <v>0.495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1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1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131</v>
      </c>
      <c r="G24" s="66">
        <f>AVERAGEIFS('BA History S2'!C:C,'BA History S2'!B:B,A24)</f>
        <v>8.7333333333333325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9</v>
      </c>
      <c r="K24" s="75">
        <f>LOOKUP(2, 1/('BA History S2'!$B:$B=A24), 'BA History S2'!$AK:$AK)</f>
        <v>0.4</v>
      </c>
      <c r="L24" s="34">
        <f>SUMIFS('BA History S2'!F:F,'BA History S2'!B:B,A24)</f>
        <v>26</v>
      </c>
      <c r="M24" s="2">
        <f>SUMIFS('BA History S2'!E:E,'BA History S2'!B:B,A24)-L24</f>
        <v>37</v>
      </c>
      <c r="N24" s="75">
        <f>LOOKUP(2, 1/('BA History S2'!$B:$B=A24), 'BA History S2'!$AI:$AI)</f>
        <v>0.38</v>
      </c>
      <c r="O24" s="34">
        <f>SUMIFS('BA History S2'!H:H,'BA History S2'!B:B,A24)</f>
        <v>118</v>
      </c>
      <c r="P24" s="2">
        <f>SUMIFS('BA History S2'!G:G,'BA History S2'!B:B,A24)-O24</f>
        <v>143</v>
      </c>
      <c r="Q24" s="89">
        <f>LOOKUP(2, 1/('BA History S2'!$B:$B=A24), 'BA History S2'!$AJ:$AJ)</f>
        <v>0.44133333333333324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73</v>
      </c>
      <c r="G26" s="66">
        <f>AVERAGEIFS('BA History S2'!C:C,'BA History S2'!B:B,A26)</f>
        <v>18.25</v>
      </c>
      <c r="H26" s="35">
        <f t="array" ref="H26">MAX(IF('BA History S2'!B:B=A26, 'BA History S2'!C:C))</f>
        <v>26</v>
      </c>
      <c r="I26" s="34">
        <f>COUNTIFS('BA History S2'!B:B,A26,'BA History S2'!D:D, 1)</f>
        <v>1</v>
      </c>
      <c r="J26" s="2">
        <f>COUNTIFS('BA History S2'!B:B,A26,'BA History S2'!D:D, 0)</f>
        <v>3</v>
      </c>
      <c r="K26" s="75">
        <f>LOOKUP(2, 1/('BA History S2'!$B:$B=A26), 'BA History S2'!$AK:$AK)</f>
        <v>0.25</v>
      </c>
      <c r="L26" s="34">
        <f>SUMIFS('BA History S2'!F:F,'BA History S2'!B:B,A26)</f>
        <v>6</v>
      </c>
      <c r="M26" s="2">
        <f>SUMIFS('BA History S2'!E:E,'BA History S2'!B:B,A26)-L26</f>
        <v>11</v>
      </c>
      <c r="N26" s="75">
        <f>LOOKUP(2, 1/('BA History S2'!$B:$B=A26), 'BA History S2'!$AI:$AI)</f>
        <v>0.3125</v>
      </c>
      <c r="O26" s="34">
        <f>SUMIFS('BA History S2'!H:H,'BA History S2'!B:B,A26)</f>
        <v>32</v>
      </c>
      <c r="P26" s="2">
        <f>SUMIFS('BA History S2'!G:G,'BA History S2'!B:B,A26)-O26</f>
        <v>42</v>
      </c>
      <c r="Q26" s="89">
        <f>LOOKUP(2, 1/('BA History S2'!$B:$B=A26), 'BA History S2'!$AJ:$AJ)</f>
        <v>0.41749999999999998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1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1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1</v>
      </c>
      <c r="AL26" s="2">
        <f>COUNTIFS('BA History S2'!$B:$B,$A$26,'BA History S2'!AE:AE, 1)</f>
        <v>0</v>
      </c>
      <c r="AM26" s="2">
        <f>COUNTIFS('BA History S2'!$B:$B,$A$26,'BA History S2'!AF:AF, 1)</f>
        <v>1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231</v>
      </c>
      <c r="G27" s="66">
        <f>AVERAGEIFS('BA History S2'!C:C,'BA History S2'!B:B,A27)</f>
        <v>11.55</v>
      </c>
      <c r="H27" s="35">
        <f t="array" ref="H27">MAX(IF('BA History S2'!B:B=A27, 'BA History S2'!C:C))</f>
        <v>29</v>
      </c>
      <c r="I27" s="34">
        <f>COUNTIFS('BA History S2'!B:B,A27,'BA History S2'!D:D, 1)</f>
        <v>11</v>
      </c>
      <c r="J27" s="2">
        <f>COUNTIFS('BA History S2'!B:B,A27,'BA History S2'!D:D, 0)</f>
        <v>9</v>
      </c>
      <c r="K27" s="75">
        <f>LOOKUP(2, 1/('BA History S2'!$B:$B=A27), 'BA History S2'!$AK:$AK)</f>
        <v>0.55000000000000004</v>
      </c>
      <c r="L27" s="34">
        <f>SUMIFS('BA History S2'!F:F,'BA History S2'!B:B,A27)</f>
        <v>42</v>
      </c>
      <c r="M27" s="2">
        <f>SUMIFS('BA History S2'!E:E,'BA History S2'!B:B,A27)-L27</f>
        <v>41</v>
      </c>
      <c r="N27" s="75">
        <f>LOOKUP(2, 1/('BA History S2'!$B:$B=A27), 'BA History S2'!$AI:$AI)</f>
        <v>0.49749999999999994</v>
      </c>
      <c r="O27" s="34">
        <f>SUMIFS('BA History S2'!H:H,'BA History S2'!B:B,A27)</f>
        <v>176</v>
      </c>
      <c r="P27" s="2">
        <f>SUMIFS('BA History S2'!G:G,'BA History S2'!B:B,A27)-O27</f>
        <v>181</v>
      </c>
      <c r="Q27" s="89">
        <f>LOOKUP(2, 1/('BA History S2'!$B:$B=A27), 'BA History S2'!$AJ:$AJ)</f>
        <v>0.49349999999999994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3</v>
      </c>
      <c r="AG27" s="2">
        <f>COUNTIFS('BA History S2'!$B:$B,$A$27,'BA History S2'!Z:Z, 1)</f>
        <v>6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6</v>
      </c>
      <c r="AK27" s="2">
        <f>COUNTIFS('BA History S2'!$B:$B,$A$27,'BA History S2'!AD:AD, 1)</f>
        <v>3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496</v>
      </c>
      <c r="G28" s="66">
        <f>AVERAGEIFS('BA History S2'!C:C,'BA History S2'!B:B,A28)</f>
        <v>18.37037037037037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16</v>
      </c>
      <c r="K28" s="75">
        <f>LOOKUP(2, 1/('BA History S2'!$B:$B=A28), 'BA History S2'!$AK:$AK)</f>
        <v>0.40740740740740738</v>
      </c>
      <c r="L28" s="34">
        <f>SUMIFS('BA History S2'!F:F,'BA History S2'!B:B,A28)</f>
        <v>49</v>
      </c>
      <c r="M28" s="2">
        <f>SUMIFS('BA History S2'!E:E,'BA History S2'!B:B,A28)-L28</f>
        <v>58</v>
      </c>
      <c r="N28" s="75">
        <f>LOOKUP(2, 1/('BA History S2'!$B:$B=A28), 'BA History S2'!$AI:$AI)</f>
        <v>0.4555555555555556</v>
      </c>
      <c r="O28" s="34">
        <f>SUMIFS('BA History S2'!H:H,'BA History S2'!B:B,A28)</f>
        <v>221</v>
      </c>
      <c r="P28" s="2">
        <f>SUMIFS('BA History S2'!G:G,'BA History S2'!B:B,A28)-O28</f>
        <v>238</v>
      </c>
      <c r="Q28" s="89">
        <f>LOOKUP(2, 1/('BA History S2'!$B:$B=A28), 'BA History S2'!$AJ:$AJ)</f>
        <v>0.47851851851851851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6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2</v>
      </c>
      <c r="F29" s="34">
        <f>SUMIFS('BA History S2'!C:C,'BA History S2'!B:B,A29)</f>
        <v>710</v>
      </c>
      <c r="G29" s="66">
        <f>AVERAGEIFS('BA History S2'!C:C,'BA History S2'!B:B,A29)</f>
        <v>24.482758620689655</v>
      </c>
      <c r="H29" s="35">
        <f t="array" ref="H29">MAX(IF('BA History S2'!B:B=A29, 'BA History S2'!C:C))</f>
        <v>50</v>
      </c>
      <c r="I29" s="34">
        <f>COUNTIFS('BA History S2'!B:B,A29,'BA History S2'!D:D, 1)</f>
        <v>12</v>
      </c>
      <c r="J29" s="2">
        <f>COUNTIFS('BA History S2'!B:B,A29,'BA History S2'!D:D, 0)</f>
        <v>17</v>
      </c>
      <c r="K29" s="75">
        <f>LOOKUP(2, 1/('BA History S2'!$B:$B=A29), 'BA History S2'!$AK:$AK)</f>
        <v>0.41379310344827586</v>
      </c>
      <c r="L29" s="34">
        <f>SUMIFS('BA History S2'!F:F,'BA History S2'!B:B,A29)</f>
        <v>56</v>
      </c>
      <c r="M29" s="2">
        <f>SUMIFS('BA History S2'!E:E,'BA History S2'!B:B,A29)-L29</f>
        <v>64</v>
      </c>
      <c r="N29" s="75">
        <f>LOOKUP(2, 1/('BA History S2'!$B:$B=A29), 'BA History S2'!$AI:$AI)</f>
        <v>0.46379310344827585</v>
      </c>
      <c r="O29" s="34">
        <f>SUMIFS('BA History S2'!H:H,'BA History S2'!B:B,A29)</f>
        <v>256</v>
      </c>
      <c r="P29" s="2">
        <f>SUMIFS('BA History S2'!G:G,'BA History S2'!B:B,A29)-O29</f>
        <v>253</v>
      </c>
      <c r="Q29" s="89">
        <f>LOOKUP(2, 1/('BA History S2'!$B:$B=A29), 'BA History S2'!$AJ:$AJ)</f>
        <v>0.50275862068965516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4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2</v>
      </c>
      <c r="AG29" s="2">
        <f>COUNTIFS('BA History S2'!$B:$B,$A$29,'BA History S2'!Z:Z, 1)</f>
        <v>4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10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710</v>
      </c>
      <c r="G30" s="66">
        <f>AVERAGEIFS('BA History S2'!C:C,'BA History S2'!B:B,A30)</f>
        <v>22.1875</v>
      </c>
      <c r="H30" s="35">
        <f t="array" ref="H30">MAX(IF('BA History S2'!B:B=A30, 'BA History S2'!C:C))</f>
        <v>47</v>
      </c>
      <c r="I30" s="34">
        <f>COUNTIFS('BA History S2'!B:B,A30,'BA History S2'!D:D, 1)</f>
        <v>16</v>
      </c>
      <c r="J30" s="2">
        <f>COUNTIFS('BA History S2'!B:B,A30,'BA History S2'!D:D, 0)</f>
        <v>16</v>
      </c>
      <c r="K30" s="75">
        <f>LOOKUP(2, 1/('BA History S2'!$B:$B=A30), 'BA History S2'!$AK:$AK)</f>
        <v>0.5</v>
      </c>
      <c r="L30" s="34">
        <f>SUMIFS('BA History S2'!F:F,'BA History S2'!B:B,A30)</f>
        <v>65</v>
      </c>
      <c r="M30" s="2">
        <f>SUMIFS('BA History S2'!E:E,'BA History S2'!B:B,A30)-L30</f>
        <v>64</v>
      </c>
      <c r="N30" s="75">
        <f>LOOKUP(2, 1/('BA History S2'!$B:$B=A30), 'BA History S2'!$AI:$AI)</f>
        <v>0.49843750000000003</v>
      </c>
      <c r="O30" s="34">
        <f>SUMIFS('BA History S2'!H:H,'BA History S2'!B:B,A30)</f>
        <v>271</v>
      </c>
      <c r="P30" s="2">
        <f>SUMIFS('BA History S2'!G:G,'BA History S2'!B:B,A30)-O30</f>
        <v>265</v>
      </c>
      <c r="Q30" s="89">
        <f>LOOKUP(2, 1/('BA History S2'!$B:$B=A30), 'BA History S2'!$AJ:$AJ)</f>
        <v>0.50406249999999997</v>
      </c>
      <c r="R30" s="2">
        <f>COUNTIFS('BA History S2'!$B:$B,$A$30,'BA History S2'!K:K, 1)</f>
        <v>4</v>
      </c>
      <c r="S30" s="2">
        <f>COUNTIFS('BA History S2'!$B:$B,$A$30,'BA History S2'!L:L, 1)</f>
        <v>5</v>
      </c>
      <c r="T30" s="2">
        <f>COUNTIFS('BA History S2'!$B:$B,$A$30,'BA History S2'!M:M, 1)</f>
        <v>7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2</v>
      </c>
      <c r="AC30" s="2">
        <f>COUNTIFS('BA History S2'!$B:$B,$A$30,'BA History S2'!V:V, 1)</f>
        <v>4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8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4</v>
      </c>
      <c r="AL30" s="2">
        <f>COUNTIFS('BA History S2'!$B:$B,$A$30,'BA History S2'!AE:AE, 1)</f>
        <v>4</v>
      </c>
      <c r="AM30" s="2">
        <f>COUNTIFS('BA History S2'!$B:$B,$A$30,'BA History S2'!AF:AF, 1)</f>
        <v>1</v>
      </c>
      <c r="AN30" s="2">
        <f>COUNTIFS('BA History S2'!$B:$B,$A$30,'BA History S2'!AG:AG, 1)</f>
        <v>6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466</v>
      </c>
      <c r="G31" s="66">
        <f>AVERAGEIFS('BA History S2'!C:C,'BA History S2'!B:B,A31)</f>
        <v>18.64</v>
      </c>
      <c r="H31" s="35">
        <f t="array" ref="H31">MAX(IF('BA History S2'!B:B=A31, 'BA History S2'!C:C))</f>
        <v>37</v>
      </c>
      <c r="I31" s="34">
        <f>COUNTIFS('BA History S2'!B:B,A31,'BA History S2'!D:D, 1)</f>
        <v>12</v>
      </c>
      <c r="J31" s="2">
        <f>COUNTIFS('BA History S2'!B:B,A31,'BA History S2'!D:D, 0)</f>
        <v>13</v>
      </c>
      <c r="K31" s="75">
        <f>LOOKUP(2, 1/('BA History S2'!$B:$B=A31), 'BA History S2'!$AK:$AK)</f>
        <v>0.48</v>
      </c>
      <c r="L31" s="34">
        <f>SUMIFS('BA History S2'!F:F,'BA History S2'!B:B,A31)</f>
        <v>50</v>
      </c>
      <c r="M31" s="2">
        <f>SUMIFS('BA History S2'!E:E,'BA History S2'!B:B,A31)-L31</f>
        <v>53</v>
      </c>
      <c r="N31" s="75">
        <f>LOOKUP(2, 1/('BA History S2'!$B:$B=A31), 'BA History S2'!$AI:$AI)</f>
        <v>0.47600000000000009</v>
      </c>
      <c r="O31" s="34">
        <f>SUMIFS('BA History S2'!H:H,'BA History S2'!B:B,A31)</f>
        <v>212</v>
      </c>
      <c r="P31" s="2">
        <f>SUMIFS('BA History S2'!G:G,'BA History S2'!B:B,A31)-O31</f>
        <v>220</v>
      </c>
      <c r="Q31" s="89">
        <f>LOOKUP(2, 1/('BA History S2'!$B:$B=A31), 'BA History S2'!$AJ:$AJ)</f>
        <v>0.48840000000000006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7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9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671</v>
      </c>
      <c r="G33" s="66">
        <f>AVERAGEIFS('BA History S2'!C:C,'BA History S2'!B:B,A33)</f>
        <v>20.333333333333332</v>
      </c>
      <c r="H33" s="35">
        <f t="array" ref="H33">MAX(IF('BA History S2'!B:B=A33, 'BA History S2'!C:C))</f>
        <v>43</v>
      </c>
      <c r="I33" s="34">
        <f>COUNTIFS('BA History S2'!B:B,A33,'BA History S2'!D:D, 1)</f>
        <v>21</v>
      </c>
      <c r="J33" s="2">
        <f>COUNTIFS('BA History S2'!B:B,A33,'BA History S2'!D:D, 0)</f>
        <v>12</v>
      </c>
      <c r="K33" s="75">
        <f>LOOKUP(2, 1/('BA History S2'!$B:$B=A33), 'BA History S2'!$AK:$AK)</f>
        <v>0.63636363636363635</v>
      </c>
      <c r="L33" s="34">
        <f>SUMIFS('BA History S2'!F:F,'BA History S2'!B:B,A33)</f>
        <v>73</v>
      </c>
      <c r="M33" s="2">
        <f>SUMIFS('BA History S2'!E:E,'BA History S2'!B:B,A33)-L33</f>
        <v>64</v>
      </c>
      <c r="N33" s="75">
        <f>LOOKUP(2, 1/('BA History S2'!$B:$B=A33), 'BA History S2'!$AI:$AI)</f>
        <v>0.52424242424242429</v>
      </c>
      <c r="O33" s="34">
        <f>SUMIFS('BA History S2'!H:H,'BA History S2'!B:B,A33)</f>
        <v>297</v>
      </c>
      <c r="P33" s="2">
        <f>SUMIFS('BA History S2'!G:G,'BA History S2'!B:B,A33)-O33</f>
        <v>282</v>
      </c>
      <c r="Q33" s="89">
        <f>LOOKUP(2, 1/('BA History S2'!$B:$B=A33), 'BA History S2'!$AJ:$AJ)</f>
        <v>0.51030303030303026</v>
      </c>
      <c r="R33" s="2">
        <f>COUNTIFS('BA History S2'!$B:$B,$A$33,'BA History S2'!K:K, 1)</f>
        <v>5</v>
      </c>
      <c r="S33" s="2">
        <f>COUNTIFS('BA History S2'!$B:$B,$A$33,'BA History S2'!L:L, 1)</f>
        <v>2</v>
      </c>
      <c r="T33" s="2">
        <f>COUNTIFS('BA History S2'!$B:$B,$A$33,'BA History S2'!M:M, 1)</f>
        <v>4</v>
      </c>
      <c r="U33" s="2">
        <f>COUNTIFS('BA History S2'!$B:$B,$A$33,'BA History S2'!N:N, 1)</f>
        <v>9</v>
      </c>
      <c r="V33" s="2">
        <f>COUNTIFS('BA History S2'!$B:$B,$A$33,'BA History S2'!O:O, 1)</f>
        <v>1</v>
      </c>
      <c r="W33" s="2">
        <f>COUNTIFS('BA History S2'!$B:$B,$A$33,'BA History S2'!P:P, 1)</f>
        <v>0</v>
      </c>
      <c r="X33" s="2">
        <f>COUNTIFS('BA History S2'!$B:$B,$A$33,'BA History S2'!Q:Q, 1)</f>
        <v>2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2</v>
      </c>
      <c r="AC33" s="2">
        <f>COUNTIFS('BA History S2'!$B:$B,$A$33,'BA History S2'!V:V, 1)</f>
        <v>4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6</v>
      </c>
      <c r="AG33" s="2">
        <f>COUNTIFS('BA History S2'!$B:$B,$A$33,'BA History S2'!Z:Z, 1)</f>
        <v>7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11</v>
      </c>
      <c r="AK33" s="2">
        <f>COUNTIFS('BA History S2'!$B:$B,$A$33,'BA History S2'!AD:AD, 1)</f>
        <v>4</v>
      </c>
      <c r="AL33" s="2">
        <f>COUNTIFS('BA History S2'!$B:$B,$A$33,'BA History S2'!AE:AE, 1)</f>
        <v>7</v>
      </c>
      <c r="AM33" s="2">
        <f>COUNTIFS('BA History S2'!$B:$B,$A$33,'BA History S2'!AF:AF, 1)</f>
        <v>2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720</v>
      </c>
      <c r="G34" s="66">
        <f>AVERAGEIFS('BA History S2'!C:C,'BA History S2'!B:B,A34)</f>
        <v>19.45945945945946</v>
      </c>
      <c r="H34" s="35">
        <f t="array" ref="H34">MAX(IF('BA History S2'!B:B=A34, 'BA History S2'!C:C))</f>
        <v>38</v>
      </c>
      <c r="I34" s="34">
        <f>COUNTIFS('BA History S2'!B:B,A34,'BA History S2'!D:D, 1)</f>
        <v>15</v>
      </c>
      <c r="J34" s="2">
        <f>COUNTIFS('BA History S2'!B:B,A34,'BA History S2'!D:D, 0)</f>
        <v>22</v>
      </c>
      <c r="K34" s="75">
        <f>LOOKUP(2, 1/('BA History S2'!$B:$B=A34), 'BA History S2'!$AK:$AK)</f>
        <v>0.40540540540540543</v>
      </c>
      <c r="L34" s="34">
        <f>SUMIFS('BA History S2'!F:F,'BA History S2'!B:B,A34)</f>
        <v>71</v>
      </c>
      <c r="M34" s="2">
        <f>SUMIFS('BA History S2'!E:E,'BA History S2'!B:B,A34)-L34</f>
        <v>82</v>
      </c>
      <c r="N34" s="75">
        <f>LOOKUP(2, 1/('BA History S2'!$B:$B=A34), 'BA History S2'!$AI:$AI)</f>
        <v>0.45675675675675681</v>
      </c>
      <c r="O34" s="34">
        <f>SUMIFS('BA History S2'!H:H,'BA History S2'!B:B,A34)</f>
        <v>307</v>
      </c>
      <c r="P34" s="2">
        <f>SUMIFS('BA History S2'!G:G,'BA History S2'!B:B,A34)-O34</f>
        <v>328</v>
      </c>
      <c r="Q34" s="89">
        <f>LOOKUP(2, 1/('BA History S2'!$B:$B=A34), 'BA History S2'!$AJ:$AJ)</f>
        <v>0.47702702702702698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7</v>
      </c>
      <c r="U34" s="2">
        <f>COUNTIFS('BA History S2'!$B:$B,$A$34,'BA History S2'!N:N, 1)</f>
        <v>6</v>
      </c>
      <c r="V34" s="2">
        <f>COUNTIFS('BA History S2'!$B:$B,$A$34,'BA History S2'!O:O, 1)</f>
        <v>2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3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3</v>
      </c>
      <c r="AG34" s="2">
        <f>COUNTIFS('BA History S2'!$B:$B,$A$34,'BA History S2'!Z:Z, 1)</f>
        <v>10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4</v>
      </c>
      <c r="AK34" s="2">
        <f>COUNTIFS('BA History S2'!$B:$B,$A$34,'BA History S2'!AD:AD, 1)</f>
        <v>3</v>
      </c>
      <c r="AL34" s="2">
        <f>COUNTIFS('BA History S2'!$B:$B,$A$34,'BA History S2'!AE:AE, 1)</f>
        <v>9</v>
      </c>
      <c r="AM34" s="2">
        <f>COUNTIFS('BA History S2'!$B:$B,$A$34,'BA History S2'!AF:AF, 1)</f>
        <v>1</v>
      </c>
      <c r="AN34" s="2">
        <f>COUNTIFS('BA History S2'!$B:$B,$A$34,'BA History S2'!AG:AG, 1)</f>
        <v>8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548</v>
      </c>
      <c r="G36" s="66">
        <f>AVERAGEIFS('BA History S2'!C:C,'BA History S2'!B:B,A36)</f>
        <v>17.125</v>
      </c>
      <c r="H36" s="35">
        <f t="array" ref="H36">MAX(IF('BA History S2'!B:B=A36, 'BA History S2'!C:C))</f>
        <v>28</v>
      </c>
      <c r="I36" s="34">
        <f>COUNTIFS('BA History S2'!B:B,A36,'BA History S2'!D:D, 1)</f>
        <v>17</v>
      </c>
      <c r="J36" s="2">
        <f>COUNTIFS('BA History S2'!B:B,A36,'BA History S2'!D:D, 0)</f>
        <v>15</v>
      </c>
      <c r="K36" s="75">
        <f>LOOKUP(2, 1/('BA History S2'!$B:$B=A36), 'BA History S2'!$AK:$AK)</f>
        <v>0.53125</v>
      </c>
      <c r="L36" s="34">
        <f>SUMIFS('BA History S2'!F:F,'BA History S2'!B:B,A36)</f>
        <v>72</v>
      </c>
      <c r="M36" s="2">
        <f>SUMIFS('BA History S2'!E:E,'BA History S2'!B:B,A36)-L36</f>
        <v>66</v>
      </c>
      <c r="N36" s="75">
        <f>LOOKUP(2, 1/('BA History S2'!$B:$B=A36), 'BA History S2'!$AI:$AI)</f>
        <v>0.53437499999999993</v>
      </c>
      <c r="O36" s="34">
        <f>SUMIFS('BA History S2'!H:H,'BA History S2'!B:B,A36)</f>
        <v>299</v>
      </c>
      <c r="P36" s="2">
        <f>SUMIFS('BA History S2'!G:G,'BA History S2'!B:B,A36)-O36</f>
        <v>280</v>
      </c>
      <c r="Q36" s="89">
        <f>LOOKUP(2, 1/('BA History S2'!$B:$B=A36), 'BA History S2'!$AJ:$AJ)</f>
        <v>0.52187500000000009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5</v>
      </c>
      <c r="U36" s="2">
        <f>COUNTIFS('BA History S2'!$B:$B,$A$36,'BA History S2'!N:N, 1)</f>
        <v>8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1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9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371</v>
      </c>
      <c r="G37" s="66">
        <f>AVERAGEIFS('BA History S2'!C:C,'BA History S2'!B:B,A37)</f>
        <v>18.55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8</v>
      </c>
      <c r="K37" s="75">
        <f>LOOKUP(2, 1/('BA History S2'!$B:$B=A37), 'BA History S2'!$AK:$AK)</f>
        <v>0.6</v>
      </c>
      <c r="L37" s="34">
        <f>SUMIFS('BA History S2'!F:F,'BA History S2'!B:B,A37)</f>
        <v>43</v>
      </c>
      <c r="M37" s="2">
        <f>SUMIFS('BA History S2'!E:E,'BA History S2'!B:B,A37)-L37</f>
        <v>35</v>
      </c>
      <c r="N37" s="75">
        <f>LOOKUP(2, 1/('BA History S2'!$B:$B=A37), 'BA History S2'!$AI:$AI)</f>
        <v>0.55999999999999994</v>
      </c>
      <c r="O37" s="34">
        <f>SUMIFS('BA History S2'!H:H,'BA History S2'!B:B,A37)</f>
        <v>166</v>
      </c>
      <c r="P37" s="2">
        <f>SUMIFS('BA History S2'!G:G,'BA History S2'!B:B,A37)-O37</f>
        <v>159</v>
      </c>
      <c r="Q37" s="89">
        <f>LOOKUP(2, 1/('BA History S2'!$B:$B=A37), 'BA History S2'!$AJ:$AJ)</f>
        <v>0.50800000000000012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3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1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C38" s="1">
        <v>2</v>
      </c>
      <c r="D38" s="1">
        <v>1</v>
      </c>
      <c r="E38" s="1">
        <v>1</v>
      </c>
      <c r="F38" s="34">
        <f>SUMIFS('BA History S2'!C:C,'BA History S2'!B:B,A38)</f>
        <v>1157</v>
      </c>
      <c r="G38" s="66">
        <f>AVERAGEIFS('BA History S2'!C:C,'BA History S2'!B:B,A38)</f>
        <v>25.711111111111112</v>
      </c>
      <c r="H38" s="35">
        <f t="array" ref="H38">MAX(IF('BA History S2'!B:B=A38, 'BA History S2'!C:C))</f>
        <v>42</v>
      </c>
      <c r="I38" s="34">
        <f>COUNTIFS('BA History S2'!B:B,A38,'BA History S2'!D:D, 1)</f>
        <v>29</v>
      </c>
      <c r="J38" s="2">
        <f>COUNTIFS('BA History S2'!B:B,A38,'BA History S2'!D:D, 0)</f>
        <v>16</v>
      </c>
      <c r="K38" s="75">
        <f>LOOKUP(2, 1/('BA History S2'!$B:$B=A38), 'BA History S2'!$AK:$AK)</f>
        <v>0.64444444444444449</v>
      </c>
      <c r="L38" s="34">
        <f>SUMIFS('BA History S2'!F:F,'BA History S2'!B:B,A38)</f>
        <v>105</v>
      </c>
      <c r="M38" s="2">
        <f>SUMIFS('BA History S2'!E:E,'BA History S2'!B:B,A38)-L38</f>
        <v>79</v>
      </c>
      <c r="N38" s="75">
        <f>LOOKUP(2, 1/('BA History S2'!$B:$B=A38), 'BA History S2'!$AI:$AI)</f>
        <v>0.58111111111111113</v>
      </c>
      <c r="O38" s="34">
        <f>SUMIFS('BA History S2'!H:H,'BA History S2'!B:B,A38)</f>
        <v>406</v>
      </c>
      <c r="P38" s="2">
        <f>SUMIFS('BA History S2'!G:G,'BA History S2'!B:B,A38)-O38</f>
        <v>365</v>
      </c>
      <c r="Q38" s="89">
        <f>LOOKUP(2, 1/('BA History S2'!$B:$B=A38), 'BA History S2'!$AJ:$AJ)</f>
        <v>0.52933333333333343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4</v>
      </c>
      <c r="AG38" s="2">
        <f>COUNTIFS('BA History S2'!$B:$B,$A$38,'BA History S2'!Z:Z, 1)</f>
        <v>15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14</v>
      </c>
      <c r="AK38" s="2">
        <f>COUNTIFS('BA History S2'!$B:$B,$A$38,'BA History S2'!AD:AD, 1)</f>
        <v>8</v>
      </c>
      <c r="AL38" s="2">
        <f>COUNTIFS('BA History S2'!$B:$B,$A$38,'BA History S2'!AE:AE, 1)</f>
        <v>5</v>
      </c>
      <c r="AM38" s="2">
        <f>COUNTIFS('BA History S2'!$B:$B,$A$38,'BA History S2'!AF:AF, 1)</f>
        <v>2</v>
      </c>
      <c r="AN38" s="2">
        <f>COUNTIFS('BA History S2'!$B:$B,$A$38,'BA History S2'!AG:AG, 1)</f>
        <v>11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643</v>
      </c>
      <c r="G41" s="66">
        <f>AVERAGEIFS('BA History S2'!C:C,'BA History S2'!B:B,A41)</f>
        <v>20.09375</v>
      </c>
      <c r="H41" s="35">
        <f t="array" ref="H41">MAX(IF('BA History S2'!B:B=A41, 'BA History S2'!C:C))</f>
        <v>36</v>
      </c>
      <c r="I41" s="34">
        <f>COUNTIFS('BA History S2'!B:B,A41,'BA History S2'!D:D, 1)</f>
        <v>19</v>
      </c>
      <c r="J41" s="2">
        <f>COUNTIFS('BA History S2'!B:B,A41,'BA History S2'!D:D, 0)</f>
        <v>13</v>
      </c>
      <c r="K41" s="75">
        <f>LOOKUP(2, 1/('BA History S2'!$B:$B=A41), 'BA History S2'!$AK:$AK)</f>
        <v>0.59375</v>
      </c>
      <c r="L41" s="34">
        <f>SUMIFS('BA History S2'!F:F,'BA History S2'!B:B,A41)</f>
        <v>74</v>
      </c>
      <c r="M41" s="2">
        <f>SUMIFS('BA History S2'!E:E,'BA History S2'!B:B,A41)-L41</f>
        <v>59</v>
      </c>
      <c r="N41" s="75">
        <f>LOOKUP(2, 1/('BA History S2'!$B:$B=A41), 'BA History S2'!$AI:$AI)</f>
        <v>0.5703125</v>
      </c>
      <c r="O41" s="34">
        <f>SUMIFS('BA History S2'!H:H,'BA History S2'!B:B,A41)</f>
        <v>294</v>
      </c>
      <c r="P41" s="2">
        <f>SUMIFS('BA History S2'!G:G,'BA History S2'!B:B,A41)-O41</f>
        <v>265</v>
      </c>
      <c r="Q41" s="89">
        <f>LOOKUP(2, 1/('BA History S2'!$B:$B=A41), 'BA History S2'!$AJ:$AJ)</f>
        <v>0.54343750000000013</v>
      </c>
      <c r="R41" s="2">
        <f>COUNTIFS('BA History S2'!$B:$B,$A$41,'BA History S2'!K:K, 1)</f>
        <v>5</v>
      </c>
      <c r="S41" s="2">
        <f>COUNTIFS('BA History S2'!$B:$B,$A$41,'BA History S2'!L:L, 1)</f>
        <v>5</v>
      </c>
      <c r="T41" s="2">
        <f>COUNTIFS('BA History S2'!$B:$B,$A$41,'BA History S2'!M:M, 1)</f>
        <v>5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5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149</v>
      </c>
      <c r="G42" s="66">
        <f>AVERAGEIFS('BA History S2'!C:C,'BA History S2'!B:B,A42)</f>
        <v>13.545454545454545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6</v>
      </c>
      <c r="K42" s="75">
        <f>LOOKUP(2, 1/('BA History S2'!$B:$B=A42), 'BA History S2'!$AK:$AK)</f>
        <v>0.45454545454545453</v>
      </c>
      <c r="L42" s="34">
        <f>SUMIFS('BA History S2'!F:F,'BA History S2'!B:B,A42)</f>
        <v>19</v>
      </c>
      <c r="M42" s="2">
        <f>SUMIFS('BA History S2'!E:E,'BA History S2'!B:B,A42)-L42</f>
        <v>24</v>
      </c>
      <c r="N42" s="75">
        <f>LOOKUP(2, 1/('BA History S2'!$B:$B=A42), 'BA History S2'!$AI:$AI)</f>
        <v>0.4272727272727273</v>
      </c>
      <c r="O42" s="34">
        <f>SUMIFS('BA History S2'!H:H,'BA History S2'!B:B,A42)</f>
        <v>84</v>
      </c>
      <c r="P42" s="2">
        <f>SUMIFS('BA History S2'!G:G,'BA History S2'!B:B,A42)-O42</f>
        <v>94</v>
      </c>
      <c r="Q42" s="89">
        <f>LOOKUP(2, 1/('BA History S2'!$B:$B=A42), 'BA History S2'!$AJ:$AJ)</f>
        <v>0.45090909090909093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742</v>
      </c>
      <c r="G44" s="66">
        <f>AVERAGEIFS('BA History S2'!C:C,'BA History S2'!B:B,A44)</f>
        <v>25.586206896551722</v>
      </c>
      <c r="H44" s="35">
        <f t="array" ref="H44">MAX(IF('BA History S2'!B:B=A44, 'BA History S2'!C:C))</f>
        <v>43</v>
      </c>
      <c r="I44" s="34">
        <f>COUNTIFS('BA History S2'!B:B,A44,'BA History S2'!D:D, 1)</f>
        <v>17</v>
      </c>
      <c r="J44" s="2">
        <f>COUNTIFS('BA History S2'!B:B,A44,'BA History S2'!D:D, 0)</f>
        <v>12</v>
      </c>
      <c r="K44" s="75">
        <f>LOOKUP(2, 1/('BA History S2'!$B:$B=A44), 'BA History S2'!$AK:$AK)</f>
        <v>0.58620689655172409</v>
      </c>
      <c r="L44" s="34">
        <f>SUMIFS('BA History S2'!F:F,'BA History S2'!B:B,A44)</f>
        <v>65</v>
      </c>
      <c r="M44" s="2">
        <f>SUMIFS('BA History S2'!E:E,'BA History S2'!B:B,A44)-L44</f>
        <v>55</v>
      </c>
      <c r="N44" s="75">
        <f>LOOKUP(2, 1/('BA History S2'!$B:$B=A44), 'BA History S2'!$AI:$AI)</f>
        <v>0.55344827586206902</v>
      </c>
      <c r="O44" s="34">
        <f>SUMIFS('BA History S2'!H:H,'BA History S2'!B:B,A44)</f>
        <v>264</v>
      </c>
      <c r="P44" s="2">
        <f>SUMIFS('BA History S2'!G:G,'BA History S2'!B:B,A44)-O44</f>
        <v>243</v>
      </c>
      <c r="Q44" s="89">
        <f>LOOKUP(2, 1/('BA History S2'!$B:$B=A44), 'BA History S2'!$AJ:$AJ)</f>
        <v>0.52310344827586197</v>
      </c>
      <c r="R44" s="2">
        <f>COUNTIFS('BA History S2'!$B:$B,$A$44,'BA History S2'!K:K, 1)</f>
        <v>6</v>
      </c>
      <c r="S44" s="2">
        <f>COUNTIFS('BA History S2'!$B:$B,$A$44,'BA History S2'!L:L, 1)</f>
        <v>5</v>
      </c>
      <c r="T44" s="2">
        <f>COUNTIFS('BA History S2'!$B:$B,$A$44,'BA History S2'!M:M, 1)</f>
        <v>7</v>
      </c>
      <c r="U44" s="2">
        <f>COUNTIFS('BA History S2'!$B:$B,$A$44,'BA History S2'!N:N, 1)</f>
        <v>7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2</v>
      </c>
      <c r="AC44" s="2">
        <f>COUNTIFS('BA History S2'!$B:$B,$A$44,'BA History S2'!V:V, 1)</f>
        <v>3</v>
      </c>
      <c r="AD44" s="2">
        <f>COUNTIFS('BA History S2'!$B:$B,$A$44,'BA History S2'!W:W, 1)</f>
        <v>3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3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509</v>
      </c>
      <c r="G45" s="66">
        <f>AVERAGEIFS('BA History S2'!C:C,'BA History S2'!B:B,A45)</f>
        <v>16.419354838709676</v>
      </c>
      <c r="H45" s="35">
        <f t="array" ref="H45">MAX(IF('BA History S2'!B:B=A45, 'BA History S2'!C:C))</f>
        <v>33</v>
      </c>
      <c r="I45" s="34">
        <f>COUNTIFS('BA History S2'!B:B,A45,'BA History S2'!D:D, 1)</f>
        <v>15</v>
      </c>
      <c r="J45" s="2">
        <f>COUNTIFS('BA History S2'!B:B,A45,'BA History S2'!D:D, 0)</f>
        <v>16</v>
      </c>
      <c r="K45" s="75">
        <f>LOOKUP(2, 1/('BA History S2'!$B:$B=A45), 'BA History S2'!$AK:$AK)</f>
        <v>0.4838709677419355</v>
      </c>
      <c r="L45" s="34">
        <f>SUMIFS('BA History S2'!F:F,'BA History S2'!B:B,A45)</f>
        <v>59</v>
      </c>
      <c r="M45" s="2">
        <f>SUMIFS('BA History S2'!E:E,'BA History S2'!B:B,A45)-L45</f>
        <v>66</v>
      </c>
      <c r="N45" s="75">
        <f>LOOKUP(2, 1/('BA History S2'!$B:$B=A45), 'BA History S2'!$AI:$AI)</f>
        <v>0.45806451612903226</v>
      </c>
      <c r="O45" s="34">
        <f>SUMIFS('BA History S2'!H:H,'BA History S2'!B:B,A45)</f>
        <v>251</v>
      </c>
      <c r="P45" s="2">
        <f>SUMIFS('BA History S2'!G:G,'BA History S2'!B:B,A45)-O45</f>
        <v>265</v>
      </c>
      <c r="Q45" s="89">
        <f>LOOKUP(2, 1/('BA History S2'!$B:$B=A45), 'BA History S2'!$AJ:$AJ)</f>
        <v>0.47870967741935483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9</v>
      </c>
      <c r="U45" s="2">
        <f>COUNTIFS('BA History S2'!$B:$B,$A$45,'BA History S2'!N:N, 1)</f>
        <v>4</v>
      </c>
      <c r="V45" s="2">
        <f>COUNTIFS('BA History S2'!$B:$B,$A$45,'BA History S2'!O:O, 1)</f>
        <v>3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3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8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6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5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792"/>
  <sheetViews>
    <sheetView workbookViewId="0">
      <pane xSplit="2" ySplit="1" topLeftCell="D755" activePane="bottomRight" state="frozen"/>
      <selection pane="topRight" activeCell="C1" sqref="C1"/>
      <selection pane="bottomLeft" activeCell="A2" sqref="A2"/>
      <selection pane="bottomRight" activeCell="AH780" sqref="AH780:AK79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  <row r="669" spans="1:37" x14ac:dyDescent="0.25">
      <c r="A669" s="85">
        <v>46175</v>
      </c>
      <c r="B669" t="s">
        <v>42</v>
      </c>
      <c r="C669">
        <v>32</v>
      </c>
      <c r="D669">
        <v>0</v>
      </c>
      <c r="E669">
        <v>5</v>
      </c>
      <c r="F669">
        <v>2</v>
      </c>
      <c r="G669">
        <v>23</v>
      </c>
      <c r="H669">
        <v>12</v>
      </c>
      <c r="I669">
        <v>0.4</v>
      </c>
      <c r="J669">
        <v>0.52</v>
      </c>
      <c r="K669">
        <v>0</v>
      </c>
      <c r="L669">
        <v>0</v>
      </c>
      <c r="M669">
        <v>1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1</v>
      </c>
      <c r="AF669">
        <v>0</v>
      </c>
      <c r="AG669">
        <v>0</v>
      </c>
      <c r="AH669" s="86">
        <f>AVERAGEIFS($C$2:C669, $B$2:B669, B669)</f>
        <v>17.28125</v>
      </c>
      <c r="AI669" s="86">
        <f>AVERAGEIFS($I$2:I669, $B$2:B669, B669)</f>
        <v>0.46875</v>
      </c>
      <c r="AJ669" s="86">
        <f>AVERAGEIFS($J$2:J669, $B$2:B669, B669)</f>
        <v>0.47312500000000007</v>
      </c>
      <c r="AK669" s="86">
        <f>AVERAGEIFS($D$2:D669, $B$2:B669, B669)</f>
        <v>0.4375</v>
      </c>
    </row>
    <row r="670" spans="1:37" x14ac:dyDescent="0.25">
      <c r="A670" s="85">
        <v>46175</v>
      </c>
      <c r="B670" t="s">
        <v>4</v>
      </c>
      <c r="C670">
        <v>33</v>
      </c>
      <c r="D670">
        <v>0</v>
      </c>
      <c r="E670">
        <v>5</v>
      </c>
      <c r="F670">
        <v>2</v>
      </c>
      <c r="G670">
        <v>23</v>
      </c>
      <c r="H670">
        <v>12</v>
      </c>
      <c r="I670">
        <v>0.4</v>
      </c>
      <c r="J670">
        <v>0.52</v>
      </c>
      <c r="K670">
        <v>0</v>
      </c>
      <c r="L670">
        <v>0</v>
      </c>
      <c r="M670">
        <v>1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1</v>
      </c>
      <c r="AF670">
        <v>0</v>
      </c>
      <c r="AG670">
        <v>0</v>
      </c>
      <c r="AH670" s="86">
        <f>AVERAGEIFS($C$2:C670, $B$2:B670, B670)</f>
        <v>25.923076923076923</v>
      </c>
      <c r="AI670" s="86">
        <f>AVERAGEIFS($I$2:I670, $B$2:B670, B670)</f>
        <v>0.51153846153846161</v>
      </c>
      <c r="AJ670" s="86">
        <f>AVERAGEIFS($J$2:J670, $B$2:B670, B670)</f>
        <v>0.50576923076923075</v>
      </c>
      <c r="AK670" s="86">
        <f>AVERAGEIFS($D$2:D670, $B$2:B670, B670)</f>
        <v>0.53846153846153844</v>
      </c>
    </row>
    <row r="671" spans="1:37" x14ac:dyDescent="0.25">
      <c r="A671" s="85">
        <v>46175</v>
      </c>
      <c r="B671" t="s">
        <v>40</v>
      </c>
      <c r="C671">
        <v>38</v>
      </c>
      <c r="D671">
        <v>0</v>
      </c>
      <c r="E671">
        <v>5</v>
      </c>
      <c r="F671">
        <v>2</v>
      </c>
      <c r="G671">
        <v>23</v>
      </c>
      <c r="H671">
        <v>12</v>
      </c>
      <c r="I671">
        <v>0.4</v>
      </c>
      <c r="J671">
        <v>0.52</v>
      </c>
      <c r="K671">
        <v>0</v>
      </c>
      <c r="L671">
        <v>0</v>
      </c>
      <c r="M671">
        <v>1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1</v>
      </c>
      <c r="AF671">
        <v>0</v>
      </c>
      <c r="AG671">
        <v>0</v>
      </c>
      <c r="AH671" s="86">
        <f>AVERAGEIFS($C$2:C671, $B$2:B671, B671)</f>
        <v>19.8</v>
      </c>
      <c r="AI671" s="86">
        <f>AVERAGEIFS($I$2:I671, $B$2:B671, B671)</f>
        <v>0.47000000000000003</v>
      </c>
      <c r="AJ671" s="86">
        <f>AVERAGEIFS($J$2:J671, $B$2:B671, B671)</f>
        <v>0.48533333333333328</v>
      </c>
      <c r="AK671" s="86">
        <f>AVERAGEIFS($D$2:D671, $B$2:B671, B671)</f>
        <v>0.43333333333333335</v>
      </c>
    </row>
    <row r="672" spans="1:37" x14ac:dyDescent="0.25">
      <c r="A672" s="85">
        <v>46175</v>
      </c>
      <c r="B672" t="s">
        <v>54</v>
      </c>
      <c r="C672">
        <v>39</v>
      </c>
      <c r="D672">
        <v>0</v>
      </c>
      <c r="E672">
        <v>5</v>
      </c>
      <c r="F672">
        <v>2</v>
      </c>
      <c r="G672">
        <v>23</v>
      </c>
      <c r="H672">
        <v>12</v>
      </c>
      <c r="I672">
        <v>0.4</v>
      </c>
      <c r="J672">
        <v>0.52</v>
      </c>
      <c r="K672">
        <v>0</v>
      </c>
      <c r="L672">
        <v>0</v>
      </c>
      <c r="M672">
        <v>1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1</v>
      </c>
      <c r="AF672">
        <v>0</v>
      </c>
      <c r="AG672">
        <v>0</v>
      </c>
      <c r="AH672" s="86">
        <f>AVERAGEIFS($C$2:C672, $B$2:B672, B672)</f>
        <v>22.884615384615383</v>
      </c>
      <c r="AI672" s="86">
        <f>AVERAGEIFS($I$2:I672, $B$2:B672, B672)</f>
        <v>0.53653846153846163</v>
      </c>
      <c r="AJ672" s="86">
        <f>AVERAGEIFS($J$2:J672, $B$2:B672, B672)</f>
        <v>0.51692307692307682</v>
      </c>
      <c r="AK672" s="86">
        <f>AVERAGEIFS($D$2:D672, $B$2:B672, B672)</f>
        <v>0.53846153846153844</v>
      </c>
    </row>
    <row r="673" spans="1:37" x14ac:dyDescent="0.25">
      <c r="A673" s="85">
        <v>46175</v>
      </c>
      <c r="B673" t="s">
        <v>147</v>
      </c>
      <c r="C673">
        <v>11</v>
      </c>
      <c r="D673">
        <v>0</v>
      </c>
      <c r="E673">
        <v>5</v>
      </c>
      <c r="F673">
        <v>2</v>
      </c>
      <c r="G673">
        <v>23</v>
      </c>
      <c r="H673">
        <v>12</v>
      </c>
      <c r="I673">
        <v>0.4</v>
      </c>
      <c r="J673">
        <v>0.52</v>
      </c>
      <c r="K673">
        <v>0</v>
      </c>
      <c r="L673">
        <v>0</v>
      </c>
      <c r="M673">
        <v>1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1</v>
      </c>
      <c r="AF673">
        <v>0</v>
      </c>
      <c r="AG673">
        <v>0</v>
      </c>
      <c r="AH673" s="86">
        <f>AVERAGEIFS($C$2:C673, $B$2:B673, B673)</f>
        <v>17.266666666666666</v>
      </c>
      <c r="AI673" s="86">
        <f>AVERAGEIFS($I$2:I673, $B$2:B673, B673)</f>
        <v>0.54166666666666652</v>
      </c>
      <c r="AJ673" s="86">
        <f>AVERAGEIFS($J$2:J673, $B$2:B673, B673)</f>
        <v>0.52866666666666673</v>
      </c>
      <c r="AK673" s="86">
        <f>AVERAGEIFS($D$2:D673, $B$2:B673, B673)</f>
        <v>0.53333333333333333</v>
      </c>
    </row>
    <row r="674" spans="1:37" x14ac:dyDescent="0.25">
      <c r="A674" s="85">
        <v>46175</v>
      </c>
      <c r="B674" t="s">
        <v>50</v>
      </c>
      <c r="C674">
        <v>22</v>
      </c>
      <c r="D674">
        <v>0</v>
      </c>
      <c r="E674">
        <v>5</v>
      </c>
      <c r="F674">
        <v>2</v>
      </c>
      <c r="G674">
        <v>23</v>
      </c>
      <c r="H674">
        <v>12</v>
      </c>
      <c r="I674">
        <v>0.4</v>
      </c>
      <c r="J674">
        <v>0.52</v>
      </c>
      <c r="K674">
        <v>0</v>
      </c>
      <c r="L674">
        <v>0</v>
      </c>
      <c r="M674">
        <v>1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1</v>
      </c>
      <c r="AF674">
        <v>0</v>
      </c>
      <c r="AG674">
        <v>0</v>
      </c>
      <c r="AH674" s="86">
        <f>AVERAGEIFS($C$2:C674, $B$2:B674, B674)</f>
        <v>17.526315789473685</v>
      </c>
      <c r="AI674" s="86">
        <f>AVERAGEIFS($I$2:I674, $B$2:B674, B674)</f>
        <v>0.41578947368421054</v>
      </c>
      <c r="AJ674" s="86">
        <f>AVERAGEIFS($J$2:J674, $B$2:B674, B674)</f>
        <v>0.46473684210526306</v>
      </c>
      <c r="AK674" s="86">
        <f>AVERAGEIFS($D$2:D674, $B$2:B674, B674)</f>
        <v>0.36842105263157893</v>
      </c>
    </row>
    <row r="675" spans="1:37" x14ac:dyDescent="0.25">
      <c r="A675" s="85">
        <v>46175</v>
      </c>
      <c r="B675" t="s">
        <v>44</v>
      </c>
      <c r="C675">
        <v>23</v>
      </c>
      <c r="D675">
        <v>0</v>
      </c>
      <c r="E675">
        <v>5</v>
      </c>
      <c r="F675">
        <v>2</v>
      </c>
      <c r="G675">
        <v>23</v>
      </c>
      <c r="H675">
        <v>12</v>
      </c>
      <c r="I675">
        <v>0.4</v>
      </c>
      <c r="J675">
        <v>0.52</v>
      </c>
      <c r="K675">
        <v>0</v>
      </c>
      <c r="L675">
        <v>0</v>
      </c>
      <c r="M675">
        <v>1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1</v>
      </c>
      <c r="AF675">
        <v>0</v>
      </c>
      <c r="AG675">
        <v>0</v>
      </c>
      <c r="AH675" s="86">
        <f>AVERAGEIFS($C$2:C675, $B$2:B675, B675)</f>
        <v>16.827586206896552</v>
      </c>
      <c r="AI675" s="86">
        <f>AVERAGEIFS($I$2:I675, $B$2:B675, B675)</f>
        <v>0.53965517241379313</v>
      </c>
      <c r="AJ675" s="86">
        <f>AVERAGEIFS($J$2:J675, $B$2:B675, B675)</f>
        <v>0.52448275862068972</v>
      </c>
      <c r="AK675" s="86">
        <f>AVERAGEIFS($D$2:D675, $B$2:B675, B675)</f>
        <v>0.51724137931034486</v>
      </c>
    </row>
    <row r="676" spans="1:37" x14ac:dyDescent="0.25">
      <c r="A676" s="85">
        <v>46175</v>
      </c>
      <c r="B676" t="s">
        <v>1</v>
      </c>
      <c r="C676">
        <v>34</v>
      </c>
      <c r="D676">
        <v>1</v>
      </c>
      <c r="E676">
        <v>5</v>
      </c>
      <c r="F676">
        <v>3</v>
      </c>
      <c r="G676">
        <v>23</v>
      </c>
      <c r="H676">
        <v>11</v>
      </c>
      <c r="I676">
        <v>0.6</v>
      </c>
      <c r="J676">
        <v>0.48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1</v>
      </c>
      <c r="Z676">
        <v>1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27.238095238095237</v>
      </c>
      <c r="AI676" s="86">
        <f>AVERAGEIFS($I$2:I676, $B$2:B676, B676)</f>
        <v>0.55952380952380953</v>
      </c>
      <c r="AJ676" s="86">
        <f>AVERAGEIFS($J$2:J676, $B$2:B676, B676)</f>
        <v>0.54142857142857137</v>
      </c>
      <c r="AK676" s="86">
        <f>AVERAGEIFS($D$2:D676, $B$2:B676, B676)</f>
        <v>0.5714285714285714</v>
      </c>
    </row>
    <row r="677" spans="1:37" x14ac:dyDescent="0.25">
      <c r="A677" s="85">
        <v>46175</v>
      </c>
      <c r="B677" t="s">
        <v>2</v>
      </c>
      <c r="C677">
        <v>24</v>
      </c>
      <c r="D677">
        <v>1</v>
      </c>
      <c r="E677">
        <v>5</v>
      </c>
      <c r="F677">
        <v>3</v>
      </c>
      <c r="G677">
        <v>23</v>
      </c>
      <c r="H677">
        <v>11</v>
      </c>
      <c r="I677">
        <v>0.6</v>
      </c>
      <c r="J677">
        <v>0.48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1</v>
      </c>
      <c r="Z677">
        <v>1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24.5</v>
      </c>
      <c r="AI677" s="86">
        <f>AVERAGEIFS($I$2:I677, $B$2:B677, B677)</f>
        <v>0.45357142857142857</v>
      </c>
      <c r="AJ677" s="86">
        <f>AVERAGEIFS($J$2:J677, $B$2:B677, B677)</f>
        <v>0.50178571428571428</v>
      </c>
      <c r="AK677" s="86">
        <f>AVERAGEIFS($D$2:D677, $B$2:B677, B677)</f>
        <v>0.39285714285714285</v>
      </c>
    </row>
    <row r="678" spans="1:37" x14ac:dyDescent="0.25">
      <c r="A678" s="85">
        <v>46175</v>
      </c>
      <c r="B678" t="s">
        <v>150</v>
      </c>
      <c r="C678">
        <v>27</v>
      </c>
      <c r="D678">
        <v>1</v>
      </c>
      <c r="E678">
        <v>5</v>
      </c>
      <c r="F678">
        <v>3</v>
      </c>
      <c r="G678">
        <v>23</v>
      </c>
      <c r="H678">
        <v>11</v>
      </c>
      <c r="I678">
        <v>0.6</v>
      </c>
      <c r="J678">
        <v>0.48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1</v>
      </c>
      <c r="Z678">
        <v>1</v>
      </c>
      <c r="AA678">
        <v>0</v>
      </c>
      <c r="AB678">
        <v>0</v>
      </c>
      <c r="AC678">
        <v>1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21</v>
      </c>
      <c r="AI678" s="86">
        <f>AVERAGEIFS($I$2:I678, $B$2:B678, B678)</f>
        <v>0.57931034482758625</v>
      </c>
      <c r="AJ678" s="86">
        <f>AVERAGEIFS($J$2:J678, $B$2:B678, B678)</f>
        <v>0.55137931034482757</v>
      </c>
      <c r="AK678" s="86">
        <f>AVERAGEIFS($D$2:D678, $B$2:B678, B678)</f>
        <v>0.65517241379310343</v>
      </c>
    </row>
    <row r="679" spans="1:37" x14ac:dyDescent="0.25">
      <c r="A679" s="85">
        <v>46175</v>
      </c>
      <c r="B679" t="s">
        <v>6</v>
      </c>
      <c r="C679">
        <v>39</v>
      </c>
      <c r="D679">
        <v>1</v>
      </c>
      <c r="E679">
        <v>5</v>
      </c>
      <c r="F679">
        <v>3</v>
      </c>
      <c r="G679">
        <v>23</v>
      </c>
      <c r="H679">
        <v>11</v>
      </c>
      <c r="I679">
        <v>0.6</v>
      </c>
      <c r="J679">
        <v>0.48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1</v>
      </c>
      <c r="Z679">
        <v>1</v>
      </c>
      <c r="AA679">
        <v>0</v>
      </c>
      <c r="AB679">
        <v>0</v>
      </c>
      <c r="AC679">
        <v>1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25.5</v>
      </c>
      <c r="AI679" s="86">
        <f>AVERAGEIFS($I$2:I679, $B$2:B679, B679)</f>
        <v>0.58452380952380956</v>
      </c>
      <c r="AJ679" s="86">
        <f>AVERAGEIFS($J$2:J679, $B$2:B679, B679)</f>
        <v>0.5302380952380954</v>
      </c>
      <c r="AK679" s="86">
        <f>AVERAGEIFS($D$2:D679, $B$2:B679, B679)</f>
        <v>0.6428571428571429</v>
      </c>
    </row>
    <row r="680" spans="1:37" x14ac:dyDescent="0.25">
      <c r="A680" s="85">
        <v>46175</v>
      </c>
      <c r="B680" t="s">
        <v>141</v>
      </c>
      <c r="C680">
        <v>36</v>
      </c>
      <c r="D680">
        <v>1</v>
      </c>
      <c r="E680">
        <v>5</v>
      </c>
      <c r="F680">
        <v>3</v>
      </c>
      <c r="G680">
        <v>23</v>
      </c>
      <c r="H680">
        <v>11</v>
      </c>
      <c r="I680">
        <v>0.6</v>
      </c>
      <c r="J680">
        <v>0.48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1</v>
      </c>
      <c r="Z680">
        <v>1</v>
      </c>
      <c r="AA680">
        <v>0</v>
      </c>
      <c r="AB680">
        <v>0</v>
      </c>
      <c r="AC680">
        <v>1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20.576923076923077</v>
      </c>
      <c r="AI680" s="86">
        <f>AVERAGEIFS($I$2:I680, $B$2:B680, B680)</f>
        <v>0.5115384615384615</v>
      </c>
      <c r="AJ680" s="86">
        <f>AVERAGEIFS($J$2:J680, $B$2:B680, B680)</f>
        <v>0.49961538461538474</v>
      </c>
      <c r="AK680" s="86">
        <f>AVERAGEIFS($D$2:D680, $B$2:B680, B680)</f>
        <v>0.65384615384615385</v>
      </c>
    </row>
    <row r="681" spans="1:37" x14ac:dyDescent="0.25">
      <c r="A681" s="85">
        <v>46175</v>
      </c>
      <c r="B681" t="s">
        <v>140</v>
      </c>
      <c r="C681">
        <v>16</v>
      </c>
      <c r="D681">
        <v>1</v>
      </c>
      <c r="E681">
        <v>5</v>
      </c>
      <c r="F681">
        <v>3</v>
      </c>
      <c r="G681">
        <v>23</v>
      </c>
      <c r="H681">
        <v>11</v>
      </c>
      <c r="I681">
        <v>0.6</v>
      </c>
      <c r="J681">
        <v>0.48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1</v>
      </c>
      <c r="Z681">
        <v>1</v>
      </c>
      <c r="AA681">
        <v>0</v>
      </c>
      <c r="AB681">
        <v>0</v>
      </c>
      <c r="AC681">
        <v>1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12.714285714285714</v>
      </c>
      <c r="AI681" s="86">
        <f>AVERAGEIFS($I$2:I681, $B$2:B681, B681)</f>
        <v>0.53928571428571437</v>
      </c>
      <c r="AJ681" s="86">
        <f>AVERAGEIFS($J$2:J681, $B$2:B681, B681)</f>
        <v>0.51214285714285712</v>
      </c>
      <c r="AK681" s="86">
        <f>AVERAGEIFS($D$2:D681, $B$2:B681, B681)</f>
        <v>0.5</v>
      </c>
    </row>
    <row r="682" spans="1:37" x14ac:dyDescent="0.25">
      <c r="A682" s="85">
        <v>46175</v>
      </c>
      <c r="B682" t="s">
        <v>161</v>
      </c>
      <c r="C682">
        <v>16</v>
      </c>
      <c r="D682">
        <v>1</v>
      </c>
      <c r="E682">
        <v>5</v>
      </c>
      <c r="F682">
        <v>3</v>
      </c>
      <c r="G682">
        <v>23</v>
      </c>
      <c r="H682">
        <v>11</v>
      </c>
      <c r="I682">
        <v>0.6</v>
      </c>
      <c r="J682">
        <v>0.48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1</v>
      </c>
      <c r="Z682">
        <v>1</v>
      </c>
      <c r="AA682">
        <v>0</v>
      </c>
      <c r="AB682">
        <v>0</v>
      </c>
      <c r="AC682">
        <v>1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11.222222222222221</v>
      </c>
      <c r="AI682" s="86">
        <f>AVERAGEIFS($I$2:I682, $B$2:B682, B682)</f>
        <v>0.49722222222222218</v>
      </c>
      <c r="AJ682" s="86">
        <f>AVERAGEIFS($J$2:J682, $B$2:B682, B682)</f>
        <v>0.48833333333333329</v>
      </c>
      <c r="AK682" s="86">
        <f>AVERAGEIFS($D$2:D682, $B$2:B682, B682)</f>
        <v>0.55555555555555558</v>
      </c>
    </row>
    <row r="683" spans="1:37" x14ac:dyDescent="0.25">
      <c r="A683" s="85">
        <v>46176</v>
      </c>
      <c r="B683" t="s">
        <v>71</v>
      </c>
      <c r="C683">
        <v>16</v>
      </c>
      <c r="D683">
        <v>0</v>
      </c>
      <c r="E683">
        <v>5</v>
      </c>
      <c r="F683">
        <v>2</v>
      </c>
      <c r="G683">
        <v>19</v>
      </c>
      <c r="H683">
        <v>10</v>
      </c>
      <c r="I683">
        <v>0.4</v>
      </c>
      <c r="J683">
        <v>0.53</v>
      </c>
      <c r="K683">
        <v>0</v>
      </c>
      <c r="L683">
        <v>0</v>
      </c>
      <c r="M683">
        <v>1</v>
      </c>
      <c r="N683">
        <v>0</v>
      </c>
      <c r="O683">
        <v>1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18.083333333333332</v>
      </c>
      <c r="AI683" s="86">
        <f>AVERAGEIFS($I$2:I683, $B$2:B683, B683)</f>
        <v>0.49583333333333335</v>
      </c>
      <c r="AJ683" s="86">
        <f>AVERAGEIFS($J$2:J683, $B$2:B683, B683)</f>
        <v>0.49</v>
      </c>
      <c r="AK683" s="86">
        <f>AVERAGEIFS($D$2:D683, $B$2:B683, B683)</f>
        <v>0.5</v>
      </c>
    </row>
    <row r="684" spans="1:37" x14ac:dyDescent="0.25">
      <c r="A684" s="85">
        <v>46176</v>
      </c>
      <c r="B684" t="s">
        <v>141</v>
      </c>
      <c r="C684">
        <v>15</v>
      </c>
      <c r="D684">
        <v>0</v>
      </c>
      <c r="E684">
        <v>5</v>
      </c>
      <c r="F684">
        <v>2</v>
      </c>
      <c r="G684">
        <v>19</v>
      </c>
      <c r="H684">
        <v>10</v>
      </c>
      <c r="I684">
        <v>0.4</v>
      </c>
      <c r="J684">
        <v>0.53</v>
      </c>
      <c r="K684">
        <v>0</v>
      </c>
      <c r="L684">
        <v>0</v>
      </c>
      <c r="M684">
        <v>1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20.37037037037037</v>
      </c>
      <c r="AI684" s="86">
        <f>AVERAGEIFS($I$2:I684, $B$2:B684, B684)</f>
        <v>0.50740740740740742</v>
      </c>
      <c r="AJ684" s="86">
        <f>AVERAGEIFS($J$2:J684, $B$2:B684, B684)</f>
        <v>0.50074074074074082</v>
      </c>
      <c r="AK684" s="86">
        <f>AVERAGEIFS($D$2:D684, $B$2:B684, B684)</f>
        <v>0.62962962962962965</v>
      </c>
    </row>
    <row r="685" spans="1:37" x14ac:dyDescent="0.25">
      <c r="A685" s="85">
        <v>46176</v>
      </c>
      <c r="B685" t="s">
        <v>107</v>
      </c>
      <c r="C685">
        <v>29</v>
      </c>
      <c r="D685">
        <v>0</v>
      </c>
      <c r="E685">
        <v>5</v>
      </c>
      <c r="F685">
        <v>2</v>
      </c>
      <c r="G685">
        <v>19</v>
      </c>
      <c r="H685">
        <v>10</v>
      </c>
      <c r="I685">
        <v>0.4</v>
      </c>
      <c r="J685">
        <v>0.53</v>
      </c>
      <c r="K685">
        <v>0</v>
      </c>
      <c r="L685">
        <v>0</v>
      </c>
      <c r="M685">
        <v>1</v>
      </c>
      <c r="N685">
        <v>0</v>
      </c>
      <c r="O685">
        <v>1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16.178571428571427</v>
      </c>
      <c r="AI685" s="86">
        <f>AVERAGEIFS($I$2:I685, $B$2:B685, B685)</f>
        <v>0.45714285714285713</v>
      </c>
      <c r="AJ685" s="86">
        <f>AVERAGEIFS($J$2:J685, $B$2:B685, B685)</f>
        <v>0.48321428571428571</v>
      </c>
      <c r="AK685" s="86">
        <f>AVERAGEIFS($D$2:D685, $B$2:B685, B685)</f>
        <v>0.5</v>
      </c>
    </row>
    <row r="686" spans="1:37" x14ac:dyDescent="0.25">
      <c r="A686" s="85">
        <v>46176</v>
      </c>
      <c r="B686" t="s">
        <v>46</v>
      </c>
      <c r="C686">
        <v>16</v>
      </c>
      <c r="D686">
        <v>0</v>
      </c>
      <c r="E686">
        <v>5</v>
      </c>
      <c r="F686">
        <v>2</v>
      </c>
      <c r="G686">
        <v>19</v>
      </c>
      <c r="H686">
        <v>10</v>
      </c>
      <c r="I686">
        <v>0.4</v>
      </c>
      <c r="J686">
        <v>0.53</v>
      </c>
      <c r="K686">
        <v>0</v>
      </c>
      <c r="L686">
        <v>0</v>
      </c>
      <c r="M686">
        <v>1</v>
      </c>
      <c r="N686">
        <v>0</v>
      </c>
      <c r="O686">
        <v>1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15.25</v>
      </c>
      <c r="AI686" s="86">
        <f>AVERAGEIFS($I$2:I686, $B$2:B686, B686)</f>
        <v>0.28749999999999998</v>
      </c>
      <c r="AJ686" s="86">
        <f>AVERAGEIFS($J$2:J686, $B$2:B686, B686)</f>
        <v>0.38375000000000004</v>
      </c>
      <c r="AK686" s="86">
        <f>AVERAGEIFS($D$2:D686, $B$2:B686, B686)</f>
        <v>0.125</v>
      </c>
    </row>
    <row r="687" spans="1:37" x14ac:dyDescent="0.25">
      <c r="A687" s="85">
        <v>46176</v>
      </c>
      <c r="B687" t="s">
        <v>146</v>
      </c>
      <c r="C687">
        <v>18</v>
      </c>
      <c r="D687">
        <v>0</v>
      </c>
      <c r="E687">
        <v>5</v>
      </c>
      <c r="F687">
        <v>2</v>
      </c>
      <c r="G687">
        <v>19</v>
      </c>
      <c r="H687">
        <v>10</v>
      </c>
      <c r="I687">
        <v>0.4</v>
      </c>
      <c r="J687">
        <v>0.53</v>
      </c>
      <c r="K687">
        <v>0</v>
      </c>
      <c r="L687">
        <v>0</v>
      </c>
      <c r="M687">
        <v>1</v>
      </c>
      <c r="N687">
        <v>0</v>
      </c>
      <c r="O687">
        <v>1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13.818181818181818</v>
      </c>
      <c r="AI687" s="86">
        <f>AVERAGEIFS($I$2:I687, $B$2:B687, B687)</f>
        <v>0.3727272727272728</v>
      </c>
      <c r="AJ687" s="86">
        <f>AVERAGEIFS($J$2:J687, $B$2:B687, B687)</f>
        <v>0.45363636363636367</v>
      </c>
      <c r="AK687" s="86">
        <f>AVERAGEIFS($D$2:D687, $B$2:B687, B687)</f>
        <v>0.36363636363636365</v>
      </c>
    </row>
    <row r="688" spans="1:37" x14ac:dyDescent="0.25">
      <c r="A688" s="85">
        <v>46176</v>
      </c>
      <c r="B688" t="s">
        <v>40</v>
      </c>
      <c r="C688">
        <v>12</v>
      </c>
      <c r="D688">
        <v>0</v>
      </c>
      <c r="E688">
        <v>5</v>
      </c>
      <c r="F688">
        <v>2</v>
      </c>
      <c r="G688">
        <v>19</v>
      </c>
      <c r="H688">
        <v>10</v>
      </c>
      <c r="I688">
        <v>0.4</v>
      </c>
      <c r="J688">
        <v>0.53</v>
      </c>
      <c r="K688">
        <v>0</v>
      </c>
      <c r="L688">
        <v>0</v>
      </c>
      <c r="M688">
        <v>1</v>
      </c>
      <c r="N688">
        <v>0</v>
      </c>
      <c r="O688">
        <v>1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19.548387096774192</v>
      </c>
      <c r="AI688" s="86">
        <f>AVERAGEIFS($I$2:I688, $B$2:B688, B688)</f>
        <v>0.46774193548387105</v>
      </c>
      <c r="AJ688" s="86">
        <f>AVERAGEIFS($J$2:J688, $B$2:B688, B688)</f>
        <v>0.48677419354838702</v>
      </c>
      <c r="AK688" s="86">
        <f>AVERAGEIFS($D$2:D688, $B$2:B688, B688)</f>
        <v>0.41935483870967744</v>
      </c>
    </row>
    <row r="689" spans="1:37" x14ac:dyDescent="0.25">
      <c r="A689" s="85">
        <v>46176</v>
      </c>
      <c r="B689" t="s">
        <v>6</v>
      </c>
      <c r="C689">
        <v>23</v>
      </c>
      <c r="D689">
        <v>1</v>
      </c>
      <c r="E689">
        <v>5</v>
      </c>
      <c r="F689">
        <v>3</v>
      </c>
      <c r="G689">
        <v>19</v>
      </c>
      <c r="H689">
        <v>9</v>
      </c>
      <c r="I689">
        <v>0.6</v>
      </c>
      <c r="J689">
        <v>0.47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1</v>
      </c>
      <c r="AA689">
        <v>0</v>
      </c>
      <c r="AB689">
        <v>0</v>
      </c>
      <c r="AC689">
        <v>0</v>
      </c>
      <c r="AD689">
        <v>1</v>
      </c>
      <c r="AE689">
        <v>0</v>
      </c>
      <c r="AF689">
        <v>1</v>
      </c>
      <c r="AG689">
        <v>0</v>
      </c>
      <c r="AH689" s="86">
        <f>AVERAGEIFS($C$2:C689, $B$2:B689, B689)</f>
        <v>25.441860465116278</v>
      </c>
      <c r="AI689" s="86">
        <f>AVERAGEIFS($I$2:I689, $B$2:B689, B689)</f>
        <v>0.58488372093023255</v>
      </c>
      <c r="AJ689" s="86">
        <f>AVERAGEIFS($J$2:J689, $B$2:B689, B689)</f>
        <v>0.52883720930232569</v>
      </c>
      <c r="AK689" s="86">
        <f>AVERAGEIFS($D$2:D689, $B$2:B689, B689)</f>
        <v>0.65116279069767447</v>
      </c>
    </row>
    <row r="690" spans="1:37" x14ac:dyDescent="0.25">
      <c r="A690" s="85">
        <v>46176</v>
      </c>
      <c r="B690" t="s">
        <v>50</v>
      </c>
      <c r="C690">
        <v>20</v>
      </c>
      <c r="D690">
        <v>1</v>
      </c>
      <c r="E690">
        <v>5</v>
      </c>
      <c r="F690">
        <v>3</v>
      </c>
      <c r="G690">
        <v>19</v>
      </c>
      <c r="H690">
        <v>9</v>
      </c>
      <c r="I690">
        <v>0.6</v>
      </c>
      <c r="J690">
        <v>0.47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1</v>
      </c>
      <c r="AE690">
        <v>0</v>
      </c>
      <c r="AF690">
        <v>1</v>
      </c>
      <c r="AG690">
        <v>0</v>
      </c>
      <c r="AH690" s="86">
        <f>AVERAGEIFS($C$2:C690, $B$2:B690, B690)</f>
        <v>17.649999999999999</v>
      </c>
      <c r="AI690" s="86">
        <f>AVERAGEIFS($I$2:I690, $B$2:B690, B690)</f>
        <v>0.42499999999999999</v>
      </c>
      <c r="AJ690" s="86">
        <f>AVERAGEIFS($J$2:J690, $B$2:B690, B690)</f>
        <v>0.46499999999999997</v>
      </c>
      <c r="AK690" s="86">
        <f>AVERAGEIFS($D$2:D690, $B$2:B690, B690)</f>
        <v>0.4</v>
      </c>
    </row>
    <row r="691" spans="1:37" x14ac:dyDescent="0.25">
      <c r="A691" s="85">
        <v>46176</v>
      </c>
      <c r="B691" t="s">
        <v>3</v>
      </c>
      <c r="C691">
        <v>16</v>
      </c>
      <c r="D691">
        <v>1</v>
      </c>
      <c r="E691">
        <v>5</v>
      </c>
      <c r="F691">
        <v>3</v>
      </c>
      <c r="G691">
        <v>19</v>
      </c>
      <c r="H691">
        <v>9</v>
      </c>
      <c r="I691">
        <v>0.6</v>
      </c>
      <c r="J691">
        <v>0.47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1</v>
      </c>
      <c r="AE691">
        <v>0</v>
      </c>
      <c r="AF691">
        <v>1</v>
      </c>
      <c r="AG691">
        <v>0</v>
      </c>
      <c r="AH691" s="86">
        <f>AVERAGEIFS($C$2:C691, $B$2:B691, B691)</f>
        <v>17.666666666666668</v>
      </c>
      <c r="AI691" s="86">
        <f>AVERAGEIFS($I$2:I691, $B$2:B691, B691)</f>
        <v>0.33333333333333331</v>
      </c>
      <c r="AJ691" s="86">
        <f>AVERAGEIFS($J$2:J691, $B$2:B691, B691)</f>
        <v>0.42666666666666669</v>
      </c>
      <c r="AK691" s="86">
        <f>AVERAGEIFS($D$2:D691, $B$2:B691, B691)</f>
        <v>0.33333333333333331</v>
      </c>
    </row>
    <row r="692" spans="1:37" x14ac:dyDescent="0.25">
      <c r="A692" s="85">
        <v>46176</v>
      </c>
      <c r="B692" t="s">
        <v>27</v>
      </c>
      <c r="C692">
        <v>10</v>
      </c>
      <c r="D692">
        <v>1</v>
      </c>
      <c r="E692">
        <v>5</v>
      </c>
      <c r="F692">
        <v>3</v>
      </c>
      <c r="G692">
        <v>19</v>
      </c>
      <c r="H692">
        <v>9</v>
      </c>
      <c r="I692">
        <v>0.6</v>
      </c>
      <c r="J692">
        <v>0.47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1</v>
      </c>
      <c r="AE692">
        <v>0</v>
      </c>
      <c r="AF692">
        <v>1</v>
      </c>
      <c r="AG692">
        <v>0</v>
      </c>
      <c r="AH692" s="86">
        <f>AVERAGEIFS($C$2:C692, $B$2:B692, B692)</f>
        <v>12.166666666666666</v>
      </c>
      <c r="AI692" s="86">
        <f>AVERAGEIFS($I$2:I692, $B$2:B692, B692)</f>
        <v>0.65</v>
      </c>
      <c r="AJ692" s="86">
        <f>AVERAGEIFS($J$2:J692, $B$2:B692, B692)</f>
        <v>0.54999999999999993</v>
      </c>
      <c r="AK692" s="86">
        <f>AVERAGEIFS($D$2:D692, $B$2:B692, B692)</f>
        <v>0.66666666666666663</v>
      </c>
    </row>
    <row r="693" spans="1:37" x14ac:dyDescent="0.25">
      <c r="A693" s="85">
        <v>46176</v>
      </c>
      <c r="B693" t="s">
        <v>152</v>
      </c>
      <c r="C693">
        <v>21</v>
      </c>
      <c r="D693">
        <v>1</v>
      </c>
      <c r="E693">
        <v>5</v>
      </c>
      <c r="F693">
        <v>3</v>
      </c>
      <c r="G693">
        <v>19</v>
      </c>
      <c r="H693">
        <v>9</v>
      </c>
      <c r="I693">
        <v>0.6</v>
      </c>
      <c r="J693">
        <v>0.47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1</v>
      </c>
      <c r="AE693">
        <v>0</v>
      </c>
      <c r="AF693">
        <v>1</v>
      </c>
      <c r="AG693">
        <v>0</v>
      </c>
      <c r="AH693" s="86">
        <f>AVERAGEIFS($C$2:C693, $B$2:B693, B693)</f>
        <v>14.9375</v>
      </c>
      <c r="AI693" s="86">
        <f>AVERAGEIFS($I$2:I693, $B$2:B693, B693)</f>
        <v>0.39374999999999999</v>
      </c>
      <c r="AJ693" s="86">
        <f>AVERAGEIFS($J$2:J693, $B$2:B693, B693)</f>
        <v>0.45937499999999998</v>
      </c>
      <c r="AK693" s="86">
        <f>AVERAGEIFS($D$2:D693, $B$2:B693, B693)</f>
        <v>0.3125</v>
      </c>
    </row>
    <row r="694" spans="1:37" x14ac:dyDescent="0.25">
      <c r="A694" s="85">
        <v>46176</v>
      </c>
      <c r="B694" t="s">
        <v>54</v>
      </c>
      <c r="C694">
        <v>29</v>
      </c>
      <c r="D694">
        <v>1</v>
      </c>
      <c r="E694">
        <v>5</v>
      </c>
      <c r="F694">
        <v>3</v>
      </c>
      <c r="G694">
        <v>19</v>
      </c>
      <c r="H694">
        <v>9</v>
      </c>
      <c r="I694">
        <v>0.6</v>
      </c>
      <c r="J694">
        <v>0.47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1</v>
      </c>
      <c r="AE694">
        <v>0</v>
      </c>
      <c r="AF694">
        <v>1</v>
      </c>
      <c r="AG694">
        <v>0</v>
      </c>
      <c r="AH694" s="86">
        <f>AVERAGEIFS($C$2:C694, $B$2:B694, B694)</f>
        <v>23.111111111111111</v>
      </c>
      <c r="AI694" s="86">
        <f>AVERAGEIFS($I$2:I694, $B$2:B694, B694)</f>
        <v>0.53888888888888886</v>
      </c>
      <c r="AJ694" s="86">
        <f>AVERAGEIFS($J$2:J694, $B$2:B694, B694)</f>
        <v>0.51518518518518508</v>
      </c>
      <c r="AK694" s="86">
        <f>AVERAGEIFS($D$2:D694, $B$2:B694, B694)</f>
        <v>0.55555555555555558</v>
      </c>
    </row>
    <row r="695" spans="1:37" x14ac:dyDescent="0.25">
      <c r="A695" s="85">
        <v>46177</v>
      </c>
      <c r="B695" t="s">
        <v>1</v>
      </c>
      <c r="C695">
        <v>24</v>
      </c>
      <c r="D695">
        <v>0</v>
      </c>
      <c r="E695">
        <v>3</v>
      </c>
      <c r="F695">
        <v>0</v>
      </c>
      <c r="G695">
        <v>13</v>
      </c>
      <c r="H695">
        <v>4</v>
      </c>
      <c r="I695">
        <v>0</v>
      </c>
      <c r="J695">
        <v>0.31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27.09090909090909</v>
      </c>
      <c r="AI695" s="86">
        <f>AVERAGEIFS($I$2:I695, $B$2:B695, B695)</f>
        <v>0.53409090909090906</v>
      </c>
      <c r="AJ695" s="86">
        <f>AVERAGEIFS($J$2:J695, $B$2:B695, B695)</f>
        <v>0.53090909090909089</v>
      </c>
      <c r="AK695" s="86">
        <f>AVERAGEIFS($D$2:D695, $B$2:B695, B695)</f>
        <v>0.54545454545454541</v>
      </c>
    </row>
    <row r="696" spans="1:37" x14ac:dyDescent="0.25">
      <c r="A696" s="85">
        <v>46177</v>
      </c>
      <c r="B696" t="s">
        <v>54</v>
      </c>
      <c r="C696">
        <v>9</v>
      </c>
      <c r="D696">
        <v>0</v>
      </c>
      <c r="E696">
        <v>3</v>
      </c>
      <c r="F696">
        <v>0</v>
      </c>
      <c r="G696">
        <v>13</v>
      </c>
      <c r="H696">
        <v>4</v>
      </c>
      <c r="I696">
        <v>0</v>
      </c>
      <c r="J696">
        <v>0.31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22.607142857142858</v>
      </c>
      <c r="AI696" s="86">
        <f>AVERAGEIFS($I$2:I696, $B$2:B696, B696)</f>
        <v>0.51964285714285718</v>
      </c>
      <c r="AJ696" s="86">
        <f>AVERAGEIFS($J$2:J696, $B$2:B696, B696)</f>
        <v>0.50785714285714278</v>
      </c>
      <c r="AK696" s="86">
        <f>AVERAGEIFS($D$2:D696, $B$2:B696, B696)</f>
        <v>0.5357142857142857</v>
      </c>
    </row>
    <row r="697" spans="1:37" x14ac:dyDescent="0.25">
      <c r="A697" s="85">
        <v>46177</v>
      </c>
      <c r="B697" t="s">
        <v>40</v>
      </c>
      <c r="C697">
        <v>17</v>
      </c>
      <c r="D697">
        <v>0</v>
      </c>
      <c r="E697">
        <v>3</v>
      </c>
      <c r="F697">
        <v>0</v>
      </c>
      <c r="G697">
        <v>13</v>
      </c>
      <c r="H697">
        <v>4</v>
      </c>
      <c r="I697">
        <v>0</v>
      </c>
      <c r="J697">
        <v>0.31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19.46875</v>
      </c>
      <c r="AI697" s="86">
        <f>AVERAGEIFS($I$2:I697, $B$2:B697, B697)</f>
        <v>0.45312500000000006</v>
      </c>
      <c r="AJ697" s="86">
        <f>AVERAGEIFS($J$2:J697, $B$2:B697, B697)</f>
        <v>0.48124999999999996</v>
      </c>
      <c r="AK697" s="86">
        <f>AVERAGEIFS($D$2:D697, $B$2:B697, B697)</f>
        <v>0.40625</v>
      </c>
    </row>
    <row r="698" spans="1:37" x14ac:dyDescent="0.25">
      <c r="A698" s="85">
        <v>46177</v>
      </c>
      <c r="B698" t="s">
        <v>150</v>
      </c>
      <c r="C698">
        <v>9</v>
      </c>
      <c r="D698">
        <v>0</v>
      </c>
      <c r="E698">
        <v>3</v>
      </c>
      <c r="F698">
        <v>0</v>
      </c>
      <c r="G698">
        <v>13</v>
      </c>
      <c r="H698">
        <v>4</v>
      </c>
      <c r="I698">
        <v>0</v>
      </c>
      <c r="J698">
        <v>0.31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20.6</v>
      </c>
      <c r="AI698" s="86">
        <f>AVERAGEIFS($I$2:I698, $B$2:B698, B698)</f>
        <v>0.56000000000000005</v>
      </c>
      <c r="AJ698" s="86">
        <f>AVERAGEIFS($J$2:J698, $B$2:B698, B698)</f>
        <v>0.54333333333333333</v>
      </c>
      <c r="AK698" s="86">
        <f>AVERAGEIFS($D$2:D698, $B$2:B698, B698)</f>
        <v>0.6333333333333333</v>
      </c>
    </row>
    <row r="699" spans="1:37" x14ac:dyDescent="0.25">
      <c r="A699" s="85">
        <v>46177</v>
      </c>
      <c r="B699" t="s">
        <v>14</v>
      </c>
      <c r="C699">
        <v>9</v>
      </c>
      <c r="D699">
        <v>0</v>
      </c>
      <c r="E699">
        <v>3</v>
      </c>
      <c r="F699">
        <v>0</v>
      </c>
      <c r="G699">
        <v>13</v>
      </c>
      <c r="H699">
        <v>4</v>
      </c>
      <c r="I699">
        <v>0</v>
      </c>
      <c r="J699">
        <v>0.31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13.545454545454545</v>
      </c>
      <c r="AI699" s="86">
        <f>AVERAGEIFS($I$2:I699, $B$2:B699, B699)</f>
        <v>0.4272727272727273</v>
      </c>
      <c r="AJ699" s="86">
        <f>AVERAGEIFS($J$2:J699, $B$2:B699, B699)</f>
        <v>0.45090909090909093</v>
      </c>
      <c r="AK699" s="86">
        <f>AVERAGEIFS($D$2:D699, $B$2:B699, B699)</f>
        <v>0.45454545454545453</v>
      </c>
    </row>
    <row r="700" spans="1:37" x14ac:dyDescent="0.25">
      <c r="A700" s="85">
        <v>46177</v>
      </c>
      <c r="B700" t="s">
        <v>148</v>
      </c>
      <c r="C700">
        <v>9</v>
      </c>
      <c r="D700">
        <v>0</v>
      </c>
      <c r="E700">
        <v>3</v>
      </c>
      <c r="F700">
        <v>0</v>
      </c>
      <c r="G700">
        <v>13</v>
      </c>
      <c r="H700">
        <v>4</v>
      </c>
      <c r="I700">
        <v>0</v>
      </c>
      <c r="J700">
        <v>0.31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8.7333333333333325</v>
      </c>
      <c r="AI700" s="86">
        <f>AVERAGEIFS($I$2:I700, $B$2:B700, B700)</f>
        <v>0.38</v>
      </c>
      <c r="AJ700" s="86">
        <f>AVERAGEIFS($J$2:J700, $B$2:B700, B700)</f>
        <v>0.44133333333333324</v>
      </c>
      <c r="AK700" s="86">
        <f>AVERAGEIFS($D$2:D700, $B$2:B700, B700)</f>
        <v>0.4</v>
      </c>
    </row>
    <row r="701" spans="1:37" x14ac:dyDescent="0.25">
      <c r="A701" s="85">
        <v>46177</v>
      </c>
      <c r="B701" t="s">
        <v>4</v>
      </c>
      <c r="C701">
        <v>24</v>
      </c>
      <c r="D701">
        <v>1</v>
      </c>
      <c r="E701">
        <v>3</v>
      </c>
      <c r="F701">
        <v>3</v>
      </c>
      <c r="G701">
        <v>13</v>
      </c>
      <c r="H701">
        <v>9</v>
      </c>
      <c r="I701">
        <v>1</v>
      </c>
      <c r="J701">
        <v>0.69</v>
      </c>
      <c r="K701">
        <v>0</v>
      </c>
      <c r="L701">
        <v>1</v>
      </c>
      <c r="M701">
        <v>0</v>
      </c>
      <c r="N701">
        <v>1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1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25.851851851851851</v>
      </c>
      <c r="AI701" s="86">
        <f>AVERAGEIFS($I$2:I701, $B$2:B701, B701)</f>
        <v>0.52962962962962967</v>
      </c>
      <c r="AJ701" s="86">
        <f>AVERAGEIFS($J$2:J701, $B$2:B701, B701)</f>
        <v>0.51259259259259249</v>
      </c>
      <c r="AK701" s="86">
        <f>AVERAGEIFS($D$2:D701, $B$2:B701, B701)</f>
        <v>0.55555555555555558</v>
      </c>
    </row>
    <row r="702" spans="1:37" x14ac:dyDescent="0.25">
      <c r="A702" s="85">
        <v>46177</v>
      </c>
      <c r="B702" t="s">
        <v>42</v>
      </c>
      <c r="C702">
        <v>20</v>
      </c>
      <c r="D702">
        <v>1</v>
      </c>
      <c r="E702">
        <v>3</v>
      </c>
      <c r="F702">
        <v>3</v>
      </c>
      <c r="G702">
        <v>13</v>
      </c>
      <c r="H702">
        <v>9</v>
      </c>
      <c r="I702">
        <v>1</v>
      </c>
      <c r="J702">
        <v>0.69</v>
      </c>
      <c r="K702">
        <v>0</v>
      </c>
      <c r="L702">
        <v>1</v>
      </c>
      <c r="M702">
        <v>0</v>
      </c>
      <c r="N702">
        <v>1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1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17.363636363636363</v>
      </c>
      <c r="AI702" s="86">
        <f>AVERAGEIFS($I$2:I702, $B$2:B702, B702)</f>
        <v>0.48484848484848486</v>
      </c>
      <c r="AJ702" s="86">
        <f>AVERAGEIFS($J$2:J702, $B$2:B702, B702)</f>
        <v>0.47969696969696973</v>
      </c>
      <c r="AK702" s="86">
        <f>AVERAGEIFS($D$2:D702, $B$2:B702, B702)</f>
        <v>0.45454545454545453</v>
      </c>
    </row>
    <row r="703" spans="1:37" x14ac:dyDescent="0.25">
      <c r="A703" s="85">
        <v>46177</v>
      </c>
      <c r="B703" t="s">
        <v>141</v>
      </c>
      <c r="C703">
        <v>12</v>
      </c>
      <c r="D703">
        <v>1</v>
      </c>
      <c r="E703">
        <v>3</v>
      </c>
      <c r="F703">
        <v>3</v>
      </c>
      <c r="G703">
        <v>13</v>
      </c>
      <c r="H703">
        <v>9</v>
      </c>
      <c r="I703">
        <v>1</v>
      </c>
      <c r="J703">
        <v>0.69</v>
      </c>
      <c r="K703">
        <v>0</v>
      </c>
      <c r="L703">
        <v>1</v>
      </c>
      <c r="M703">
        <v>0</v>
      </c>
      <c r="N703">
        <v>1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1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20.071428571428573</v>
      </c>
      <c r="AI703" s="86">
        <f>AVERAGEIFS($I$2:I703, $B$2:B703, B703)</f>
        <v>0.52500000000000002</v>
      </c>
      <c r="AJ703" s="86">
        <f>AVERAGEIFS($J$2:J703, $B$2:B703, B703)</f>
        <v>0.50750000000000006</v>
      </c>
      <c r="AK703" s="86">
        <f>AVERAGEIFS($D$2:D703, $B$2:B703, B703)</f>
        <v>0.6428571428571429</v>
      </c>
    </row>
    <row r="704" spans="1:37" x14ac:dyDescent="0.25">
      <c r="A704" s="85">
        <v>46177</v>
      </c>
      <c r="B704" t="s">
        <v>44</v>
      </c>
      <c r="C704">
        <v>16</v>
      </c>
      <c r="D704">
        <v>1</v>
      </c>
      <c r="E704">
        <v>3</v>
      </c>
      <c r="F704">
        <v>3</v>
      </c>
      <c r="G704">
        <v>13</v>
      </c>
      <c r="H704">
        <v>9</v>
      </c>
      <c r="I704">
        <v>1</v>
      </c>
      <c r="J704">
        <v>0.69</v>
      </c>
      <c r="K704">
        <v>0</v>
      </c>
      <c r="L704">
        <v>1</v>
      </c>
      <c r="M704">
        <v>0</v>
      </c>
      <c r="N704">
        <v>1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1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16.8</v>
      </c>
      <c r="AI704" s="86">
        <f>AVERAGEIFS($I$2:I704, $B$2:B704, B704)</f>
        <v>0.55499999999999994</v>
      </c>
      <c r="AJ704" s="86">
        <f>AVERAGEIFS($J$2:J704, $B$2:B704, B704)</f>
        <v>0.53</v>
      </c>
      <c r="AK704" s="86">
        <f>AVERAGEIFS($D$2:D704, $B$2:B704, B704)</f>
        <v>0.53333333333333333</v>
      </c>
    </row>
    <row r="705" spans="1:37" x14ac:dyDescent="0.25">
      <c r="A705" s="85">
        <v>46177</v>
      </c>
      <c r="B705" t="s">
        <v>140</v>
      </c>
      <c r="C705">
        <v>8</v>
      </c>
      <c r="D705">
        <v>1</v>
      </c>
      <c r="E705">
        <v>3</v>
      </c>
      <c r="F705">
        <v>3</v>
      </c>
      <c r="G705">
        <v>13</v>
      </c>
      <c r="H705">
        <v>9</v>
      </c>
      <c r="I705">
        <v>1</v>
      </c>
      <c r="J705">
        <v>0.69</v>
      </c>
      <c r="K705">
        <v>0</v>
      </c>
      <c r="L705">
        <v>1</v>
      </c>
      <c r="M705">
        <v>0</v>
      </c>
      <c r="N705">
        <v>1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1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12.4</v>
      </c>
      <c r="AI705" s="86">
        <f>AVERAGEIFS($I$2:I705, $B$2:B705, B705)</f>
        <v>0.57000000000000006</v>
      </c>
      <c r="AJ705" s="86">
        <f>AVERAGEIFS($J$2:J705, $B$2:B705, B705)</f>
        <v>0.52399999999999991</v>
      </c>
      <c r="AK705" s="86">
        <f>AVERAGEIFS($D$2:D705, $B$2:B705, B705)</f>
        <v>0.53333333333333333</v>
      </c>
    </row>
    <row r="706" spans="1:37" x14ac:dyDescent="0.25">
      <c r="A706" s="85">
        <v>46177</v>
      </c>
      <c r="B706" t="s">
        <v>27</v>
      </c>
      <c r="C706">
        <v>16</v>
      </c>
      <c r="D706">
        <v>1</v>
      </c>
      <c r="E706">
        <v>3</v>
      </c>
      <c r="F706">
        <v>3</v>
      </c>
      <c r="G706">
        <v>13</v>
      </c>
      <c r="H706">
        <v>9</v>
      </c>
      <c r="I706">
        <v>1</v>
      </c>
      <c r="J706">
        <v>0.69</v>
      </c>
      <c r="K706">
        <v>0</v>
      </c>
      <c r="L706">
        <v>1</v>
      </c>
      <c r="M706">
        <v>0</v>
      </c>
      <c r="N706">
        <v>1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1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12.714285714285714</v>
      </c>
      <c r="AI706" s="86">
        <f>AVERAGEIFS($I$2:I706, $B$2:B706, B706)</f>
        <v>0.70000000000000007</v>
      </c>
      <c r="AJ706" s="86">
        <f>AVERAGEIFS($J$2:J706, $B$2:B706, B706)</f>
        <v>0.56999999999999995</v>
      </c>
      <c r="AK706" s="86">
        <f>AVERAGEIFS($D$2:D706, $B$2:B706, B706)</f>
        <v>0.7142857142857143</v>
      </c>
    </row>
    <row r="707" spans="1:37" x14ac:dyDescent="0.25">
      <c r="A707" s="85">
        <v>46177</v>
      </c>
      <c r="B707" t="s">
        <v>46</v>
      </c>
      <c r="C707">
        <v>14</v>
      </c>
      <c r="D707">
        <v>0</v>
      </c>
      <c r="E707">
        <v>4</v>
      </c>
      <c r="F707">
        <v>1</v>
      </c>
      <c r="G707">
        <v>15</v>
      </c>
      <c r="H707">
        <v>5</v>
      </c>
      <c r="I707">
        <v>0.25</v>
      </c>
      <c r="J707">
        <v>0.33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1</v>
      </c>
      <c r="AG707">
        <v>0</v>
      </c>
      <c r="AH707" s="86">
        <f>AVERAGEIFS($C$2:C707, $B$2:B707, B707)</f>
        <v>15.111111111111111</v>
      </c>
      <c r="AI707" s="86">
        <f>AVERAGEIFS($I$2:I707, $B$2:B707, B707)</f>
        <v>0.28333333333333333</v>
      </c>
      <c r="AJ707" s="86">
        <f>AVERAGEIFS($J$2:J707, $B$2:B707, B707)</f>
        <v>0.37777777777777782</v>
      </c>
      <c r="AK707" s="86">
        <f>AVERAGEIFS($D$2:D707, $B$2:B707, B707)</f>
        <v>0.1111111111111111</v>
      </c>
    </row>
    <row r="708" spans="1:37" x14ac:dyDescent="0.25">
      <c r="A708" s="85">
        <v>46177</v>
      </c>
      <c r="B708" t="s">
        <v>40</v>
      </c>
      <c r="C708">
        <v>14</v>
      </c>
      <c r="D708">
        <v>0</v>
      </c>
      <c r="E708">
        <v>4</v>
      </c>
      <c r="F708">
        <v>1</v>
      </c>
      <c r="G708">
        <v>15</v>
      </c>
      <c r="H708">
        <v>5</v>
      </c>
      <c r="I708">
        <v>0.25</v>
      </c>
      <c r="J708">
        <v>0.33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1</v>
      </c>
      <c r="AG708">
        <v>0</v>
      </c>
      <c r="AH708" s="86">
        <f>AVERAGEIFS($C$2:C708, $B$2:B708, B708)</f>
        <v>19.303030303030305</v>
      </c>
      <c r="AI708" s="86">
        <f>AVERAGEIFS($I$2:I708, $B$2:B708, B708)</f>
        <v>0.44696969696969702</v>
      </c>
      <c r="AJ708" s="86">
        <f>AVERAGEIFS($J$2:J708, $B$2:B708, B708)</f>
        <v>0.47666666666666663</v>
      </c>
      <c r="AK708" s="86">
        <f>AVERAGEIFS($D$2:D708, $B$2:B708, B708)</f>
        <v>0.39393939393939392</v>
      </c>
    </row>
    <row r="709" spans="1:37" x14ac:dyDescent="0.25">
      <c r="A709" s="85">
        <v>46177</v>
      </c>
      <c r="B709" t="s">
        <v>141</v>
      </c>
      <c r="C709">
        <v>13</v>
      </c>
      <c r="D709">
        <v>0</v>
      </c>
      <c r="E709">
        <v>4</v>
      </c>
      <c r="F709">
        <v>1</v>
      </c>
      <c r="G709">
        <v>15</v>
      </c>
      <c r="H709">
        <v>5</v>
      </c>
      <c r="I709">
        <v>0.25</v>
      </c>
      <c r="J709">
        <v>0.33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1</v>
      </c>
      <c r="AG709">
        <v>0</v>
      </c>
      <c r="AH709" s="86">
        <f>AVERAGEIFS($C$2:C709, $B$2:B709, B709)</f>
        <v>19.827586206896552</v>
      </c>
      <c r="AI709" s="86">
        <f>AVERAGEIFS($I$2:I709, $B$2:B709, B709)</f>
        <v>0.51551724137931032</v>
      </c>
      <c r="AJ709" s="86">
        <f>AVERAGEIFS($J$2:J709, $B$2:B709, B709)</f>
        <v>0.50137931034482763</v>
      </c>
      <c r="AK709" s="86">
        <f>AVERAGEIFS($D$2:D709, $B$2:B709, B709)</f>
        <v>0.62068965517241381</v>
      </c>
    </row>
    <row r="710" spans="1:37" x14ac:dyDescent="0.25">
      <c r="A710" s="85">
        <v>46177</v>
      </c>
      <c r="B710" t="s">
        <v>50</v>
      </c>
      <c r="C710">
        <v>8</v>
      </c>
      <c r="D710">
        <v>0</v>
      </c>
      <c r="E710">
        <v>4</v>
      </c>
      <c r="F710">
        <v>1</v>
      </c>
      <c r="G710">
        <v>15</v>
      </c>
      <c r="H710">
        <v>5</v>
      </c>
      <c r="I710">
        <v>0.25</v>
      </c>
      <c r="J710">
        <v>0.33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1</v>
      </c>
      <c r="AG710">
        <v>0</v>
      </c>
      <c r="AH710" s="86">
        <f>AVERAGEIFS($C$2:C710, $B$2:B710, B710)</f>
        <v>17.19047619047619</v>
      </c>
      <c r="AI710" s="86">
        <f>AVERAGEIFS($I$2:I710, $B$2:B710, B710)</f>
        <v>0.41666666666666669</v>
      </c>
      <c r="AJ710" s="86">
        <f>AVERAGEIFS($J$2:J710, $B$2:B710, B710)</f>
        <v>0.45857142857142852</v>
      </c>
      <c r="AK710" s="86">
        <f>AVERAGEIFS($D$2:D710, $B$2:B710, B710)</f>
        <v>0.38095238095238093</v>
      </c>
    </row>
    <row r="711" spans="1:37" x14ac:dyDescent="0.25">
      <c r="A711" s="85">
        <v>46177</v>
      </c>
      <c r="B711" t="s">
        <v>89</v>
      </c>
      <c r="C711">
        <v>4</v>
      </c>
      <c r="D711">
        <v>0</v>
      </c>
      <c r="E711">
        <v>4</v>
      </c>
      <c r="F711">
        <v>1</v>
      </c>
      <c r="G711">
        <v>15</v>
      </c>
      <c r="H711">
        <v>5</v>
      </c>
      <c r="I711">
        <v>0.25</v>
      </c>
      <c r="J711">
        <v>0.33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1</v>
      </c>
      <c r="AG711">
        <v>0</v>
      </c>
      <c r="AH711" s="86">
        <f>AVERAGEIFS($C$2:C711, $B$2:B711, B711)</f>
        <v>4</v>
      </c>
      <c r="AI711" s="86">
        <f>AVERAGEIFS($I$2:I711, $B$2:B711, B711)</f>
        <v>0.25</v>
      </c>
      <c r="AJ711" s="86">
        <f>AVERAGEIFS($J$2:J711, $B$2:B711, B711)</f>
        <v>0.33</v>
      </c>
      <c r="AK711" s="86">
        <f>AVERAGEIFS($D$2:D711, $B$2:B711, B711)</f>
        <v>0</v>
      </c>
    </row>
    <row r="712" spans="1:37" x14ac:dyDescent="0.25">
      <c r="A712" s="85">
        <v>46177</v>
      </c>
      <c r="B712" t="s">
        <v>27</v>
      </c>
      <c r="C712">
        <v>13</v>
      </c>
      <c r="D712">
        <v>0</v>
      </c>
      <c r="E712">
        <v>4</v>
      </c>
      <c r="F712">
        <v>1</v>
      </c>
      <c r="G712">
        <v>15</v>
      </c>
      <c r="H712">
        <v>5</v>
      </c>
      <c r="I712">
        <v>0.25</v>
      </c>
      <c r="J712">
        <v>0.33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1</v>
      </c>
      <c r="AG712">
        <v>0</v>
      </c>
      <c r="AH712" s="86">
        <f>AVERAGEIFS($C$2:C712, $B$2:B712, B712)</f>
        <v>12.75</v>
      </c>
      <c r="AI712" s="86">
        <f>AVERAGEIFS($I$2:I712, $B$2:B712, B712)</f>
        <v>0.64375000000000004</v>
      </c>
      <c r="AJ712" s="86">
        <f>AVERAGEIFS($J$2:J712, $B$2:B712, B712)</f>
        <v>0.53999999999999992</v>
      </c>
      <c r="AK712" s="86">
        <f>AVERAGEIFS($D$2:D712, $B$2:B712, B712)</f>
        <v>0.625</v>
      </c>
    </row>
    <row r="713" spans="1:37" x14ac:dyDescent="0.25">
      <c r="A713" s="85">
        <v>46177</v>
      </c>
      <c r="B713" t="s">
        <v>44</v>
      </c>
      <c r="C713">
        <v>8</v>
      </c>
      <c r="D713">
        <v>1</v>
      </c>
      <c r="E713">
        <v>4</v>
      </c>
      <c r="F713">
        <v>3</v>
      </c>
      <c r="G713">
        <v>15</v>
      </c>
      <c r="H713">
        <v>10</v>
      </c>
      <c r="I713">
        <v>0.75</v>
      </c>
      <c r="J713">
        <v>0.67</v>
      </c>
      <c r="K713">
        <v>1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0</v>
      </c>
      <c r="AG713">
        <v>1</v>
      </c>
      <c r="AH713" s="86">
        <f>AVERAGEIFS($C$2:C713, $B$2:B713, B713)</f>
        <v>16.516129032258064</v>
      </c>
      <c r="AI713" s="86">
        <f>AVERAGEIFS($I$2:I713, $B$2:B713, B713)</f>
        <v>0.56129032258064515</v>
      </c>
      <c r="AJ713" s="86">
        <f>AVERAGEIFS($J$2:J713, $B$2:B713, B713)</f>
        <v>0.53451612903225809</v>
      </c>
      <c r="AK713" s="86">
        <f>AVERAGEIFS($D$2:D713, $B$2:B713, B713)</f>
        <v>0.54838709677419351</v>
      </c>
    </row>
    <row r="714" spans="1:37" x14ac:dyDescent="0.25">
      <c r="A714" s="85">
        <v>46177</v>
      </c>
      <c r="B714" t="s">
        <v>1</v>
      </c>
      <c r="C714">
        <v>14</v>
      </c>
      <c r="D714">
        <v>1</v>
      </c>
      <c r="E714">
        <v>4</v>
      </c>
      <c r="F714">
        <v>3</v>
      </c>
      <c r="G714">
        <v>15</v>
      </c>
      <c r="H714">
        <v>10</v>
      </c>
      <c r="I714">
        <v>0.75</v>
      </c>
      <c r="J714">
        <v>0.67</v>
      </c>
      <c r="K714">
        <v>1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0</v>
      </c>
      <c r="AG714">
        <v>1</v>
      </c>
      <c r="AH714" s="86">
        <f>AVERAGEIFS($C$2:C714, $B$2:B714, B714)</f>
        <v>26.521739130434781</v>
      </c>
      <c r="AI714" s="86">
        <f>AVERAGEIFS($I$2:I714, $B$2:B714, B714)</f>
        <v>0.54347826086956519</v>
      </c>
      <c r="AJ714" s="86">
        <f>AVERAGEIFS($J$2:J714, $B$2:B714, B714)</f>
        <v>0.53695652173913044</v>
      </c>
      <c r="AK714" s="86">
        <f>AVERAGEIFS($D$2:D714, $B$2:B714, B714)</f>
        <v>0.56521739130434778</v>
      </c>
    </row>
    <row r="715" spans="1:37" x14ac:dyDescent="0.25">
      <c r="A715" s="85">
        <v>46177</v>
      </c>
      <c r="B715" t="s">
        <v>42</v>
      </c>
      <c r="C715">
        <v>14</v>
      </c>
      <c r="D715">
        <v>1</v>
      </c>
      <c r="E715">
        <v>4</v>
      </c>
      <c r="F715">
        <v>3</v>
      </c>
      <c r="G715">
        <v>15</v>
      </c>
      <c r="H715">
        <v>10</v>
      </c>
      <c r="I715">
        <v>0.75</v>
      </c>
      <c r="J715">
        <v>0.67</v>
      </c>
      <c r="K715">
        <v>1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0</v>
      </c>
      <c r="AG715">
        <v>1</v>
      </c>
      <c r="AH715" s="86">
        <f>AVERAGEIFS($C$2:C715, $B$2:B715, B715)</f>
        <v>17.264705882352942</v>
      </c>
      <c r="AI715" s="86">
        <f>AVERAGEIFS($I$2:I715, $B$2:B715, B715)</f>
        <v>0.49264705882352944</v>
      </c>
      <c r="AJ715" s="86">
        <f>AVERAGEIFS($J$2:J715, $B$2:B715, B715)</f>
        <v>0.48529411764705893</v>
      </c>
      <c r="AK715" s="86">
        <f>AVERAGEIFS($D$2:D715, $B$2:B715, B715)</f>
        <v>0.47058823529411764</v>
      </c>
    </row>
    <row r="716" spans="1:37" x14ac:dyDescent="0.25">
      <c r="A716" s="85">
        <v>46177</v>
      </c>
      <c r="B716" t="s">
        <v>150</v>
      </c>
      <c r="C716">
        <v>16</v>
      </c>
      <c r="D716">
        <v>1</v>
      </c>
      <c r="E716">
        <v>4</v>
      </c>
      <c r="F716">
        <v>3</v>
      </c>
      <c r="G716">
        <v>15</v>
      </c>
      <c r="H716">
        <v>10</v>
      </c>
      <c r="I716">
        <v>0.75</v>
      </c>
      <c r="J716">
        <v>0.67</v>
      </c>
      <c r="K716">
        <v>1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1</v>
      </c>
      <c r="AD716">
        <v>0</v>
      </c>
      <c r="AE716">
        <v>0</v>
      </c>
      <c r="AF716">
        <v>0</v>
      </c>
      <c r="AG716">
        <v>1</v>
      </c>
      <c r="AH716" s="86">
        <f>AVERAGEIFS($C$2:C716, $B$2:B716, B716)</f>
        <v>20.451612903225808</v>
      </c>
      <c r="AI716" s="86">
        <f>AVERAGEIFS($I$2:I716, $B$2:B716, B716)</f>
        <v>0.56612903225806455</v>
      </c>
      <c r="AJ716" s="86">
        <f>AVERAGEIFS($J$2:J716, $B$2:B716, B716)</f>
        <v>0.54741935483870974</v>
      </c>
      <c r="AK716" s="86">
        <f>AVERAGEIFS($D$2:D716, $B$2:B716, B716)</f>
        <v>0.64516129032258063</v>
      </c>
    </row>
    <row r="717" spans="1:37" x14ac:dyDescent="0.25">
      <c r="A717" s="85">
        <v>46177</v>
      </c>
      <c r="B717" t="s">
        <v>37</v>
      </c>
      <c r="C717">
        <v>19</v>
      </c>
      <c r="D717">
        <v>1</v>
      </c>
      <c r="E717">
        <v>4</v>
      </c>
      <c r="F717">
        <v>3</v>
      </c>
      <c r="G717">
        <v>15</v>
      </c>
      <c r="H717">
        <v>10</v>
      </c>
      <c r="I717">
        <v>0.75</v>
      </c>
      <c r="J717">
        <v>0.67</v>
      </c>
      <c r="K717">
        <v>1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1</v>
      </c>
      <c r="AD717">
        <v>0</v>
      </c>
      <c r="AE717">
        <v>0</v>
      </c>
      <c r="AF717">
        <v>0</v>
      </c>
      <c r="AG717">
        <v>1</v>
      </c>
      <c r="AH717" s="86">
        <f>AVERAGEIFS($C$2:C717, $B$2:B717, B717)</f>
        <v>19.714285714285715</v>
      </c>
      <c r="AI717" s="86">
        <f>AVERAGEIFS($I$2:I717, $B$2:B717, B717)</f>
        <v>0.7142857142857143</v>
      </c>
      <c r="AJ717" s="86">
        <f>AVERAGEIFS($J$2:J717, $B$2:B717, B717)</f>
        <v>0.5842857142857143</v>
      </c>
      <c r="AK717" s="86">
        <f>AVERAGEIFS($D$2:D717, $B$2:B717, B717)</f>
        <v>0.8571428571428571</v>
      </c>
    </row>
    <row r="718" spans="1:37" x14ac:dyDescent="0.25">
      <c r="A718" s="85">
        <v>46177</v>
      </c>
      <c r="B718" t="s">
        <v>140</v>
      </c>
      <c r="C718">
        <v>16</v>
      </c>
      <c r="D718">
        <v>1</v>
      </c>
      <c r="E718">
        <v>4</v>
      </c>
      <c r="F718">
        <v>3</v>
      </c>
      <c r="G718">
        <v>15</v>
      </c>
      <c r="H718">
        <v>10</v>
      </c>
      <c r="I718">
        <v>0.75</v>
      </c>
      <c r="J718">
        <v>0.67</v>
      </c>
      <c r="K718">
        <v>1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1</v>
      </c>
      <c r="AD718">
        <v>0</v>
      </c>
      <c r="AE718">
        <v>0</v>
      </c>
      <c r="AF718">
        <v>0</v>
      </c>
      <c r="AG718">
        <v>1</v>
      </c>
      <c r="AH718" s="86">
        <f>AVERAGEIFS($C$2:C718, $B$2:B718, B718)</f>
        <v>12.625</v>
      </c>
      <c r="AI718" s="86">
        <f>AVERAGEIFS($I$2:I718, $B$2:B718, B718)</f>
        <v>0.58125000000000004</v>
      </c>
      <c r="AJ718" s="86">
        <f>AVERAGEIFS($J$2:J718, $B$2:B718, B718)</f>
        <v>0.53312499999999996</v>
      </c>
      <c r="AK718" s="86">
        <f>AVERAGEIFS($D$2:D718, $B$2:B718, B718)</f>
        <v>0.5625</v>
      </c>
    </row>
    <row r="719" spans="1:37" x14ac:dyDescent="0.25">
      <c r="A719" s="85">
        <v>46178</v>
      </c>
      <c r="B719" t="s">
        <v>27</v>
      </c>
      <c r="C719">
        <v>16</v>
      </c>
      <c r="D719">
        <v>0</v>
      </c>
      <c r="E719">
        <v>4</v>
      </c>
      <c r="F719">
        <v>1</v>
      </c>
      <c r="G719">
        <v>18</v>
      </c>
      <c r="H719">
        <v>7</v>
      </c>
      <c r="I719">
        <v>0.25</v>
      </c>
      <c r="J719">
        <v>0.39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1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13.111111111111111</v>
      </c>
      <c r="AI719" s="86">
        <f>AVERAGEIFS($I$2:I719, $B$2:B719, B719)</f>
        <v>0.60000000000000009</v>
      </c>
      <c r="AJ719" s="86">
        <f>AVERAGEIFS($J$2:J719, $B$2:B719, B719)</f>
        <v>0.52333333333333321</v>
      </c>
      <c r="AK719" s="86">
        <f>AVERAGEIFS($D$2:D719, $B$2:B719, B719)</f>
        <v>0.55555555555555558</v>
      </c>
    </row>
    <row r="720" spans="1:37" x14ac:dyDescent="0.25">
      <c r="A720" s="85">
        <v>46178</v>
      </c>
      <c r="B720" t="s">
        <v>50</v>
      </c>
      <c r="C720">
        <v>21</v>
      </c>
      <c r="D720">
        <v>0</v>
      </c>
      <c r="E720">
        <v>4</v>
      </c>
      <c r="F720">
        <v>1</v>
      </c>
      <c r="G720">
        <v>18</v>
      </c>
      <c r="H720">
        <v>7</v>
      </c>
      <c r="I720">
        <v>0.25</v>
      </c>
      <c r="J720">
        <v>0.39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1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17.363636363636363</v>
      </c>
      <c r="AI720" s="86">
        <f>AVERAGEIFS($I$2:I720, $B$2:B720, B720)</f>
        <v>0.40909090909090912</v>
      </c>
      <c r="AJ720" s="86">
        <f>AVERAGEIFS($J$2:J720, $B$2:B720, B720)</f>
        <v>0.45545454545454545</v>
      </c>
      <c r="AK720" s="86">
        <f>AVERAGEIFS($D$2:D720, $B$2:B720, B720)</f>
        <v>0.36363636363636365</v>
      </c>
    </row>
    <row r="721" spans="1:37" x14ac:dyDescent="0.25">
      <c r="A721" s="85">
        <v>46178</v>
      </c>
      <c r="B721" t="s">
        <v>140</v>
      </c>
      <c r="C721">
        <v>14</v>
      </c>
      <c r="D721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1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0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12.705882352941176</v>
      </c>
      <c r="AI721" s="86">
        <f>AVERAGEIFS($I$2:I721, $B$2:B721, B721)</f>
        <v>0.56176470588235294</v>
      </c>
      <c r="AJ721" s="86">
        <f>AVERAGEIFS($J$2:J721, $B$2:B721, B721)</f>
        <v>0.52470588235294113</v>
      </c>
      <c r="AK721" s="86">
        <f>AVERAGEIFS($D$2:D721, $B$2:B721, B721)</f>
        <v>0.52941176470588236</v>
      </c>
    </row>
    <row r="722" spans="1:37" x14ac:dyDescent="0.25">
      <c r="A722" s="85">
        <v>46178</v>
      </c>
      <c r="B722" t="s">
        <v>3</v>
      </c>
      <c r="C722">
        <v>20</v>
      </c>
      <c r="D722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1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18.25</v>
      </c>
      <c r="AI722" s="86">
        <f>AVERAGEIFS($I$2:I722, $B$2:B722, B722)</f>
        <v>0.3125</v>
      </c>
      <c r="AJ722" s="86">
        <f>AVERAGEIFS($J$2:J722, $B$2:B722, B722)</f>
        <v>0.41749999999999998</v>
      </c>
      <c r="AK722" s="86">
        <f>AVERAGEIFS($D$2:D722, $B$2:B722, B722)</f>
        <v>0.25</v>
      </c>
    </row>
    <row r="723" spans="1:37" x14ac:dyDescent="0.25">
      <c r="A723" s="85">
        <v>46178</v>
      </c>
      <c r="B723" t="s">
        <v>54</v>
      </c>
      <c r="C723">
        <v>24</v>
      </c>
      <c r="D723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1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22.655172413793103</v>
      </c>
      <c r="AI723" s="86">
        <f>AVERAGEIFS($I$2:I723, $B$2:B723, B723)</f>
        <v>0.51034482758620692</v>
      </c>
      <c r="AJ723" s="86">
        <f>AVERAGEIFS($J$2:J723, $B$2:B723, B723)</f>
        <v>0.50379310344827588</v>
      </c>
      <c r="AK723" s="86">
        <f>AVERAGEIFS($D$2:D723, $B$2:B723, B723)</f>
        <v>0.51724137931034486</v>
      </c>
    </row>
    <row r="724" spans="1:37" x14ac:dyDescent="0.25">
      <c r="A724" s="85">
        <v>46178</v>
      </c>
      <c r="B724" t="s">
        <v>17</v>
      </c>
      <c r="C724">
        <v>30</v>
      </c>
      <c r="D724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1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0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19.157894736842106</v>
      </c>
      <c r="AI724" s="86">
        <f>AVERAGEIFS($I$2:I724, $B$2:B724, B724)</f>
        <v>0.57631578947368423</v>
      </c>
      <c r="AJ724" s="86">
        <f>AVERAGEIFS($J$2:J724, $B$2:B724, B724)</f>
        <v>0.518421052631579</v>
      </c>
      <c r="AK724" s="86">
        <f>AVERAGEIFS($D$2:D724, $B$2:B724, B724)</f>
        <v>0.63157894736842102</v>
      </c>
    </row>
    <row r="725" spans="1:37" x14ac:dyDescent="0.25">
      <c r="A725" s="85">
        <v>46178</v>
      </c>
      <c r="B725" t="s">
        <v>152</v>
      </c>
      <c r="C725">
        <v>23</v>
      </c>
      <c r="D725">
        <v>1</v>
      </c>
      <c r="E725">
        <v>4</v>
      </c>
      <c r="F725">
        <v>3</v>
      </c>
      <c r="G725">
        <v>18</v>
      </c>
      <c r="H725">
        <v>11</v>
      </c>
      <c r="I725">
        <v>0.75</v>
      </c>
      <c r="J725">
        <v>0.61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1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1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15.411764705882353</v>
      </c>
      <c r="AI725" s="86">
        <f>AVERAGEIFS($I$2:I725, $B$2:B725, B725)</f>
        <v>0.41470588235294115</v>
      </c>
      <c r="AJ725" s="86">
        <f>AVERAGEIFS($J$2:J725, $B$2:B725, B725)</f>
        <v>0.46823529411764708</v>
      </c>
      <c r="AK725" s="86">
        <f>AVERAGEIFS($D$2:D725, $B$2:B725, B725)</f>
        <v>0.35294117647058826</v>
      </c>
    </row>
    <row r="726" spans="1:37" x14ac:dyDescent="0.25">
      <c r="A726" s="85">
        <v>46178</v>
      </c>
      <c r="B726" t="s">
        <v>161</v>
      </c>
      <c r="C726">
        <v>15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1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1</v>
      </c>
      <c r="AA726">
        <v>0</v>
      </c>
      <c r="AB726">
        <v>0</v>
      </c>
      <c r="AC726">
        <v>1</v>
      </c>
      <c r="AD726">
        <v>0</v>
      </c>
      <c r="AE726">
        <v>0</v>
      </c>
      <c r="AF726">
        <v>0</v>
      </c>
      <c r="AG726">
        <v>0</v>
      </c>
      <c r="AH726" s="86">
        <f>AVERAGEIFS($C$2:C726, $B$2:B726, B726)</f>
        <v>11.421052631578947</v>
      </c>
      <c r="AI726" s="86">
        <f>AVERAGEIFS($I$2:I726, $B$2:B726, B726)</f>
        <v>0.51052631578947361</v>
      </c>
      <c r="AJ726" s="86">
        <f>AVERAGEIFS($J$2:J726, $B$2:B726, B726)</f>
        <v>0.49473684210526309</v>
      </c>
      <c r="AK726" s="86">
        <f>AVERAGEIFS($D$2:D726, $B$2:B726, B726)</f>
        <v>0.57894736842105265</v>
      </c>
    </row>
    <row r="727" spans="1:37" x14ac:dyDescent="0.25">
      <c r="A727" s="85">
        <v>46178</v>
      </c>
      <c r="B727" t="s">
        <v>137</v>
      </c>
      <c r="C727">
        <v>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1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1</v>
      </c>
      <c r="AA727">
        <v>0</v>
      </c>
      <c r="AB727">
        <v>0</v>
      </c>
      <c r="AC727">
        <v>1</v>
      </c>
      <c r="AD727">
        <v>0</v>
      </c>
      <c r="AE727">
        <v>0</v>
      </c>
      <c r="AF727">
        <v>0</v>
      </c>
      <c r="AG727">
        <v>0</v>
      </c>
      <c r="AH727" s="86">
        <f>AVERAGEIFS($C$2:C727, $B$2:B727, B727)</f>
        <v>9</v>
      </c>
      <c r="AI727" s="86">
        <f>AVERAGEIFS($I$2:I727, $B$2:B727, B727)</f>
        <v>0.5</v>
      </c>
      <c r="AJ727" s="86">
        <f>AVERAGEIFS($J$2:J727, $B$2:B727, B727)</f>
        <v>0.495</v>
      </c>
      <c r="AK727" s="86">
        <f>AVERAGEIFS($D$2:D727, $B$2:B727, B727)</f>
        <v>0.5</v>
      </c>
    </row>
    <row r="728" spans="1:37" x14ac:dyDescent="0.25">
      <c r="A728" s="85">
        <v>46178</v>
      </c>
      <c r="B728" t="s">
        <v>150</v>
      </c>
      <c r="C728">
        <v>33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1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1</v>
      </c>
      <c r="AA728">
        <v>0</v>
      </c>
      <c r="AB728">
        <v>0</v>
      </c>
      <c r="AC728">
        <v>1</v>
      </c>
      <c r="AD728">
        <v>0</v>
      </c>
      <c r="AE728">
        <v>0</v>
      </c>
      <c r="AF728">
        <v>0</v>
      </c>
      <c r="AG728">
        <v>0</v>
      </c>
      <c r="AH728" s="86">
        <f>AVERAGEIFS($C$2:C728, $B$2:B728, B728)</f>
        <v>20.84375</v>
      </c>
      <c r="AI728" s="86">
        <f>AVERAGEIFS($I$2:I728, $B$2:B728, B728)</f>
        <v>0.57187500000000002</v>
      </c>
      <c r="AJ728" s="86">
        <f>AVERAGEIFS($J$2:J728, $B$2:B728, B728)</f>
        <v>0.54937500000000006</v>
      </c>
      <c r="AK728" s="86">
        <f>AVERAGEIFS($D$2:D728, $B$2:B728, B728)</f>
        <v>0.65625</v>
      </c>
    </row>
    <row r="729" spans="1:37" x14ac:dyDescent="0.25">
      <c r="A729" s="85">
        <v>46178</v>
      </c>
      <c r="B729" t="s">
        <v>5</v>
      </c>
      <c r="C729">
        <v>22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1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1</v>
      </c>
      <c r="AA729">
        <v>0</v>
      </c>
      <c r="AB729">
        <v>0</v>
      </c>
      <c r="AC729">
        <v>1</v>
      </c>
      <c r="AD729">
        <v>0</v>
      </c>
      <c r="AE729">
        <v>0</v>
      </c>
      <c r="AF729">
        <v>0</v>
      </c>
      <c r="AG729">
        <v>0</v>
      </c>
      <c r="AH729" s="86">
        <f>AVERAGEIFS($C$2:C729, $B$2:B729, B729)</f>
        <v>18.64</v>
      </c>
      <c r="AI729" s="86">
        <f>AVERAGEIFS($I$2:I729, $B$2:B729, B729)</f>
        <v>0.47600000000000009</v>
      </c>
      <c r="AJ729" s="86">
        <f>AVERAGEIFS($J$2:J729, $B$2:B729, B729)</f>
        <v>0.48840000000000006</v>
      </c>
      <c r="AK729" s="86">
        <f>AVERAGEIFS($D$2:D729, $B$2:B729, B729)</f>
        <v>0.48</v>
      </c>
    </row>
    <row r="730" spans="1:37" x14ac:dyDescent="0.25">
      <c r="A730" s="85">
        <v>46178</v>
      </c>
      <c r="B730" t="s">
        <v>141</v>
      </c>
      <c r="C730">
        <v>34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1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1</v>
      </c>
      <c r="AA730">
        <v>0</v>
      </c>
      <c r="AB730">
        <v>0</v>
      </c>
      <c r="AC730">
        <v>1</v>
      </c>
      <c r="AD730">
        <v>0</v>
      </c>
      <c r="AE730">
        <v>0</v>
      </c>
      <c r="AF730">
        <v>0</v>
      </c>
      <c r="AG730">
        <v>0</v>
      </c>
      <c r="AH730" s="86">
        <f>AVERAGEIFS($C$2:C730, $B$2:B730, B730)</f>
        <v>20.3</v>
      </c>
      <c r="AI730" s="86">
        <f>AVERAGEIFS($I$2:I730, $B$2:B730, B730)</f>
        <v>0.52333333333333332</v>
      </c>
      <c r="AJ730" s="86">
        <f>AVERAGEIFS($J$2:J730, $B$2:B730, B730)</f>
        <v>0.50500000000000012</v>
      </c>
      <c r="AK730" s="86">
        <f>AVERAGEIFS($D$2:D730, $B$2:B730, B730)</f>
        <v>0.6333333333333333</v>
      </c>
    </row>
    <row r="731" spans="1:37" x14ac:dyDescent="0.25">
      <c r="A731" s="85">
        <v>46180</v>
      </c>
      <c r="B731" t="s">
        <v>113</v>
      </c>
      <c r="C731">
        <v>17</v>
      </c>
      <c r="D731">
        <v>1</v>
      </c>
      <c r="E731">
        <v>4</v>
      </c>
      <c r="F731">
        <v>3</v>
      </c>
      <c r="G731">
        <v>16</v>
      </c>
      <c r="H731">
        <v>11</v>
      </c>
      <c r="I731">
        <v>0.75</v>
      </c>
      <c r="J731">
        <v>0.69</v>
      </c>
      <c r="K731">
        <v>1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1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0</v>
      </c>
      <c r="AE731">
        <v>0</v>
      </c>
      <c r="AF731">
        <v>0</v>
      </c>
      <c r="AG731">
        <v>0</v>
      </c>
      <c r="AH731" s="86">
        <f>AVERAGEIFS($C$2:C731, $B$2:B731, B731)</f>
        <v>20.09375</v>
      </c>
      <c r="AI731" s="86">
        <f>AVERAGEIFS($I$2:I731, $B$2:B731, B731)</f>
        <v>0.5703125</v>
      </c>
      <c r="AJ731" s="86">
        <f>AVERAGEIFS($J$2:J731, $B$2:B731, B731)</f>
        <v>0.54343750000000013</v>
      </c>
      <c r="AK731" s="86">
        <f>AVERAGEIFS($D$2:D731, $B$2:B731, B731)</f>
        <v>0.59375</v>
      </c>
    </row>
    <row r="732" spans="1:37" x14ac:dyDescent="0.25">
      <c r="A732" s="85">
        <v>46180</v>
      </c>
      <c r="B732" t="s">
        <v>4</v>
      </c>
      <c r="C732">
        <v>24</v>
      </c>
      <c r="D732">
        <v>1</v>
      </c>
      <c r="E732">
        <v>4</v>
      </c>
      <c r="F732">
        <v>3</v>
      </c>
      <c r="G732">
        <v>16</v>
      </c>
      <c r="H732">
        <v>11</v>
      </c>
      <c r="I732">
        <v>0.75</v>
      </c>
      <c r="J732">
        <v>0.69</v>
      </c>
      <c r="K732">
        <v>1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1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25.785714285714285</v>
      </c>
      <c r="AI732" s="86">
        <f>AVERAGEIFS($I$2:I732, $B$2:B732, B732)</f>
        <v>0.53749999999999998</v>
      </c>
      <c r="AJ732" s="86">
        <f>AVERAGEIFS($J$2:J732, $B$2:B732, B732)</f>
        <v>0.51892857142857129</v>
      </c>
      <c r="AK732" s="86">
        <f>AVERAGEIFS($D$2:D732, $B$2:B732, B732)</f>
        <v>0.5714285714285714</v>
      </c>
    </row>
    <row r="733" spans="1:37" x14ac:dyDescent="0.25">
      <c r="A733" s="85">
        <v>46180</v>
      </c>
      <c r="B733" t="s">
        <v>141</v>
      </c>
      <c r="C733">
        <v>19</v>
      </c>
      <c r="D733">
        <v>1</v>
      </c>
      <c r="E733">
        <v>4</v>
      </c>
      <c r="F733">
        <v>3</v>
      </c>
      <c r="G733">
        <v>16</v>
      </c>
      <c r="H733">
        <v>11</v>
      </c>
      <c r="I733">
        <v>0.75</v>
      </c>
      <c r="J733">
        <v>0.69</v>
      </c>
      <c r="K733">
        <v>1</v>
      </c>
      <c r="L733">
        <v>0</v>
      </c>
      <c r="M733">
        <v>1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1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20.258064516129032</v>
      </c>
      <c r="AI733" s="86">
        <f>AVERAGEIFS($I$2:I733, $B$2:B733, B733)</f>
        <v>0.53064516129032258</v>
      </c>
      <c r="AJ733" s="86">
        <f>AVERAGEIFS($J$2:J733, $B$2:B733, B733)</f>
        <v>0.51096774193548389</v>
      </c>
      <c r="AK733" s="86">
        <f>AVERAGEIFS($D$2:D733, $B$2:B733, B733)</f>
        <v>0.64516129032258063</v>
      </c>
    </row>
    <row r="734" spans="1:37" x14ac:dyDescent="0.25">
      <c r="A734" s="85">
        <v>46180</v>
      </c>
      <c r="B734" t="s">
        <v>54</v>
      </c>
      <c r="C734">
        <v>23</v>
      </c>
      <c r="D734">
        <v>1</v>
      </c>
      <c r="E734">
        <v>4</v>
      </c>
      <c r="F734">
        <v>3</v>
      </c>
      <c r="G734">
        <v>16</v>
      </c>
      <c r="H734">
        <v>11</v>
      </c>
      <c r="I734">
        <v>0.75</v>
      </c>
      <c r="J734">
        <v>0.69</v>
      </c>
      <c r="K734">
        <v>1</v>
      </c>
      <c r="L734">
        <v>0</v>
      </c>
      <c r="M734">
        <v>1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1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22.666666666666668</v>
      </c>
      <c r="AI734" s="86">
        <f>AVERAGEIFS($I$2:I734, $B$2:B734, B734)</f>
        <v>0.51833333333333331</v>
      </c>
      <c r="AJ734" s="86">
        <f>AVERAGEIFS($J$2:J734, $B$2:B734, B734)</f>
        <v>0.51</v>
      </c>
      <c r="AK734" s="86">
        <f>AVERAGEIFS($D$2:D734, $B$2:B734, B734)</f>
        <v>0.53333333333333333</v>
      </c>
    </row>
    <row r="735" spans="1:37" x14ac:dyDescent="0.25">
      <c r="A735" s="85">
        <v>46180</v>
      </c>
      <c r="B735" t="s">
        <v>179</v>
      </c>
      <c r="C735">
        <v>28</v>
      </c>
      <c r="D735">
        <v>1</v>
      </c>
      <c r="E735">
        <v>4</v>
      </c>
      <c r="F735">
        <v>3</v>
      </c>
      <c r="G735">
        <v>16</v>
      </c>
      <c r="H735">
        <v>11</v>
      </c>
      <c r="I735">
        <v>0.75</v>
      </c>
      <c r="J735">
        <v>0.69</v>
      </c>
      <c r="K735">
        <v>1</v>
      </c>
      <c r="L735">
        <v>0</v>
      </c>
      <c r="M735">
        <v>1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1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19.1875</v>
      </c>
      <c r="AI735" s="86">
        <f>AVERAGEIFS($I$2:I735, $B$2:B735, B735)</f>
        <v>0.51874999999999993</v>
      </c>
      <c r="AJ735" s="86">
        <f>AVERAGEIFS($J$2:J735, $B$2:B735, B735)</f>
        <v>0.51812499999999995</v>
      </c>
      <c r="AK735" s="86">
        <f>AVERAGEIFS($D$2:D735, $B$2:B735, B735)</f>
        <v>0.5</v>
      </c>
    </row>
    <row r="736" spans="1:37" x14ac:dyDescent="0.25">
      <c r="A736" s="85">
        <v>46180</v>
      </c>
      <c r="B736" t="s">
        <v>44</v>
      </c>
      <c r="C736">
        <v>8</v>
      </c>
      <c r="D736">
        <v>1</v>
      </c>
      <c r="E736">
        <v>4</v>
      </c>
      <c r="F736">
        <v>3</v>
      </c>
      <c r="G736">
        <v>16</v>
      </c>
      <c r="H736">
        <v>11</v>
      </c>
      <c r="I736">
        <v>0.75</v>
      </c>
      <c r="J736">
        <v>0.69</v>
      </c>
      <c r="K736">
        <v>1</v>
      </c>
      <c r="L736">
        <v>0</v>
      </c>
      <c r="M736">
        <v>1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1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16.25</v>
      </c>
      <c r="AI736" s="86">
        <f>AVERAGEIFS($I$2:I736, $B$2:B736, B736)</f>
        <v>0.56718749999999996</v>
      </c>
      <c r="AJ736" s="86">
        <f>AVERAGEIFS($J$2:J736, $B$2:B736, B736)</f>
        <v>0.53937500000000005</v>
      </c>
      <c r="AK736" s="86">
        <f>AVERAGEIFS($D$2:D736, $B$2:B736, B736)</f>
        <v>0.5625</v>
      </c>
    </row>
    <row r="737" spans="1:37" x14ac:dyDescent="0.25">
      <c r="A737" s="85">
        <v>46180</v>
      </c>
      <c r="B737" t="s">
        <v>152</v>
      </c>
      <c r="C737">
        <v>8</v>
      </c>
      <c r="D737">
        <v>1</v>
      </c>
      <c r="E737">
        <v>4</v>
      </c>
      <c r="F737">
        <v>3</v>
      </c>
      <c r="G737">
        <v>16</v>
      </c>
      <c r="H737">
        <v>11</v>
      </c>
      <c r="I737">
        <v>0.75</v>
      </c>
      <c r="J737">
        <v>0.69</v>
      </c>
      <c r="K737">
        <v>1</v>
      </c>
      <c r="L737">
        <v>0</v>
      </c>
      <c r="M737">
        <v>1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1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15</v>
      </c>
      <c r="AI737" s="86">
        <f>AVERAGEIFS($I$2:I737, $B$2:B737, B737)</f>
        <v>0.43333333333333335</v>
      </c>
      <c r="AJ737" s="86">
        <f>AVERAGEIFS($J$2:J737, $B$2:B737, B737)</f>
        <v>0.48055555555555557</v>
      </c>
      <c r="AK737" s="86">
        <f>AVERAGEIFS($D$2:D737, $B$2:B737, B737)</f>
        <v>0.3888888888888889</v>
      </c>
    </row>
    <row r="738" spans="1:37" x14ac:dyDescent="0.25">
      <c r="A738" s="85">
        <v>46180</v>
      </c>
      <c r="B738" t="s">
        <v>150</v>
      </c>
      <c r="C738">
        <v>10</v>
      </c>
      <c r="D738">
        <v>0</v>
      </c>
      <c r="E738">
        <v>4</v>
      </c>
      <c r="F738">
        <v>1</v>
      </c>
      <c r="G738">
        <v>16</v>
      </c>
      <c r="H738">
        <v>5</v>
      </c>
      <c r="I738">
        <v>0.25</v>
      </c>
      <c r="J738">
        <v>0.31</v>
      </c>
      <c r="K738">
        <v>0</v>
      </c>
      <c r="L738">
        <v>0</v>
      </c>
      <c r="M738">
        <v>0</v>
      </c>
      <c r="N738">
        <v>1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20.515151515151516</v>
      </c>
      <c r="AI738" s="86">
        <f>AVERAGEIFS($I$2:I738, $B$2:B738, B738)</f>
        <v>0.56212121212121213</v>
      </c>
      <c r="AJ738" s="86">
        <f>AVERAGEIFS($J$2:J738, $B$2:B738, B738)</f>
        <v>0.54212121212121211</v>
      </c>
      <c r="AK738" s="86">
        <f>AVERAGEIFS($D$2:D738, $B$2:B738, B738)</f>
        <v>0.63636363636363635</v>
      </c>
    </row>
    <row r="739" spans="1:37" x14ac:dyDescent="0.25">
      <c r="A739" s="85">
        <v>46180</v>
      </c>
      <c r="B739" t="s">
        <v>1</v>
      </c>
      <c r="C739">
        <v>18</v>
      </c>
      <c r="D739">
        <v>0</v>
      </c>
      <c r="E739">
        <v>4</v>
      </c>
      <c r="F739">
        <v>1</v>
      </c>
      <c r="G739">
        <v>16</v>
      </c>
      <c r="H739">
        <v>5</v>
      </c>
      <c r="I739">
        <v>0.25</v>
      </c>
      <c r="J739">
        <v>0.31</v>
      </c>
      <c r="K739">
        <v>0</v>
      </c>
      <c r="L739">
        <v>0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0</v>
      </c>
      <c r="AE739">
        <v>0</v>
      </c>
      <c r="AF739">
        <v>0</v>
      </c>
      <c r="AG739">
        <v>0</v>
      </c>
      <c r="AH739" s="86">
        <f>AVERAGEIFS($C$2:C739, $B$2:B739, B739)</f>
        <v>26.166666666666668</v>
      </c>
      <c r="AI739" s="86">
        <f>AVERAGEIFS($I$2:I739, $B$2:B739, B739)</f>
        <v>0.53125</v>
      </c>
      <c r="AJ739" s="86">
        <f>AVERAGEIFS($J$2:J739, $B$2:B739, B739)</f>
        <v>0.52749999999999997</v>
      </c>
      <c r="AK739" s="86">
        <f>AVERAGEIFS($D$2:D739, $B$2:B739, B739)</f>
        <v>0.54166666666666663</v>
      </c>
    </row>
    <row r="740" spans="1:37" x14ac:dyDescent="0.25">
      <c r="A740" s="85">
        <v>46180</v>
      </c>
      <c r="B740" t="s">
        <v>40</v>
      </c>
      <c r="C740">
        <v>24</v>
      </c>
      <c r="D740">
        <v>0</v>
      </c>
      <c r="E740">
        <v>4</v>
      </c>
      <c r="F740">
        <v>1</v>
      </c>
      <c r="G740">
        <v>16</v>
      </c>
      <c r="H740">
        <v>5</v>
      </c>
      <c r="I740">
        <v>0.25</v>
      </c>
      <c r="J740">
        <v>0.31</v>
      </c>
      <c r="K740">
        <v>0</v>
      </c>
      <c r="L740">
        <v>0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0</v>
      </c>
      <c r="AE740">
        <v>0</v>
      </c>
      <c r="AF740">
        <v>0</v>
      </c>
      <c r="AG740">
        <v>0</v>
      </c>
      <c r="AH740" s="86">
        <f>AVERAGEIFS($C$2:C740, $B$2:B740, B740)</f>
        <v>19.441176470588236</v>
      </c>
      <c r="AI740" s="86">
        <f>AVERAGEIFS($I$2:I740, $B$2:B740, B740)</f>
        <v>0.44117647058823534</v>
      </c>
      <c r="AJ740" s="86">
        <f>AVERAGEIFS($J$2:J740, $B$2:B740, B740)</f>
        <v>0.47176470588235292</v>
      </c>
      <c r="AK740" s="86">
        <f>AVERAGEIFS($D$2:D740, $B$2:B740, B740)</f>
        <v>0.38235294117647056</v>
      </c>
    </row>
    <row r="741" spans="1:37" x14ac:dyDescent="0.25">
      <c r="A741" s="85">
        <v>46180</v>
      </c>
      <c r="B741" t="s">
        <v>214</v>
      </c>
      <c r="C741">
        <v>9</v>
      </c>
      <c r="D741">
        <v>0</v>
      </c>
      <c r="E741">
        <v>4</v>
      </c>
      <c r="F741">
        <v>1</v>
      </c>
      <c r="G741">
        <v>16</v>
      </c>
      <c r="H741">
        <v>5</v>
      </c>
      <c r="I741">
        <v>0.25</v>
      </c>
      <c r="J741">
        <v>0.31</v>
      </c>
      <c r="K741">
        <v>0</v>
      </c>
      <c r="L741">
        <v>0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s="86">
        <f>AVERAGEIFS($C$2:C741, $B$2:B741, B741)</f>
        <v>4.1428571428571432</v>
      </c>
      <c r="AI741" s="86">
        <f>AVERAGEIFS($I$2:I741, $B$2:B741, B741)</f>
        <v>0.62142857142857133</v>
      </c>
      <c r="AJ741" s="86">
        <f>AVERAGEIFS($J$2:J741, $B$2:B741, B741)</f>
        <v>0.53714285714285714</v>
      </c>
      <c r="AK741" s="86">
        <f>AVERAGEIFS($D$2:D741, $B$2:B741, B741)</f>
        <v>0.7142857142857143</v>
      </c>
    </row>
    <row r="742" spans="1:37" x14ac:dyDescent="0.25">
      <c r="A742" s="85">
        <v>46180</v>
      </c>
      <c r="B742" t="s">
        <v>147</v>
      </c>
      <c r="C742">
        <v>13</v>
      </c>
      <c r="D742">
        <v>0</v>
      </c>
      <c r="E742">
        <v>4</v>
      </c>
      <c r="F742">
        <v>1</v>
      </c>
      <c r="G742">
        <v>16</v>
      </c>
      <c r="H742">
        <v>5</v>
      </c>
      <c r="I742">
        <v>0.25</v>
      </c>
      <c r="J742">
        <v>0.31</v>
      </c>
      <c r="K742">
        <v>0</v>
      </c>
      <c r="L742">
        <v>0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0</v>
      </c>
      <c r="AE742">
        <v>0</v>
      </c>
      <c r="AF742">
        <v>0</v>
      </c>
      <c r="AG742">
        <v>0</v>
      </c>
      <c r="AH742" s="86">
        <f>AVERAGEIFS($C$2:C742, $B$2:B742, B742)</f>
        <v>17.129032258064516</v>
      </c>
      <c r="AI742" s="86">
        <f>AVERAGEIFS($I$2:I742, $B$2:B742, B742)</f>
        <v>0.53225806451612889</v>
      </c>
      <c r="AJ742" s="86">
        <f>AVERAGEIFS($J$2:J742, $B$2:B742, B742)</f>
        <v>0.52161290322580656</v>
      </c>
      <c r="AK742" s="86">
        <f>AVERAGEIFS($D$2:D742, $B$2:B742, B742)</f>
        <v>0.5161290322580645</v>
      </c>
    </row>
    <row r="743" spans="1:37" x14ac:dyDescent="0.25">
      <c r="A743" s="85">
        <v>46180</v>
      </c>
      <c r="B743" t="s">
        <v>17</v>
      </c>
      <c r="C743">
        <v>7</v>
      </c>
      <c r="D743">
        <v>0</v>
      </c>
      <c r="E743">
        <v>4</v>
      </c>
      <c r="F743">
        <v>1</v>
      </c>
      <c r="G743">
        <v>16</v>
      </c>
      <c r="H743">
        <v>5</v>
      </c>
      <c r="I743">
        <v>0.25</v>
      </c>
      <c r="J743">
        <v>0.31</v>
      </c>
      <c r="K743">
        <v>0</v>
      </c>
      <c r="L743">
        <v>0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0</v>
      </c>
      <c r="AE743">
        <v>0</v>
      </c>
      <c r="AF743">
        <v>0</v>
      </c>
      <c r="AG743">
        <v>0</v>
      </c>
      <c r="AH743" s="86">
        <f>AVERAGEIFS($C$2:C743, $B$2:B743, B743)</f>
        <v>18.55</v>
      </c>
      <c r="AI743" s="86">
        <f>AVERAGEIFS($I$2:I743, $B$2:B743, B743)</f>
        <v>0.55999999999999994</v>
      </c>
      <c r="AJ743" s="86">
        <f>AVERAGEIFS($J$2:J743, $B$2:B743, B743)</f>
        <v>0.50800000000000012</v>
      </c>
      <c r="AK743" s="86">
        <f>AVERAGEIFS($D$2:D743, $B$2:B743, B743)</f>
        <v>0.6</v>
      </c>
    </row>
    <row r="744" spans="1:37" x14ac:dyDescent="0.25">
      <c r="A744" s="85">
        <v>46180</v>
      </c>
      <c r="B744" t="s">
        <v>107</v>
      </c>
      <c r="C744">
        <v>22</v>
      </c>
      <c r="D744">
        <v>0</v>
      </c>
      <c r="E744">
        <v>4</v>
      </c>
      <c r="F744">
        <v>1</v>
      </c>
      <c r="G744">
        <v>16</v>
      </c>
      <c r="H744">
        <v>5</v>
      </c>
      <c r="I744">
        <v>0.25</v>
      </c>
      <c r="J744">
        <v>0.31</v>
      </c>
      <c r="K744">
        <v>0</v>
      </c>
      <c r="L744">
        <v>0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0</v>
      </c>
      <c r="AF744">
        <v>0</v>
      </c>
      <c r="AG744">
        <v>0</v>
      </c>
      <c r="AH744" s="86">
        <f>AVERAGEIFS($C$2:C744, $B$2:B744, B744)</f>
        <v>16.379310344827587</v>
      </c>
      <c r="AI744" s="86">
        <f>AVERAGEIFS($I$2:I744, $B$2:B744, B744)</f>
        <v>0.44999999999999996</v>
      </c>
      <c r="AJ744" s="86">
        <f>AVERAGEIFS($J$2:J744, $B$2:B744, B744)</f>
        <v>0.47724137931034483</v>
      </c>
      <c r="AK744" s="86">
        <f>AVERAGEIFS($D$2:D744, $B$2:B744, B744)</f>
        <v>0.48275862068965519</v>
      </c>
    </row>
    <row r="745" spans="1:37" x14ac:dyDescent="0.25">
      <c r="A745" s="85">
        <v>46180</v>
      </c>
      <c r="B745" t="s">
        <v>1</v>
      </c>
      <c r="C745">
        <v>26</v>
      </c>
      <c r="D745">
        <v>0</v>
      </c>
      <c r="E745">
        <v>5</v>
      </c>
      <c r="F745">
        <v>2</v>
      </c>
      <c r="G745">
        <v>19</v>
      </c>
      <c r="H745">
        <v>9</v>
      </c>
      <c r="I745">
        <v>0.4</v>
      </c>
      <c r="J745">
        <v>0.47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1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1</v>
      </c>
      <c r="AH745" s="86">
        <f>AVERAGEIFS($C$2:C745, $B$2:B745, B745)</f>
        <v>26.16</v>
      </c>
      <c r="AI745" s="86">
        <f>AVERAGEIFS($I$2:I745, $B$2:B745, B745)</f>
        <v>0.52600000000000002</v>
      </c>
      <c r="AJ745" s="86">
        <f>AVERAGEIFS($J$2:J745, $B$2:B745, B745)</f>
        <v>0.5252</v>
      </c>
      <c r="AK745" s="86">
        <f>AVERAGEIFS($D$2:D745, $B$2:B745, B745)</f>
        <v>0.52</v>
      </c>
    </row>
    <row r="746" spans="1:37" x14ac:dyDescent="0.25">
      <c r="A746" s="85">
        <v>46180</v>
      </c>
      <c r="B746" t="s">
        <v>54</v>
      </c>
      <c r="C746">
        <v>17</v>
      </c>
      <c r="D746">
        <v>0</v>
      </c>
      <c r="E746">
        <v>5</v>
      </c>
      <c r="F746">
        <v>2</v>
      </c>
      <c r="G746">
        <v>19</v>
      </c>
      <c r="H746">
        <v>9</v>
      </c>
      <c r="I746">
        <v>0.4</v>
      </c>
      <c r="J746">
        <v>0.47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1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1</v>
      </c>
      <c r="AH746" s="86">
        <f>AVERAGEIFS($C$2:C746, $B$2:B746, B746)</f>
        <v>22.483870967741936</v>
      </c>
      <c r="AI746" s="86">
        <f>AVERAGEIFS($I$2:I746, $B$2:B746, B746)</f>
        <v>0.51451612903225807</v>
      </c>
      <c r="AJ746" s="86">
        <f>AVERAGEIFS($J$2:J746, $B$2:B746, B746)</f>
        <v>0.5087096774193548</v>
      </c>
      <c r="AK746" s="86">
        <f>AVERAGEIFS($D$2:D746, $B$2:B746, B746)</f>
        <v>0.5161290322580645</v>
      </c>
    </row>
    <row r="747" spans="1:37" x14ac:dyDescent="0.25">
      <c r="A747" s="85">
        <v>46180</v>
      </c>
      <c r="B747" t="s">
        <v>40</v>
      </c>
      <c r="C747">
        <v>19</v>
      </c>
      <c r="D747">
        <v>0</v>
      </c>
      <c r="E747">
        <v>5</v>
      </c>
      <c r="F747">
        <v>2</v>
      </c>
      <c r="G747">
        <v>19</v>
      </c>
      <c r="H747">
        <v>9</v>
      </c>
      <c r="I747">
        <v>0.4</v>
      </c>
      <c r="J747">
        <v>0.47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1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1</v>
      </c>
      <c r="AH747" s="86">
        <f>AVERAGEIFS($C$2:C747, $B$2:B747, B747)</f>
        <v>19.428571428571427</v>
      </c>
      <c r="AI747" s="86">
        <f>AVERAGEIFS($I$2:I747, $B$2:B747, B747)</f>
        <v>0.44000000000000006</v>
      </c>
      <c r="AJ747" s="86">
        <f>AVERAGEIFS($J$2:J747, $B$2:B747, B747)</f>
        <v>0.47171428571428564</v>
      </c>
      <c r="AK747" s="86">
        <f>AVERAGEIFS($D$2:D747, $B$2:B747, B747)</f>
        <v>0.37142857142857144</v>
      </c>
    </row>
    <row r="748" spans="1:37" x14ac:dyDescent="0.25">
      <c r="A748" s="85">
        <v>46180</v>
      </c>
      <c r="B748" t="s">
        <v>44</v>
      </c>
      <c r="C748">
        <v>16</v>
      </c>
      <c r="D748">
        <v>0</v>
      </c>
      <c r="E748">
        <v>5</v>
      </c>
      <c r="F748">
        <v>2</v>
      </c>
      <c r="G748">
        <v>19</v>
      </c>
      <c r="H748">
        <v>9</v>
      </c>
      <c r="I748">
        <v>0.4</v>
      </c>
      <c r="J748">
        <v>0.47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1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1</v>
      </c>
      <c r="AH748" s="86">
        <f>AVERAGEIFS($C$2:C748, $B$2:B748, B748)</f>
        <v>16.242424242424242</v>
      </c>
      <c r="AI748" s="86">
        <f>AVERAGEIFS($I$2:I748, $B$2:B748, B748)</f>
        <v>0.56212121212121202</v>
      </c>
      <c r="AJ748" s="86">
        <f>AVERAGEIFS($J$2:J748, $B$2:B748, B748)</f>
        <v>0.53727272727272724</v>
      </c>
      <c r="AK748" s="86">
        <f>AVERAGEIFS($D$2:D748, $B$2:B748, B748)</f>
        <v>0.54545454545454541</v>
      </c>
    </row>
    <row r="749" spans="1:37" x14ac:dyDescent="0.25">
      <c r="A749" s="85">
        <v>46180</v>
      </c>
      <c r="B749" t="s">
        <v>107</v>
      </c>
      <c r="C749">
        <v>17</v>
      </c>
      <c r="D749">
        <v>0</v>
      </c>
      <c r="E749">
        <v>5</v>
      </c>
      <c r="F749">
        <v>2</v>
      </c>
      <c r="G749">
        <v>19</v>
      </c>
      <c r="H749">
        <v>9</v>
      </c>
      <c r="I749">
        <v>0.4</v>
      </c>
      <c r="J749">
        <v>0.47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1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1</v>
      </c>
      <c r="AH749" s="86">
        <f>AVERAGEIFS($C$2:C749, $B$2:B749, B749)</f>
        <v>16.399999999999999</v>
      </c>
      <c r="AI749" s="86">
        <f>AVERAGEIFS($I$2:I749, $B$2:B749, B749)</f>
        <v>0.44833333333333331</v>
      </c>
      <c r="AJ749" s="86">
        <f>AVERAGEIFS($J$2:J749, $B$2:B749, B749)</f>
        <v>0.47700000000000004</v>
      </c>
      <c r="AK749" s="86">
        <f>AVERAGEIFS($D$2:D749, $B$2:B749, B749)</f>
        <v>0.46666666666666667</v>
      </c>
    </row>
    <row r="750" spans="1:37" x14ac:dyDescent="0.25">
      <c r="A750" s="85">
        <v>46180</v>
      </c>
      <c r="B750" t="s">
        <v>152</v>
      </c>
      <c r="C750">
        <v>5</v>
      </c>
      <c r="D750">
        <v>0</v>
      </c>
      <c r="E750">
        <v>5</v>
      </c>
      <c r="F750">
        <v>2</v>
      </c>
      <c r="G750">
        <v>19</v>
      </c>
      <c r="H750">
        <v>9</v>
      </c>
      <c r="I750">
        <v>0.4</v>
      </c>
      <c r="J750">
        <v>0.47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1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1</v>
      </c>
      <c r="AH750" s="86">
        <f>AVERAGEIFS($C$2:C750, $B$2:B750, B750)</f>
        <v>14.473684210526315</v>
      </c>
      <c r="AI750" s="86">
        <f>AVERAGEIFS($I$2:I750, $B$2:B750, B750)</f>
        <v>0.43157894736842101</v>
      </c>
      <c r="AJ750" s="86">
        <f>AVERAGEIFS($J$2:J750, $B$2:B750, B750)</f>
        <v>0.48000000000000004</v>
      </c>
      <c r="AK750" s="86">
        <f>AVERAGEIFS($D$2:D750, $B$2:B750, B750)</f>
        <v>0.36842105263157893</v>
      </c>
    </row>
    <row r="751" spans="1:37" x14ac:dyDescent="0.25">
      <c r="A751" s="85">
        <v>46180</v>
      </c>
      <c r="B751" t="s">
        <v>179</v>
      </c>
      <c r="C751">
        <v>22</v>
      </c>
      <c r="D751">
        <v>1</v>
      </c>
      <c r="E751">
        <v>5</v>
      </c>
      <c r="F751">
        <v>3</v>
      </c>
      <c r="G751">
        <v>19</v>
      </c>
      <c r="H751">
        <v>10</v>
      </c>
      <c r="I751">
        <v>0.6</v>
      </c>
      <c r="J751">
        <v>0.53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1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0</v>
      </c>
      <c r="AC751">
        <v>0</v>
      </c>
      <c r="AD751">
        <v>0</v>
      </c>
      <c r="AE751">
        <v>1</v>
      </c>
      <c r="AF751">
        <v>0</v>
      </c>
      <c r="AG751">
        <v>0</v>
      </c>
      <c r="AH751" s="86">
        <f>AVERAGEIFS($C$2:C751, $B$2:B751, B751)</f>
        <v>19.352941176470587</v>
      </c>
      <c r="AI751" s="86">
        <f>AVERAGEIFS($I$2:I751, $B$2:B751, B751)</f>
        <v>0.5235294117647058</v>
      </c>
      <c r="AJ751" s="86">
        <f>AVERAGEIFS($J$2:J751, $B$2:B751, B751)</f>
        <v>0.51882352941176457</v>
      </c>
      <c r="AK751" s="86">
        <f>AVERAGEIFS($D$2:D751, $B$2:B751, B751)</f>
        <v>0.52941176470588236</v>
      </c>
    </row>
    <row r="752" spans="1:37" x14ac:dyDescent="0.25">
      <c r="A752" s="85">
        <v>46180</v>
      </c>
      <c r="B752" t="s">
        <v>141</v>
      </c>
      <c r="C752">
        <v>15</v>
      </c>
      <c r="D752">
        <v>1</v>
      </c>
      <c r="E752">
        <v>5</v>
      </c>
      <c r="F752">
        <v>3</v>
      </c>
      <c r="G752">
        <v>19</v>
      </c>
      <c r="H752">
        <v>10</v>
      </c>
      <c r="I752">
        <v>0.6</v>
      </c>
      <c r="J752">
        <v>0.53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1</v>
      </c>
      <c r="V752">
        <v>0</v>
      </c>
      <c r="W752">
        <v>0</v>
      </c>
      <c r="X752">
        <v>0</v>
      </c>
      <c r="Y752">
        <v>0</v>
      </c>
      <c r="Z752">
        <v>0</v>
      </c>
      <c r="AA752">
        <v>0</v>
      </c>
      <c r="AB752">
        <v>0</v>
      </c>
      <c r="AC752">
        <v>0</v>
      </c>
      <c r="AD752">
        <v>0</v>
      </c>
      <c r="AE752">
        <v>1</v>
      </c>
      <c r="AF752">
        <v>0</v>
      </c>
      <c r="AG752">
        <v>0</v>
      </c>
      <c r="AH752" s="86">
        <f>AVERAGEIFS($C$2:C752, $B$2:B752, B752)</f>
        <v>20.09375</v>
      </c>
      <c r="AI752" s="86">
        <f>AVERAGEIFS($I$2:I752, $B$2:B752, B752)</f>
        <v>0.53281250000000002</v>
      </c>
      <c r="AJ752" s="86">
        <f>AVERAGEIFS($J$2:J752, $B$2:B752, B752)</f>
        <v>0.51156250000000003</v>
      </c>
      <c r="AK752" s="86">
        <f>AVERAGEIFS($D$2:D752, $B$2:B752, B752)</f>
        <v>0.65625</v>
      </c>
    </row>
    <row r="753" spans="1:37" x14ac:dyDescent="0.25">
      <c r="A753" s="85">
        <v>46180</v>
      </c>
      <c r="B753" t="s">
        <v>71</v>
      </c>
      <c r="C753">
        <v>21</v>
      </c>
      <c r="D753">
        <v>1</v>
      </c>
      <c r="E753">
        <v>5</v>
      </c>
      <c r="F753">
        <v>3</v>
      </c>
      <c r="G753">
        <v>19</v>
      </c>
      <c r="H753">
        <v>10</v>
      </c>
      <c r="I753">
        <v>0.6</v>
      </c>
      <c r="J753">
        <v>0.53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1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0</v>
      </c>
      <c r="AC753">
        <v>0</v>
      </c>
      <c r="AD753">
        <v>0</v>
      </c>
      <c r="AE753">
        <v>1</v>
      </c>
      <c r="AF753">
        <v>0</v>
      </c>
      <c r="AG753">
        <v>0</v>
      </c>
      <c r="AH753" s="86">
        <f>AVERAGEIFS($C$2:C753, $B$2:B753, B753)</f>
        <v>18.2</v>
      </c>
      <c r="AI753" s="86">
        <f>AVERAGEIFS($I$2:I753, $B$2:B753, B753)</f>
        <v>0.5</v>
      </c>
      <c r="AJ753" s="86">
        <f>AVERAGEIFS($J$2:J753, $B$2:B753, B753)</f>
        <v>0.49159999999999998</v>
      </c>
      <c r="AK753" s="86">
        <f>AVERAGEIFS($D$2:D753, $B$2:B753, B753)</f>
        <v>0.52</v>
      </c>
    </row>
    <row r="754" spans="1:37" x14ac:dyDescent="0.25">
      <c r="A754" s="85">
        <v>46180</v>
      </c>
      <c r="B754" t="s">
        <v>150</v>
      </c>
      <c r="C754">
        <v>15</v>
      </c>
      <c r="D754">
        <v>1</v>
      </c>
      <c r="E754">
        <v>5</v>
      </c>
      <c r="F754">
        <v>3</v>
      </c>
      <c r="G754">
        <v>19</v>
      </c>
      <c r="H754">
        <v>10</v>
      </c>
      <c r="I754">
        <v>0.6</v>
      </c>
      <c r="J754">
        <v>0.53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1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0</v>
      </c>
      <c r="AC754">
        <v>0</v>
      </c>
      <c r="AD754">
        <v>0</v>
      </c>
      <c r="AE754">
        <v>1</v>
      </c>
      <c r="AF754">
        <v>0</v>
      </c>
      <c r="AG754">
        <v>0</v>
      </c>
      <c r="AH754" s="86">
        <f>AVERAGEIFS($C$2:C754, $B$2:B754, B754)</f>
        <v>20.352941176470587</v>
      </c>
      <c r="AI754" s="86">
        <f>AVERAGEIFS($I$2:I754, $B$2:B754, B754)</f>
        <v>0.56323529411764717</v>
      </c>
      <c r="AJ754" s="86">
        <f>AVERAGEIFS($J$2:J754, $B$2:B754, B754)</f>
        <v>0.54176470588235304</v>
      </c>
      <c r="AK754" s="86">
        <f>AVERAGEIFS($D$2:D754, $B$2:B754, B754)</f>
        <v>0.6470588235294118</v>
      </c>
    </row>
    <row r="755" spans="1:37" x14ac:dyDescent="0.25">
      <c r="A755" s="85">
        <v>46180</v>
      </c>
      <c r="B755" t="s">
        <v>147</v>
      </c>
      <c r="C755">
        <v>17</v>
      </c>
      <c r="D755">
        <v>1</v>
      </c>
      <c r="E755">
        <v>5</v>
      </c>
      <c r="F755">
        <v>3</v>
      </c>
      <c r="G755">
        <v>19</v>
      </c>
      <c r="H755">
        <v>10</v>
      </c>
      <c r="I755">
        <v>0.6</v>
      </c>
      <c r="J755">
        <v>0.53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1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1</v>
      </c>
      <c r="AF755">
        <v>0</v>
      </c>
      <c r="AG755">
        <v>0</v>
      </c>
      <c r="AH755" s="86">
        <f>AVERAGEIFS($C$2:C755, $B$2:B755, B755)</f>
        <v>17.125</v>
      </c>
      <c r="AI755" s="86">
        <f>AVERAGEIFS($I$2:I755, $B$2:B755, B755)</f>
        <v>0.53437499999999993</v>
      </c>
      <c r="AJ755" s="86">
        <f>AVERAGEIFS($J$2:J755, $B$2:B755, B755)</f>
        <v>0.52187500000000009</v>
      </c>
      <c r="AK755" s="86">
        <f>AVERAGEIFS($D$2:D755, $B$2:B755, B755)</f>
        <v>0.53125</v>
      </c>
    </row>
    <row r="756" spans="1:37" x14ac:dyDescent="0.25">
      <c r="A756" s="85">
        <v>46180</v>
      </c>
      <c r="B756" t="s">
        <v>146</v>
      </c>
      <c r="C756">
        <v>9</v>
      </c>
      <c r="D756">
        <v>1</v>
      </c>
      <c r="E756">
        <v>5</v>
      </c>
      <c r="F756">
        <v>3</v>
      </c>
      <c r="G756">
        <v>19</v>
      </c>
      <c r="H756">
        <v>10</v>
      </c>
      <c r="I756">
        <v>0.6</v>
      </c>
      <c r="J756">
        <v>0.53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1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1</v>
      </c>
      <c r="AF756">
        <v>0</v>
      </c>
      <c r="AG756">
        <v>0</v>
      </c>
      <c r="AH756" s="86">
        <f>AVERAGEIFS($C$2:C756, $B$2:B756, B756)</f>
        <v>13.416666666666666</v>
      </c>
      <c r="AI756" s="86">
        <f>AVERAGEIFS($I$2:I756, $B$2:B756, B756)</f>
        <v>0.39166666666666666</v>
      </c>
      <c r="AJ756" s="86">
        <f>AVERAGEIFS($J$2:J756, $B$2:B756, B756)</f>
        <v>0.46</v>
      </c>
      <c r="AK756" s="86">
        <f>AVERAGEIFS($D$2:D756, $B$2:B756, B756)</f>
        <v>0.41666666666666669</v>
      </c>
    </row>
    <row r="757" spans="1:37" x14ac:dyDescent="0.25">
      <c r="A757" s="85">
        <v>46182</v>
      </c>
      <c r="B757" t="s">
        <v>42</v>
      </c>
      <c r="C757">
        <v>13</v>
      </c>
      <c r="D757">
        <v>0</v>
      </c>
      <c r="E757">
        <v>3</v>
      </c>
      <c r="F757">
        <v>0</v>
      </c>
      <c r="G757">
        <v>14</v>
      </c>
      <c r="H757">
        <v>5</v>
      </c>
      <c r="I757">
        <v>0</v>
      </c>
      <c r="J757">
        <v>0.36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17.142857142857142</v>
      </c>
      <c r="AI757" s="86">
        <f>AVERAGEIFS($I$2:I757, $B$2:B757, B757)</f>
        <v>0.47857142857142859</v>
      </c>
      <c r="AJ757" s="86">
        <f>AVERAGEIFS($J$2:J757, $B$2:B757, B757)</f>
        <v>0.48171428571428582</v>
      </c>
      <c r="AK757" s="86">
        <f>AVERAGEIFS($D$2:D757, $B$2:B757, B757)</f>
        <v>0.45714285714285713</v>
      </c>
    </row>
    <row r="758" spans="1:37" x14ac:dyDescent="0.25">
      <c r="A758" s="85">
        <v>46182</v>
      </c>
      <c r="B758" t="s">
        <v>27</v>
      </c>
      <c r="C758">
        <v>9</v>
      </c>
      <c r="D758">
        <v>0</v>
      </c>
      <c r="E758">
        <v>3</v>
      </c>
      <c r="F758">
        <v>0</v>
      </c>
      <c r="G758">
        <v>14</v>
      </c>
      <c r="H758">
        <v>5</v>
      </c>
      <c r="I758">
        <v>0</v>
      </c>
      <c r="J758">
        <v>0.36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12.7</v>
      </c>
      <c r="AI758" s="86">
        <f>AVERAGEIFS($I$2:I758, $B$2:B758, B758)</f>
        <v>0.54</v>
      </c>
      <c r="AJ758" s="86">
        <f>AVERAGEIFS($J$2:J758, $B$2:B758, B758)</f>
        <v>0.5069999999999999</v>
      </c>
      <c r="AK758" s="86">
        <f>AVERAGEIFS($D$2:D758, $B$2:B758, B758)</f>
        <v>0.5</v>
      </c>
    </row>
    <row r="759" spans="1:37" x14ac:dyDescent="0.25">
      <c r="A759" s="85">
        <v>46182</v>
      </c>
      <c r="B759" t="s">
        <v>19</v>
      </c>
      <c r="C759">
        <v>9</v>
      </c>
      <c r="D759">
        <v>0</v>
      </c>
      <c r="E759">
        <v>3</v>
      </c>
      <c r="F759">
        <v>0</v>
      </c>
      <c r="G759">
        <v>14</v>
      </c>
      <c r="H759">
        <v>5</v>
      </c>
      <c r="I759">
        <v>0</v>
      </c>
      <c r="J759">
        <v>0.36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9</v>
      </c>
      <c r="AI759" s="86">
        <f>AVERAGEIFS($I$2:I759, $B$2:B759, B759)</f>
        <v>0</v>
      </c>
      <c r="AJ759" s="86">
        <f>AVERAGEIFS($J$2:J759, $B$2:B759, B759)</f>
        <v>0.36</v>
      </c>
      <c r="AK759" s="86">
        <f>AVERAGEIFS($D$2:D759, $B$2:B759, B759)</f>
        <v>0</v>
      </c>
    </row>
    <row r="760" spans="1:37" x14ac:dyDescent="0.25">
      <c r="A760" s="85">
        <v>46182</v>
      </c>
      <c r="B760" t="s">
        <v>44</v>
      </c>
      <c r="C760">
        <v>19</v>
      </c>
      <c r="D760">
        <v>0</v>
      </c>
      <c r="E760">
        <v>3</v>
      </c>
      <c r="F760">
        <v>0</v>
      </c>
      <c r="G760">
        <v>14</v>
      </c>
      <c r="H760">
        <v>5</v>
      </c>
      <c r="I760">
        <v>0</v>
      </c>
      <c r="J760">
        <v>0.36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16.323529411764707</v>
      </c>
      <c r="AI760" s="86">
        <f>AVERAGEIFS($I$2:I760, $B$2:B760, B760)</f>
        <v>0.5455882352941176</v>
      </c>
      <c r="AJ760" s="86">
        <f>AVERAGEIFS($J$2:J760, $B$2:B760, B760)</f>
        <v>0.53205882352941181</v>
      </c>
      <c r="AK760" s="86">
        <f>AVERAGEIFS($D$2:D760, $B$2:B760, B760)</f>
        <v>0.52941176470588236</v>
      </c>
    </row>
    <row r="761" spans="1:37" x14ac:dyDescent="0.25">
      <c r="A761" s="85">
        <v>46182</v>
      </c>
      <c r="B761" t="s">
        <v>54</v>
      </c>
      <c r="C761">
        <v>13</v>
      </c>
      <c r="D761">
        <v>0</v>
      </c>
      <c r="E761">
        <v>3</v>
      </c>
      <c r="F761">
        <v>0</v>
      </c>
      <c r="G761">
        <v>14</v>
      </c>
      <c r="H761">
        <v>5</v>
      </c>
      <c r="I761">
        <v>0</v>
      </c>
      <c r="J761">
        <v>0.36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22.1875</v>
      </c>
      <c r="AI761" s="86">
        <f>AVERAGEIFS($I$2:I761, $B$2:B761, B761)</f>
        <v>0.49843750000000003</v>
      </c>
      <c r="AJ761" s="86">
        <f>AVERAGEIFS($J$2:J761, $B$2:B761, B761)</f>
        <v>0.50406249999999997</v>
      </c>
      <c r="AK761" s="86">
        <f>AVERAGEIFS($D$2:D761, $B$2:B761, B761)</f>
        <v>0.5</v>
      </c>
    </row>
    <row r="762" spans="1:37" x14ac:dyDescent="0.25">
      <c r="A762" s="85">
        <v>46182</v>
      </c>
      <c r="B762" t="s">
        <v>179</v>
      </c>
      <c r="C762">
        <v>28</v>
      </c>
      <c r="D762">
        <v>0</v>
      </c>
      <c r="E762">
        <v>3</v>
      </c>
      <c r="F762">
        <v>0</v>
      </c>
      <c r="G762">
        <v>14</v>
      </c>
      <c r="H762">
        <v>5</v>
      </c>
      <c r="I762">
        <v>0</v>
      </c>
      <c r="J762">
        <v>0.36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19.833333333333332</v>
      </c>
      <c r="AI762" s="86">
        <f>AVERAGEIFS($I$2:I762, $B$2:B762, B762)</f>
        <v>0.49444444444444435</v>
      </c>
      <c r="AJ762" s="86">
        <f>AVERAGEIFS($J$2:J762, $B$2:B762, B762)</f>
        <v>0.5099999999999999</v>
      </c>
      <c r="AK762" s="86">
        <f>AVERAGEIFS($D$2:D762, $B$2:B762, B762)</f>
        <v>0.5</v>
      </c>
    </row>
    <row r="763" spans="1:37" x14ac:dyDescent="0.25">
      <c r="A763" s="85">
        <v>46182</v>
      </c>
      <c r="B763" t="s">
        <v>214</v>
      </c>
      <c r="C763">
        <v>9</v>
      </c>
      <c r="D763">
        <v>1</v>
      </c>
      <c r="E763">
        <v>3</v>
      </c>
      <c r="F763">
        <v>3</v>
      </c>
      <c r="G763">
        <v>14</v>
      </c>
      <c r="H763">
        <v>9</v>
      </c>
      <c r="I763">
        <v>1</v>
      </c>
      <c r="J763">
        <v>0.64</v>
      </c>
      <c r="K763">
        <v>1</v>
      </c>
      <c r="L763">
        <v>0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1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0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4.75</v>
      </c>
      <c r="AI763" s="86">
        <f>AVERAGEIFS($I$2:I763, $B$2:B763, B763)</f>
        <v>0.66874999999999996</v>
      </c>
      <c r="AJ763" s="86">
        <f>AVERAGEIFS($J$2:J763, $B$2:B763, B763)</f>
        <v>0.54999999999999993</v>
      </c>
      <c r="AK763" s="86">
        <f>AVERAGEIFS($D$2:D763, $B$2:B763, B763)</f>
        <v>0.75</v>
      </c>
    </row>
    <row r="764" spans="1:37" x14ac:dyDescent="0.25">
      <c r="A764" s="85">
        <v>46182</v>
      </c>
      <c r="B764" t="s">
        <v>115</v>
      </c>
      <c r="C764">
        <v>13</v>
      </c>
      <c r="D764">
        <v>1</v>
      </c>
      <c r="E764">
        <v>3</v>
      </c>
      <c r="F764">
        <v>3</v>
      </c>
      <c r="G764">
        <v>14</v>
      </c>
      <c r="H764">
        <v>9</v>
      </c>
      <c r="I764">
        <v>1</v>
      </c>
      <c r="J764">
        <v>0.64</v>
      </c>
      <c r="K764">
        <v>1</v>
      </c>
      <c r="L764">
        <v>0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1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12.76923076923077</v>
      </c>
      <c r="AI764" s="86">
        <f>AVERAGEIFS($I$2:I764, $B$2:B764, B764)</f>
        <v>0.5807692307692307</v>
      </c>
      <c r="AJ764" s="86">
        <f>AVERAGEIFS($J$2:J764, $B$2:B764, B764)</f>
        <v>0.52538461538461534</v>
      </c>
      <c r="AK764" s="86">
        <f>AVERAGEIFS($D$2:D764, $B$2:B764, B764)</f>
        <v>0.69230769230769229</v>
      </c>
    </row>
    <row r="765" spans="1:37" x14ac:dyDescent="0.25">
      <c r="A765" s="85">
        <v>46182</v>
      </c>
      <c r="B765" t="s">
        <v>50</v>
      </c>
      <c r="C765">
        <v>20</v>
      </c>
      <c r="D765">
        <v>1</v>
      </c>
      <c r="E765">
        <v>3</v>
      </c>
      <c r="F765">
        <v>3</v>
      </c>
      <c r="G765">
        <v>14</v>
      </c>
      <c r="H765">
        <v>9</v>
      </c>
      <c r="I765">
        <v>1</v>
      </c>
      <c r="J765">
        <v>0.64</v>
      </c>
      <c r="K765">
        <v>1</v>
      </c>
      <c r="L765">
        <v>0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1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0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17.478260869565219</v>
      </c>
      <c r="AI765" s="86">
        <f>AVERAGEIFS($I$2:I765, $B$2:B765, B765)</f>
        <v>0.43478260869565216</v>
      </c>
      <c r="AJ765" s="86">
        <f>AVERAGEIFS($J$2:J765, $B$2:B765, B765)</f>
        <v>0.46347826086956523</v>
      </c>
      <c r="AK765" s="86">
        <f>AVERAGEIFS($D$2:D765, $B$2:B765, B765)</f>
        <v>0.39130434782608697</v>
      </c>
    </row>
    <row r="766" spans="1:37" x14ac:dyDescent="0.25">
      <c r="A766" s="85">
        <v>46182</v>
      </c>
      <c r="B766" t="s">
        <v>150</v>
      </c>
      <c r="C766">
        <v>23</v>
      </c>
      <c r="D766">
        <v>1</v>
      </c>
      <c r="E766">
        <v>3</v>
      </c>
      <c r="F766">
        <v>3</v>
      </c>
      <c r="G766">
        <v>14</v>
      </c>
      <c r="H766">
        <v>9</v>
      </c>
      <c r="I766">
        <v>1</v>
      </c>
      <c r="J766">
        <v>0.64</v>
      </c>
      <c r="K766">
        <v>1</v>
      </c>
      <c r="L766">
        <v>0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1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20.428571428571427</v>
      </c>
      <c r="AI766" s="86">
        <f>AVERAGEIFS($I$2:I766, $B$2:B766, B766)</f>
        <v>0.57571428571428573</v>
      </c>
      <c r="AJ766" s="86">
        <f>AVERAGEIFS($J$2:J766, $B$2:B766, B766)</f>
        <v>0.5445714285714286</v>
      </c>
      <c r="AK766" s="86">
        <f>AVERAGEIFS($D$2:D766, $B$2:B766, B766)</f>
        <v>0.65714285714285714</v>
      </c>
    </row>
    <row r="767" spans="1:37" x14ac:dyDescent="0.25">
      <c r="A767" s="85">
        <v>46182</v>
      </c>
      <c r="B767" t="s">
        <v>53</v>
      </c>
      <c r="C767">
        <v>15</v>
      </c>
      <c r="D767">
        <v>1</v>
      </c>
      <c r="E767">
        <v>3</v>
      </c>
      <c r="F767">
        <v>3</v>
      </c>
      <c r="G767">
        <v>14</v>
      </c>
      <c r="H767">
        <v>9</v>
      </c>
      <c r="I767">
        <v>1</v>
      </c>
      <c r="J767">
        <v>0.64</v>
      </c>
      <c r="K767">
        <v>1</v>
      </c>
      <c r="L767">
        <v>0</v>
      </c>
      <c r="M767">
        <v>0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1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0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15.166666666666666</v>
      </c>
      <c r="AI767" s="86">
        <f>AVERAGEIFS($I$2:I767, $B$2:B767, B767)</f>
        <v>0.47777777777777775</v>
      </c>
      <c r="AJ767" s="86">
        <f>AVERAGEIFS($J$2:J767, $B$2:B767, B767)</f>
        <v>0.48000000000000004</v>
      </c>
      <c r="AK767" s="86">
        <f>AVERAGEIFS($D$2:D767, $B$2:B767, B767)</f>
        <v>0.33333333333333331</v>
      </c>
    </row>
    <row r="768" spans="1:37" x14ac:dyDescent="0.25">
      <c r="A768" s="85">
        <v>46182</v>
      </c>
      <c r="B768" t="s">
        <v>4</v>
      </c>
      <c r="C768">
        <v>20</v>
      </c>
      <c r="D768">
        <v>1</v>
      </c>
      <c r="E768">
        <v>3</v>
      </c>
      <c r="F768">
        <v>3</v>
      </c>
      <c r="G768">
        <v>14</v>
      </c>
      <c r="H768">
        <v>9</v>
      </c>
      <c r="I768">
        <v>1</v>
      </c>
      <c r="J768">
        <v>0.64</v>
      </c>
      <c r="K768">
        <v>1</v>
      </c>
      <c r="L768">
        <v>0</v>
      </c>
      <c r="M768">
        <v>0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1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0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25.586206896551722</v>
      </c>
      <c r="AI768" s="86">
        <f>AVERAGEIFS($I$2:I768, $B$2:B768, B768)</f>
        <v>0.55344827586206902</v>
      </c>
      <c r="AJ768" s="86">
        <f>AVERAGEIFS($J$2:J768, $B$2:B768, B768)</f>
        <v>0.52310344827586197</v>
      </c>
      <c r="AK768" s="86">
        <f>AVERAGEIFS($D$2:D768, $B$2:B768, B768)</f>
        <v>0.58620689655172409</v>
      </c>
    </row>
    <row r="769" spans="1:37" x14ac:dyDescent="0.25">
      <c r="A769" s="85">
        <v>46184</v>
      </c>
      <c r="B769" t="s">
        <v>40</v>
      </c>
      <c r="C769">
        <v>23</v>
      </c>
      <c r="D769">
        <v>1</v>
      </c>
      <c r="E769">
        <v>4</v>
      </c>
      <c r="F769">
        <v>3</v>
      </c>
      <c r="G769">
        <v>18</v>
      </c>
      <c r="H769">
        <v>11</v>
      </c>
      <c r="I769">
        <v>0.75</v>
      </c>
      <c r="J769">
        <v>0.61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1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19.527777777777779</v>
      </c>
      <c r="AI769" s="86">
        <f>AVERAGEIFS($I$2:I769, $B$2:B769, B769)</f>
        <v>0.44861111111111118</v>
      </c>
      <c r="AJ769" s="86">
        <f>AVERAGEIFS($J$2:J769, $B$2:B769, B769)</f>
        <v>0.47555555555555551</v>
      </c>
      <c r="AK769" s="86">
        <f>AVERAGEIFS($D$2:D769, $B$2:B769, B769)</f>
        <v>0.3888888888888889</v>
      </c>
    </row>
    <row r="770" spans="1:37" x14ac:dyDescent="0.25">
      <c r="A770" s="85">
        <v>46184</v>
      </c>
      <c r="B770" t="s">
        <v>6</v>
      </c>
      <c r="C770">
        <v>38</v>
      </c>
      <c r="D770">
        <v>1</v>
      </c>
      <c r="E770">
        <v>4</v>
      </c>
      <c r="F770">
        <v>3</v>
      </c>
      <c r="G770">
        <v>18</v>
      </c>
      <c r="H770">
        <v>11</v>
      </c>
      <c r="I770">
        <v>0.75</v>
      </c>
      <c r="J770">
        <v>0.61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1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25.727272727272727</v>
      </c>
      <c r="AI770" s="86">
        <f>AVERAGEIFS($I$2:I770, $B$2:B770, B770)</f>
        <v>0.58863636363636374</v>
      </c>
      <c r="AJ770" s="86">
        <f>AVERAGEIFS($J$2:J770, $B$2:B770, B770)</f>
        <v>0.53068181818181825</v>
      </c>
      <c r="AK770" s="86">
        <f>AVERAGEIFS($D$2:D770, $B$2:B770, B770)</f>
        <v>0.65909090909090906</v>
      </c>
    </row>
    <row r="771" spans="1:37" x14ac:dyDescent="0.25">
      <c r="A771" s="85">
        <v>46184</v>
      </c>
      <c r="B771" t="s">
        <v>71</v>
      </c>
      <c r="C771">
        <v>28</v>
      </c>
      <c r="D771">
        <v>1</v>
      </c>
      <c r="E771">
        <v>4</v>
      </c>
      <c r="F771">
        <v>3</v>
      </c>
      <c r="G771">
        <v>18</v>
      </c>
      <c r="H771">
        <v>11</v>
      </c>
      <c r="I771">
        <v>0.75</v>
      </c>
      <c r="J771">
        <v>0.61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1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18.576923076923077</v>
      </c>
      <c r="AI771" s="86">
        <f>AVERAGEIFS($I$2:I771, $B$2:B771, B771)</f>
        <v>0.50961538461538458</v>
      </c>
      <c r="AJ771" s="86">
        <f>AVERAGEIFS($J$2:J771, $B$2:B771, B771)</f>
        <v>0.49615384615384611</v>
      </c>
      <c r="AK771" s="86">
        <f>AVERAGEIFS($D$2:D771, $B$2:B771, B771)</f>
        <v>0.53846153846153844</v>
      </c>
    </row>
    <row r="772" spans="1:37" x14ac:dyDescent="0.25">
      <c r="A772" s="85">
        <v>46184</v>
      </c>
      <c r="B772" t="s">
        <v>53</v>
      </c>
      <c r="C772">
        <v>22</v>
      </c>
      <c r="D772">
        <v>1</v>
      </c>
      <c r="E772">
        <v>4</v>
      </c>
      <c r="F772">
        <v>3</v>
      </c>
      <c r="G772">
        <v>18</v>
      </c>
      <c r="H772">
        <v>11</v>
      </c>
      <c r="I772">
        <v>0.75</v>
      </c>
      <c r="J772">
        <v>0.61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1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15.526315789473685</v>
      </c>
      <c r="AI772" s="86">
        <f>AVERAGEIFS($I$2:I772, $B$2:B772, B772)</f>
        <v>0.49210526315789471</v>
      </c>
      <c r="AJ772" s="86">
        <f>AVERAGEIFS($J$2:J772, $B$2:B772, B772)</f>
        <v>0.48684210526315791</v>
      </c>
      <c r="AK772" s="86">
        <f>AVERAGEIFS($D$2:D772, $B$2:B772, B772)</f>
        <v>0.36842105263157893</v>
      </c>
    </row>
    <row r="773" spans="1:37" x14ac:dyDescent="0.25">
      <c r="A773" s="85">
        <v>46184</v>
      </c>
      <c r="B773" t="s">
        <v>25</v>
      </c>
      <c r="C773">
        <v>21</v>
      </c>
      <c r="D773">
        <v>1</v>
      </c>
      <c r="E773">
        <v>4</v>
      </c>
      <c r="F773">
        <v>3</v>
      </c>
      <c r="G773">
        <v>18</v>
      </c>
      <c r="H773">
        <v>11</v>
      </c>
      <c r="I773">
        <v>0.75</v>
      </c>
      <c r="J773">
        <v>0.61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1</v>
      </c>
      <c r="Z773">
        <v>1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21</v>
      </c>
      <c r="AI773" s="86">
        <f>AVERAGEIFS($I$2:I773, $B$2:B773, B773)</f>
        <v>0.6333333333333333</v>
      </c>
      <c r="AJ773" s="86">
        <f>AVERAGEIFS($J$2:J773, $B$2:B773, B773)</f>
        <v>0.54999999999999993</v>
      </c>
      <c r="AK773" s="86">
        <f>AVERAGEIFS($D$2:D773, $B$2:B773, B773)</f>
        <v>0.66666666666666663</v>
      </c>
    </row>
    <row r="774" spans="1:37" x14ac:dyDescent="0.25">
      <c r="A774" s="85">
        <v>46184</v>
      </c>
      <c r="B774" t="s">
        <v>115</v>
      </c>
      <c r="C774">
        <v>14</v>
      </c>
      <c r="D774">
        <v>1</v>
      </c>
      <c r="E774">
        <v>4</v>
      </c>
      <c r="F774">
        <v>3</v>
      </c>
      <c r="G774">
        <v>18</v>
      </c>
      <c r="H774">
        <v>11</v>
      </c>
      <c r="I774">
        <v>0.75</v>
      </c>
      <c r="J774">
        <v>0.61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1</v>
      </c>
      <c r="Z774">
        <v>1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12.857142857142858</v>
      </c>
      <c r="AI774" s="86">
        <f>AVERAGEIFS($I$2:I774, $B$2:B774, B774)</f>
        <v>0.59285714285714286</v>
      </c>
      <c r="AJ774" s="86">
        <f>AVERAGEIFS($J$2:J774, $B$2:B774, B774)</f>
        <v>0.53142857142857147</v>
      </c>
      <c r="AK774" s="86">
        <f>AVERAGEIFS($D$2:D774, $B$2:B774, B774)</f>
        <v>0.7142857142857143</v>
      </c>
    </row>
    <row r="775" spans="1:37" x14ac:dyDescent="0.25">
      <c r="A775" s="85">
        <v>46184</v>
      </c>
      <c r="B775" t="s">
        <v>1</v>
      </c>
      <c r="C775">
        <v>32</v>
      </c>
      <c r="D775">
        <v>0</v>
      </c>
      <c r="E775">
        <v>4</v>
      </c>
      <c r="F775">
        <v>1</v>
      </c>
      <c r="G775">
        <v>18</v>
      </c>
      <c r="H775">
        <v>7</v>
      </c>
      <c r="I775">
        <v>0.25</v>
      </c>
      <c r="J775">
        <v>0.39</v>
      </c>
      <c r="K775">
        <v>0</v>
      </c>
      <c r="L775">
        <v>0</v>
      </c>
      <c r="M775">
        <v>1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0</v>
      </c>
      <c r="AH775" s="86">
        <f>AVERAGEIFS($C$2:C775, $B$2:B775, B775)</f>
        <v>26.384615384615383</v>
      </c>
      <c r="AI775" s="86">
        <f>AVERAGEIFS($I$2:I775, $B$2:B775, B775)</f>
        <v>0.51538461538461544</v>
      </c>
      <c r="AJ775" s="86">
        <f>AVERAGEIFS($J$2:J775, $B$2:B775, B775)</f>
        <v>0.52</v>
      </c>
      <c r="AK775" s="86">
        <f>AVERAGEIFS($D$2:D775, $B$2:B775, B775)</f>
        <v>0.5</v>
      </c>
    </row>
    <row r="776" spans="1:37" x14ac:dyDescent="0.25">
      <c r="A776" s="85">
        <v>46184</v>
      </c>
      <c r="B776" t="s">
        <v>179</v>
      </c>
      <c r="C776">
        <v>27</v>
      </c>
      <c r="D776">
        <v>0</v>
      </c>
      <c r="E776">
        <v>4</v>
      </c>
      <c r="F776">
        <v>1</v>
      </c>
      <c r="G776">
        <v>18</v>
      </c>
      <c r="H776">
        <v>7</v>
      </c>
      <c r="I776">
        <v>0.25</v>
      </c>
      <c r="J776">
        <v>0.39</v>
      </c>
      <c r="K776">
        <v>0</v>
      </c>
      <c r="L776">
        <v>0</v>
      </c>
      <c r="M776">
        <v>1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 s="86">
        <f>AVERAGEIFS($C$2:C776, $B$2:B776, B776)</f>
        <v>20.210526315789473</v>
      </c>
      <c r="AI776" s="86">
        <f>AVERAGEIFS($I$2:I776, $B$2:B776, B776)</f>
        <v>0.481578947368421</v>
      </c>
      <c r="AJ776" s="86">
        <f>AVERAGEIFS($J$2:J776, $B$2:B776, B776)</f>
        <v>0.50368421052631573</v>
      </c>
      <c r="AK776" s="86">
        <f>AVERAGEIFS($D$2:D776, $B$2:B776, B776)</f>
        <v>0.47368421052631576</v>
      </c>
    </row>
    <row r="777" spans="1:37" x14ac:dyDescent="0.25">
      <c r="A777" s="85">
        <v>46184</v>
      </c>
      <c r="B777" t="s">
        <v>44</v>
      </c>
      <c r="C777">
        <v>16</v>
      </c>
      <c r="D777">
        <v>0</v>
      </c>
      <c r="E777">
        <v>4</v>
      </c>
      <c r="F777">
        <v>1</v>
      </c>
      <c r="G777">
        <v>18</v>
      </c>
      <c r="H777">
        <v>7</v>
      </c>
      <c r="I777">
        <v>0.25</v>
      </c>
      <c r="J777">
        <v>0.39</v>
      </c>
      <c r="K777">
        <v>0</v>
      </c>
      <c r="L777">
        <v>0</v>
      </c>
      <c r="M777">
        <v>1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0</v>
      </c>
      <c r="AH777" s="86">
        <f>AVERAGEIFS($C$2:C777, $B$2:B777, B777)</f>
        <v>16.314285714285713</v>
      </c>
      <c r="AI777" s="86">
        <f>AVERAGEIFS($I$2:I777, $B$2:B777, B777)</f>
        <v>0.53714285714285703</v>
      </c>
      <c r="AJ777" s="86">
        <f>AVERAGEIFS($J$2:J777, $B$2:B777, B777)</f>
        <v>0.52800000000000002</v>
      </c>
      <c r="AK777" s="86">
        <f>AVERAGEIFS($D$2:D777, $B$2:B777, B777)</f>
        <v>0.51428571428571423</v>
      </c>
    </row>
    <row r="778" spans="1:37" x14ac:dyDescent="0.25">
      <c r="A778" s="85">
        <v>46184</v>
      </c>
      <c r="B778" t="s">
        <v>37</v>
      </c>
      <c r="C778">
        <v>14</v>
      </c>
      <c r="D778">
        <v>0</v>
      </c>
      <c r="E778">
        <v>4</v>
      </c>
      <c r="F778">
        <v>1</v>
      </c>
      <c r="G778">
        <v>18</v>
      </c>
      <c r="H778">
        <v>7</v>
      </c>
      <c r="I778">
        <v>0.25</v>
      </c>
      <c r="J778">
        <v>0.39</v>
      </c>
      <c r="K778">
        <v>0</v>
      </c>
      <c r="L778">
        <v>0</v>
      </c>
      <c r="M778">
        <v>1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s="86">
        <f>AVERAGEIFS($C$2:C778, $B$2:B778, B778)</f>
        <v>19</v>
      </c>
      <c r="AI778" s="86">
        <f>AVERAGEIFS($I$2:I778, $B$2:B778, B778)</f>
        <v>0.65625</v>
      </c>
      <c r="AJ778" s="86">
        <f>AVERAGEIFS($J$2:J778, $B$2:B778, B778)</f>
        <v>0.55999999999999994</v>
      </c>
      <c r="AK778" s="86">
        <f>AVERAGEIFS($D$2:D778, $B$2:B778, B778)</f>
        <v>0.75</v>
      </c>
    </row>
    <row r="779" spans="1:37" x14ac:dyDescent="0.25">
      <c r="A779" s="85">
        <v>46184</v>
      </c>
      <c r="B779" t="s">
        <v>13</v>
      </c>
      <c r="C779">
        <v>20</v>
      </c>
      <c r="D779">
        <v>0</v>
      </c>
      <c r="E779">
        <v>4</v>
      </c>
      <c r="F779">
        <v>1</v>
      </c>
      <c r="G779">
        <v>18</v>
      </c>
      <c r="H779">
        <v>7</v>
      </c>
      <c r="I779">
        <v>0.25</v>
      </c>
      <c r="J779">
        <v>0.39</v>
      </c>
      <c r="K779">
        <v>0</v>
      </c>
      <c r="L779">
        <v>0</v>
      </c>
      <c r="M779">
        <v>1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0</v>
      </c>
      <c r="AH779" s="86">
        <f>AVERAGEIFS($C$2:C779, $B$2:B779, B779)</f>
        <v>18.37037037037037</v>
      </c>
      <c r="AI779" s="86">
        <f>AVERAGEIFS($I$2:I779, $B$2:B779, B779)</f>
        <v>0.4555555555555556</v>
      </c>
      <c r="AJ779" s="86">
        <f>AVERAGEIFS($J$2:J779, $B$2:B779, B779)</f>
        <v>0.47851851851851851</v>
      </c>
      <c r="AK779" s="86">
        <f>AVERAGEIFS($D$2:D779, $B$2:B779, B779)</f>
        <v>0.40740740740740738</v>
      </c>
    </row>
    <row r="780" spans="1:37" x14ac:dyDescent="0.25">
      <c r="A780" s="85">
        <v>46184</v>
      </c>
      <c r="B780" t="s">
        <v>214</v>
      </c>
      <c r="C780">
        <v>7</v>
      </c>
      <c r="D780">
        <v>0</v>
      </c>
      <c r="E780">
        <v>4</v>
      </c>
      <c r="F780">
        <v>1</v>
      </c>
      <c r="G780">
        <v>18</v>
      </c>
      <c r="H780">
        <v>7</v>
      </c>
      <c r="I780">
        <v>0.25</v>
      </c>
      <c r="J780">
        <v>0.39</v>
      </c>
      <c r="K780">
        <v>0</v>
      </c>
      <c r="L780">
        <v>0</v>
      </c>
      <c r="M780">
        <v>1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 s="86">
        <f>AVERAGEIFS($C$2:C780, $B$2:B780, B780)</f>
        <v>5</v>
      </c>
      <c r="AI780" s="86">
        <f>AVERAGEIFS($I$2:I780, $B$2:B780, B780)</f>
        <v>0.62222222222222223</v>
      </c>
      <c r="AJ780" s="86">
        <f>AVERAGEIFS($J$2:J780, $B$2:B780, B780)</f>
        <v>0.53222222222222215</v>
      </c>
      <c r="AK780" s="86">
        <f>AVERAGEIFS($D$2:D780, $B$2:B780, B780)</f>
        <v>0.66666666666666663</v>
      </c>
    </row>
    <row r="781" spans="1:37" x14ac:dyDescent="0.25">
      <c r="A781" s="85">
        <v>46187</v>
      </c>
      <c r="B781" t="s">
        <v>179</v>
      </c>
      <c r="C781">
        <v>19</v>
      </c>
      <c r="D781">
        <v>1</v>
      </c>
      <c r="E781">
        <v>4</v>
      </c>
      <c r="F781">
        <v>3</v>
      </c>
      <c r="G781">
        <v>17</v>
      </c>
      <c r="H781">
        <v>9</v>
      </c>
      <c r="I781">
        <v>0.75</v>
      </c>
      <c r="J781">
        <v>0.53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1</v>
      </c>
      <c r="V781">
        <v>0</v>
      </c>
      <c r="W781">
        <v>0</v>
      </c>
      <c r="X781">
        <v>0</v>
      </c>
      <c r="Y781">
        <v>0</v>
      </c>
      <c r="Z781">
        <v>1</v>
      </c>
      <c r="AA781">
        <v>0</v>
      </c>
      <c r="AB781">
        <v>0</v>
      </c>
      <c r="AC781">
        <v>1</v>
      </c>
      <c r="AD781">
        <v>0</v>
      </c>
      <c r="AE781">
        <v>0</v>
      </c>
      <c r="AF781">
        <v>0</v>
      </c>
      <c r="AG781">
        <v>0</v>
      </c>
      <c r="AH781" s="86">
        <f>AVERAGEIFS($C$2:C781, $B$2:B781, B781)</f>
        <v>20.149999999999999</v>
      </c>
      <c r="AI781" s="86">
        <f>AVERAGEIFS($I$2:I781, $B$2:B781, B781)</f>
        <v>0.49499999999999994</v>
      </c>
      <c r="AJ781" s="86">
        <f>AVERAGEIFS($J$2:J781, $B$2:B781, B781)</f>
        <v>0.50499999999999989</v>
      </c>
      <c r="AK781" s="86">
        <f>AVERAGEIFS($D$2:D781, $B$2:B781, B781)</f>
        <v>0.5</v>
      </c>
    </row>
    <row r="782" spans="1:37" x14ac:dyDescent="0.25">
      <c r="A782" s="85">
        <v>46187</v>
      </c>
      <c r="B782" t="s">
        <v>35</v>
      </c>
      <c r="C782">
        <v>8</v>
      </c>
      <c r="D782">
        <v>1</v>
      </c>
      <c r="E782">
        <v>4</v>
      </c>
      <c r="F782">
        <v>3</v>
      </c>
      <c r="G782">
        <v>17</v>
      </c>
      <c r="H782">
        <v>9</v>
      </c>
      <c r="I782">
        <v>0.75</v>
      </c>
      <c r="J782">
        <v>0.53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1</v>
      </c>
      <c r="V782">
        <v>0</v>
      </c>
      <c r="W782">
        <v>0</v>
      </c>
      <c r="X782">
        <v>0</v>
      </c>
      <c r="Y782">
        <v>0</v>
      </c>
      <c r="Z782">
        <v>1</v>
      </c>
      <c r="AA782">
        <v>0</v>
      </c>
      <c r="AB782">
        <v>0</v>
      </c>
      <c r="AC782">
        <v>1</v>
      </c>
      <c r="AD782">
        <v>0</v>
      </c>
      <c r="AE782">
        <v>0</v>
      </c>
      <c r="AF782">
        <v>0</v>
      </c>
      <c r="AG782">
        <v>0</v>
      </c>
      <c r="AH782" s="86">
        <f>AVERAGEIFS($C$2:C782, $B$2:B782, B782)</f>
        <v>7.0909090909090908</v>
      </c>
      <c r="AI782" s="86">
        <f>AVERAGEIFS($I$2:I782, $B$2:B782, B782)</f>
        <v>0.42272727272727278</v>
      </c>
      <c r="AJ782" s="86">
        <f>AVERAGEIFS($J$2:J782, $B$2:B782, B782)</f>
        <v>0.46636363636363642</v>
      </c>
      <c r="AK782" s="86">
        <f>AVERAGEIFS($D$2:D782, $B$2:B782, B782)</f>
        <v>0.36363636363636365</v>
      </c>
    </row>
    <row r="783" spans="1:37" x14ac:dyDescent="0.25">
      <c r="A783" s="85">
        <v>46187</v>
      </c>
      <c r="B783" t="s">
        <v>27</v>
      </c>
      <c r="C783">
        <v>17</v>
      </c>
      <c r="D783">
        <v>1</v>
      </c>
      <c r="E783">
        <v>4</v>
      </c>
      <c r="F783">
        <v>3</v>
      </c>
      <c r="G783">
        <v>17</v>
      </c>
      <c r="H783">
        <v>9</v>
      </c>
      <c r="I783">
        <v>0.75</v>
      </c>
      <c r="J783">
        <v>0.53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1</v>
      </c>
      <c r="V783">
        <v>0</v>
      </c>
      <c r="W783">
        <v>0</v>
      </c>
      <c r="X783">
        <v>0</v>
      </c>
      <c r="Y783">
        <v>0</v>
      </c>
      <c r="Z783">
        <v>1</v>
      </c>
      <c r="AA783">
        <v>0</v>
      </c>
      <c r="AB783">
        <v>0</v>
      </c>
      <c r="AC783">
        <v>1</v>
      </c>
      <c r="AD783">
        <v>0</v>
      </c>
      <c r="AE783">
        <v>0</v>
      </c>
      <c r="AF783">
        <v>0</v>
      </c>
      <c r="AG783">
        <v>0</v>
      </c>
      <c r="AH783" s="86">
        <f>AVERAGEIFS($C$2:C783, $B$2:B783, B783)</f>
        <v>13.090909090909092</v>
      </c>
      <c r="AI783" s="86">
        <f>AVERAGEIFS($I$2:I783, $B$2:B783, B783)</f>
        <v>0.55909090909090908</v>
      </c>
      <c r="AJ783" s="86">
        <f>AVERAGEIFS($J$2:J783, $B$2:B783, B783)</f>
        <v>0.50909090909090904</v>
      </c>
      <c r="AK783" s="86">
        <f>AVERAGEIFS($D$2:D783, $B$2:B783, B783)</f>
        <v>0.54545454545454541</v>
      </c>
    </row>
    <row r="784" spans="1:37" x14ac:dyDescent="0.25">
      <c r="A784" s="85">
        <v>46187</v>
      </c>
      <c r="B784" t="s">
        <v>2</v>
      </c>
      <c r="C784">
        <v>24</v>
      </c>
      <c r="D784">
        <v>1</v>
      </c>
      <c r="E784">
        <v>4</v>
      </c>
      <c r="F784">
        <v>3</v>
      </c>
      <c r="G784">
        <v>17</v>
      </c>
      <c r="H784">
        <v>9</v>
      </c>
      <c r="I784">
        <v>0.75</v>
      </c>
      <c r="J784">
        <v>0.53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1</v>
      </c>
      <c r="V784">
        <v>0</v>
      </c>
      <c r="W784">
        <v>0</v>
      </c>
      <c r="X784">
        <v>0</v>
      </c>
      <c r="Y784">
        <v>0</v>
      </c>
      <c r="Z784">
        <v>1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24.482758620689655</v>
      </c>
      <c r="AI784" s="86">
        <f>AVERAGEIFS($I$2:I784, $B$2:B784, B784)</f>
        <v>0.46379310344827585</v>
      </c>
      <c r="AJ784" s="86">
        <f>AVERAGEIFS($J$2:J784, $B$2:B784, B784)</f>
        <v>0.50275862068965516</v>
      </c>
      <c r="AK784" s="86">
        <f>AVERAGEIFS($D$2:D784, $B$2:B784, B784)</f>
        <v>0.41379310344827586</v>
      </c>
    </row>
    <row r="785" spans="1:37" x14ac:dyDescent="0.25">
      <c r="A785" s="85">
        <v>46187</v>
      </c>
      <c r="B785" t="s">
        <v>40</v>
      </c>
      <c r="C785">
        <v>17</v>
      </c>
      <c r="D785">
        <v>1</v>
      </c>
      <c r="E785">
        <v>4</v>
      </c>
      <c r="F785">
        <v>3</v>
      </c>
      <c r="G785">
        <v>17</v>
      </c>
      <c r="H785">
        <v>9</v>
      </c>
      <c r="I785">
        <v>0.75</v>
      </c>
      <c r="J785">
        <v>0.53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1</v>
      </c>
      <c r="V785">
        <v>0</v>
      </c>
      <c r="W785">
        <v>0</v>
      </c>
      <c r="X785">
        <v>0</v>
      </c>
      <c r="Y785">
        <v>0</v>
      </c>
      <c r="Z785">
        <v>1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19.45945945945946</v>
      </c>
      <c r="AI785" s="86">
        <f>AVERAGEIFS($I$2:I785, $B$2:B785, B785)</f>
        <v>0.45675675675675681</v>
      </c>
      <c r="AJ785" s="86">
        <f>AVERAGEIFS($J$2:J785, $B$2:B785, B785)</f>
        <v>0.47702702702702698</v>
      </c>
      <c r="AK785" s="86">
        <f>AVERAGEIFS($D$2:D785, $B$2:B785, B785)</f>
        <v>0.40540540540540543</v>
      </c>
    </row>
    <row r="786" spans="1:37" x14ac:dyDescent="0.25">
      <c r="A786" s="85">
        <v>46187</v>
      </c>
      <c r="B786" t="s">
        <v>107</v>
      </c>
      <c r="C786">
        <v>17</v>
      </c>
      <c r="D786">
        <v>1</v>
      </c>
      <c r="E786">
        <v>4</v>
      </c>
      <c r="F786">
        <v>3</v>
      </c>
      <c r="G786">
        <v>17</v>
      </c>
      <c r="H786">
        <v>9</v>
      </c>
      <c r="I786">
        <v>0.75</v>
      </c>
      <c r="J786">
        <v>0.53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1</v>
      </c>
      <c r="V786">
        <v>0</v>
      </c>
      <c r="W786">
        <v>0</v>
      </c>
      <c r="X786">
        <v>0</v>
      </c>
      <c r="Y786">
        <v>0</v>
      </c>
      <c r="Z786">
        <v>1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16.419354838709676</v>
      </c>
      <c r="AI786" s="86">
        <f>AVERAGEIFS($I$2:I786, $B$2:B786, B786)</f>
        <v>0.45806451612903226</v>
      </c>
      <c r="AJ786" s="86">
        <f>AVERAGEIFS($J$2:J786, $B$2:B786, B786)</f>
        <v>0.47870967741935483</v>
      </c>
      <c r="AK786" s="86">
        <f>AVERAGEIFS($D$2:D786, $B$2:B786, B786)</f>
        <v>0.4838709677419355</v>
      </c>
    </row>
    <row r="787" spans="1:37" x14ac:dyDescent="0.25">
      <c r="A787" s="85">
        <v>46187</v>
      </c>
      <c r="B787" t="s">
        <v>52</v>
      </c>
      <c r="C787">
        <v>13</v>
      </c>
      <c r="D787">
        <v>0</v>
      </c>
      <c r="E787">
        <v>4</v>
      </c>
      <c r="F787">
        <v>1</v>
      </c>
      <c r="G787">
        <v>17</v>
      </c>
      <c r="H787">
        <v>8</v>
      </c>
      <c r="I787">
        <v>0.25</v>
      </c>
      <c r="J787">
        <v>0.47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1</v>
      </c>
      <c r="AE787">
        <v>0</v>
      </c>
      <c r="AF787">
        <v>0</v>
      </c>
      <c r="AG787">
        <v>0</v>
      </c>
      <c r="AH787" s="86">
        <f>AVERAGEIFS($C$2:C787, $B$2:B787, B787)</f>
        <v>13.333333333333334</v>
      </c>
      <c r="AI787" s="86">
        <f>AVERAGEIFS($I$2:I787, $B$2:B787, B787)</f>
        <v>0.3</v>
      </c>
      <c r="AJ787" s="86">
        <f>AVERAGEIFS($J$2:J787, $B$2:B787, B787)</f>
        <v>0.45333333333333331</v>
      </c>
      <c r="AK787" s="86">
        <f>AVERAGEIFS($D$2:D787, $B$2:B787, B787)</f>
        <v>0</v>
      </c>
    </row>
    <row r="788" spans="1:37" x14ac:dyDescent="0.25">
      <c r="A788" s="85">
        <v>46187</v>
      </c>
      <c r="B788" t="s">
        <v>71</v>
      </c>
      <c r="C788">
        <v>16</v>
      </c>
      <c r="D788">
        <v>0</v>
      </c>
      <c r="E788">
        <v>4</v>
      </c>
      <c r="F788">
        <v>1</v>
      </c>
      <c r="G788">
        <v>17</v>
      </c>
      <c r="H788">
        <v>8</v>
      </c>
      <c r="I788">
        <v>0.25</v>
      </c>
      <c r="J788">
        <v>0.47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1</v>
      </c>
      <c r="AE788">
        <v>0</v>
      </c>
      <c r="AF788">
        <v>0</v>
      </c>
      <c r="AG788">
        <v>0</v>
      </c>
      <c r="AH788" s="86">
        <f>AVERAGEIFS($C$2:C788, $B$2:B788, B788)</f>
        <v>18.481481481481481</v>
      </c>
      <c r="AI788" s="86">
        <f>AVERAGEIFS($I$2:I788, $B$2:B788, B788)</f>
        <v>0.5</v>
      </c>
      <c r="AJ788" s="86">
        <f>AVERAGEIFS($J$2:J788, $B$2:B788, B788)</f>
        <v>0.49518518518518517</v>
      </c>
      <c r="AK788" s="86">
        <f>AVERAGEIFS($D$2:D788, $B$2:B788, B788)</f>
        <v>0.51851851851851849</v>
      </c>
    </row>
    <row r="789" spans="1:37" x14ac:dyDescent="0.25">
      <c r="A789" s="85">
        <v>46187</v>
      </c>
      <c r="B789" t="s">
        <v>161</v>
      </c>
      <c r="C789">
        <v>14</v>
      </c>
      <c r="D789">
        <v>0</v>
      </c>
      <c r="E789">
        <v>4</v>
      </c>
      <c r="F789">
        <v>1</v>
      </c>
      <c r="G789">
        <v>17</v>
      </c>
      <c r="H789">
        <v>8</v>
      </c>
      <c r="I789">
        <v>0.25</v>
      </c>
      <c r="J789">
        <v>0.47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1</v>
      </c>
      <c r="AE789">
        <v>0</v>
      </c>
      <c r="AF789">
        <v>0</v>
      </c>
      <c r="AG789">
        <v>0</v>
      </c>
      <c r="AH789" s="86">
        <f>AVERAGEIFS($C$2:C789, $B$2:B789, B789)</f>
        <v>11.55</v>
      </c>
      <c r="AI789" s="86">
        <f>AVERAGEIFS($I$2:I789, $B$2:B789, B789)</f>
        <v>0.49749999999999994</v>
      </c>
      <c r="AJ789" s="86">
        <f>AVERAGEIFS($J$2:J789, $B$2:B789, B789)</f>
        <v>0.49349999999999994</v>
      </c>
      <c r="AK789" s="86">
        <f>AVERAGEIFS($D$2:D789, $B$2:B789, B789)</f>
        <v>0.55000000000000004</v>
      </c>
    </row>
    <row r="790" spans="1:37" x14ac:dyDescent="0.25">
      <c r="A790" s="85">
        <v>46187</v>
      </c>
      <c r="B790" t="s">
        <v>44</v>
      </c>
      <c r="C790">
        <v>18</v>
      </c>
      <c r="D790">
        <v>0</v>
      </c>
      <c r="E790">
        <v>4</v>
      </c>
      <c r="F790">
        <v>1</v>
      </c>
      <c r="G790">
        <v>17</v>
      </c>
      <c r="H790">
        <v>8</v>
      </c>
      <c r="I790">
        <v>0.25</v>
      </c>
      <c r="J790">
        <v>0.47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1</v>
      </c>
      <c r="AE790">
        <v>0</v>
      </c>
      <c r="AF790">
        <v>0</v>
      </c>
      <c r="AG790">
        <v>0</v>
      </c>
      <c r="AH790" s="86">
        <f>AVERAGEIFS($C$2:C790, $B$2:B790, B790)</f>
        <v>16.361111111111111</v>
      </c>
      <c r="AI790" s="86">
        <f>AVERAGEIFS($I$2:I790, $B$2:B790, B790)</f>
        <v>0.52916666666666656</v>
      </c>
      <c r="AJ790" s="86">
        <f>AVERAGEIFS($J$2:J790, $B$2:B790, B790)</f>
        <v>0.52638888888888891</v>
      </c>
      <c r="AK790" s="86">
        <f>AVERAGEIFS($D$2:D790, $B$2:B790, B790)</f>
        <v>0.5</v>
      </c>
    </row>
    <row r="791" spans="1:37" x14ac:dyDescent="0.25">
      <c r="A791" s="85">
        <v>46187</v>
      </c>
      <c r="B791" t="s">
        <v>141</v>
      </c>
      <c r="C791">
        <v>28</v>
      </c>
      <c r="D791">
        <v>0</v>
      </c>
      <c r="E791">
        <v>4</v>
      </c>
      <c r="F791">
        <v>1</v>
      </c>
      <c r="G791">
        <v>17</v>
      </c>
      <c r="H791">
        <v>8</v>
      </c>
      <c r="I791">
        <v>0.25</v>
      </c>
      <c r="J791">
        <v>0.47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1</v>
      </c>
      <c r="AE791">
        <v>0</v>
      </c>
      <c r="AF791">
        <v>0</v>
      </c>
      <c r="AG791">
        <v>0</v>
      </c>
      <c r="AH791" s="86">
        <f>AVERAGEIFS($C$2:C791, $B$2:B791, B791)</f>
        <v>20.333333333333332</v>
      </c>
      <c r="AI791" s="86">
        <f>AVERAGEIFS($I$2:I791, $B$2:B791, B791)</f>
        <v>0.52424242424242429</v>
      </c>
      <c r="AJ791" s="86">
        <f>AVERAGEIFS($J$2:J791, $B$2:B791, B791)</f>
        <v>0.51030303030303026</v>
      </c>
      <c r="AK791" s="86">
        <f>AVERAGEIFS($D$2:D791, $B$2:B791, B791)</f>
        <v>0.63636363636363635</v>
      </c>
    </row>
    <row r="792" spans="1:37" x14ac:dyDescent="0.25">
      <c r="A792" s="85">
        <v>46187</v>
      </c>
      <c r="B792" t="s">
        <v>6</v>
      </c>
      <c r="C792">
        <v>25</v>
      </c>
      <c r="D792">
        <v>0</v>
      </c>
      <c r="E792">
        <v>4</v>
      </c>
      <c r="F792">
        <v>1</v>
      </c>
      <c r="G792">
        <v>17</v>
      </c>
      <c r="H792">
        <v>8</v>
      </c>
      <c r="I792">
        <v>0.25</v>
      </c>
      <c r="J792">
        <v>0.47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0</v>
      </c>
      <c r="AC792">
        <v>0</v>
      </c>
      <c r="AD792">
        <v>1</v>
      </c>
      <c r="AE792">
        <v>0</v>
      </c>
      <c r="AF792">
        <v>0</v>
      </c>
      <c r="AG792">
        <v>0</v>
      </c>
      <c r="AH792" s="86">
        <f>AVERAGEIFS($C$2:C792, $B$2:B792, B792)</f>
        <v>25.711111111111112</v>
      </c>
      <c r="AI792" s="86">
        <f>AVERAGEIFS($I$2:I792, $B$2:B792, B792)</f>
        <v>0.58111111111111113</v>
      </c>
      <c r="AJ792" s="86">
        <f>AVERAGEIFS($J$2:J792, $B$2:B792, B792)</f>
        <v>0.52933333333333343</v>
      </c>
      <c r="AK792" s="86">
        <f>AVERAGEIFS($D$2:D792, $B$2:B792, B792)</f>
        <v>0.64444444444444449</v>
      </c>
    </row>
  </sheetData>
  <autoFilter ref="A1:AK780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A22" workbookViewId="0">
      <selection activeCell="AF54" sqref="AF54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>
        <v>46178</v>
      </c>
      <c r="B26" t="s">
        <v>27</v>
      </c>
      <c r="C26">
        <v>16</v>
      </c>
      <c r="D26">
        <v>0</v>
      </c>
      <c r="E26">
        <v>4</v>
      </c>
      <c r="F26">
        <v>1</v>
      </c>
      <c r="G26">
        <v>18</v>
      </c>
      <c r="H26">
        <v>7</v>
      </c>
      <c r="I26">
        <v>0.25</v>
      </c>
      <c r="J26">
        <v>0.39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16</v>
      </c>
      <c r="AI26" s="86">
        <f>AVERAGEIFS($I$2:I26, $B$2:B26, B26)</f>
        <v>0.25</v>
      </c>
      <c r="AJ26" s="86">
        <f>AVERAGEIFS($J$2:J26, $B$2:B26, B26)</f>
        <v>0.39</v>
      </c>
      <c r="AK26" s="86">
        <f>AVERAGEIFS($D$2:D26, $B$2:B26, B26)</f>
        <v>0</v>
      </c>
    </row>
    <row r="27" spans="1:37" x14ac:dyDescent="0.25">
      <c r="A27" s="85">
        <v>46178</v>
      </c>
      <c r="B27" t="s">
        <v>50</v>
      </c>
      <c r="C27">
        <v>21</v>
      </c>
      <c r="D27">
        <v>0</v>
      </c>
      <c r="E27">
        <v>4</v>
      </c>
      <c r="F27">
        <v>1</v>
      </c>
      <c r="G27">
        <v>18</v>
      </c>
      <c r="H27">
        <v>7</v>
      </c>
      <c r="I27">
        <v>0.25</v>
      </c>
      <c r="J27">
        <v>0.39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21</v>
      </c>
      <c r="AI27" s="86">
        <f>AVERAGEIFS($I$2:I27, $B$2:B27, B27)</f>
        <v>0.25</v>
      </c>
      <c r="AJ27" s="86">
        <f>AVERAGEIFS($J$2:J27, $B$2:B27, B27)</f>
        <v>0.39</v>
      </c>
      <c r="AK27" s="86">
        <f>AVERAGEIFS($D$2:D27, $B$2:B27, B27)</f>
        <v>0</v>
      </c>
    </row>
    <row r="28" spans="1:37" x14ac:dyDescent="0.25">
      <c r="A28" s="85">
        <v>46178</v>
      </c>
      <c r="B28" t="s">
        <v>140</v>
      </c>
      <c r="C28">
        <v>14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1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14</v>
      </c>
      <c r="AI28" s="86">
        <f>AVERAGEIFS($I$2:I28, $B$2:B28, B28)</f>
        <v>0.25</v>
      </c>
      <c r="AJ28" s="86">
        <f>AVERAGEIFS($J$2:J28, $B$2:B28, B28)</f>
        <v>0.39</v>
      </c>
      <c r="AK28" s="86">
        <f>AVERAGEIFS($D$2:D28, $B$2:B28, B28)</f>
        <v>0</v>
      </c>
    </row>
    <row r="29" spans="1:37" x14ac:dyDescent="0.25">
      <c r="A29" s="85">
        <v>46178</v>
      </c>
      <c r="B29" t="s">
        <v>3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20</v>
      </c>
      <c r="AI29" s="86">
        <f>AVERAGEIFS($I$2:I29, $B$2:B29, B29)</f>
        <v>0.25</v>
      </c>
      <c r="AJ29" s="86">
        <f>AVERAGEIFS($J$2:J29, $B$2:B29, B29)</f>
        <v>0.39</v>
      </c>
      <c r="AK29" s="86">
        <f>AVERAGEIFS($D$2:D29, $B$2:B29, B29)</f>
        <v>0</v>
      </c>
    </row>
    <row r="30" spans="1:37" x14ac:dyDescent="0.25">
      <c r="A30" s="85">
        <v>46178</v>
      </c>
      <c r="B30" t="s">
        <v>54</v>
      </c>
      <c r="C30">
        <v>24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24</v>
      </c>
      <c r="AI30" s="86">
        <f>AVERAGEIFS($I$2:I30, $B$2:B30, B30)</f>
        <v>0.25</v>
      </c>
      <c r="AJ30" s="86">
        <f>AVERAGEIFS($J$2:J30, $B$2:B30, B30)</f>
        <v>0.39</v>
      </c>
      <c r="AK30" s="86">
        <f>AVERAGEIFS($D$2:D30, $B$2:B30, B30)</f>
        <v>0</v>
      </c>
    </row>
    <row r="31" spans="1:37" x14ac:dyDescent="0.25">
      <c r="A31" s="85">
        <v>46178</v>
      </c>
      <c r="B31" t="s">
        <v>17</v>
      </c>
      <c r="C31">
        <v>30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30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46178</v>
      </c>
      <c r="B32" t="s">
        <v>152</v>
      </c>
      <c r="C32">
        <v>23</v>
      </c>
      <c r="D32">
        <v>1</v>
      </c>
      <c r="E32">
        <v>4</v>
      </c>
      <c r="F32">
        <v>3</v>
      </c>
      <c r="G32">
        <v>18</v>
      </c>
      <c r="H32">
        <v>11</v>
      </c>
      <c r="I32">
        <v>0.75</v>
      </c>
      <c r="J32">
        <v>0.61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1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23</v>
      </c>
      <c r="AI32" s="86">
        <f>AVERAGEIFS($I$2:I32, $B$2:B32, B32)</f>
        <v>0.75</v>
      </c>
      <c r="AJ32" s="86">
        <f>AVERAGEIFS($J$2:J32, $B$2:B32, B32)</f>
        <v>0.61</v>
      </c>
      <c r="AK32" s="86">
        <f>AVERAGEIFS($D$2:D32, $B$2:B32, B32)</f>
        <v>1</v>
      </c>
    </row>
    <row r="33" spans="1:37" x14ac:dyDescent="0.25">
      <c r="A33" s="85">
        <v>46178</v>
      </c>
      <c r="B33" t="s">
        <v>161</v>
      </c>
      <c r="C33">
        <v>15</v>
      </c>
      <c r="D33">
        <v>1</v>
      </c>
      <c r="E33">
        <v>4</v>
      </c>
      <c r="F33">
        <v>3</v>
      </c>
      <c r="G33">
        <v>18</v>
      </c>
      <c r="H33">
        <v>11</v>
      </c>
      <c r="I33">
        <v>0.75</v>
      </c>
      <c r="J33">
        <v>0.61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>
        <v>0</v>
      </c>
      <c r="AB33">
        <v>0</v>
      </c>
      <c r="AC33">
        <v>1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15</v>
      </c>
      <c r="AI33" s="86">
        <f>AVERAGEIFS($I$2:I33, $B$2:B33, B33)</f>
        <v>0.75</v>
      </c>
      <c r="AJ33" s="86">
        <f>AVERAGEIFS($J$2:J33, $B$2:B33, B33)</f>
        <v>0.61</v>
      </c>
      <c r="AK33" s="86">
        <f>AVERAGEIFS($D$2:D33, $B$2:B33, B33)</f>
        <v>1</v>
      </c>
    </row>
    <row r="34" spans="1:37" x14ac:dyDescent="0.25">
      <c r="A34" s="85">
        <v>46178</v>
      </c>
      <c r="B34" t="s">
        <v>137</v>
      </c>
      <c r="C34">
        <v>9</v>
      </c>
      <c r="D34">
        <v>1</v>
      </c>
      <c r="E34">
        <v>4</v>
      </c>
      <c r="F34">
        <v>3</v>
      </c>
      <c r="G34">
        <v>18</v>
      </c>
      <c r="H34">
        <v>11</v>
      </c>
      <c r="I34">
        <v>0.75</v>
      </c>
      <c r="J34">
        <v>0.61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>
        <v>0</v>
      </c>
      <c r="AB34">
        <v>0</v>
      </c>
      <c r="AC34">
        <v>1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9</v>
      </c>
      <c r="AI34" s="86">
        <f>AVERAGEIFS($I$2:I34, $B$2:B34, B34)</f>
        <v>0.75</v>
      </c>
      <c r="AJ34" s="86">
        <f>AVERAGEIFS($J$2:J34, $B$2:B34, B34)</f>
        <v>0.61</v>
      </c>
      <c r="AK34" s="86">
        <f>AVERAGEIFS($D$2:D34, $B$2:B34, B34)</f>
        <v>1</v>
      </c>
    </row>
    <row r="35" spans="1:37" x14ac:dyDescent="0.25">
      <c r="A35" s="85">
        <v>46178</v>
      </c>
      <c r="B35" t="s">
        <v>150</v>
      </c>
      <c r="C35">
        <v>33</v>
      </c>
      <c r="D35">
        <v>1</v>
      </c>
      <c r="E35">
        <v>4</v>
      </c>
      <c r="F35">
        <v>3</v>
      </c>
      <c r="G35">
        <v>18</v>
      </c>
      <c r="H35">
        <v>11</v>
      </c>
      <c r="I35">
        <v>0.75</v>
      </c>
      <c r="J35">
        <v>0.61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1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33</v>
      </c>
      <c r="AI35" s="86">
        <f>AVERAGEIFS($I$2:I35, $B$2:B35, B35)</f>
        <v>0.75</v>
      </c>
      <c r="AJ35" s="86">
        <f>AVERAGEIFS($J$2:J35, $B$2:B35, B35)</f>
        <v>0.61</v>
      </c>
      <c r="AK35" s="86">
        <f>AVERAGEIFS($D$2:D35, $B$2:B35, B35)</f>
        <v>1</v>
      </c>
    </row>
    <row r="36" spans="1:37" x14ac:dyDescent="0.25">
      <c r="A36" s="85">
        <v>46178</v>
      </c>
      <c r="B36" t="s">
        <v>5</v>
      </c>
      <c r="C36">
        <v>22</v>
      </c>
      <c r="D36">
        <v>1</v>
      </c>
      <c r="E36">
        <v>4</v>
      </c>
      <c r="F36">
        <v>3</v>
      </c>
      <c r="G36">
        <v>18</v>
      </c>
      <c r="H36">
        <v>11</v>
      </c>
      <c r="I36">
        <v>0.75</v>
      </c>
      <c r="J36">
        <v>0.61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22</v>
      </c>
      <c r="AI36" s="86">
        <f>AVERAGEIFS($I$2:I36, $B$2:B36, B36)</f>
        <v>0.75</v>
      </c>
      <c r="AJ36" s="86">
        <f>AVERAGEIFS($J$2:J36, $B$2:B36, B36)</f>
        <v>0.61</v>
      </c>
      <c r="AK36" s="86">
        <f>AVERAGEIFS($D$2:D36, $B$2:B36, B36)</f>
        <v>1</v>
      </c>
    </row>
    <row r="37" spans="1:37" x14ac:dyDescent="0.25">
      <c r="A37" s="85">
        <v>46178</v>
      </c>
      <c r="B37" t="s">
        <v>141</v>
      </c>
      <c r="C37">
        <v>34</v>
      </c>
      <c r="D37">
        <v>1</v>
      </c>
      <c r="E37">
        <v>4</v>
      </c>
      <c r="F37">
        <v>3</v>
      </c>
      <c r="G37">
        <v>18</v>
      </c>
      <c r="H37">
        <v>11</v>
      </c>
      <c r="I37">
        <v>0.75</v>
      </c>
      <c r="J37">
        <v>0.61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34</v>
      </c>
      <c r="AI37" s="86">
        <f>AVERAGEIFS($I$2:I37, $B$2:B37, B37)</f>
        <v>0.75</v>
      </c>
      <c r="AJ37" s="86">
        <f>AVERAGEIFS($J$2:J37, $B$2:B37, B37)</f>
        <v>0.61</v>
      </c>
      <c r="AK37" s="86">
        <f>AVERAGEIFS($D$2:D37, $B$2:B37, B37)</f>
        <v>1</v>
      </c>
    </row>
    <row r="38" spans="1:37" x14ac:dyDescent="0.25">
      <c r="A38" s="85">
        <v>46184</v>
      </c>
      <c r="B38" t="s">
        <v>40</v>
      </c>
      <c r="C38">
        <v>23</v>
      </c>
      <c r="D38">
        <v>1</v>
      </c>
      <c r="E38">
        <v>4</v>
      </c>
      <c r="F38">
        <v>3</v>
      </c>
      <c r="G38">
        <v>18</v>
      </c>
      <c r="H38">
        <v>11</v>
      </c>
      <c r="I38">
        <v>0.75</v>
      </c>
      <c r="J38">
        <v>0.61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1</v>
      </c>
      <c r="AH38" s="86">
        <f>AVERAGEIFS($C$2:C38, $B$2:B38, B38)</f>
        <v>27.5</v>
      </c>
      <c r="AI38" s="86">
        <f>AVERAGEIFS($I$2:I38, $B$2:B38, B38)</f>
        <v>0.75</v>
      </c>
      <c r="AJ38" s="86">
        <f>AVERAGEIFS($J$2:J38, $B$2:B38, B38)</f>
        <v>0.58499999999999996</v>
      </c>
      <c r="AK38" s="86">
        <f>AVERAGEIFS($D$2:D38, $B$2:B38, B38)</f>
        <v>1</v>
      </c>
    </row>
    <row r="39" spans="1:37" x14ac:dyDescent="0.25">
      <c r="A39" s="85">
        <v>46184</v>
      </c>
      <c r="B39" t="s">
        <v>6</v>
      </c>
      <c r="C39">
        <v>38</v>
      </c>
      <c r="D39">
        <v>1</v>
      </c>
      <c r="E39">
        <v>4</v>
      </c>
      <c r="F39">
        <v>3</v>
      </c>
      <c r="G39">
        <v>18</v>
      </c>
      <c r="H39">
        <v>11</v>
      </c>
      <c r="I39">
        <v>0.75</v>
      </c>
      <c r="J39">
        <v>0.61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1</v>
      </c>
      <c r="AH39" s="86">
        <f>AVERAGEIFS($C$2:C39, $B$2:B39, B39)</f>
        <v>38</v>
      </c>
      <c r="AI39" s="86">
        <f>AVERAGEIFS($I$2:I39, $B$2:B39, B39)</f>
        <v>0.75</v>
      </c>
      <c r="AJ39" s="86">
        <f>AVERAGEIFS($J$2:J39, $B$2:B39, B39)</f>
        <v>0.58499999999999996</v>
      </c>
      <c r="AK39" s="86">
        <f>AVERAGEIFS($D$2:D39, $B$2:B39, B39)</f>
        <v>1</v>
      </c>
    </row>
    <row r="40" spans="1:37" x14ac:dyDescent="0.25">
      <c r="A40" s="85">
        <v>46184</v>
      </c>
      <c r="B40" t="s">
        <v>71</v>
      </c>
      <c r="C40">
        <v>28</v>
      </c>
      <c r="D40">
        <v>1</v>
      </c>
      <c r="E40">
        <v>4</v>
      </c>
      <c r="F40">
        <v>3</v>
      </c>
      <c r="G40">
        <v>18</v>
      </c>
      <c r="H40">
        <v>11</v>
      </c>
      <c r="I40">
        <v>0.75</v>
      </c>
      <c r="J40">
        <v>0.61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1</v>
      </c>
      <c r="AH40" s="86">
        <f>AVERAGEIFS($C$2:C40, $B$2:B40, B40)</f>
        <v>27</v>
      </c>
      <c r="AI40" s="86">
        <f>AVERAGEIFS($I$2:I40, $B$2:B40, B40)</f>
        <v>0.75</v>
      </c>
      <c r="AJ40" s="86">
        <f>AVERAGEIFS($J$2:J40, $B$2:B40, B40)</f>
        <v>0.58499999999999996</v>
      </c>
      <c r="AK40" s="86">
        <f>AVERAGEIFS($D$2:D40, $B$2:B40, B40)</f>
        <v>1</v>
      </c>
    </row>
    <row r="41" spans="1:37" x14ac:dyDescent="0.25">
      <c r="A41" s="85">
        <v>46184</v>
      </c>
      <c r="B41" t="s">
        <v>53</v>
      </c>
      <c r="C41">
        <v>22</v>
      </c>
      <c r="D41">
        <v>1</v>
      </c>
      <c r="E41">
        <v>4</v>
      </c>
      <c r="F41">
        <v>3</v>
      </c>
      <c r="G41">
        <v>18</v>
      </c>
      <c r="H41">
        <v>11</v>
      </c>
      <c r="I41">
        <v>0.75</v>
      </c>
      <c r="J41">
        <v>0.61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1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1</v>
      </c>
      <c r="AH41" s="86">
        <f>AVERAGEIFS($C$2:C41, $B$2:B41, B41)</f>
        <v>24.5</v>
      </c>
      <c r="AI41" s="86">
        <f>AVERAGEIFS($I$2:I41, $B$2:B41, B41)</f>
        <v>0.75</v>
      </c>
      <c r="AJ41" s="86">
        <f>AVERAGEIFS($J$2:J41, $B$2:B41, B41)</f>
        <v>0.58499999999999996</v>
      </c>
      <c r="AK41" s="86">
        <f>AVERAGEIFS($D$2:D41, $B$2:B41, B41)</f>
        <v>1</v>
      </c>
    </row>
    <row r="42" spans="1:37" x14ac:dyDescent="0.25">
      <c r="A42" s="85">
        <v>46184</v>
      </c>
      <c r="B42" t="s">
        <v>25</v>
      </c>
      <c r="C42">
        <v>21</v>
      </c>
      <c r="D42">
        <v>1</v>
      </c>
      <c r="E42">
        <v>4</v>
      </c>
      <c r="F42">
        <v>3</v>
      </c>
      <c r="G42">
        <v>18</v>
      </c>
      <c r="H42">
        <v>11</v>
      </c>
      <c r="I42">
        <v>0.75</v>
      </c>
      <c r="J42">
        <v>0.61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1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1</v>
      </c>
      <c r="AH42" s="86">
        <f>AVERAGEIFS($C$2:C42, $B$2:B42, B42)</f>
        <v>17</v>
      </c>
      <c r="AI42" s="86">
        <f>AVERAGEIFS($I$2:I42, $B$2:B42, B42)</f>
        <v>0.75</v>
      </c>
      <c r="AJ42" s="86">
        <f>AVERAGEIFS($J$2:J42, $B$2:B42, B42)</f>
        <v>0.58499999999999996</v>
      </c>
      <c r="AK42" s="86">
        <f>AVERAGEIFS($D$2:D42, $B$2:B42, B42)</f>
        <v>1</v>
      </c>
    </row>
    <row r="43" spans="1:37" x14ac:dyDescent="0.25">
      <c r="A43" s="85">
        <v>46184</v>
      </c>
      <c r="B43" t="s">
        <v>115</v>
      </c>
      <c r="C43">
        <v>14</v>
      </c>
      <c r="D43">
        <v>1</v>
      </c>
      <c r="E43">
        <v>4</v>
      </c>
      <c r="F43">
        <v>3</v>
      </c>
      <c r="G43">
        <v>18</v>
      </c>
      <c r="H43">
        <v>11</v>
      </c>
      <c r="I43">
        <v>0.75</v>
      </c>
      <c r="J43">
        <v>0.61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1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1</v>
      </c>
      <c r="AH43" s="86">
        <f>AVERAGEIFS($C$2:C43, $B$2:B43, B43)</f>
        <v>14</v>
      </c>
      <c r="AI43" s="86">
        <f>AVERAGEIFS($I$2:I43, $B$2:B43, B43)</f>
        <v>0.75</v>
      </c>
      <c r="AJ43" s="86">
        <f>AVERAGEIFS($J$2:J43, $B$2:B43, B43)</f>
        <v>0.61</v>
      </c>
      <c r="AK43" s="86">
        <f>AVERAGEIFS($D$2:D43, $B$2:B43, B43)</f>
        <v>1</v>
      </c>
    </row>
    <row r="44" spans="1:37" x14ac:dyDescent="0.25">
      <c r="A44" s="85">
        <v>46184</v>
      </c>
      <c r="B44" t="s">
        <v>1</v>
      </c>
      <c r="C44">
        <v>32</v>
      </c>
      <c r="D44">
        <v>0</v>
      </c>
      <c r="E44">
        <v>4</v>
      </c>
      <c r="F44">
        <v>1</v>
      </c>
      <c r="G44">
        <v>18</v>
      </c>
      <c r="H44">
        <v>7</v>
      </c>
      <c r="I44">
        <v>0.25</v>
      </c>
      <c r="J44">
        <v>0.39</v>
      </c>
      <c r="K44">
        <v>0</v>
      </c>
      <c r="L44">
        <v>0</v>
      </c>
      <c r="M44">
        <v>1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34.5</v>
      </c>
      <c r="AI44" s="86">
        <f>AVERAGEIFS($I$2:I44, $B$2:B44, B44)</f>
        <v>0.5</v>
      </c>
      <c r="AJ44" s="86">
        <f>AVERAGEIFS($J$2:J44, $B$2:B44, B44)</f>
        <v>0.51</v>
      </c>
      <c r="AK44" s="86">
        <f>AVERAGEIFS($D$2:D44, $B$2:B44, B44)</f>
        <v>0.5</v>
      </c>
    </row>
    <row r="45" spans="1:37" x14ac:dyDescent="0.25">
      <c r="A45" s="85">
        <v>46184</v>
      </c>
      <c r="B45" t="s">
        <v>179</v>
      </c>
      <c r="C45">
        <v>27</v>
      </c>
      <c r="D45">
        <v>0</v>
      </c>
      <c r="E45">
        <v>4</v>
      </c>
      <c r="F45">
        <v>1</v>
      </c>
      <c r="G45">
        <v>18</v>
      </c>
      <c r="H45">
        <v>7</v>
      </c>
      <c r="I45">
        <v>0.25</v>
      </c>
      <c r="J45">
        <v>0.39</v>
      </c>
      <c r="K45">
        <v>0</v>
      </c>
      <c r="L45">
        <v>0</v>
      </c>
      <c r="M45">
        <v>1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28.5</v>
      </c>
      <c r="AI45" s="86">
        <f>AVERAGEIFS($I$2:I45, $B$2:B45, B45)</f>
        <v>0.5</v>
      </c>
      <c r="AJ45" s="86">
        <f>AVERAGEIFS($J$2:J45, $B$2:B45, B45)</f>
        <v>0.51</v>
      </c>
      <c r="AK45" s="86">
        <f>AVERAGEIFS($D$2:D45, $B$2:B45, B45)</f>
        <v>0.5</v>
      </c>
    </row>
    <row r="46" spans="1:37" x14ac:dyDescent="0.25">
      <c r="A46" s="85">
        <v>46184</v>
      </c>
      <c r="B46" t="s">
        <v>44</v>
      </c>
      <c r="C46">
        <v>16</v>
      </c>
      <c r="D46">
        <v>0</v>
      </c>
      <c r="E46">
        <v>4</v>
      </c>
      <c r="F46">
        <v>1</v>
      </c>
      <c r="G46">
        <v>18</v>
      </c>
      <c r="H46">
        <v>7</v>
      </c>
      <c r="I46">
        <v>0.25</v>
      </c>
      <c r="J46">
        <v>0.39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16</v>
      </c>
      <c r="AI46" s="86">
        <f>AVERAGEIFS($I$2:I46, $B$2:B46, B46)</f>
        <v>0.5</v>
      </c>
      <c r="AJ46" s="86">
        <f>AVERAGEIFS($J$2:J46, $B$2:B46, B46)</f>
        <v>0.51</v>
      </c>
      <c r="AK46" s="86">
        <f>AVERAGEIFS($D$2:D46, $B$2:B46, B46)</f>
        <v>0.5</v>
      </c>
    </row>
    <row r="47" spans="1:37" x14ac:dyDescent="0.25">
      <c r="A47" s="85">
        <v>46184</v>
      </c>
      <c r="B47" t="s">
        <v>37</v>
      </c>
      <c r="C47">
        <v>14</v>
      </c>
      <c r="D47">
        <v>0</v>
      </c>
      <c r="E47">
        <v>4</v>
      </c>
      <c r="F47">
        <v>1</v>
      </c>
      <c r="G47">
        <v>18</v>
      </c>
      <c r="H47">
        <v>7</v>
      </c>
      <c r="I47">
        <v>0.25</v>
      </c>
      <c r="J47">
        <v>0.39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15.5</v>
      </c>
      <c r="AI47" s="86">
        <f>AVERAGEIFS($I$2:I47, $B$2:B47, B47)</f>
        <v>0.5</v>
      </c>
      <c r="AJ47" s="86">
        <f>AVERAGEIFS($J$2:J47, $B$2:B47, B47)</f>
        <v>0.51</v>
      </c>
      <c r="AK47" s="86">
        <f>AVERAGEIFS($D$2:D47, $B$2:B47, B47)</f>
        <v>0.5</v>
      </c>
    </row>
    <row r="48" spans="1:37" x14ac:dyDescent="0.25">
      <c r="A48" s="85">
        <v>46184</v>
      </c>
      <c r="B48" t="s">
        <v>13</v>
      </c>
      <c r="C48">
        <v>20</v>
      </c>
      <c r="D48">
        <v>0</v>
      </c>
      <c r="E48">
        <v>4</v>
      </c>
      <c r="F48">
        <v>1</v>
      </c>
      <c r="G48">
        <v>18</v>
      </c>
      <c r="H48">
        <v>7</v>
      </c>
      <c r="I48">
        <v>0.25</v>
      </c>
      <c r="J48">
        <v>0.39</v>
      </c>
      <c r="K48">
        <v>0</v>
      </c>
      <c r="L48">
        <v>0</v>
      </c>
      <c r="M48">
        <v>1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24</v>
      </c>
      <c r="AI48" s="86">
        <f>AVERAGEIFS($I$2:I48, $B$2:B48, B48)</f>
        <v>0.25</v>
      </c>
      <c r="AJ48" s="86">
        <f>AVERAGEIFS($J$2:J48, $B$2:B48, B48)</f>
        <v>0.41500000000000004</v>
      </c>
      <c r="AK48" s="86">
        <f>AVERAGEIFS($D$2:D48, $B$2:B48, B48)</f>
        <v>0</v>
      </c>
    </row>
    <row r="49" spans="1:37" x14ac:dyDescent="0.25">
      <c r="A49" s="85">
        <v>46184</v>
      </c>
      <c r="B49" t="s">
        <v>214</v>
      </c>
      <c r="C49">
        <v>7</v>
      </c>
      <c r="D49">
        <v>0</v>
      </c>
      <c r="E49">
        <v>4</v>
      </c>
      <c r="F49">
        <v>1</v>
      </c>
      <c r="G49">
        <v>18</v>
      </c>
      <c r="H49">
        <v>7</v>
      </c>
      <c r="I49">
        <v>0.25</v>
      </c>
      <c r="J49">
        <v>0.39</v>
      </c>
      <c r="K49">
        <v>0</v>
      </c>
      <c r="L49">
        <v>0</v>
      </c>
      <c r="M49">
        <v>1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5</v>
      </c>
      <c r="AI49" s="86">
        <f>AVERAGEIFS($I$2:I49, $B$2:B49, B49)</f>
        <v>0.5</v>
      </c>
      <c r="AJ49" s="86">
        <f>AVERAGEIFS($J$2:J49, $B$2:B49, B49)</f>
        <v>0.51</v>
      </c>
      <c r="AK49" s="86">
        <f>AVERAGEIFS($D$2:D49, $B$2:B49, B49)</f>
        <v>0.5</v>
      </c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3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Q45" sqref="Q45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140</v>
      </c>
      <c r="B2" s="3" t="s">
        <v>79</v>
      </c>
      <c r="C2" s="3" t="s">
        <v>79</v>
      </c>
      <c r="D2" s="34">
        <f>SUMIFS('Tourney History BA'!C:C,'Tourney History BA'!B:B,A2)</f>
        <v>14</v>
      </c>
      <c r="E2" s="4">
        <f>AVERAGEIFS('Tourney History BA'!C:C,'Tourney History BA'!B:B,A2)</f>
        <v>14</v>
      </c>
      <c r="F2" s="35">
        <f t="array" ref="F2">MAX(IF('Tourney History BA'!B:B=A2, 'Tourney History BA'!C:C))</f>
        <v>14</v>
      </c>
      <c r="G2" s="34">
        <f>COUNTIFS('Tourney History BA'!B:B,A2,'Tourney History BA'!D:D, 1)</f>
        <v>0</v>
      </c>
      <c r="H2" s="2">
        <f>COUNTIFS('Tourney History BA'!B:B,A2,'Tourney History BA'!D:D, 0)</f>
        <v>1</v>
      </c>
      <c r="I2" s="88">
        <f>LOOKUP(2, 1/('Tourney History BA'!$B:$B=A2), 'Tourney History BA'!$AK:$AK)</f>
        <v>0</v>
      </c>
      <c r="J2" s="34">
        <f>SUMIFS('Tourney History BA'!F:F,'Tourney History BA'!B:B,A2)</f>
        <v>1</v>
      </c>
      <c r="K2" s="2">
        <f>SUMIFS('Tourney History BA'!E:E,'Tourney History BA'!B:B,A2)-J2</f>
        <v>3</v>
      </c>
      <c r="L2" s="88">
        <f>LOOKUP(2, 1/('Tourney History BA'!$B:$B=A2), 'Tourney History BA'!$AI:$AI)</f>
        <v>0.25</v>
      </c>
      <c r="M2" s="34">
        <f>SUMIFS('Tourney History BA'!H:H,'Tourney History BA'!B:B,A2)</f>
        <v>7</v>
      </c>
      <c r="N2" s="2">
        <f>SUMIFS('Tourney History BA'!G:G,'Tourney History BA'!B:B,A2)-M2</f>
        <v>11</v>
      </c>
      <c r="O2" s="88">
        <f>LOOKUP(2, 1/('Tourney History BA'!$B:$B=A2), 'Tourney History BA'!$AJ:$AJ)</f>
        <v>0.39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1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0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0</v>
      </c>
      <c r="AK2" s="2">
        <f>COUNTIFS('Tourney History BA'!$B:$B,$A$2,'Tourney History BA'!AF:AF, 1)</f>
        <v>0</v>
      </c>
      <c r="AL2" s="2">
        <f>COUNTIFS('Tourney History BA'!$B:$B,$A$2,'Tourney History BA'!AG:AG, 1)</f>
        <v>0</v>
      </c>
    </row>
    <row r="3" spans="1:38" x14ac:dyDescent="0.25">
      <c r="A3" s="2" t="s">
        <v>37</v>
      </c>
      <c r="B3" s="3" t="s">
        <v>79</v>
      </c>
      <c r="C3" s="3" t="s">
        <v>79</v>
      </c>
      <c r="D3" s="34">
        <f>SUMIFS('Tourney History BA'!C:C,'Tourney History BA'!B:B,A3)</f>
        <v>31</v>
      </c>
      <c r="E3" s="4">
        <f>AVERAGEIFS('Tourney History BA'!C:C,'Tourney History BA'!B:B,A3)</f>
        <v>15.5</v>
      </c>
      <c r="F3" s="35">
        <f t="array" ref="F3">MAX(IF('Tourney History BA'!B:B=A3, 'Tourney History BA'!C:C))</f>
        <v>17</v>
      </c>
      <c r="G3" s="34">
        <f>COUNTIFS('Tourney History BA'!B:B,A3,'Tourney History BA'!D:D, 1)</f>
        <v>1</v>
      </c>
      <c r="H3" s="2">
        <f>COUNTIFS('Tourney History BA'!B:B,A3,'Tourney History BA'!D:D, 0)</f>
        <v>1</v>
      </c>
      <c r="I3" s="88">
        <f>LOOKUP(2, 1/('Tourney History BA'!$B:$B=A3), 'Tourney History BA'!$AK:$AK)</f>
        <v>0.5</v>
      </c>
      <c r="J3" s="34">
        <f>SUMIFS('Tourney History BA'!F:F,'Tourney History BA'!B:B,A3)</f>
        <v>4</v>
      </c>
      <c r="K3" s="2">
        <f>SUMIFS('Tourney History BA'!E:E,'Tourney History BA'!B:B,A3)-J3</f>
        <v>4</v>
      </c>
      <c r="L3" s="88">
        <f>LOOKUP(2, 1/('Tourney History BA'!$B:$B=A3), 'Tourney History BA'!$AI:$AI)</f>
        <v>0.5</v>
      </c>
      <c r="M3" s="34">
        <f>SUMIFS('Tourney History BA'!H:H,'Tourney History BA'!B:B,A3)</f>
        <v>17</v>
      </c>
      <c r="N3" s="2">
        <f>SUMIFS('Tourney History BA'!G:G,'Tourney History BA'!B:B,A3)-M3</f>
        <v>17</v>
      </c>
      <c r="O3" s="88">
        <f>LOOKUP(2, 1/('Tourney History BA'!$B:$B=A3), 'Tourney History BA'!$AJ:$AJ)</f>
        <v>0.51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1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0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1</v>
      </c>
      <c r="AE3" s="2">
        <f>COUNTIFS('Tourney History BA'!$B:$B,$A$3,'Tourney History BA'!Z:Z, 1)</f>
        <v>0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1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2" t="s">
        <v>71</v>
      </c>
      <c r="B4" s="3" t="s">
        <v>79</v>
      </c>
      <c r="C4" s="3" t="s">
        <v>79</v>
      </c>
      <c r="D4" s="34">
        <f>SUMIFS('Tourney History BA'!C:C,'Tourney History BA'!B:B,A4)</f>
        <v>54</v>
      </c>
      <c r="E4" s="4">
        <f>AVERAGEIFS('Tourney History BA'!C:C,'Tourney History BA'!B:B,A4)</f>
        <v>27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2</v>
      </c>
      <c r="H4" s="2">
        <f>COUNTIFS('Tourney History BA'!B:B,A4,'Tourney History BA'!D:D, 0)</f>
        <v>0</v>
      </c>
      <c r="I4" s="88">
        <f>LOOKUP(2, 1/('Tourney History BA'!$B:$B=A4), 'Tourney History BA'!$AK:$AK)</f>
        <v>1</v>
      </c>
      <c r="J4" s="34">
        <f>SUMIFS('Tourney History BA'!F:F,'Tourney History BA'!B:B,A4)</f>
        <v>6</v>
      </c>
      <c r="K4" s="2">
        <f>SUMIFS('Tourney History BA'!E:E,'Tourney History BA'!B:B,A4)-J4</f>
        <v>2</v>
      </c>
      <c r="L4" s="88">
        <f>LOOKUP(2, 1/('Tourney History BA'!$B:$B=A4), 'Tourney History BA'!$AI:$AI)</f>
        <v>0.75</v>
      </c>
      <c r="M4" s="34">
        <f>SUMIFS('Tourney History BA'!H:H,'Tourney History BA'!B:B,A4)</f>
        <v>20</v>
      </c>
      <c r="N4" s="2">
        <f>SUMIFS('Tourney History BA'!G:G,'Tourney History BA'!B:B,A4)-M4</f>
        <v>14</v>
      </c>
      <c r="O4" s="88">
        <f>LOOKUP(2, 1/('Tourney History BA'!$B:$B=A4), 'Tourney History BA'!$AJ:$AJ)</f>
        <v>0.58499999999999996</v>
      </c>
      <c r="P4" s="2">
        <f>COUNTIFS('Tourney History BA'!$B:$B,$A$4,'Tourney History BA'!K:K, 1)</f>
        <v>0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1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1</v>
      </c>
      <c r="AE4" s="2">
        <f>COUNTIFS('Tourney History BA'!$B:$B,$A$4,'Tourney History BA'!Z:Z, 1)</f>
        <v>2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2</v>
      </c>
    </row>
    <row r="5" spans="1:38" x14ac:dyDescent="0.25">
      <c r="A5" s="1" t="s">
        <v>42</v>
      </c>
      <c r="B5" s="3" t="s">
        <v>79</v>
      </c>
      <c r="C5" s="3" t="s">
        <v>79</v>
      </c>
      <c r="D5" s="34">
        <f>SUMIFS('Tourney History BA'!C:C,'Tourney History BA'!B:B,A5)</f>
        <v>28</v>
      </c>
      <c r="E5" s="4">
        <f>AVERAGEIFS('Tourney History BA'!C:C,'Tourney History BA'!B:B,A5)</f>
        <v>28</v>
      </c>
      <c r="F5" s="35">
        <f t="array" ref="F5">MAX(IF('Tourney History BA'!B:B=A5, 'Tourney History BA'!C:C))</f>
        <v>28</v>
      </c>
      <c r="G5" s="34">
        <f>COUNTIFS('Tourney History BA'!B:B,A5,'Tourney History BA'!D:D, 1)</f>
        <v>0</v>
      </c>
      <c r="H5" s="2">
        <f>COUNTIFS('Tourney History BA'!B:B,A5,'Tourney History BA'!D:D, 0)</f>
        <v>1</v>
      </c>
      <c r="I5" s="88">
        <f>LOOKUP(2, 1/('Tourney History BA'!$B:$B=A5), 'Tourney History BA'!$AK:$AK)</f>
        <v>0</v>
      </c>
      <c r="J5" s="34">
        <f>SUMIFS('Tourney History BA'!F:F,'Tourney History BA'!B:B,A5)</f>
        <v>1</v>
      </c>
      <c r="K5" s="2">
        <f>SUMIFS('Tourney History BA'!E:E,'Tourney History BA'!B:B,A5)-J5</f>
        <v>3</v>
      </c>
      <c r="L5" s="88">
        <f>LOOKUP(2, 1/('Tourney History BA'!$B:$B=A5), 'Tourney History BA'!$AI:$AI)</f>
        <v>0.25</v>
      </c>
      <c r="M5" s="34">
        <f>SUMIFS('Tourney History BA'!H:H,'Tourney History BA'!B:B,A5)</f>
        <v>6</v>
      </c>
      <c r="N5" s="2">
        <f>SUMIFS('Tourney History BA'!G:G,'Tourney History BA'!B:B,A5)-M5</f>
        <v>10</v>
      </c>
      <c r="O5" s="88">
        <f>LOOKUP(2, 1/('Tourney History BA'!$B:$B=A5), 'Tourney History BA'!$AJ:$AJ)</f>
        <v>0.38</v>
      </c>
      <c r="P5" s="2">
        <f>COUNTIFS('Tourney History BA'!$B:$B,$A$5,'Tourney History BA'!K:K, 1)</f>
        <v>1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0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0</v>
      </c>
      <c r="AK5" s="2">
        <f>COUNTIFS('Tourney History BA'!$B:$B,$A$5,'Tourney History BA'!AF:AF, 1)</f>
        <v>0</v>
      </c>
      <c r="AL5" s="2">
        <f>COUNTIFS('Tourney History BA'!$B:$B,$A$5,'Tourney History BA'!AG:AG, 1)</f>
        <v>0</v>
      </c>
    </row>
    <row r="6" spans="1:38" x14ac:dyDescent="0.25">
      <c r="A6" s="1" t="s">
        <v>179</v>
      </c>
      <c r="B6" s="3" t="s">
        <v>79</v>
      </c>
      <c r="C6" s="3" t="s">
        <v>79</v>
      </c>
      <c r="D6" s="34">
        <f>SUMIFS('Tourney History BA'!C:C,'Tourney History BA'!B:B,A6)</f>
        <v>57</v>
      </c>
      <c r="E6" s="4">
        <f>AVERAGEIFS('Tourney History BA'!C:C,'Tourney History BA'!B:B,A6)</f>
        <v>28.5</v>
      </c>
      <c r="F6" s="35">
        <f t="array" ref="F6">MAX(IF('Tourney History BA'!B:B=A6, 'Tourney History BA'!C:C))</f>
        <v>30</v>
      </c>
      <c r="G6" s="34">
        <f>COUNTIFS('Tourney History BA'!B:B,A6,'Tourney History BA'!D:D, 1)</f>
        <v>1</v>
      </c>
      <c r="H6" s="2">
        <f>COUNTIFS('Tourney History BA'!B:B,A6,'Tourney History BA'!D:D, 0)</f>
        <v>1</v>
      </c>
      <c r="I6" s="88">
        <f>LOOKUP(2, 1/('Tourney History BA'!$B:$B=A6), 'Tourney History BA'!$AK:$AK)</f>
        <v>0.5</v>
      </c>
      <c r="J6" s="34">
        <f>SUMIFS('Tourney History BA'!F:F,'Tourney History BA'!B:B,A6)</f>
        <v>4</v>
      </c>
      <c r="K6" s="2">
        <f>SUMIFS('Tourney History BA'!E:E,'Tourney History BA'!B:B,A6)-J6</f>
        <v>4</v>
      </c>
      <c r="L6" s="88">
        <f>LOOKUP(2, 1/('Tourney History BA'!$B:$B=A6), 'Tourney History BA'!$AI:$AI)</f>
        <v>0.5</v>
      </c>
      <c r="M6" s="34">
        <f>SUMIFS('Tourney History BA'!H:H,'Tourney History BA'!B:B,A6)</f>
        <v>17</v>
      </c>
      <c r="N6" s="2">
        <f>SUMIFS('Tourney History BA'!G:G,'Tourney History BA'!B:B,A6)-M6</f>
        <v>17</v>
      </c>
      <c r="O6" s="88">
        <f>LOOKUP(2, 1/('Tourney History BA'!$B:$B=A6), 'Tourney History BA'!$AJ:$AJ)</f>
        <v>0.51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1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214</v>
      </c>
      <c r="B7" s="3" t="s">
        <v>79</v>
      </c>
      <c r="C7" s="3" t="s">
        <v>79</v>
      </c>
      <c r="D7" s="34">
        <f>SUMIFS('Tourney History BA'!C:C,'Tourney History BA'!B:B,A7)</f>
        <v>10</v>
      </c>
      <c r="E7" s="4">
        <f>AVERAGEIFS('Tourney History BA'!C:C,'Tourney History BA'!B:B,A7)</f>
        <v>5</v>
      </c>
      <c r="F7" s="35">
        <f t="array" ref="F7">MAX(IF('Tourney History BA'!B:B=A7, 'Tourney History BA'!C:C))</f>
        <v>7</v>
      </c>
      <c r="G7" s="34">
        <f>COUNTIFS('Tourney History BA'!B:B,A7,'Tourney History BA'!D:D, 1)</f>
        <v>1</v>
      </c>
      <c r="H7" s="2">
        <f>COUNTIFS('Tourney History BA'!B:B,A7,'Tourney History BA'!D:D, 0)</f>
        <v>1</v>
      </c>
      <c r="I7" s="88">
        <f>LOOKUP(2, 1/('Tourney History BA'!$B:$B=A7), 'Tourney History BA'!$AK:$AK)</f>
        <v>0.5</v>
      </c>
      <c r="J7" s="34">
        <f>SUMIFS('Tourney History BA'!F:F,'Tourney History BA'!B:B,A7)</f>
        <v>4</v>
      </c>
      <c r="K7" s="2">
        <f>SUMIFS('Tourney History BA'!E:E,'Tourney History BA'!B:B,A7)-J7</f>
        <v>4</v>
      </c>
      <c r="L7" s="88">
        <f>LOOKUP(2, 1/('Tourney History BA'!$B:$B=A7), 'Tourney History BA'!$AI:$AI)</f>
        <v>0.5</v>
      </c>
      <c r="M7" s="34">
        <f>SUMIFS('Tourney History BA'!H:H,'Tourney History BA'!B:B,A7)</f>
        <v>17</v>
      </c>
      <c r="N7" s="2">
        <f>SUMIFS('Tourney History BA'!G:G,'Tourney History BA'!B:B,A7)-M7</f>
        <v>17</v>
      </c>
      <c r="O7" s="88">
        <f>LOOKUP(2, 1/('Tourney History BA'!$B:$B=A7), 'Tourney History BA'!$AJ:$AJ)</f>
        <v>0.51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1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0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1</v>
      </c>
      <c r="AE7" s="2">
        <f>COUNTIFS('Tourney History BA'!$B:$B,$A$7,'Tourney History BA'!Z:Z, 1)</f>
        <v>0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1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25</v>
      </c>
      <c r="B8" s="3" t="s">
        <v>79</v>
      </c>
      <c r="C8" s="3" t="s">
        <v>79</v>
      </c>
      <c r="D8" s="34">
        <f>SUMIFS('Tourney History BA'!C:C,'Tourney History BA'!B:B,A8)</f>
        <v>34</v>
      </c>
      <c r="E8" s="4">
        <f>AVERAGEIFS('Tourney History BA'!C:C,'Tourney History BA'!B:B,A8)</f>
        <v>17</v>
      </c>
      <c r="F8" s="35">
        <f t="array" ref="F8">MAX(IF('Tourney History BA'!B:B=A8, 'Tourney History BA'!C:C))</f>
        <v>21</v>
      </c>
      <c r="G8" s="34">
        <f>COUNTIFS('Tourney History BA'!B:B,A8,'Tourney History BA'!D:D, 1)</f>
        <v>2</v>
      </c>
      <c r="H8" s="2">
        <f>COUNTIFS('Tourney History BA'!B:B,A8,'Tourney History BA'!D:D, 0)</f>
        <v>0</v>
      </c>
      <c r="I8" s="88">
        <f>LOOKUP(2, 1/('Tourney History BA'!$B:$B=A8), 'Tourney History BA'!$AK:$AK)</f>
        <v>1</v>
      </c>
      <c r="J8" s="34">
        <f>SUMIFS('Tourney History BA'!F:F,'Tourney History BA'!B:B,A8)</f>
        <v>6</v>
      </c>
      <c r="K8" s="2">
        <f>SUMIFS('Tourney History BA'!E:E,'Tourney History BA'!B:B,A8)-J8</f>
        <v>2</v>
      </c>
      <c r="L8" s="88">
        <f>LOOKUP(2, 1/('Tourney History BA'!$B:$B=A8), 'Tourney History BA'!$AI:$AI)</f>
        <v>0.75</v>
      </c>
      <c r="M8" s="34">
        <f>SUMIFS('Tourney History BA'!H:H,'Tourney History BA'!B:B,A8)</f>
        <v>20</v>
      </c>
      <c r="N8" s="2">
        <f>SUMIFS('Tourney History BA'!G:G,'Tourney History BA'!B:B,A8)-M8</f>
        <v>14</v>
      </c>
      <c r="O8" s="88">
        <f>LOOKUP(2, 1/('Tourney History BA'!$B:$B=A8), 'Tourney History BA'!$AJ:$AJ)</f>
        <v>0.58499999999999996</v>
      </c>
      <c r="P8" s="2">
        <f>COUNTIFS('Tourney History BA'!$B:$B,$A$8,'Tourney History BA'!K:K, 1)</f>
        <v>0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1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1</v>
      </c>
      <c r="AE8" s="2">
        <f>COUNTIFS('Tourney History BA'!$B:$B,$A$8,'Tourney History BA'!Z:Z, 1)</f>
        <v>2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2</v>
      </c>
    </row>
    <row r="9" spans="1:38" x14ac:dyDescent="0.25">
      <c r="A9" s="1" t="s">
        <v>146</v>
      </c>
      <c r="B9" s="3" t="s">
        <v>79</v>
      </c>
      <c r="C9" s="3" t="s">
        <v>79</v>
      </c>
      <c r="D9" s="34">
        <f>SUMIFS('Tourney History BA'!C:C,'Tourney History BA'!B:B,A9)</f>
        <v>13</v>
      </c>
      <c r="E9" s="4">
        <f>AVERAGEIFS('Tourney History BA'!C:C,'Tourney History BA'!B:B,A9)</f>
        <v>13</v>
      </c>
      <c r="F9" s="35">
        <f t="array" ref="F9">MAX(IF('Tourney History BA'!B:B=A9, 'Tourney History BA'!C:C))</f>
        <v>13</v>
      </c>
      <c r="G9" s="34">
        <f>COUNTIFS('Tourney History BA'!B:B,A9,'Tourney History BA'!D:D, 1)</f>
        <v>0</v>
      </c>
      <c r="H9" s="2">
        <f>COUNTIFS('Tourney History BA'!B:B,A9,'Tourney History BA'!D:D, 0)</f>
        <v>1</v>
      </c>
      <c r="I9" s="88">
        <f>LOOKUP(2, 1/('Tourney History BA'!$B:$B=A9), 'Tourney History BA'!$AK:$AK)</f>
        <v>0</v>
      </c>
      <c r="J9" s="34">
        <f>SUMIFS('Tourney History BA'!F:F,'Tourney History BA'!B:B,A9)</f>
        <v>1</v>
      </c>
      <c r="K9" s="2">
        <f>SUMIFS('Tourney History BA'!E:E,'Tourney History BA'!B:B,A9)-J9</f>
        <v>3</v>
      </c>
      <c r="L9" s="88">
        <f>LOOKUP(2, 1/('Tourney History BA'!$B:$B=A9), 'Tourney History BA'!$AI:$AI)</f>
        <v>0.25</v>
      </c>
      <c r="M9" s="34">
        <f>SUMIFS('Tourney History BA'!H:H,'Tourney History BA'!B:B,A9)</f>
        <v>6</v>
      </c>
      <c r="N9" s="2">
        <f>SUMIFS('Tourney History BA'!G:G,'Tourney History BA'!B:B,A9)-M9</f>
        <v>10</v>
      </c>
      <c r="O9" s="88">
        <f>LOOKUP(2, 1/('Tourney History BA'!$B:$B=A9), 'Tourney History BA'!$AJ:$AJ)</f>
        <v>0.38</v>
      </c>
      <c r="P9" s="2">
        <f>COUNTIFS('Tourney History BA'!$B:$B,$A$9,'Tourney History BA'!K:K, 1)</f>
        <v>1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0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0</v>
      </c>
      <c r="AK9" s="2">
        <f>COUNTIFS('Tourney History BA'!$B:$B,$A$9,'Tourney History BA'!AF:AF, 1)</f>
        <v>0</v>
      </c>
      <c r="AL9" s="2">
        <f>COUNTIFS('Tourney History BA'!$B:$B,$A$9,'Tourney History BA'!AG:AG, 1)</f>
        <v>0</v>
      </c>
    </row>
    <row r="10" spans="1:38" x14ac:dyDescent="0.25">
      <c r="A10" s="1" t="s">
        <v>27</v>
      </c>
      <c r="B10" s="3" t="s">
        <v>79</v>
      </c>
      <c r="C10" s="3" t="s">
        <v>79</v>
      </c>
      <c r="D10" s="34">
        <f>SUMIFS('Tourney History BA'!C:C,'Tourney History BA'!B:B,A10)</f>
        <v>16</v>
      </c>
      <c r="E10" s="4">
        <f>AVERAGEIFS('Tourney History BA'!C:C,'Tourney History BA'!B:B,A10)</f>
        <v>16</v>
      </c>
      <c r="F10" s="35">
        <f t="array" ref="F10">MAX(IF('Tourney History BA'!B:B=A10, 'Tourney History BA'!C:C))</f>
        <v>16</v>
      </c>
      <c r="G10" s="34">
        <f>COUNTIFS('Tourney History BA'!B:B,A10,'Tourney History BA'!D:D, 1)</f>
        <v>0</v>
      </c>
      <c r="H10" s="2">
        <f>COUNTIFS('Tourney History BA'!B:B,A10,'Tourney History BA'!D:D, 0)</f>
        <v>1</v>
      </c>
      <c r="I10" s="88">
        <f>LOOKUP(2, 1/('Tourney History BA'!$B:$B=A10), 'Tourney History BA'!$AK:$AK)</f>
        <v>0</v>
      </c>
      <c r="J10" s="34">
        <f>SUMIFS('Tourney History BA'!F:F,'Tourney History BA'!B:B,A10)</f>
        <v>1</v>
      </c>
      <c r="K10" s="2">
        <f>SUMIFS('Tourney History BA'!E:E,'Tourney History BA'!B:B,A10)-J10</f>
        <v>3</v>
      </c>
      <c r="L10" s="88">
        <f>LOOKUP(2, 1/('Tourney History BA'!$B:$B=A10), 'Tourney History BA'!$AI:$AI)</f>
        <v>0.25</v>
      </c>
      <c r="M10" s="34">
        <f>SUMIFS('Tourney History BA'!H:H,'Tourney History BA'!B:B,A10)</f>
        <v>7</v>
      </c>
      <c r="N10" s="2">
        <f>SUMIFS('Tourney History BA'!G:G,'Tourney History BA'!B:B,A10)-M10</f>
        <v>11</v>
      </c>
      <c r="O10" s="88">
        <f>LOOKUP(2, 1/('Tourney History BA'!$B:$B=A10), 'Tourney History BA'!$AJ:$AJ)</f>
        <v>0.39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1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0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0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0</v>
      </c>
    </row>
    <row r="11" spans="1:38" x14ac:dyDescent="0.25">
      <c r="A11" s="1" t="s">
        <v>152</v>
      </c>
      <c r="B11" s="3" t="s">
        <v>79</v>
      </c>
      <c r="C11" s="3" t="s">
        <v>79</v>
      </c>
      <c r="D11" s="34">
        <f>SUMIFS('Tourney History BA'!C:C,'Tourney History BA'!B:B,A11)</f>
        <v>23</v>
      </c>
      <c r="E11" s="4">
        <f>AVERAGEIFS('Tourney History BA'!C:C,'Tourney History BA'!B:B,A11)</f>
        <v>23</v>
      </c>
      <c r="F11" s="35">
        <f t="array" ref="F11">MAX(IF('Tourney History BA'!B:B=A11, 'Tourney History BA'!C:C))</f>
        <v>23</v>
      </c>
      <c r="G11" s="34">
        <f>COUNTIFS('Tourney History BA'!B:B,A11,'Tourney History BA'!D:D, 1)</f>
        <v>1</v>
      </c>
      <c r="H11" s="2">
        <f>COUNTIFS('Tourney History BA'!B:B,A11,'Tourney History BA'!D:D, 0)</f>
        <v>0</v>
      </c>
      <c r="I11" s="88">
        <f>LOOKUP(2, 1/('Tourney History BA'!$B:$B=A11), 'Tourney History BA'!$AK:$AK)</f>
        <v>1</v>
      </c>
      <c r="J11" s="34">
        <f>SUMIFS('Tourney History BA'!F:F,'Tourney History BA'!B:B,A11)</f>
        <v>3</v>
      </c>
      <c r="K11" s="2">
        <f>SUMIFS('Tourney History BA'!E:E,'Tourney History BA'!B:B,A11)-J11</f>
        <v>1</v>
      </c>
      <c r="L11" s="88">
        <f>LOOKUP(2, 1/('Tourney History BA'!$B:$B=A11), 'Tourney History BA'!$AI:$AI)</f>
        <v>0.75</v>
      </c>
      <c r="M11" s="34">
        <f>SUMIFS('Tourney History BA'!H:H,'Tourney History BA'!B:B,A11)</f>
        <v>11</v>
      </c>
      <c r="N11" s="2">
        <f>SUMIFS('Tourney History BA'!G:G,'Tourney History BA'!B:B,A11)-M11</f>
        <v>7</v>
      </c>
      <c r="O11" s="88">
        <f>LOOKUP(2, 1/('Tourney History BA'!$B:$B=A11), 'Tourney History BA'!$AJ:$AJ)</f>
        <v>0.61</v>
      </c>
      <c r="P11" s="2">
        <f>COUNTIFS('Tourney History BA'!$B:$B,$A$11,'Tourney History BA'!K:K, 1)</f>
        <v>0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1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1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1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50</v>
      </c>
      <c r="B12" s="3" t="s">
        <v>79</v>
      </c>
      <c r="C12" s="3" t="s">
        <v>79</v>
      </c>
      <c r="D12" s="34">
        <f>SUMIFS('Tourney History BA'!C:C,'Tourney History BA'!B:B,A12)</f>
        <v>21</v>
      </c>
      <c r="E12" s="4">
        <f>AVERAGEIFS('Tourney History BA'!C:C,'Tourney History BA'!B:B,A12)</f>
        <v>21</v>
      </c>
      <c r="F12" s="35">
        <f t="array" ref="F12">MAX(IF('Tourney History BA'!B:B=A12, 'Tourney History BA'!C:C))</f>
        <v>21</v>
      </c>
      <c r="G12" s="34">
        <f>COUNTIFS('Tourney History BA'!B:B,A12,'Tourney History BA'!D:D, 1)</f>
        <v>0</v>
      </c>
      <c r="H12" s="2">
        <f>COUNTIFS('Tourney History BA'!B:B,A12,'Tourney History BA'!D:D, 0)</f>
        <v>1</v>
      </c>
      <c r="I12" s="88">
        <f>LOOKUP(2, 1/('Tourney History BA'!$B:$B=A12), 'Tourney History BA'!$AK:$AK)</f>
        <v>0</v>
      </c>
      <c r="J12" s="34">
        <f>SUMIFS('Tourney History BA'!F:F,'Tourney History BA'!B:B,A12)</f>
        <v>1</v>
      </c>
      <c r="K12" s="2">
        <f>SUMIFS('Tourney History BA'!E:E,'Tourney History BA'!B:B,A12)-J12</f>
        <v>3</v>
      </c>
      <c r="L12" s="88">
        <f>LOOKUP(2, 1/('Tourney History BA'!$B:$B=A12), 'Tourney History BA'!$AI:$AI)</f>
        <v>0.25</v>
      </c>
      <c r="M12" s="34">
        <f>SUMIFS('Tourney History BA'!H:H,'Tourney History BA'!B:B,A12)</f>
        <v>7</v>
      </c>
      <c r="N12" s="2">
        <f>SUMIFS('Tourney History BA'!G:G,'Tourney History BA'!B:B,A12)-M12</f>
        <v>11</v>
      </c>
      <c r="O12" s="88">
        <f>LOOKUP(2, 1/('Tourney History BA'!$B:$B=A12), 'Tourney History BA'!$AJ:$AJ)</f>
        <v>0.39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1</v>
      </c>
      <c r="AA12" s="2">
        <f>COUNTIFS('Tourney History BA'!$B:$B,$A$12,'Tourney History BA'!V:V, 1)</f>
        <v>0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0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0</v>
      </c>
    </row>
    <row r="13" spans="1:38" x14ac:dyDescent="0.25">
      <c r="A13" s="1" t="s">
        <v>44</v>
      </c>
      <c r="B13" s="3" t="s">
        <v>79</v>
      </c>
      <c r="C13" s="3" t="s">
        <v>79</v>
      </c>
      <c r="D13" s="34">
        <f>SUMIFS('Tourney History BA'!C:C,'Tourney History BA'!B:B,A13)</f>
        <v>32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1</v>
      </c>
      <c r="I13" s="88">
        <f>LOOKUP(2, 1/('Tourney History BA'!$B:$B=A13), 'Tourney History BA'!$AK:$AK)</f>
        <v>0.5</v>
      </c>
      <c r="J13" s="34">
        <f>SUMIFS('Tourney History BA'!F:F,'Tourney History BA'!B:B,A13)</f>
        <v>4</v>
      </c>
      <c r="K13" s="2">
        <f>SUMIFS('Tourney History BA'!E:E,'Tourney History BA'!B:B,A13)-J13</f>
        <v>4</v>
      </c>
      <c r="L13" s="88">
        <f>LOOKUP(2, 1/('Tourney History BA'!$B:$B=A13), 'Tourney History BA'!$AI:$AI)</f>
        <v>0.5</v>
      </c>
      <c r="M13" s="34">
        <f>SUMIFS('Tourney History BA'!H:H,'Tourney History BA'!B:B,A13)</f>
        <v>17</v>
      </c>
      <c r="N13" s="2">
        <f>SUMIFS('Tourney History BA'!G:G,'Tourney History BA'!B:B,A13)-M13</f>
        <v>17</v>
      </c>
      <c r="O13" s="88">
        <f>LOOKUP(2, 1/('Tourney History BA'!$B:$B=A13), 'Tourney History BA'!$AJ:$AJ)</f>
        <v>0.51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1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0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1</v>
      </c>
      <c r="AE13" s="2">
        <f>COUNTIFS('Tourney History BA'!$B:$B,$A$13,'Tourney History BA'!Z:Z, 1)</f>
        <v>0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1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</v>
      </c>
      <c r="B14" s="1" t="s">
        <v>158</v>
      </c>
      <c r="C14" s="3" t="s">
        <v>79</v>
      </c>
      <c r="D14" s="34">
        <f>SUMIFS('Tourney History BA'!C:C,'Tourney History BA'!B:B,A14)</f>
        <v>69</v>
      </c>
      <c r="E14" s="4">
        <f>AVERAGEIFS('Tourney History BA'!C:C,'Tourney History BA'!B:B,A14)</f>
        <v>34.5</v>
      </c>
      <c r="F14" s="35">
        <f t="array" ref="F14">MAX(IF('Tourney History BA'!B:B=A14, 'Tourney History BA'!C:C))</f>
        <v>37</v>
      </c>
      <c r="G14" s="34">
        <f>COUNTIFS('Tourney History BA'!B:B,A14,'Tourney History BA'!D:D, 1)</f>
        <v>1</v>
      </c>
      <c r="H14" s="2">
        <f>COUNTIFS('Tourney History BA'!B:B,A14,'Tourney History BA'!D:D, 0)</f>
        <v>1</v>
      </c>
      <c r="I14" s="88">
        <f>LOOKUP(2, 1/('Tourney History BA'!$B:$B=A14), 'Tourney History BA'!$AK:$AK)</f>
        <v>0.5</v>
      </c>
      <c r="J14" s="34">
        <f>SUMIFS('Tourney History BA'!F:F,'Tourney History BA'!B:B,A14)</f>
        <v>4</v>
      </c>
      <c r="K14" s="2">
        <f>SUMIFS('Tourney History BA'!E:E,'Tourney History BA'!B:B,A14)-J14</f>
        <v>4</v>
      </c>
      <c r="L14" s="88">
        <f>LOOKUP(2, 1/('Tourney History BA'!$B:$B=A14), 'Tourney History BA'!$AI:$AI)</f>
        <v>0.5</v>
      </c>
      <c r="M14" s="34">
        <f>SUMIFS('Tourney History BA'!H:H,'Tourney History BA'!B:B,A14)</f>
        <v>17</v>
      </c>
      <c r="N14" s="2">
        <f>SUMIFS('Tourney History BA'!G:G,'Tourney History BA'!B:B,A14)-M14</f>
        <v>17</v>
      </c>
      <c r="O14" s="88">
        <f>LOOKUP(2, 1/('Tourney History BA'!$B:$B=A14), 'Tourney History BA'!$AJ:$AJ)</f>
        <v>0.51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1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0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1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1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1</v>
      </c>
    </row>
    <row r="15" spans="1:38" x14ac:dyDescent="0.25">
      <c r="A15" s="1" t="s">
        <v>150</v>
      </c>
      <c r="B15" s="3" t="s">
        <v>79</v>
      </c>
      <c r="C15" s="3" t="s">
        <v>79</v>
      </c>
      <c r="D15" s="34">
        <f>SUMIFS('Tourney History BA'!C:C,'Tourney History BA'!B:B,A15)</f>
        <v>33</v>
      </c>
      <c r="E15" s="4">
        <f>AVERAGEIFS('Tourney History BA'!C:C,'Tourney History BA'!B:B,A15)</f>
        <v>33</v>
      </c>
      <c r="F15" s="35">
        <f t="array" ref="F15">MAX(IF('Tourney History BA'!B:B=A15, 'Tourney History BA'!C:C))</f>
        <v>33</v>
      </c>
      <c r="G15" s="34">
        <f>COUNTIFS('Tourney History BA'!B:B,A15,'Tourney History BA'!D:D, 1)</f>
        <v>1</v>
      </c>
      <c r="H15" s="2">
        <f>COUNTIFS('Tourney History BA'!B:B,A15,'Tourney History BA'!D:D, 0)</f>
        <v>0</v>
      </c>
      <c r="I15" s="88">
        <f>LOOKUP(2, 1/('Tourney History BA'!$B:$B=A15), 'Tourney History BA'!$AK:$AK)</f>
        <v>1</v>
      </c>
      <c r="J15" s="34">
        <f>SUMIFS('Tourney History BA'!F:F,'Tourney History BA'!B:B,A15)</f>
        <v>3</v>
      </c>
      <c r="K15" s="2">
        <f>SUMIFS('Tourney History BA'!E:E,'Tourney History BA'!B:B,A15)-J15</f>
        <v>1</v>
      </c>
      <c r="L15" s="88">
        <f>LOOKUP(2, 1/('Tourney History BA'!$B:$B=A15), 'Tourney History BA'!$AI:$AI)</f>
        <v>0.75</v>
      </c>
      <c r="M15" s="34">
        <f>SUMIFS('Tourney History BA'!H:H,'Tourney History BA'!B:B,A15)</f>
        <v>11</v>
      </c>
      <c r="N15" s="2">
        <f>SUMIFS('Tourney History BA'!G:G,'Tourney History BA'!B:B,A15)-M15</f>
        <v>7</v>
      </c>
      <c r="O15" s="88">
        <f>LOOKUP(2, 1/('Tourney History BA'!$B:$B=A15), 'Tourney History BA'!$AJ:$AJ)</f>
        <v>0.61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1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1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28</v>
      </c>
      <c r="B16" s="3" t="s">
        <v>79</v>
      </c>
      <c r="C16" s="3" t="s">
        <v>79</v>
      </c>
      <c r="D16" s="34">
        <f>SUMIFS('Tourney History BA'!C:C,'Tourney History BA'!B:B,A16)</f>
        <v>14</v>
      </c>
      <c r="E16" s="4">
        <f>AVERAGEIFS('Tourney History BA'!C:C,'Tourney History BA'!B:B,A16)</f>
        <v>14</v>
      </c>
      <c r="F16" s="35">
        <f t="array" ref="F16">MAX(IF('Tourney History BA'!B:B=A16, 'Tourney History BA'!C:C))</f>
        <v>14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53</v>
      </c>
      <c r="B17" s="3" t="s">
        <v>79</v>
      </c>
      <c r="C17" s="3" t="s">
        <v>79</v>
      </c>
      <c r="D17" s="34">
        <f>SUMIFS('Tourney History BA'!C:C,'Tourney History BA'!B:B,A17)</f>
        <v>49</v>
      </c>
      <c r="E17" s="4">
        <f>AVERAGEIFS('Tourney History BA'!C:C,'Tourney History BA'!B:B,A17)</f>
        <v>24.5</v>
      </c>
      <c r="F17" s="35">
        <f t="array" ref="F17">MAX(IF('Tourney History BA'!B:B=A17, 'Tourney History BA'!C:C))</f>
        <v>27</v>
      </c>
      <c r="G17" s="34">
        <f>COUNTIFS('Tourney History BA'!B:B,A17,'Tourney History BA'!D:D, 1)</f>
        <v>2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6</v>
      </c>
      <c r="K17" s="2">
        <f>SUMIFS('Tourney History BA'!E:E,'Tourney History BA'!B:B,A17)-J17</f>
        <v>2</v>
      </c>
      <c r="L17" s="88">
        <f>LOOKUP(2, 1/('Tourney History BA'!$B:$B=A17), 'Tourney History BA'!$AI:$AI)</f>
        <v>0.75</v>
      </c>
      <c r="M17" s="34">
        <f>SUMIFS('Tourney History BA'!H:H,'Tourney History BA'!B:B,A17)</f>
        <v>20</v>
      </c>
      <c r="N17" s="2">
        <f>SUMIFS('Tourney History BA'!G:G,'Tourney History BA'!B:B,A17)-M17</f>
        <v>14</v>
      </c>
      <c r="O17" s="88">
        <f>LOOKUP(2, 1/('Tourney History BA'!$B:$B=A17), 'Tourney History BA'!$AJ:$AJ)</f>
        <v>0.58499999999999996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1</v>
      </c>
      <c r="AE17" s="2">
        <f>COUNTIFS('Tourney History BA'!$B:$B,$A$17,'Tourney History BA'!Z:Z, 1)</f>
        <v>2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2</v>
      </c>
    </row>
    <row r="18" spans="1:38" x14ac:dyDescent="0.25">
      <c r="A18" s="1" t="s">
        <v>137</v>
      </c>
      <c r="B18" s="3" t="s">
        <v>79</v>
      </c>
      <c r="C18" s="3" t="s">
        <v>79</v>
      </c>
      <c r="D18" s="34">
        <f>SUMIFS('Tourney History BA'!C:C,'Tourney History BA'!B:B,A18)</f>
        <v>9</v>
      </c>
      <c r="E18" s="4">
        <f>AVERAGEIFS('Tourney History BA'!C:C,'Tourney History BA'!B:B,A18)</f>
        <v>9</v>
      </c>
      <c r="F18" s="35">
        <f t="array" ref="F18">MAX(IF('Tourney History BA'!B:B=A18, 'Tourney History BA'!C:C))</f>
        <v>9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11</v>
      </c>
      <c r="N18" s="2">
        <f>SUMIFS('Tourney History BA'!G:G,'Tourney History BA'!B:B,A18)-M18</f>
        <v>7</v>
      </c>
      <c r="O18" s="88">
        <f>LOOKUP(2, 1/('Tourney History BA'!$B:$B=A18), 'Tourney History BA'!$AJ:$AJ)</f>
        <v>0.61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1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0</v>
      </c>
      <c r="AE18" s="2">
        <f>COUNTIFS('Tourney History BA'!$B:$B,$A$18,'Tourney History BA'!Z:Z, 1)</f>
        <v>1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1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0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0</v>
      </c>
    </row>
    <row r="19" spans="1:38" x14ac:dyDescent="0.25">
      <c r="A19" s="1" t="s">
        <v>3</v>
      </c>
      <c r="B19" s="1" t="s">
        <v>158</v>
      </c>
      <c r="C19" s="3" t="s">
        <v>79</v>
      </c>
      <c r="D19" s="34">
        <f>SUMIFS('Tourney History BA'!C:C,'Tourney History BA'!B:B,A19)</f>
        <v>20</v>
      </c>
      <c r="E19" s="4">
        <f>AVERAGEIFS('Tourney History BA'!C:C,'Tourney History BA'!B:B,A19)</f>
        <v>20</v>
      </c>
      <c r="F19" s="35">
        <f t="array" ref="F19">MAX(IF('Tourney History BA'!B:B=A19, 'Tourney History BA'!C:C))</f>
        <v>20</v>
      </c>
      <c r="G19" s="34">
        <f>COUNTIFS('Tourney History BA'!B:B,A19,'Tourney History BA'!D:D, 1)</f>
        <v>0</v>
      </c>
      <c r="H19" s="2">
        <f>COUNTIFS('Tourney History BA'!B:B,A19,'Tourney History BA'!D:D, 0)</f>
        <v>1</v>
      </c>
      <c r="I19" s="88">
        <f>LOOKUP(2, 1/('Tourney History BA'!$B:$B=A19), 'Tourney History BA'!$AK:$AK)</f>
        <v>0</v>
      </c>
      <c r="J19" s="34">
        <f>SUMIFS('Tourney History BA'!F:F,'Tourney History BA'!B:B,A19)</f>
        <v>1</v>
      </c>
      <c r="K19" s="2">
        <f>SUMIFS('Tourney History BA'!E:E,'Tourney History BA'!B:B,A19)-J19</f>
        <v>3</v>
      </c>
      <c r="L19" s="88">
        <f>LOOKUP(2, 1/('Tourney History BA'!$B:$B=A19), 'Tourney History BA'!$AI:$AI)</f>
        <v>0.25</v>
      </c>
      <c r="M19" s="34">
        <f>SUMIFS('Tourney History BA'!H:H,'Tourney History BA'!B:B,A19)</f>
        <v>7</v>
      </c>
      <c r="N19" s="2">
        <f>SUMIFS('Tourney History BA'!G:G,'Tourney History BA'!B:B,A19)-M19</f>
        <v>11</v>
      </c>
      <c r="O19" s="88">
        <f>LOOKUP(2, 1/('Tourney History BA'!$B:$B=A19), 'Tourney History BA'!$AJ:$AJ)</f>
        <v>0.39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1</v>
      </c>
      <c r="AA19" s="2">
        <f>COUNTIFS('Tourney History BA'!$B:$B,$A$19,'Tourney History BA'!V:V, 1)</f>
        <v>0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0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0</v>
      </c>
    </row>
    <row r="20" spans="1:38" x14ac:dyDescent="0.25">
      <c r="A20" s="1" t="s">
        <v>148</v>
      </c>
      <c r="B20" s="3" t="s">
        <v>79</v>
      </c>
      <c r="C20" s="3" t="s">
        <v>79</v>
      </c>
      <c r="D20" s="34">
        <f>SUMIFS('Tourney History BA'!C:C,'Tourney History BA'!B:B,A20)</f>
        <v>16</v>
      </c>
      <c r="E20" s="4">
        <f>AVERAGEIFS('Tourney History BA'!C:C,'Tourney History BA'!B:B,A20)</f>
        <v>16</v>
      </c>
      <c r="F20" s="35">
        <f t="array" ref="F20">MAX(IF('Tourney History BA'!B:B=A20, 'Tourney History BA'!C:C))</f>
        <v>16</v>
      </c>
      <c r="G20" s="34">
        <f>COUNTIFS('Tourney History BA'!B:B,A20,'Tourney History BA'!D:D, 1)</f>
        <v>1</v>
      </c>
      <c r="H20" s="2">
        <f>COUNTIFS('Tourney History BA'!B:B,A20,'Tourney History BA'!D:D, 0)</f>
        <v>0</v>
      </c>
      <c r="I20" s="88">
        <f>LOOKUP(2, 1/('Tourney History BA'!$B:$B=A20), 'Tourney History BA'!$AK:$AK)</f>
        <v>1</v>
      </c>
      <c r="J20" s="34">
        <f>SUMIFS('Tourney History BA'!F:F,'Tourney History BA'!B:B,A20)</f>
        <v>3</v>
      </c>
      <c r="K20" s="2">
        <f>SUMIFS('Tourney History BA'!E:E,'Tourney History BA'!B:B,A20)-J20</f>
        <v>1</v>
      </c>
      <c r="L20" s="88">
        <f>LOOKUP(2, 1/('Tourney History BA'!$B:$B=A20), 'Tourney History BA'!$AI:$AI)</f>
        <v>0.75</v>
      </c>
      <c r="M20" s="34">
        <f>SUMIFS('Tourney History BA'!H:H,'Tourney History BA'!B:B,A20)</f>
        <v>9</v>
      </c>
      <c r="N20" s="2">
        <f>SUMIFS('Tourney History BA'!G:G,'Tourney History BA'!B:B,A20)-M20</f>
        <v>7</v>
      </c>
      <c r="O20" s="88">
        <f>LOOKUP(2, 1/('Tourney History BA'!$B:$B=A20), 'Tourney History BA'!$AJ:$AJ)</f>
        <v>0.56000000000000005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0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1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1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1</v>
      </c>
    </row>
    <row r="21" spans="1:38" x14ac:dyDescent="0.25">
      <c r="A21" s="1" t="s">
        <v>15</v>
      </c>
      <c r="B21" s="3" t="s">
        <v>79</v>
      </c>
      <c r="C21" s="3" t="s">
        <v>79</v>
      </c>
      <c r="D21" s="34">
        <f>SUMIFS('Tourney History BA'!C:C,'Tourney History BA'!B:B,A21)</f>
        <v>18</v>
      </c>
      <c r="E21" s="4">
        <f>AVERAGEIFS('Tourney History BA'!C:C,'Tourney History BA'!B:B,A21)</f>
        <v>18</v>
      </c>
      <c r="F21" s="35">
        <f t="array" ref="F21">MAX(IF('Tourney History BA'!B:B=A21, 'Tourney History BA'!C:C))</f>
        <v>18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161</v>
      </c>
      <c r="B22" s="3" t="s">
        <v>79</v>
      </c>
      <c r="C22" s="3" t="s">
        <v>79</v>
      </c>
      <c r="D22" s="34">
        <f>SUMIFS('Tourney History BA'!C:C,'Tourney History BA'!B:B,A22)</f>
        <v>15</v>
      </c>
      <c r="E22" s="4">
        <f>AVERAGEIFS('Tourney History BA'!C:C,'Tourney History BA'!B:B,A22)</f>
        <v>15</v>
      </c>
      <c r="F22" s="35">
        <f t="array" ref="F22">MAX(IF('Tourney History BA'!B:B=A22, 'Tourney History BA'!C:C))</f>
        <v>15</v>
      </c>
      <c r="G22" s="34">
        <f>COUNTIFS('Tourney History BA'!B:B,A22,'Tourney History BA'!D:D, 1)</f>
        <v>1</v>
      </c>
      <c r="H22" s="2">
        <f>COUNTIFS('Tourney History BA'!B:B,A22,'Tourney History BA'!D:D, 0)</f>
        <v>0</v>
      </c>
      <c r="I22" s="88">
        <f>LOOKUP(2, 1/('Tourney History BA'!$B:$B=A22), 'Tourney History BA'!$AK:$AK)</f>
        <v>1</v>
      </c>
      <c r="J22" s="34">
        <f>SUMIFS('Tourney History BA'!F:F,'Tourney History BA'!B:B,A22)</f>
        <v>3</v>
      </c>
      <c r="K22" s="2">
        <f>SUMIFS('Tourney History BA'!E:E,'Tourney History BA'!B:B,A22)-J22</f>
        <v>1</v>
      </c>
      <c r="L22" s="88">
        <f>LOOKUP(2, 1/('Tourney History BA'!$B:$B=A22), 'Tourney History BA'!$AI:$AI)</f>
        <v>0.75</v>
      </c>
      <c r="M22" s="34">
        <f>SUMIFS('Tourney History BA'!H:H,'Tourney History BA'!B:B,A22)</f>
        <v>11</v>
      </c>
      <c r="N22" s="2">
        <f>SUMIFS('Tourney History BA'!G:G,'Tourney History BA'!B:B,A22)-M22</f>
        <v>7</v>
      </c>
      <c r="O22" s="88">
        <f>LOOKUP(2, 1/('Tourney History BA'!$B:$B=A22), 'Tourney History BA'!$AJ:$AJ)</f>
        <v>0.61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1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1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13</v>
      </c>
      <c r="B23" s="3" t="s">
        <v>79</v>
      </c>
      <c r="C23" s="3" t="s">
        <v>79</v>
      </c>
      <c r="D23" s="34">
        <f>SUMIFS('Tourney History BA'!C:C,'Tourney History BA'!B:B,A23)</f>
        <v>48</v>
      </c>
      <c r="E23" s="4">
        <f>AVERAGEIFS('Tourney History BA'!C:C,'Tourney History BA'!B:B,A23)</f>
        <v>24</v>
      </c>
      <c r="F23" s="35">
        <f t="array" ref="F23">MAX(IF('Tourney History BA'!B:B=A23, 'Tourney History BA'!C:C))</f>
        <v>28</v>
      </c>
      <c r="G23" s="34">
        <f>COUNTIFS('Tourney History BA'!B:B,A23,'Tourney History BA'!D:D, 1)</f>
        <v>0</v>
      </c>
      <c r="H23" s="2">
        <f>COUNTIFS('Tourney History BA'!B:B,A23,'Tourney History BA'!D:D, 0)</f>
        <v>2</v>
      </c>
      <c r="I23" s="88">
        <f>LOOKUP(2, 1/('Tourney History BA'!$B:$B=A23), 'Tourney History BA'!$AK:$AK)</f>
        <v>0</v>
      </c>
      <c r="J23" s="34">
        <f>SUMIFS('Tourney History BA'!F:F,'Tourney History BA'!B:B,A23)</f>
        <v>2</v>
      </c>
      <c r="K23" s="2">
        <f>SUMIFS('Tourney History BA'!E:E,'Tourney History BA'!B:B,A23)-J23</f>
        <v>6</v>
      </c>
      <c r="L23" s="88">
        <f>LOOKUP(2, 1/('Tourney History BA'!$B:$B=A23), 'Tourney History BA'!$AI:$AI)</f>
        <v>0.25</v>
      </c>
      <c r="M23" s="34">
        <f>SUMIFS('Tourney History BA'!H:H,'Tourney History BA'!B:B,A23)</f>
        <v>14</v>
      </c>
      <c r="N23" s="2">
        <f>SUMIFS('Tourney History BA'!G:G,'Tourney History BA'!B:B,A23)-M23</f>
        <v>20</v>
      </c>
      <c r="O23" s="88">
        <f>LOOKUP(2, 1/('Tourney History BA'!$B:$B=A23), 'Tourney History BA'!$AJ:$AJ)</f>
        <v>0.41500000000000004</v>
      </c>
      <c r="P23" s="2">
        <f>COUNTIFS('Tourney History BA'!$B:$B,$A$23,'Tourney History BA'!K:K, 1)</f>
        <v>0</v>
      </c>
      <c r="Q23" s="2">
        <f>COUNTIFS('Tourney History BA'!$B:$B,$A$23,'Tourney History BA'!L:L, 1)</f>
        <v>0</v>
      </c>
      <c r="R23" s="2">
        <f>COUNTIFS('Tourney History BA'!$B:$B,$A$23,'Tourney History BA'!M:M, 1)</f>
        <v>1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1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2</v>
      </c>
      <c r="B24" s="1" t="s">
        <v>158</v>
      </c>
      <c r="C24" s="3" t="s">
        <v>79</v>
      </c>
      <c r="D24" s="34">
        <f>SUMIFS('Tourney History BA'!C:C,'Tourney History BA'!B:B,A24)</f>
        <v>38</v>
      </c>
      <c r="E24" s="4">
        <f>AVERAGEIFS('Tourney History BA'!C:C,'Tourney History BA'!B:B,A24)</f>
        <v>38</v>
      </c>
      <c r="F24" s="35">
        <f t="array" ref="F24">MAX(IF('Tourney History BA'!B:B=A24, 'Tourney History BA'!C:C))</f>
        <v>38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6</v>
      </c>
      <c r="N24" s="2">
        <f>SUMIFS('Tourney History BA'!G:G,'Tourney History BA'!B:B,A24)-M24</f>
        <v>10</v>
      </c>
      <c r="O24" s="88">
        <f>LOOKUP(2, 1/('Tourney History BA'!$B:$B=A24), 'Tourney History BA'!$AJ:$AJ)</f>
        <v>0.38</v>
      </c>
      <c r="P24" s="2">
        <f>COUNTIFS('Tourney History BA'!$B:$B,$A$24,'Tourney History BA'!K:K, 1)</f>
        <v>1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0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54</v>
      </c>
      <c r="B25" s="3" t="s">
        <v>79</v>
      </c>
      <c r="C25" s="3" t="s">
        <v>79</v>
      </c>
      <c r="D25" s="34">
        <f>SUMIFS('Tourney History BA'!C:C,'Tourney History BA'!B:B,A25)</f>
        <v>24</v>
      </c>
      <c r="E25" s="4">
        <f>AVERAGEIFS('Tourney History BA'!C:C,'Tourney History BA'!B:B,A25)</f>
        <v>24</v>
      </c>
      <c r="F25" s="35">
        <f t="array" ref="F25">MAX(IF('Tourney History BA'!B:B=A25, 'Tourney History BA'!C:C))</f>
        <v>24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7</v>
      </c>
      <c r="N25" s="2">
        <f>SUMIFS('Tourney History BA'!G:G,'Tourney History BA'!B:B,A25)-M25</f>
        <v>11</v>
      </c>
      <c r="O25" s="88">
        <f>LOOKUP(2, 1/('Tourney History BA'!$B:$B=A25), 'Tourney History BA'!$AJ:$AJ)</f>
        <v>0.39</v>
      </c>
      <c r="P25" s="2">
        <f>COUNTIFS('Tourney History BA'!$B:$B,$A$25,'Tourney History BA'!K:K, 1)</f>
        <v>0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1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  <row r="26" spans="1:38" x14ac:dyDescent="0.25">
      <c r="A26" s="1" t="s">
        <v>5</v>
      </c>
      <c r="B26" s="1" t="s">
        <v>158</v>
      </c>
      <c r="C26" s="3" t="s">
        <v>79</v>
      </c>
      <c r="D26" s="34">
        <f>SUMIFS('Tourney History BA'!C:C,'Tourney History BA'!B:B,A26)</f>
        <v>22</v>
      </c>
      <c r="E26" s="4">
        <f>AVERAGEIFS('Tourney History BA'!C:C,'Tourney History BA'!B:B,A26)</f>
        <v>22</v>
      </c>
      <c r="F26" s="35">
        <f t="array" ref="F26">MAX(IF('Tourney History BA'!B:B=A26, 'Tourney History BA'!C:C))</f>
        <v>22</v>
      </c>
      <c r="G26" s="34">
        <f>COUNTIFS('Tourney History BA'!B:B,A26,'Tourney History BA'!D:D, 1)</f>
        <v>1</v>
      </c>
      <c r="H26" s="2">
        <f>COUNTIFS('Tourney History BA'!B:B,A26,'Tourney History BA'!D:D, 0)</f>
        <v>0</v>
      </c>
      <c r="I26" s="88">
        <f>LOOKUP(2, 1/('Tourney History BA'!$B:$B=A26), 'Tourney History BA'!$AK:$AK)</f>
        <v>1</v>
      </c>
      <c r="J26" s="34">
        <f>SUMIFS('Tourney History BA'!F:F,'Tourney History BA'!B:B,A26)</f>
        <v>3</v>
      </c>
      <c r="K26" s="2">
        <f>SUMIFS('Tourney History BA'!E:E,'Tourney History BA'!B:B,A26)-J26</f>
        <v>1</v>
      </c>
      <c r="L26" s="88">
        <f>LOOKUP(2, 1/('Tourney History BA'!$B:$B=A26), 'Tourney History BA'!$AI:$AI)</f>
        <v>0.75</v>
      </c>
      <c r="M26" s="34">
        <f>SUMIFS('Tourney History BA'!H:H,'Tourney History BA'!B:B,A26)</f>
        <v>11</v>
      </c>
      <c r="N26" s="2">
        <f>SUMIFS('Tourney History BA'!G:G,'Tourney History BA'!B:B,A26)-M26</f>
        <v>7</v>
      </c>
      <c r="O26" s="88">
        <f>LOOKUP(2, 1/('Tourney History BA'!$B:$B=A26), 'Tourney History BA'!$AJ:$AJ)</f>
        <v>0.61</v>
      </c>
      <c r="P26" s="2">
        <f>COUNTIFS('Tourney History BA'!$B:$B,$A$26,'Tourney History BA'!K:K, 1)</f>
        <v>0</v>
      </c>
      <c r="Q26" s="2">
        <f>COUNTIFS('Tourney History BA'!$B:$B,$A$26,'Tourney History BA'!L:L, 1)</f>
        <v>0</v>
      </c>
      <c r="R26" s="2">
        <f>COUNTIFS('Tourney History BA'!$B:$B,$A$26,'Tourney History BA'!M:M, 1)</f>
        <v>0</v>
      </c>
      <c r="S26" s="2">
        <f>COUNTIFS('Tourney History BA'!$B:$B,$A$26,'Tourney History BA'!N:N, 1)</f>
        <v>0</v>
      </c>
      <c r="T26" s="2">
        <f>COUNTIFS('Tourney History BA'!$B:$B,$A$26,'Tourney History BA'!O:O, 1)</f>
        <v>0</v>
      </c>
      <c r="U26" s="2">
        <f>COUNTIFS('Tourney History BA'!$B:$B,$A$26,'Tourney History BA'!P:P, 1)</f>
        <v>0</v>
      </c>
      <c r="V26" s="2">
        <f>COUNTIFS('Tourney History BA'!$B:$B,$A$26,'Tourney History BA'!Q:Q, 1)</f>
        <v>1</v>
      </c>
      <c r="W26" s="2">
        <f>COUNTIFS('Tourney History BA'!$B:$B,$A$26,'Tourney History BA'!R:R, 1)</f>
        <v>0</v>
      </c>
      <c r="X26" s="2">
        <f>COUNTIFS('Tourney History BA'!$B:$B,$A$26,'Tourney History BA'!S:S, 1)</f>
        <v>0</v>
      </c>
      <c r="Y26" s="2">
        <f>COUNTIFS('Tourney History BA'!$B:$B,$A$26,'Tourney History BA'!T:T, 1)</f>
        <v>0</v>
      </c>
      <c r="Z26" s="2">
        <f>COUNTIFS('Tourney History BA'!$B:$B,$A$26,'Tourney History BA'!U:U, 1)</f>
        <v>0</v>
      </c>
      <c r="AA26" s="2">
        <f>COUNTIFS('Tourney History BA'!$B:$B,$A$26,'Tourney History BA'!V:V, 1)</f>
        <v>0</v>
      </c>
      <c r="AB26" s="2">
        <f>COUNTIFS('Tourney History BA'!$B:$B,$A$26,'Tourney History BA'!W:W, 1)</f>
        <v>0</v>
      </c>
      <c r="AC26" s="2">
        <f>COUNTIFS('Tourney History BA'!$B:$B,$A$26,'Tourney History BA'!X:X, 1)</f>
        <v>0</v>
      </c>
      <c r="AD26" s="2">
        <f>COUNTIFS('Tourney History BA'!$B:$B,$A$26,'Tourney History BA'!Y:Y, 1)</f>
        <v>0</v>
      </c>
      <c r="AE26" s="2">
        <f>COUNTIFS('Tourney History BA'!$B:$B,$A$26,'Tourney History BA'!Z:Z, 1)</f>
        <v>1</v>
      </c>
      <c r="AF26" s="2">
        <f>COUNTIFS('Tourney History BA'!$B:$B,$A$26,'Tourney History BA'!AA:AA, 1)</f>
        <v>0</v>
      </c>
      <c r="AG26" s="2">
        <f>COUNTIFS('Tourney History BA'!$B:$B,$A$26,'Tourney History BA'!AB:AB, 1)</f>
        <v>0</v>
      </c>
      <c r="AH26" s="2">
        <f>COUNTIFS('Tourney History BA'!$B:$B,$A$26,'Tourney History BA'!AC:AC, 1)</f>
        <v>1</v>
      </c>
      <c r="AI26" s="2">
        <f>COUNTIFS('Tourney History BA'!$B:$B,$A$26,'Tourney History BA'!AD:AD, 1)</f>
        <v>0</v>
      </c>
      <c r="AJ26" s="2">
        <f>COUNTIFS('Tourney History BA'!$B:$B,$A$26,'Tourney History BA'!AE:AE, 1)</f>
        <v>0</v>
      </c>
      <c r="AK26" s="2">
        <f>COUNTIFS('Tourney History BA'!$B:$B,$A$26,'Tourney History BA'!AF:AF, 1)</f>
        <v>0</v>
      </c>
      <c r="AL26" s="2">
        <f>COUNTIFS('Tourney History BA'!$B:$B,$A$26,'Tourney History BA'!AG:AG, 1)</f>
        <v>0</v>
      </c>
    </row>
    <row r="27" spans="1:38" x14ac:dyDescent="0.25">
      <c r="A27" s="1" t="s">
        <v>141</v>
      </c>
      <c r="B27" s="3" t="s">
        <v>79</v>
      </c>
      <c r="C27" s="3" t="s">
        <v>79</v>
      </c>
      <c r="D27" s="34">
        <f>SUMIFS('Tourney History BA'!C:C,'Tourney History BA'!B:B,A27)</f>
        <v>34</v>
      </c>
      <c r="E27" s="4">
        <f>AVERAGEIFS('Tourney History BA'!C:C,'Tourney History BA'!B:B,A27)</f>
        <v>34</v>
      </c>
      <c r="F27" s="35">
        <f t="array" ref="F27">MAX(IF('Tourney History BA'!B:B=A27, 'Tourney History BA'!C:C))</f>
        <v>34</v>
      </c>
      <c r="G27" s="34">
        <f>COUNTIFS('Tourney History BA'!B:B,A27,'Tourney History BA'!D:D, 1)</f>
        <v>1</v>
      </c>
      <c r="H27" s="2">
        <f>COUNTIFS('Tourney History BA'!B:B,A27,'Tourney History BA'!D:D, 0)</f>
        <v>0</v>
      </c>
      <c r="I27" s="88">
        <f>LOOKUP(2, 1/('Tourney History BA'!$B:$B=A27), 'Tourney History BA'!$AK:$AK)</f>
        <v>1</v>
      </c>
      <c r="J27" s="34">
        <f>SUMIFS('Tourney History BA'!F:F,'Tourney History BA'!B:B,A27)</f>
        <v>3</v>
      </c>
      <c r="K27" s="2">
        <f>SUMIFS('Tourney History BA'!E:E,'Tourney History BA'!B:B,A27)-J27</f>
        <v>1</v>
      </c>
      <c r="L27" s="88">
        <f>LOOKUP(2, 1/('Tourney History BA'!$B:$B=A27), 'Tourney History BA'!$AI:$AI)</f>
        <v>0.75</v>
      </c>
      <c r="M27" s="34">
        <f>SUMIFS('Tourney History BA'!H:H,'Tourney History BA'!B:B,A27)</f>
        <v>11</v>
      </c>
      <c r="N27" s="2">
        <f>SUMIFS('Tourney History BA'!G:G,'Tourney History BA'!B:B,A27)-M27</f>
        <v>7</v>
      </c>
      <c r="O27" s="88">
        <f>LOOKUP(2, 1/('Tourney History BA'!$B:$B=A27), 'Tourney History BA'!$AJ:$AJ)</f>
        <v>0.61</v>
      </c>
      <c r="P27" s="2">
        <f>COUNTIFS('Tourney History BA'!$B:$B,$A$27,'Tourney History BA'!K:K, 1)</f>
        <v>0</v>
      </c>
      <c r="Q27" s="2">
        <f>COUNTIFS('Tourney History BA'!$B:$B,$A$27,'Tourney History BA'!L:L, 1)</f>
        <v>0</v>
      </c>
      <c r="R27" s="2">
        <f>COUNTIFS('Tourney History BA'!$B:$B,$A$27,'Tourney History BA'!M:M, 1)</f>
        <v>0</v>
      </c>
      <c r="S27" s="2">
        <f>COUNTIFS('Tourney History BA'!$B:$B,$A$27,'Tourney History BA'!N:N, 1)</f>
        <v>0</v>
      </c>
      <c r="T27" s="2">
        <f>COUNTIFS('Tourney History BA'!$B:$B,$A$27,'Tourney History BA'!O:O, 1)</f>
        <v>0</v>
      </c>
      <c r="U27" s="2">
        <f>COUNTIFS('Tourney History BA'!$B:$B,$A$27,'Tourney History BA'!P:P, 1)</f>
        <v>0</v>
      </c>
      <c r="V27" s="2">
        <f>COUNTIFS('Tourney History BA'!$B:$B,$A$27,'Tourney History BA'!Q:Q, 1)</f>
        <v>1</v>
      </c>
      <c r="W27" s="2">
        <f>COUNTIFS('Tourney History BA'!$B:$B,$A$27,'Tourney History BA'!R:R, 1)</f>
        <v>0</v>
      </c>
      <c r="X27" s="2">
        <f>COUNTIFS('Tourney History BA'!$B:$B,$A$27,'Tourney History BA'!S:S, 1)</f>
        <v>0</v>
      </c>
      <c r="Y27" s="2">
        <f>COUNTIFS('Tourney History BA'!$B:$B,$A$27,'Tourney History BA'!T:T, 1)</f>
        <v>0</v>
      </c>
      <c r="Z27" s="2">
        <f>COUNTIFS('Tourney History BA'!$B:$B,$A$27,'Tourney History BA'!U:U, 1)</f>
        <v>0</v>
      </c>
      <c r="AA27" s="2">
        <f>COUNTIFS('Tourney History BA'!$B:$B,$A$27,'Tourney History BA'!V:V, 1)</f>
        <v>0</v>
      </c>
      <c r="AB27" s="2">
        <f>COUNTIFS('Tourney History BA'!$B:$B,$A$27,'Tourney History BA'!W:W, 1)</f>
        <v>0</v>
      </c>
      <c r="AC27" s="2">
        <f>COUNTIFS('Tourney History BA'!$B:$B,$A$27,'Tourney History BA'!X:X, 1)</f>
        <v>0</v>
      </c>
      <c r="AD27" s="2">
        <f>COUNTIFS('Tourney History BA'!$B:$B,$A$27,'Tourney History BA'!Y:Y, 1)</f>
        <v>0</v>
      </c>
      <c r="AE27" s="2">
        <f>COUNTIFS('Tourney History BA'!$B:$B,$A$27,'Tourney History BA'!Z:Z, 1)</f>
        <v>1</v>
      </c>
      <c r="AF27" s="2">
        <f>COUNTIFS('Tourney History BA'!$B:$B,$A$27,'Tourney History BA'!AA:AA, 1)</f>
        <v>0</v>
      </c>
      <c r="AG27" s="2">
        <f>COUNTIFS('Tourney History BA'!$B:$B,$A$27,'Tourney History BA'!AB:AB, 1)</f>
        <v>0</v>
      </c>
      <c r="AH27" s="2">
        <f>COUNTIFS('Tourney History BA'!$B:$B,$A$27,'Tourney History BA'!AC:AC, 1)</f>
        <v>1</v>
      </c>
      <c r="AI27" s="2">
        <f>COUNTIFS('Tourney History BA'!$B:$B,$A$27,'Tourney History BA'!AD:AD, 1)</f>
        <v>0</v>
      </c>
      <c r="AJ27" s="2">
        <f>COUNTIFS('Tourney History BA'!$B:$B,$A$27,'Tourney History BA'!AE:AE, 1)</f>
        <v>0</v>
      </c>
      <c r="AK27" s="2">
        <f>COUNTIFS('Tourney History BA'!$B:$B,$A$27,'Tourney History BA'!AF:AF, 1)</f>
        <v>0</v>
      </c>
      <c r="AL27" s="2">
        <f>COUNTIFS('Tourney History BA'!$B:$B,$A$27,'Tourney History BA'!AG:AG, 1)</f>
        <v>0</v>
      </c>
    </row>
    <row r="28" spans="1:38" x14ac:dyDescent="0.25">
      <c r="A28" s="1" t="s">
        <v>40</v>
      </c>
      <c r="B28" s="1" t="s">
        <v>79</v>
      </c>
      <c r="C28" s="3" t="s">
        <v>79</v>
      </c>
      <c r="D28" s="34">
        <f>SUMIFS('Tourney History BA'!C:C,'Tourney History BA'!B:B,A28)</f>
        <v>55</v>
      </c>
      <c r="E28" s="4">
        <f>AVERAGEIFS('Tourney History BA'!C:C,'Tourney History BA'!B:B,A28)</f>
        <v>27.5</v>
      </c>
      <c r="F28" s="35">
        <f t="array" ref="F28">MAX(IF('Tourney History BA'!B:B=A28, 'Tourney History BA'!C:C))</f>
        <v>32</v>
      </c>
      <c r="G28" s="34">
        <f>COUNTIFS('Tourney History BA'!B:B,A28,'Tourney History BA'!D:D, 1)</f>
        <v>2</v>
      </c>
      <c r="H28" s="2">
        <f>COUNTIFS('Tourney History BA'!B:B,A28,'Tourney History BA'!D:D, 0)</f>
        <v>0</v>
      </c>
      <c r="I28" s="88">
        <f>LOOKUP(2, 1/('Tourney History BA'!$B:$B=A28), 'Tourney History BA'!$AK:$AK)</f>
        <v>1</v>
      </c>
      <c r="J28" s="34">
        <f>SUMIFS('Tourney History BA'!F:F,'Tourney History BA'!B:B,A28)</f>
        <v>6</v>
      </c>
      <c r="K28" s="2">
        <f>SUMIFS('Tourney History BA'!E:E,'Tourney History BA'!B:B,A28)-J28</f>
        <v>2</v>
      </c>
      <c r="L28" s="88">
        <f>LOOKUP(2, 1/('Tourney History BA'!$B:$B=A28), 'Tourney History BA'!$AI:$AI)</f>
        <v>0.75</v>
      </c>
      <c r="M28" s="34">
        <f>SUMIFS('Tourney History BA'!H:H,'Tourney History BA'!B:B,A28)</f>
        <v>20</v>
      </c>
      <c r="N28" s="2">
        <f>SUMIFS('Tourney History BA'!G:G,'Tourney History BA'!B:B,A28)-M28</f>
        <v>14</v>
      </c>
      <c r="O28" s="88">
        <f>LOOKUP(2, 1/('Tourney History BA'!$B:$B=A28), 'Tourney History BA'!$AJ:$AJ)</f>
        <v>0.58499999999999996</v>
      </c>
      <c r="P28" s="2">
        <f>COUNTIFS('Tourney History BA'!$B:$B,$A$28,'Tourney History BA'!K:K, 1)</f>
        <v>0</v>
      </c>
      <c r="Q28" s="2">
        <f>COUNTIFS('Tourney History BA'!$B:$B,$A$28,'Tourney History BA'!L:L, 1)</f>
        <v>0</v>
      </c>
      <c r="R28" s="2">
        <f>COUNTIFS('Tourney History BA'!$B:$B,$A$28,'Tourney History BA'!M:M, 1)</f>
        <v>0</v>
      </c>
      <c r="S28" s="2">
        <f>COUNTIFS('Tourney History BA'!$B:$B,$A$28,'Tourney History BA'!N:N, 1)</f>
        <v>0</v>
      </c>
      <c r="T28" s="2">
        <f>COUNTIFS('Tourney History BA'!$B:$B,$A$28,'Tourney History BA'!O:O, 1)</f>
        <v>0</v>
      </c>
      <c r="U28" s="2">
        <f>COUNTIFS('Tourney History BA'!$B:$B,$A$28,'Tourney History BA'!P:P, 1)</f>
        <v>0</v>
      </c>
      <c r="V28" s="2">
        <f>COUNTIFS('Tourney History BA'!$B:$B,$A$28,'Tourney History BA'!Q:Q, 1)</f>
        <v>0</v>
      </c>
      <c r="W28" s="2">
        <f>COUNTIFS('Tourney History BA'!$B:$B,$A$28,'Tourney History BA'!R:R, 1)</f>
        <v>0</v>
      </c>
      <c r="X28" s="2">
        <f>COUNTIFS('Tourney History BA'!$B:$B,$A$28,'Tourney History BA'!S:S, 1)</f>
        <v>0</v>
      </c>
      <c r="Y28" s="2">
        <f>COUNTIFS('Tourney History BA'!$B:$B,$A$28,'Tourney History BA'!T:T, 1)</f>
        <v>0</v>
      </c>
      <c r="Z28" s="2">
        <f>COUNTIFS('Tourney History BA'!$B:$B,$A$28,'Tourney History BA'!U:U, 1)</f>
        <v>0</v>
      </c>
      <c r="AA28" s="2">
        <f>COUNTIFS('Tourney History BA'!$B:$B,$A$28,'Tourney History BA'!V:V, 1)</f>
        <v>1</v>
      </c>
      <c r="AB28" s="2">
        <f>COUNTIFS('Tourney History BA'!$B:$B,$A$28,'Tourney History BA'!W:W, 1)</f>
        <v>0</v>
      </c>
      <c r="AC28" s="2">
        <f>COUNTIFS('Tourney History BA'!$B:$B,$A$28,'Tourney History BA'!X:X, 1)</f>
        <v>0</v>
      </c>
      <c r="AD28" s="2">
        <f>COUNTIFS('Tourney History BA'!$B:$B,$A$28,'Tourney History BA'!Y:Y, 1)</f>
        <v>1</v>
      </c>
      <c r="AE28" s="2">
        <f>COUNTIFS('Tourney History BA'!$B:$B,$A$28,'Tourney History BA'!Z:Z, 1)</f>
        <v>2</v>
      </c>
      <c r="AF28" s="2">
        <f>COUNTIFS('Tourney History BA'!$B:$B,$A$28,'Tourney History BA'!AA:AA, 1)</f>
        <v>0</v>
      </c>
      <c r="AG28" s="2">
        <f>COUNTIFS('Tourney History BA'!$B:$B,$A$28,'Tourney History BA'!AB:AB, 1)</f>
        <v>0</v>
      </c>
      <c r="AH28" s="2">
        <f>COUNTIFS('Tourney History BA'!$B:$B,$A$28,'Tourney History BA'!AC:AC, 1)</f>
        <v>0</v>
      </c>
      <c r="AI28" s="2">
        <f>COUNTIFS('Tourney History BA'!$B:$B,$A$28,'Tourney History BA'!AD:AD, 1)</f>
        <v>0</v>
      </c>
      <c r="AJ28" s="2">
        <f>COUNTIFS('Tourney History BA'!$B:$B,$A$28,'Tourney History BA'!AE:AE, 1)</f>
        <v>0</v>
      </c>
      <c r="AK28" s="2">
        <f>COUNTIFS('Tourney History BA'!$B:$B,$A$28,'Tourney History BA'!AF:AF, 1)</f>
        <v>0</v>
      </c>
      <c r="AL28" s="2">
        <f>COUNTIFS('Tourney History BA'!$B:$B,$A$28,'Tourney History BA'!AG:AG, 1)</f>
        <v>2</v>
      </c>
    </row>
    <row r="29" spans="1:38" x14ac:dyDescent="0.25">
      <c r="A29" s="1" t="s">
        <v>147</v>
      </c>
      <c r="B29" s="3" t="s">
        <v>79</v>
      </c>
      <c r="C29" s="3" t="s">
        <v>79</v>
      </c>
      <c r="D29" s="34">
        <f>SUMIFS('Tourney History BA'!C:C,'Tourney History BA'!B:B,A29)</f>
        <v>18</v>
      </c>
      <c r="E29" s="4">
        <f>AVERAGEIFS('Tourney History BA'!C:C,'Tourney History BA'!B:B,A29)</f>
        <v>18</v>
      </c>
      <c r="F29" s="35">
        <f t="array" ref="F29">MAX(IF('Tourney History BA'!B:B=A29, 'Tourney History BA'!C:C))</f>
        <v>18</v>
      </c>
      <c r="G29" s="34">
        <f>COUNTIFS('Tourney History BA'!B:B,A29,'Tourney History BA'!D:D, 1)</f>
        <v>1</v>
      </c>
      <c r="H29" s="2">
        <f>COUNTIFS('Tourney History BA'!B:B,A29,'Tourney History BA'!D:D, 0)</f>
        <v>0</v>
      </c>
      <c r="I29" s="88">
        <f>LOOKUP(2, 1/('Tourney History BA'!$B:$B=A29), 'Tourney History BA'!$AK:$AK)</f>
        <v>1</v>
      </c>
      <c r="J29" s="34">
        <f>SUMIFS('Tourney History BA'!F:F,'Tourney History BA'!B:B,A29)</f>
        <v>3</v>
      </c>
      <c r="K29" s="2">
        <f>SUMIFS('Tourney History BA'!E:E,'Tourney History BA'!B:B,A29)-J29</f>
        <v>1</v>
      </c>
      <c r="L29" s="88">
        <f>LOOKUP(2, 1/('Tourney History BA'!$B:$B=A29), 'Tourney History BA'!$AI:$AI)</f>
        <v>0.75</v>
      </c>
      <c r="M29" s="34">
        <f>SUMIFS('Tourney History BA'!H:H,'Tourney History BA'!B:B,A29)</f>
        <v>10</v>
      </c>
      <c r="N29" s="2">
        <f>SUMIFS('Tourney History BA'!G:G,'Tourney History BA'!B:B,A29)-M29</f>
        <v>6</v>
      </c>
      <c r="O29" s="88">
        <f>LOOKUP(2, 1/('Tourney History BA'!$B:$B=A29), 'Tourney History BA'!$AJ:$AJ)</f>
        <v>0.63</v>
      </c>
      <c r="P29" s="2">
        <f>COUNTIFS('Tourney History BA'!$B:$B,$A$29,'Tourney History BA'!K:K, 1)</f>
        <v>0</v>
      </c>
      <c r="Q29" s="2">
        <f>COUNTIFS('Tourney History BA'!$B:$B,$A$29,'Tourney History BA'!L:L, 1)</f>
        <v>0</v>
      </c>
      <c r="R29" s="2">
        <f>COUNTIFS('Tourney History BA'!$B:$B,$A$29,'Tourney History BA'!M:M, 1)</f>
        <v>0</v>
      </c>
      <c r="S29" s="2">
        <f>COUNTIFS('Tourney History BA'!$B:$B,$A$29,'Tourney History BA'!N:N, 1)</f>
        <v>0</v>
      </c>
      <c r="T29" s="2">
        <f>COUNTIFS('Tourney History BA'!$B:$B,$A$29,'Tourney History BA'!O:O, 1)</f>
        <v>0</v>
      </c>
      <c r="U29" s="2">
        <f>COUNTIFS('Tourney History BA'!$B:$B,$A$29,'Tourney History BA'!P:P, 1)</f>
        <v>0</v>
      </c>
      <c r="V29" s="2">
        <f>COUNTIFS('Tourney History BA'!$B:$B,$A$29,'Tourney History BA'!Q:Q, 1)</f>
        <v>0</v>
      </c>
      <c r="W29" s="2">
        <f>COUNTIFS('Tourney History BA'!$B:$B,$A$29,'Tourney History BA'!R:R, 1)</f>
        <v>0</v>
      </c>
      <c r="X29" s="2">
        <f>COUNTIFS('Tourney History BA'!$B:$B,$A$29,'Tourney History BA'!S:S, 1)</f>
        <v>0</v>
      </c>
      <c r="Y29" s="2">
        <f>COUNTIFS('Tourney History BA'!$B:$B,$A$29,'Tourney History BA'!T:T, 1)</f>
        <v>0</v>
      </c>
      <c r="Z29" s="2">
        <f>COUNTIFS('Tourney History BA'!$B:$B,$A$29,'Tourney History BA'!U:U, 1)</f>
        <v>0</v>
      </c>
      <c r="AA29" s="2">
        <f>COUNTIFS('Tourney History BA'!$B:$B,$A$29,'Tourney History BA'!V:V, 1)</f>
        <v>0</v>
      </c>
      <c r="AB29" s="2">
        <f>COUNTIFS('Tourney History BA'!$B:$B,$A$29,'Tourney History BA'!W:W, 1)</f>
        <v>0</v>
      </c>
      <c r="AC29" s="2">
        <f>COUNTIFS('Tourney History BA'!$B:$B,$A$29,'Tourney History BA'!X:X, 1)</f>
        <v>0</v>
      </c>
      <c r="AD29" s="2">
        <f>COUNTIFS('Tourney History BA'!$B:$B,$A$29,'Tourney History BA'!Y:Y, 1)</f>
        <v>1</v>
      </c>
      <c r="AE29" s="2">
        <f>COUNTIFS('Tourney History BA'!$B:$B,$A$29,'Tourney History BA'!Z:Z, 1)</f>
        <v>0</v>
      </c>
      <c r="AF29" s="2">
        <f>COUNTIFS('Tourney History BA'!$B:$B,$A$29,'Tourney History BA'!AA:AA, 1)</f>
        <v>0</v>
      </c>
      <c r="AG29" s="2">
        <f>COUNTIFS('Tourney History BA'!$B:$B,$A$29,'Tourney History BA'!AB:AB, 1)</f>
        <v>0</v>
      </c>
      <c r="AH29" s="2">
        <f>COUNTIFS('Tourney History BA'!$B:$B,$A$29,'Tourney History BA'!AC:AC, 1)</f>
        <v>0</v>
      </c>
      <c r="AI29" s="2">
        <f>COUNTIFS('Tourney History BA'!$B:$B,$A$29,'Tourney History BA'!AD:AD, 1)</f>
        <v>0</v>
      </c>
      <c r="AJ29" s="2">
        <f>COUNTIFS('Tourney History BA'!$B:$B,$A$29,'Tourney History BA'!AE:AE, 1)</f>
        <v>1</v>
      </c>
      <c r="AK29" s="2">
        <f>COUNTIFS('Tourney History BA'!$B:$B,$A$29,'Tourney History BA'!AF:AF, 1)</f>
        <v>0</v>
      </c>
      <c r="AL29" s="2">
        <f>COUNTIFS('Tourney History BA'!$B:$B,$A$29,'Tourney History BA'!AG:AG, 1)</f>
        <v>1</v>
      </c>
    </row>
    <row r="30" spans="1:38" x14ac:dyDescent="0.25">
      <c r="A30" s="1" t="s">
        <v>17</v>
      </c>
      <c r="B30" s="3" t="s">
        <v>79</v>
      </c>
      <c r="C30" s="3" t="s">
        <v>79</v>
      </c>
      <c r="D30" s="34">
        <f>SUMIFS('Tourney History BA'!C:C,'Tourney History BA'!B:B,A30)</f>
        <v>30</v>
      </c>
      <c r="E30" s="4">
        <f>AVERAGEIFS('Tourney History BA'!C:C,'Tourney History BA'!B:B,A30)</f>
        <v>30</v>
      </c>
      <c r="F30" s="35">
        <f t="array" ref="F30">MAX(IF('Tourney History BA'!B:B=A30, 'Tourney History BA'!C:C))</f>
        <v>30</v>
      </c>
      <c r="G30" s="34">
        <f>COUNTIFS('Tourney History BA'!B:B,A30,'Tourney History BA'!D:D, 1)</f>
        <v>0</v>
      </c>
      <c r="H30" s="2">
        <f>COUNTIFS('Tourney History BA'!B:B,A30,'Tourney History BA'!D:D, 0)</f>
        <v>1</v>
      </c>
      <c r="I30" s="88">
        <f>LOOKUP(2, 1/('Tourney History BA'!$B:$B=A30), 'Tourney History BA'!$AK:$AK)</f>
        <v>0</v>
      </c>
      <c r="J30" s="34">
        <f>SUMIFS('Tourney History BA'!F:F,'Tourney History BA'!B:B,A30)</f>
        <v>1</v>
      </c>
      <c r="K30" s="2">
        <f>SUMIFS('Tourney History BA'!E:E,'Tourney History BA'!B:B,A30)-J30</f>
        <v>3</v>
      </c>
      <c r="L30" s="88">
        <f>LOOKUP(2, 1/('Tourney History BA'!$B:$B=A30), 'Tourney History BA'!$AI:$AI)</f>
        <v>0.25</v>
      </c>
      <c r="M30" s="34">
        <f>SUMIFS('Tourney History BA'!H:H,'Tourney History BA'!B:B,A30)</f>
        <v>7</v>
      </c>
      <c r="N30" s="2">
        <f>SUMIFS('Tourney History BA'!G:G,'Tourney History BA'!B:B,A30)-M30</f>
        <v>11</v>
      </c>
      <c r="O30" s="88">
        <f>LOOKUP(2, 1/('Tourney History BA'!$B:$B=A30), 'Tourney History BA'!$AJ:$AJ)</f>
        <v>0.39</v>
      </c>
      <c r="P30" s="2">
        <f>COUNTIFS('Tourney History BA'!$B:$B,$A$30,'Tourney History BA'!K:K, 1)</f>
        <v>0</v>
      </c>
      <c r="Q30" s="2">
        <f>COUNTIFS('Tourney History BA'!$B:$B,$A$30,'Tourney History BA'!L:L, 1)</f>
        <v>0</v>
      </c>
      <c r="R30" s="2">
        <f>COUNTIFS('Tourney History BA'!$B:$B,$A$30,'Tourney History BA'!M:M, 1)</f>
        <v>0</v>
      </c>
      <c r="S30" s="2">
        <f>COUNTIFS('Tourney History BA'!$B:$B,$A$30,'Tourney History BA'!N:N, 1)</f>
        <v>0</v>
      </c>
      <c r="T30" s="2">
        <f>COUNTIFS('Tourney History BA'!$B:$B,$A$30,'Tourney History BA'!O:O, 1)</f>
        <v>0</v>
      </c>
      <c r="U30" s="2">
        <f>COUNTIFS('Tourney History BA'!$B:$B,$A$30,'Tourney History BA'!P:P, 1)</f>
        <v>0</v>
      </c>
      <c r="V30" s="2">
        <f>COUNTIFS('Tourney History BA'!$B:$B,$A$30,'Tourney History BA'!Q:Q, 1)</f>
        <v>0</v>
      </c>
      <c r="W30" s="2">
        <f>COUNTIFS('Tourney History BA'!$B:$B,$A$30,'Tourney History BA'!R:R, 1)</f>
        <v>0</v>
      </c>
      <c r="X30" s="2">
        <f>COUNTIFS('Tourney History BA'!$B:$B,$A$30,'Tourney History BA'!S:S, 1)</f>
        <v>0</v>
      </c>
      <c r="Y30" s="2">
        <f>COUNTIFS('Tourney History BA'!$B:$B,$A$30,'Tourney History BA'!T:T, 1)</f>
        <v>0</v>
      </c>
      <c r="Z30" s="2">
        <f>COUNTIFS('Tourney History BA'!$B:$B,$A$30,'Tourney History BA'!U:U, 1)</f>
        <v>1</v>
      </c>
      <c r="AA30" s="2">
        <f>COUNTIFS('Tourney History BA'!$B:$B,$A$30,'Tourney History BA'!V:V, 1)</f>
        <v>0</v>
      </c>
      <c r="AB30" s="2">
        <f>COUNTIFS('Tourney History BA'!$B:$B,$A$30,'Tourney History BA'!W:W, 1)</f>
        <v>0</v>
      </c>
      <c r="AC30" s="2">
        <f>COUNTIFS('Tourney History BA'!$B:$B,$A$30,'Tourney History BA'!X:X, 1)</f>
        <v>0</v>
      </c>
      <c r="AD30" s="2">
        <f>COUNTIFS('Tourney History BA'!$B:$B,$A$30,'Tourney History BA'!Y:Y, 1)</f>
        <v>0</v>
      </c>
      <c r="AE30" s="2">
        <f>COUNTIFS('Tourney History BA'!$B:$B,$A$30,'Tourney History BA'!Z:Z, 1)</f>
        <v>0</v>
      </c>
      <c r="AF30" s="2">
        <f>COUNTIFS('Tourney History BA'!$B:$B,$A$30,'Tourney History BA'!AA:AA, 1)</f>
        <v>0</v>
      </c>
      <c r="AG30" s="2">
        <f>COUNTIFS('Tourney History BA'!$B:$B,$A$30,'Tourney History BA'!AB:AB, 1)</f>
        <v>0</v>
      </c>
      <c r="AH30" s="2">
        <f>COUNTIFS('Tourney History BA'!$B:$B,$A$30,'Tourney History BA'!AC:AC, 1)</f>
        <v>0</v>
      </c>
      <c r="AI30" s="2">
        <f>COUNTIFS('Tourney History BA'!$B:$B,$A$30,'Tourney History BA'!AD:AD, 1)</f>
        <v>0</v>
      </c>
      <c r="AJ30" s="2">
        <f>COUNTIFS('Tourney History BA'!$B:$B,$A$30,'Tourney History BA'!AE:AE, 1)</f>
        <v>0</v>
      </c>
      <c r="AK30" s="2">
        <f>COUNTIFS('Tourney History BA'!$B:$B,$A$30,'Tourney History BA'!AF:AF, 1)</f>
        <v>0</v>
      </c>
      <c r="AL30" s="2">
        <f>COUNTIFS('Tourney History BA'!$B:$B,$A$30,'Tourney History BA'!AG:AG, 1)</f>
        <v>0</v>
      </c>
    </row>
    <row r="31" spans="1:38" x14ac:dyDescent="0.25">
      <c r="A31" s="1" t="s">
        <v>6</v>
      </c>
      <c r="B31" s="1" t="s">
        <v>158</v>
      </c>
      <c r="C31" s="3" t="s">
        <v>79</v>
      </c>
      <c r="D31" s="34">
        <f>SUMIFS('Tourney History BA'!C:C,'Tourney History BA'!B:B,A31)</f>
        <v>76</v>
      </c>
      <c r="E31" s="4">
        <f>AVERAGEIFS('Tourney History BA'!C:C,'Tourney History BA'!B:B,A31)</f>
        <v>38</v>
      </c>
      <c r="F31" s="35">
        <f t="array" ref="F31">MAX(IF('Tourney History BA'!B:B=A31, 'Tourney History BA'!C:C))</f>
        <v>38</v>
      </c>
      <c r="G31" s="34">
        <f>COUNTIFS('Tourney History BA'!B:B,A31,'Tourney History BA'!D:D, 1)</f>
        <v>2</v>
      </c>
      <c r="H31" s="2">
        <f>COUNTIFS('Tourney History BA'!B:B,A31,'Tourney History BA'!D:D, 0)</f>
        <v>0</v>
      </c>
      <c r="I31" s="88">
        <f>LOOKUP(2, 1/('Tourney History BA'!$B:$B=A31), 'Tourney History BA'!$AK:$AK)</f>
        <v>1</v>
      </c>
      <c r="J31" s="34">
        <f>SUMIFS('Tourney History BA'!F:F,'Tourney History BA'!B:B,A31)</f>
        <v>6</v>
      </c>
      <c r="K31" s="2">
        <f>SUMIFS('Tourney History BA'!E:E,'Tourney History BA'!B:B,A31)-J31</f>
        <v>2</v>
      </c>
      <c r="L31" s="88">
        <f>LOOKUP(2, 1/('Tourney History BA'!$B:$B=A31), 'Tourney History BA'!$AI:$AI)</f>
        <v>0.75</v>
      </c>
      <c r="M31" s="34">
        <f>SUMIFS('Tourney History BA'!H:H,'Tourney History BA'!B:B,A31)</f>
        <v>20</v>
      </c>
      <c r="N31" s="2">
        <f>SUMIFS('Tourney History BA'!G:G,'Tourney History BA'!B:B,A31)-M31</f>
        <v>14</v>
      </c>
      <c r="O31" s="88">
        <f>LOOKUP(2, 1/('Tourney History BA'!$B:$B=A31), 'Tourney History BA'!$AJ:$AJ)</f>
        <v>0.58499999999999996</v>
      </c>
      <c r="P31" s="2">
        <f>COUNTIFS('Tourney History BA'!$B:$B,$A$31,'Tourney History BA'!K:K, 1)</f>
        <v>0</v>
      </c>
      <c r="Q31" s="2">
        <f>COUNTIFS('Tourney History BA'!$B:$B,$A$31,'Tourney History BA'!L:L, 1)</f>
        <v>0</v>
      </c>
      <c r="R31" s="2">
        <f>COUNTIFS('Tourney History BA'!$B:$B,$A$31,'Tourney History BA'!M:M, 1)</f>
        <v>0</v>
      </c>
      <c r="S31" s="2">
        <f>COUNTIFS('Tourney History BA'!$B:$B,$A$31,'Tourney History BA'!N:N, 1)</f>
        <v>0</v>
      </c>
      <c r="T31" s="2">
        <f>COUNTIFS('Tourney History BA'!$B:$B,$A$31,'Tourney History BA'!O:O, 1)</f>
        <v>0</v>
      </c>
      <c r="U31" s="2">
        <f>COUNTIFS('Tourney History BA'!$B:$B,$A$31,'Tourney History BA'!P:P, 1)</f>
        <v>0</v>
      </c>
      <c r="V31" s="2">
        <f>COUNTIFS('Tourney History BA'!$B:$B,$A$31,'Tourney History BA'!Q:Q, 1)</f>
        <v>0</v>
      </c>
      <c r="W31" s="2">
        <f>COUNTIFS('Tourney History BA'!$B:$B,$A$31,'Tourney History BA'!R:R, 1)</f>
        <v>0</v>
      </c>
      <c r="X31" s="2">
        <f>COUNTIFS('Tourney History BA'!$B:$B,$A$31,'Tourney History BA'!S:S, 1)</f>
        <v>0</v>
      </c>
      <c r="Y31" s="2">
        <f>COUNTIFS('Tourney History BA'!$B:$B,$A$31,'Tourney History BA'!T:T, 1)</f>
        <v>0</v>
      </c>
      <c r="Z31" s="2">
        <f>COUNTIFS('Tourney History BA'!$B:$B,$A$31,'Tourney History BA'!U:U, 1)</f>
        <v>0</v>
      </c>
      <c r="AA31" s="2">
        <f>COUNTIFS('Tourney History BA'!$B:$B,$A$31,'Tourney History BA'!V:V, 1)</f>
        <v>1</v>
      </c>
      <c r="AB31" s="2">
        <f>COUNTIFS('Tourney History BA'!$B:$B,$A$31,'Tourney History BA'!W:W, 1)</f>
        <v>0</v>
      </c>
      <c r="AC31" s="2">
        <f>COUNTIFS('Tourney History BA'!$B:$B,$A$31,'Tourney History BA'!X:X, 1)</f>
        <v>0</v>
      </c>
      <c r="AD31" s="2">
        <f>COUNTIFS('Tourney History BA'!$B:$B,$A$31,'Tourney History BA'!Y:Y, 1)</f>
        <v>1</v>
      </c>
      <c r="AE31" s="2">
        <f>COUNTIFS('Tourney History BA'!$B:$B,$A$31,'Tourney History BA'!Z:Z, 1)</f>
        <v>2</v>
      </c>
      <c r="AF31" s="2">
        <f>COUNTIFS('Tourney History BA'!$B:$B,$A$31,'Tourney History BA'!AA:AA, 1)</f>
        <v>0</v>
      </c>
      <c r="AG31" s="2">
        <f>COUNTIFS('Tourney History BA'!$B:$B,$A$31,'Tourney History BA'!AB:AB, 1)</f>
        <v>0</v>
      </c>
      <c r="AH31" s="2">
        <f>COUNTIFS('Tourney History BA'!$B:$B,$A$31,'Tourney History BA'!AC:AC, 1)</f>
        <v>0</v>
      </c>
      <c r="AI31" s="2">
        <f>COUNTIFS('Tourney History BA'!$B:$B,$A$31,'Tourney History BA'!AD:AD, 1)</f>
        <v>0</v>
      </c>
      <c r="AJ31" s="2">
        <f>COUNTIFS('Tourney History BA'!$B:$B,$A$31,'Tourney History BA'!AE:AE, 1)</f>
        <v>0</v>
      </c>
      <c r="AK31" s="2">
        <f>COUNTIFS('Tourney History BA'!$B:$B,$A$31,'Tourney History BA'!AF:AF, 1)</f>
        <v>0</v>
      </c>
      <c r="AL31" s="2">
        <f>COUNTIFS('Tourney History BA'!$B:$B,$A$31,'Tourney History BA'!AG:AG, 1)</f>
        <v>2</v>
      </c>
    </row>
    <row r="32" spans="1:38" x14ac:dyDescent="0.25">
      <c r="A32" s="1" t="s">
        <v>18</v>
      </c>
      <c r="B32" s="3" t="s">
        <v>79</v>
      </c>
      <c r="C32" s="3" t="s">
        <v>79</v>
      </c>
      <c r="D32" s="34">
        <f>SUMIFS('Tourney History BA'!C:C,'Tourney History BA'!B:B,A32)</f>
        <v>22</v>
      </c>
      <c r="E32" s="4">
        <f>AVERAGEIFS('Tourney History BA'!C:C,'Tourney History BA'!B:B,A32)</f>
        <v>22</v>
      </c>
      <c r="F32" s="35">
        <f t="array" ref="F32">MAX(IF('Tourney History BA'!B:B=A32, 'Tourney History BA'!C:C))</f>
        <v>22</v>
      </c>
      <c r="G32" s="34">
        <f>COUNTIFS('Tourney History BA'!B:B,A32,'Tourney History BA'!D:D, 1)</f>
        <v>0</v>
      </c>
      <c r="H32" s="2">
        <f>COUNTIFS('Tourney History BA'!B:B,A32,'Tourney History BA'!D:D, 0)</f>
        <v>1</v>
      </c>
      <c r="I32" s="88">
        <f>LOOKUP(2, 1/('Tourney History BA'!$B:$B=A32), 'Tourney History BA'!$AK:$AK)</f>
        <v>0</v>
      </c>
      <c r="J32" s="34">
        <f>SUMIFS('Tourney History BA'!F:F,'Tourney History BA'!B:B,A32)</f>
        <v>1</v>
      </c>
      <c r="K32" s="2">
        <f>SUMIFS('Tourney History BA'!E:E,'Tourney History BA'!B:B,A32)-J32</f>
        <v>3</v>
      </c>
      <c r="L32" s="88">
        <f>LOOKUP(2, 1/('Tourney History BA'!$B:$B=A32), 'Tourney History BA'!$AI:$AI)</f>
        <v>0.25</v>
      </c>
      <c r="M32" s="34">
        <f>SUMIFS('Tourney History BA'!H:H,'Tourney History BA'!B:B,A32)</f>
        <v>7</v>
      </c>
      <c r="N32" s="2">
        <f>SUMIFS('Tourney History BA'!G:G,'Tourney History BA'!B:B,A32)-M32</f>
        <v>9</v>
      </c>
      <c r="O32" s="88">
        <f>LOOKUP(2, 1/('Tourney History BA'!$B:$B=A32), 'Tourney History BA'!$AJ:$AJ)</f>
        <v>0.44</v>
      </c>
      <c r="P32" s="2">
        <f>COUNTIFS('Tourney History BA'!$B:$B,$A$32,'Tourney History BA'!K:K, 1)</f>
        <v>0</v>
      </c>
      <c r="Q32" s="2">
        <f>COUNTIFS('Tourney History BA'!$B:$B,$A$32,'Tourney History BA'!L:L, 1)</f>
        <v>0</v>
      </c>
      <c r="R32" s="2">
        <f>COUNTIFS('Tourney History BA'!$B:$B,$A$32,'Tourney History BA'!M:M, 1)</f>
        <v>0</v>
      </c>
      <c r="S32" s="2">
        <f>COUNTIFS('Tourney History BA'!$B:$B,$A$32,'Tourney History BA'!N:N, 1)</f>
        <v>0</v>
      </c>
      <c r="T32" s="2">
        <f>COUNTIFS('Tourney History BA'!$B:$B,$A$32,'Tourney History BA'!O:O, 1)</f>
        <v>0</v>
      </c>
      <c r="U32" s="2">
        <f>COUNTIFS('Tourney History BA'!$B:$B,$A$32,'Tourney History BA'!P:P, 1)</f>
        <v>0</v>
      </c>
      <c r="V32" s="2">
        <f>COUNTIFS('Tourney History BA'!$B:$B,$A$32,'Tourney History BA'!Q:Q, 1)</f>
        <v>1</v>
      </c>
      <c r="W32" s="2">
        <f>COUNTIFS('Tourney History BA'!$B:$B,$A$32,'Tourney History BA'!R:R, 1)</f>
        <v>0</v>
      </c>
      <c r="X32" s="2">
        <f>COUNTIFS('Tourney History BA'!$B:$B,$A$32,'Tourney History BA'!S:S, 1)</f>
        <v>0</v>
      </c>
      <c r="Y32" s="2">
        <f>COUNTIFS('Tourney History BA'!$B:$B,$A$32,'Tourney History BA'!T:T, 1)</f>
        <v>0</v>
      </c>
      <c r="Z32" s="2">
        <f>COUNTIFS('Tourney History BA'!$B:$B,$A$32,'Tourney History BA'!U:U, 1)</f>
        <v>0</v>
      </c>
      <c r="AA32" s="2">
        <f>COUNTIFS('Tourney History BA'!$B:$B,$A$32,'Tourney History BA'!V:V, 1)</f>
        <v>0</v>
      </c>
      <c r="AB32" s="2">
        <f>COUNTIFS('Tourney History BA'!$B:$B,$A$32,'Tourney History BA'!W:W, 1)</f>
        <v>0</v>
      </c>
      <c r="AC32" s="2">
        <f>COUNTIFS('Tourney History BA'!$B:$B,$A$32,'Tourney History BA'!X:X, 1)</f>
        <v>0</v>
      </c>
      <c r="AD32" s="2">
        <f>COUNTIFS('Tourney History BA'!$B:$B,$A$32,'Tourney History BA'!Y:Y, 1)</f>
        <v>0</v>
      </c>
      <c r="AE32" s="2">
        <f>COUNTIFS('Tourney History BA'!$B:$B,$A$32,'Tourney History BA'!Z:Z, 1)</f>
        <v>0</v>
      </c>
      <c r="AF32" s="2">
        <f>COUNTIFS('Tourney History BA'!$B:$B,$A$32,'Tourney History BA'!AA:AA, 1)</f>
        <v>0</v>
      </c>
      <c r="AG32" s="2">
        <f>COUNTIFS('Tourney History BA'!$B:$B,$A$32,'Tourney History BA'!AB:AB, 1)</f>
        <v>0</v>
      </c>
      <c r="AH32" s="2">
        <f>COUNTIFS('Tourney History BA'!$B:$B,$A$32,'Tourney History BA'!AC:AC, 1)</f>
        <v>0</v>
      </c>
      <c r="AI32" s="2">
        <f>COUNTIFS('Tourney History BA'!$B:$B,$A$32,'Tourney History BA'!AD:AD, 1)</f>
        <v>0</v>
      </c>
      <c r="AJ32" s="2">
        <f>COUNTIFS('Tourney History BA'!$B:$B,$A$32,'Tourney History BA'!AE:AE, 1)</f>
        <v>0</v>
      </c>
      <c r="AK32" s="2">
        <f>COUNTIFS('Tourney History BA'!$B:$B,$A$32,'Tourney History BA'!AF:AF, 1)</f>
        <v>0</v>
      </c>
      <c r="AL32" s="2">
        <f>COUNTIFS('Tourney History BA'!$B:$B,$A$32,'Tourney History BA'!AG:AG, 1)</f>
        <v>0</v>
      </c>
    </row>
    <row r="33" spans="1:38" x14ac:dyDescent="0.25">
      <c r="A33" s="1" t="s">
        <v>113</v>
      </c>
      <c r="B33" s="3" t="s">
        <v>79</v>
      </c>
      <c r="C33" s="3" t="s">
        <v>79</v>
      </c>
      <c r="D33" s="34">
        <f>SUMIFS('Tourney History BA'!C:C,'Tourney History BA'!B:B,A33)</f>
        <v>16</v>
      </c>
      <c r="E33" s="4">
        <f>AVERAGEIFS('Tourney History BA'!C:C,'Tourney History BA'!B:B,A33)</f>
        <v>16</v>
      </c>
      <c r="F33" s="35">
        <f t="array" ref="F33">MAX(IF('Tourney History BA'!B:B=A33, 'Tourney History BA'!C:C))</f>
        <v>16</v>
      </c>
      <c r="G33" s="34">
        <f>COUNTIFS('Tourney History BA'!B:B,A33,'Tourney History BA'!D:D, 1)</f>
        <v>0</v>
      </c>
      <c r="H33" s="2">
        <f>COUNTIFS('Tourney History BA'!B:B,A33,'Tourney History BA'!D:D, 0)</f>
        <v>1</v>
      </c>
      <c r="I33" s="88">
        <f>LOOKUP(2, 1/('Tourney History BA'!$B:$B=A33), 'Tourney History BA'!$AK:$AK)</f>
        <v>0</v>
      </c>
      <c r="J33" s="34">
        <f>SUMIFS('Tourney History BA'!F:F,'Tourney History BA'!B:B,A33)</f>
        <v>1</v>
      </c>
      <c r="K33" s="2">
        <f>SUMIFS('Tourney History BA'!E:E,'Tourney History BA'!B:B,A33)-J33</f>
        <v>3</v>
      </c>
      <c r="L33" s="88">
        <f>LOOKUP(2, 1/('Tourney History BA'!$B:$B=A33), 'Tourney History BA'!$AI:$AI)</f>
        <v>0.25</v>
      </c>
      <c r="M33" s="34">
        <f>SUMIFS('Tourney History BA'!H:H,'Tourney History BA'!B:B,A33)</f>
        <v>7</v>
      </c>
      <c r="N33" s="2">
        <f>SUMIFS('Tourney History BA'!G:G,'Tourney History BA'!B:B,A33)-M33</f>
        <v>9</v>
      </c>
      <c r="O33" s="88">
        <f>LOOKUP(2, 1/('Tourney History BA'!$B:$B=A33), 'Tourney History BA'!$AJ:$AJ)</f>
        <v>0.44</v>
      </c>
      <c r="P33" s="2">
        <f>COUNTIFS('Tourney History BA'!$B:$B,$A$33,'Tourney History BA'!K:K, 1)</f>
        <v>0</v>
      </c>
      <c r="Q33" s="2">
        <f>COUNTIFS('Tourney History BA'!$B:$B,$A$33,'Tourney History BA'!L:L, 1)</f>
        <v>0</v>
      </c>
      <c r="R33" s="2">
        <f>COUNTIFS('Tourney History BA'!$B:$B,$A$33,'Tourney History BA'!M:M, 1)</f>
        <v>0</v>
      </c>
      <c r="S33" s="2">
        <f>COUNTIFS('Tourney History BA'!$B:$B,$A$33,'Tourney History BA'!N:N, 1)</f>
        <v>0</v>
      </c>
      <c r="T33" s="2">
        <f>COUNTIFS('Tourney History BA'!$B:$B,$A$33,'Tourney History BA'!O:O, 1)</f>
        <v>0</v>
      </c>
      <c r="U33" s="2">
        <f>COUNTIFS('Tourney History BA'!$B:$B,$A$33,'Tourney History BA'!P:P, 1)</f>
        <v>0</v>
      </c>
      <c r="V33" s="2">
        <f>COUNTIFS('Tourney History BA'!$B:$B,$A$33,'Tourney History BA'!Q:Q, 1)</f>
        <v>1</v>
      </c>
      <c r="W33" s="2">
        <f>COUNTIFS('Tourney History BA'!$B:$B,$A$33,'Tourney History BA'!R:R, 1)</f>
        <v>0</v>
      </c>
      <c r="X33" s="2">
        <f>COUNTIFS('Tourney History BA'!$B:$B,$A$33,'Tourney History BA'!S:S, 1)</f>
        <v>0</v>
      </c>
      <c r="Y33" s="2">
        <f>COUNTIFS('Tourney History BA'!$B:$B,$A$33,'Tourney History BA'!T:T, 1)</f>
        <v>0</v>
      </c>
      <c r="Z33" s="2">
        <f>COUNTIFS('Tourney History BA'!$B:$B,$A$33,'Tourney History BA'!U:U, 1)</f>
        <v>0</v>
      </c>
      <c r="AA33" s="2">
        <f>COUNTIFS('Tourney History BA'!$B:$B,$A$33,'Tourney History BA'!V:V, 1)</f>
        <v>0</v>
      </c>
      <c r="AB33" s="2">
        <f>COUNTIFS('Tourney History BA'!$B:$B,$A$33,'Tourney History BA'!W:W, 1)</f>
        <v>0</v>
      </c>
      <c r="AC33" s="2">
        <f>COUNTIFS('Tourney History BA'!$B:$B,$A$33,'Tourney History BA'!X:X, 1)</f>
        <v>0</v>
      </c>
      <c r="AD33" s="2">
        <f>COUNTIFS('Tourney History BA'!$B:$B,$A$33,'Tourney History BA'!Y:Y, 1)</f>
        <v>0</v>
      </c>
      <c r="AE33" s="2">
        <f>COUNTIFS('Tourney History BA'!$B:$B,$A$33,'Tourney History BA'!Z:Z, 1)</f>
        <v>0</v>
      </c>
      <c r="AF33" s="2">
        <f>COUNTIFS('Tourney History BA'!$B:$B,$A$33,'Tourney History BA'!AA:AA, 1)</f>
        <v>0</v>
      </c>
      <c r="AG33" s="2">
        <f>COUNTIFS('Tourney History BA'!$B:$B,$A$33,'Tourney History BA'!AB:AB, 1)</f>
        <v>0</v>
      </c>
      <c r="AH33" s="2">
        <f>COUNTIFS('Tourney History BA'!$B:$B,$A$33,'Tourney History BA'!AC:AC, 1)</f>
        <v>0</v>
      </c>
      <c r="AI33" s="2">
        <f>COUNTIFS('Tourney History BA'!$B:$B,$A$33,'Tourney History BA'!AD:AD, 1)</f>
        <v>0</v>
      </c>
      <c r="AJ33" s="2">
        <f>COUNTIFS('Tourney History BA'!$B:$B,$A$33,'Tourney History BA'!AE:AE, 1)</f>
        <v>0</v>
      </c>
      <c r="AK33" s="2">
        <f>COUNTIFS('Tourney History BA'!$B:$B,$A$33,'Tourney History BA'!AF:AF, 1)</f>
        <v>0</v>
      </c>
      <c r="AL33" s="2">
        <f>COUNTIFS('Tourney History BA'!$B:$B,$A$33,'Tourney History BA'!AG:AG, 1)</f>
        <v>0</v>
      </c>
    </row>
    <row r="34" spans="1:38" x14ac:dyDescent="0.25">
      <c r="A34" s="1" t="s">
        <v>14</v>
      </c>
      <c r="B34" s="3" t="s">
        <v>79</v>
      </c>
      <c r="C34" s="3" t="s">
        <v>79</v>
      </c>
      <c r="D34" s="34">
        <f>SUMIFS('Tourney History BA'!C:C,'Tourney History BA'!B:B,A34)</f>
        <v>22</v>
      </c>
      <c r="E34" s="4">
        <f>AVERAGEIFS('Tourney History BA'!C:C,'Tourney History BA'!B:B,A34)</f>
        <v>22</v>
      </c>
      <c r="F34" s="35">
        <f t="array" ref="F34">MAX(IF('Tourney History BA'!B:B=A34, 'Tourney History BA'!C:C))</f>
        <v>22</v>
      </c>
      <c r="G34" s="34">
        <f>COUNTIFS('Tourney History BA'!B:B,A34,'Tourney History BA'!D:D, 1)</f>
        <v>0</v>
      </c>
      <c r="H34" s="2">
        <f>COUNTIFS('Tourney History BA'!B:B,A34,'Tourney History BA'!D:D, 0)</f>
        <v>1</v>
      </c>
      <c r="I34" s="88">
        <f>LOOKUP(2, 1/('Tourney History BA'!$B:$B=A34), 'Tourney History BA'!$AK:$AK)</f>
        <v>0</v>
      </c>
      <c r="J34" s="34">
        <f>SUMIFS('Tourney History BA'!F:F,'Tourney History BA'!B:B,A34)</f>
        <v>1</v>
      </c>
      <c r="K34" s="2">
        <f>SUMIFS('Tourney History BA'!E:E,'Tourney History BA'!B:B,A34)-J34</f>
        <v>3</v>
      </c>
      <c r="L34" s="88">
        <f>LOOKUP(2, 1/('Tourney History BA'!$B:$B=A34), 'Tourney History BA'!$AI:$AI)</f>
        <v>0.25</v>
      </c>
      <c r="M34" s="34">
        <f>SUMIFS('Tourney History BA'!H:H,'Tourney History BA'!B:B,A34)</f>
        <v>7</v>
      </c>
      <c r="N34" s="2">
        <f>SUMIFS('Tourney History BA'!G:G,'Tourney History BA'!B:B,A34)-M34</f>
        <v>9</v>
      </c>
      <c r="O34" s="88">
        <f>LOOKUP(2, 1/('Tourney History BA'!$B:$B=A34), 'Tourney History BA'!$AJ:$AJ)</f>
        <v>0.44</v>
      </c>
      <c r="P34" s="2">
        <f>COUNTIFS('Tourney History BA'!$B:$B,$A$34,'Tourney History BA'!K:K, 1)</f>
        <v>0</v>
      </c>
      <c r="Q34" s="2">
        <f>COUNTIFS('Tourney History BA'!$B:$B,$A$34,'Tourney History BA'!L:L, 1)</f>
        <v>0</v>
      </c>
      <c r="R34" s="2">
        <f>COUNTIFS('Tourney History BA'!$B:$B,$A$34,'Tourney History BA'!M:M, 1)</f>
        <v>0</v>
      </c>
      <c r="S34" s="2">
        <f>COUNTIFS('Tourney History BA'!$B:$B,$A$34,'Tourney History BA'!N:N, 1)</f>
        <v>0</v>
      </c>
      <c r="T34" s="2">
        <f>COUNTIFS('Tourney History BA'!$B:$B,$A$34,'Tourney History BA'!O:O, 1)</f>
        <v>0</v>
      </c>
      <c r="U34" s="2">
        <f>COUNTIFS('Tourney History BA'!$B:$B,$A$34,'Tourney History BA'!P:P, 1)</f>
        <v>0</v>
      </c>
      <c r="V34" s="2">
        <f>COUNTIFS('Tourney History BA'!$B:$B,$A$34,'Tourney History BA'!Q:Q, 1)</f>
        <v>1</v>
      </c>
      <c r="W34" s="2">
        <f>COUNTIFS('Tourney History BA'!$B:$B,$A$34,'Tourney History BA'!R:R, 1)</f>
        <v>0</v>
      </c>
      <c r="X34" s="2">
        <f>COUNTIFS('Tourney History BA'!$B:$B,$A$34,'Tourney History BA'!S:S, 1)</f>
        <v>0</v>
      </c>
      <c r="Y34" s="2">
        <f>COUNTIFS('Tourney History BA'!$B:$B,$A$34,'Tourney History BA'!T:T, 1)</f>
        <v>0</v>
      </c>
      <c r="Z34" s="2">
        <f>COUNTIFS('Tourney History BA'!$B:$B,$A$34,'Tourney History BA'!U:U, 1)</f>
        <v>0</v>
      </c>
      <c r="AA34" s="2">
        <f>COUNTIFS('Tourney History BA'!$B:$B,$A$34,'Tourney History BA'!V:V, 1)</f>
        <v>0</v>
      </c>
      <c r="AB34" s="2">
        <f>COUNTIFS('Tourney History BA'!$B:$B,$A$34,'Tourney History BA'!W:W, 1)</f>
        <v>0</v>
      </c>
      <c r="AC34" s="2">
        <f>COUNTIFS('Tourney History BA'!$B:$B,$A$34,'Tourney History BA'!X:X, 1)</f>
        <v>0</v>
      </c>
      <c r="AD34" s="2">
        <f>COUNTIFS('Tourney History BA'!$B:$B,$A$34,'Tourney History BA'!Y:Y, 1)</f>
        <v>0</v>
      </c>
      <c r="AE34" s="2">
        <f>COUNTIFS('Tourney History BA'!$B:$B,$A$34,'Tourney History BA'!Z:Z, 1)</f>
        <v>0</v>
      </c>
      <c r="AF34" s="2">
        <f>COUNTIFS('Tourney History BA'!$B:$B,$A$34,'Tourney History BA'!AA:AA, 1)</f>
        <v>0</v>
      </c>
      <c r="AG34" s="2">
        <f>COUNTIFS('Tourney History BA'!$B:$B,$A$34,'Tourney History BA'!AB:AB, 1)</f>
        <v>0</v>
      </c>
      <c r="AH34" s="2">
        <f>COUNTIFS('Tourney History BA'!$B:$B,$A$34,'Tourney History BA'!AC:AC, 1)</f>
        <v>0</v>
      </c>
      <c r="AI34" s="2">
        <f>COUNTIFS('Tourney History BA'!$B:$B,$A$34,'Tourney History BA'!AD:AD, 1)</f>
        <v>0</v>
      </c>
      <c r="AJ34" s="2">
        <f>COUNTIFS('Tourney History BA'!$B:$B,$A$34,'Tourney History BA'!AE:AE, 1)</f>
        <v>0</v>
      </c>
      <c r="AK34" s="2">
        <f>COUNTIFS('Tourney History BA'!$B:$B,$A$34,'Tourney History BA'!AF:AF, 1)</f>
        <v>0</v>
      </c>
      <c r="AL34" s="2">
        <f>COUNTIFS('Tourney History BA'!$B:$B,$A$34,'Tourney History BA'!AG:AG, 1)</f>
        <v>0</v>
      </c>
    </row>
    <row r="35" spans="1:38" x14ac:dyDescent="0.25">
      <c r="A35" s="1" t="s">
        <v>70</v>
      </c>
      <c r="B35" s="3" t="s">
        <v>79</v>
      </c>
      <c r="C35" s="3" t="s">
        <v>79</v>
      </c>
      <c r="D35" s="34">
        <f>SUMIFS('Tourney History BA'!C:C,'Tourney History BA'!B:B,A35)</f>
        <v>13</v>
      </c>
      <c r="E35" s="4">
        <f>AVERAGEIFS('Tourney History BA'!C:C,'Tourney History BA'!B:B,A35)</f>
        <v>13</v>
      </c>
      <c r="F35" s="35">
        <f t="array" ref="F35">MAX(IF('Tourney History BA'!B:B=A35, 'Tourney History BA'!C:C))</f>
        <v>13</v>
      </c>
      <c r="G35" s="34">
        <f>COUNTIFS('Tourney History BA'!B:B,A35,'Tourney History BA'!D:D, 1)</f>
        <v>0</v>
      </c>
      <c r="H35" s="2">
        <f>COUNTIFS('Tourney History BA'!B:B,A35,'Tourney History BA'!D:D, 0)</f>
        <v>1</v>
      </c>
      <c r="I35" s="88">
        <f>LOOKUP(2, 1/('Tourney History BA'!$B:$B=A35), 'Tourney History BA'!$AK:$AK)</f>
        <v>0</v>
      </c>
      <c r="J35" s="34">
        <f>SUMIFS('Tourney History BA'!F:F,'Tourney History BA'!B:B,A35)</f>
        <v>1</v>
      </c>
      <c r="K35" s="2">
        <f>SUMIFS('Tourney History BA'!E:E,'Tourney History BA'!B:B,A35)-J35</f>
        <v>3</v>
      </c>
      <c r="L35" s="88">
        <f>LOOKUP(2, 1/('Tourney History BA'!$B:$B=A35), 'Tourney History BA'!$AI:$AI)</f>
        <v>0.25</v>
      </c>
      <c r="M35" s="34">
        <f>SUMIFS('Tourney History BA'!H:H,'Tourney History BA'!B:B,A35)</f>
        <v>6</v>
      </c>
      <c r="N35" s="2">
        <f>SUMIFS('Tourney History BA'!G:G,'Tourney History BA'!B:B,A35)-M35</f>
        <v>10</v>
      </c>
      <c r="O35" s="88">
        <f>LOOKUP(2, 1/('Tourney History BA'!$B:$B=A35), 'Tourney History BA'!$AJ:$AJ)</f>
        <v>0.38</v>
      </c>
      <c r="P35" s="2">
        <f>COUNTIFS('Tourney History BA'!$B:$B,$A$35,'Tourney History BA'!K:K, 1)</f>
        <v>1</v>
      </c>
      <c r="Q35" s="2">
        <f>COUNTIFS('Tourney History BA'!$B:$B,$A$35,'Tourney History BA'!L:L, 1)</f>
        <v>0</v>
      </c>
      <c r="R35" s="2">
        <f>COUNTIFS('Tourney History BA'!$B:$B,$A$35,'Tourney History BA'!M:M, 1)</f>
        <v>0</v>
      </c>
      <c r="S35" s="2">
        <f>COUNTIFS('Tourney History BA'!$B:$B,$A$35,'Tourney History BA'!N:N, 1)</f>
        <v>0</v>
      </c>
      <c r="T35" s="2">
        <f>COUNTIFS('Tourney History BA'!$B:$B,$A$35,'Tourney History BA'!O:O, 1)</f>
        <v>0</v>
      </c>
      <c r="U35" s="2">
        <f>COUNTIFS('Tourney History BA'!$B:$B,$A$35,'Tourney History BA'!P:P, 1)</f>
        <v>0</v>
      </c>
      <c r="V35" s="2">
        <f>COUNTIFS('Tourney History BA'!$B:$B,$A$35,'Tourney History BA'!Q:Q, 1)</f>
        <v>0</v>
      </c>
      <c r="W35" s="2">
        <f>COUNTIFS('Tourney History BA'!$B:$B,$A$35,'Tourney History BA'!R:R, 1)</f>
        <v>0</v>
      </c>
      <c r="X35" s="2">
        <f>COUNTIFS('Tourney History BA'!$B:$B,$A$35,'Tourney History BA'!S:S, 1)</f>
        <v>0</v>
      </c>
      <c r="Y35" s="2">
        <f>COUNTIFS('Tourney History BA'!$B:$B,$A$35,'Tourney History BA'!T:T, 1)</f>
        <v>0</v>
      </c>
      <c r="Z35" s="2">
        <f>COUNTIFS('Tourney History BA'!$B:$B,$A$35,'Tourney History BA'!U:U, 1)</f>
        <v>0</v>
      </c>
      <c r="AA35" s="2">
        <f>COUNTIFS('Tourney History BA'!$B:$B,$A$35,'Tourney History BA'!V:V, 1)</f>
        <v>0</v>
      </c>
      <c r="AB35" s="2">
        <f>COUNTIFS('Tourney History BA'!$B:$B,$A$35,'Tourney History BA'!W:W, 1)</f>
        <v>0</v>
      </c>
      <c r="AC35" s="2">
        <f>COUNTIFS('Tourney History BA'!$B:$B,$A$35,'Tourney History BA'!X:X, 1)</f>
        <v>0</v>
      </c>
      <c r="AD35" s="2">
        <f>COUNTIFS('Tourney History BA'!$B:$B,$A$35,'Tourney History BA'!Y:Y, 1)</f>
        <v>0</v>
      </c>
      <c r="AE35" s="2">
        <f>COUNTIFS('Tourney History BA'!$B:$B,$A$35,'Tourney History BA'!Z:Z, 1)</f>
        <v>0</v>
      </c>
      <c r="AF35" s="2">
        <f>COUNTIFS('Tourney History BA'!$B:$B,$A$35,'Tourney History BA'!AA:AA, 1)</f>
        <v>0</v>
      </c>
      <c r="AG35" s="2">
        <f>COUNTIFS('Tourney History BA'!$B:$B,$A$35,'Tourney History BA'!AB:AB, 1)</f>
        <v>0</v>
      </c>
      <c r="AH35" s="2">
        <f>COUNTIFS('Tourney History BA'!$B:$B,$A$35,'Tourney History BA'!AC:AC, 1)</f>
        <v>0</v>
      </c>
      <c r="AI35" s="2">
        <f>COUNTIFS('Tourney History BA'!$B:$B,$A$35,'Tourney History BA'!AD:AD, 1)</f>
        <v>0</v>
      </c>
      <c r="AJ35" s="2">
        <f>COUNTIFS('Tourney History BA'!$B:$B,$A$35,'Tourney History BA'!AE:AE, 1)</f>
        <v>0</v>
      </c>
      <c r="AK35" s="2">
        <f>COUNTIFS('Tourney History BA'!$B:$B,$A$35,'Tourney History BA'!AF:AF, 1)</f>
        <v>0</v>
      </c>
      <c r="AL35" s="2">
        <f>COUNTIFS('Tourney History BA'!$B:$B,$A$35,'Tourney History BA'!AG:AG, 1)</f>
        <v>0</v>
      </c>
    </row>
    <row r="36" spans="1:38" x14ac:dyDescent="0.25">
      <c r="A36" s="1" t="s">
        <v>4</v>
      </c>
      <c r="B36" s="1" t="s">
        <v>158</v>
      </c>
      <c r="C36" s="3" t="s">
        <v>79</v>
      </c>
      <c r="D36" s="34">
        <f>SUMIFS('Tourney History BA'!C:C,'Tourney History BA'!B:B,A36)</f>
        <v>33</v>
      </c>
      <c r="E36" s="4">
        <f>AVERAGEIFS('Tourney History BA'!C:C,'Tourney History BA'!B:B,A36)</f>
        <v>33</v>
      </c>
      <c r="F36" s="35">
        <f t="array" ref="F36">MAX(IF('Tourney History BA'!B:B=A36, 'Tourney History BA'!C:C))</f>
        <v>33</v>
      </c>
      <c r="G36" s="34">
        <f>COUNTIFS('Tourney History BA'!B:B,A36,'Tourney History BA'!D:D, 1)</f>
        <v>0</v>
      </c>
      <c r="H36" s="2">
        <f>COUNTIFS('Tourney History BA'!B:B,A36,'Tourney History BA'!D:D, 0)</f>
        <v>1</v>
      </c>
      <c r="I36" s="88">
        <f>LOOKUP(2, 1/('Tourney History BA'!$B:$B=A36), 'Tourney History BA'!$AK:$AK)</f>
        <v>0</v>
      </c>
      <c r="J36" s="34">
        <f>SUMIFS('Tourney History BA'!F:F,'Tourney History BA'!B:B,A36)</f>
        <v>1</v>
      </c>
      <c r="K36" s="2">
        <f>SUMIFS('Tourney History BA'!E:E,'Tourney History BA'!B:B,A36)-J36</f>
        <v>3</v>
      </c>
      <c r="L36" s="88">
        <f>LOOKUP(2, 1/('Tourney History BA'!$B:$B=A36), 'Tourney History BA'!$AI:$AI)</f>
        <v>0.25</v>
      </c>
      <c r="M36" s="34">
        <f>SUMIFS('Tourney History BA'!H:H,'Tourney History BA'!B:B,A36)</f>
        <v>7</v>
      </c>
      <c r="N36" s="2">
        <f>SUMIFS('Tourney History BA'!G:G,'Tourney History BA'!B:B,A36)-M36</f>
        <v>9</v>
      </c>
      <c r="O36" s="88">
        <f>LOOKUP(2, 1/('Tourney History BA'!$B:$B=A36), 'Tourney History BA'!$AJ:$AJ)</f>
        <v>0.44</v>
      </c>
      <c r="P36" s="2">
        <f>COUNTIFS('Tourney History BA'!$B:$B,$A$36,'Tourney History BA'!K:K, 1)</f>
        <v>0</v>
      </c>
      <c r="Q36" s="2">
        <f>COUNTIFS('Tourney History BA'!$B:$B,$A$36,'Tourney History BA'!L:L, 1)</f>
        <v>0</v>
      </c>
      <c r="R36" s="2">
        <f>COUNTIFS('Tourney History BA'!$B:$B,$A$36,'Tourney History BA'!M:M, 1)</f>
        <v>0</v>
      </c>
      <c r="S36" s="2">
        <f>COUNTIFS('Tourney History BA'!$B:$B,$A$36,'Tourney History BA'!N:N, 1)</f>
        <v>0</v>
      </c>
      <c r="T36" s="2">
        <f>COUNTIFS('Tourney History BA'!$B:$B,$A$36,'Tourney History BA'!O:O, 1)</f>
        <v>0</v>
      </c>
      <c r="U36" s="2">
        <f>COUNTIFS('Tourney History BA'!$B:$B,$A$36,'Tourney History BA'!P:P, 1)</f>
        <v>0</v>
      </c>
      <c r="V36" s="2">
        <f>COUNTIFS('Tourney History BA'!$B:$B,$A$36,'Tourney History BA'!Q:Q, 1)</f>
        <v>1</v>
      </c>
      <c r="W36" s="2">
        <f>COUNTIFS('Tourney History BA'!$B:$B,$A$36,'Tourney History BA'!R:R, 1)</f>
        <v>0</v>
      </c>
      <c r="X36" s="2">
        <f>COUNTIFS('Tourney History BA'!$B:$B,$A$36,'Tourney History BA'!S:S, 1)</f>
        <v>0</v>
      </c>
      <c r="Y36" s="2">
        <f>COUNTIFS('Tourney History BA'!$B:$B,$A$36,'Tourney History BA'!T:T, 1)</f>
        <v>0</v>
      </c>
      <c r="Z36" s="2">
        <f>COUNTIFS('Tourney History BA'!$B:$B,$A$36,'Tourney History BA'!U:U, 1)</f>
        <v>0</v>
      </c>
      <c r="AA36" s="2">
        <f>COUNTIFS('Tourney History BA'!$B:$B,$A$36,'Tourney History BA'!V:V, 1)</f>
        <v>0</v>
      </c>
      <c r="AB36" s="2">
        <f>COUNTIFS('Tourney History BA'!$B:$B,$A$36,'Tourney History BA'!W:W, 1)</f>
        <v>0</v>
      </c>
      <c r="AC36" s="2">
        <f>COUNTIFS('Tourney History BA'!$B:$B,$A$36,'Tourney History BA'!X:X, 1)</f>
        <v>0</v>
      </c>
      <c r="AD36" s="2">
        <f>COUNTIFS('Tourney History BA'!$B:$B,$A$36,'Tourney History BA'!Y:Y, 1)</f>
        <v>0</v>
      </c>
      <c r="AE36" s="2">
        <f>COUNTIFS('Tourney History BA'!$B:$B,$A$36,'Tourney History BA'!Z:Z, 1)</f>
        <v>0</v>
      </c>
      <c r="AF36" s="2">
        <f>COUNTIFS('Tourney History BA'!$B:$B,$A$36,'Tourney History BA'!AA:AA, 1)</f>
        <v>0</v>
      </c>
      <c r="AG36" s="2">
        <f>COUNTIFS('Tourney History BA'!$B:$B,$A$36,'Tourney History BA'!AB:AB, 1)</f>
        <v>0</v>
      </c>
      <c r="AH36" s="2">
        <f>COUNTIFS('Tourney History BA'!$B:$B,$A$36,'Tourney History BA'!AC:AC, 1)</f>
        <v>0</v>
      </c>
      <c r="AI36" s="2">
        <f>COUNTIFS('Tourney History BA'!$B:$B,$A$36,'Tourney History BA'!AD:AD, 1)</f>
        <v>0</v>
      </c>
      <c r="AJ36" s="2">
        <f>COUNTIFS('Tourney History BA'!$B:$B,$A$36,'Tourney History BA'!AE:AE, 1)</f>
        <v>0</v>
      </c>
      <c r="AK36" s="2">
        <f>COUNTIFS('Tourney History BA'!$B:$B,$A$36,'Tourney History BA'!AF:AF, 1)</f>
        <v>0</v>
      </c>
      <c r="AL36" s="2">
        <f>COUNTIFS('Tourney History BA'!$B:$B,$A$36,'Tourney History BA'!AG:AG, 1)</f>
        <v>0</v>
      </c>
    </row>
    <row r="37" spans="1:38" x14ac:dyDescent="0.25">
      <c r="A37" s="1" t="s">
        <v>107</v>
      </c>
      <c r="B37" s="3" t="s">
        <v>79</v>
      </c>
      <c r="C37" s="3" t="s">
        <v>79</v>
      </c>
      <c r="D37" s="34">
        <f>SUMIFS('Tourney History BA'!C:C,'Tourney History BA'!B:B,A37)</f>
        <v>12</v>
      </c>
      <c r="E37" s="4">
        <f>AVERAGEIFS('Tourney History BA'!C:C,'Tourney History BA'!B:B,A37)</f>
        <v>12</v>
      </c>
      <c r="F37" s="35">
        <f t="array" ref="F37">MAX(IF('Tourney History BA'!B:B=A37, 'Tourney History BA'!C:C))</f>
        <v>12</v>
      </c>
      <c r="G37" s="34">
        <f>COUNTIFS('Tourney History BA'!B:B,A37,'Tourney History BA'!D:D, 1)</f>
        <v>0</v>
      </c>
      <c r="H37" s="2">
        <f>COUNTIFS('Tourney History BA'!B:B,A37,'Tourney History BA'!D:D, 0)</f>
        <v>1</v>
      </c>
      <c r="I37" s="88">
        <f>LOOKUP(2, 1/('Tourney History BA'!$B:$B=A37), 'Tourney History BA'!$AK:$AK)</f>
        <v>0</v>
      </c>
      <c r="J37" s="34">
        <f>SUMIFS('Tourney History BA'!F:F,'Tourney History BA'!B:B,A37)</f>
        <v>1</v>
      </c>
      <c r="K37" s="2">
        <f>SUMIFS('Tourney History BA'!E:E,'Tourney History BA'!B:B,A37)-J37</f>
        <v>3</v>
      </c>
      <c r="L37" s="88">
        <f>LOOKUP(2, 1/('Tourney History BA'!$B:$B=A37), 'Tourney History BA'!$AI:$AI)</f>
        <v>0.25</v>
      </c>
      <c r="M37" s="34">
        <f>SUMIFS('Tourney History BA'!H:H,'Tourney History BA'!B:B,A37)</f>
        <v>6</v>
      </c>
      <c r="N37" s="2">
        <f>SUMIFS('Tourney History BA'!G:G,'Tourney History BA'!B:B,A37)-M37</f>
        <v>10</v>
      </c>
      <c r="O37" s="88">
        <f>LOOKUP(2, 1/('Tourney History BA'!$B:$B=A37), 'Tourney History BA'!$AJ:$AJ)</f>
        <v>0.38</v>
      </c>
      <c r="P37" s="2">
        <f>COUNTIFS('Tourney History BA'!$B:$B,$A$37,'Tourney History BA'!K:K, 1)</f>
        <v>1</v>
      </c>
      <c r="Q37" s="2">
        <f>COUNTIFS('Tourney History BA'!$B:$B,$A$37,'Tourney History BA'!L:L, 1)</f>
        <v>0</v>
      </c>
      <c r="R37" s="2">
        <f>COUNTIFS('Tourney History BA'!$B:$B,$A$37,'Tourney History BA'!M:M, 1)</f>
        <v>0</v>
      </c>
      <c r="S37" s="2">
        <f>COUNTIFS('Tourney History BA'!$B:$B,$A$37,'Tourney History BA'!N:N, 1)</f>
        <v>0</v>
      </c>
      <c r="T37" s="2">
        <f>COUNTIFS('Tourney History BA'!$B:$B,$A$37,'Tourney History BA'!O:O, 1)</f>
        <v>0</v>
      </c>
      <c r="U37" s="2">
        <f>COUNTIFS('Tourney History BA'!$B:$B,$A$37,'Tourney History BA'!P:P, 1)</f>
        <v>0</v>
      </c>
      <c r="V37" s="2">
        <f>COUNTIFS('Tourney History BA'!$B:$B,$A$37,'Tourney History BA'!Q:Q, 1)</f>
        <v>0</v>
      </c>
      <c r="W37" s="2">
        <f>COUNTIFS('Tourney History BA'!$B:$B,$A$37,'Tourney History BA'!R:R, 1)</f>
        <v>0</v>
      </c>
      <c r="X37" s="2">
        <f>COUNTIFS('Tourney History BA'!$B:$B,$A$37,'Tourney History BA'!S:S, 1)</f>
        <v>0</v>
      </c>
      <c r="Y37" s="2">
        <f>COUNTIFS('Tourney History BA'!$B:$B,$A$37,'Tourney History BA'!T:T, 1)</f>
        <v>0</v>
      </c>
      <c r="Z37" s="2">
        <f>COUNTIFS('Tourney History BA'!$B:$B,$A$37,'Tourney History BA'!U:U, 1)</f>
        <v>0</v>
      </c>
      <c r="AA37" s="2">
        <f>COUNTIFS('Tourney History BA'!$B:$B,$A$37,'Tourney History BA'!V:V, 1)</f>
        <v>0</v>
      </c>
      <c r="AB37" s="2">
        <f>COUNTIFS('Tourney History BA'!$B:$B,$A$37,'Tourney History BA'!W:W, 1)</f>
        <v>0</v>
      </c>
      <c r="AC37" s="2">
        <f>COUNTIFS('Tourney History BA'!$B:$B,$A$37,'Tourney History BA'!X:X, 1)</f>
        <v>0</v>
      </c>
      <c r="AD37" s="2">
        <f>COUNTIFS('Tourney History BA'!$B:$B,$A$37,'Tourney History BA'!Y:Y, 1)</f>
        <v>0</v>
      </c>
      <c r="AE37" s="2">
        <f>COUNTIFS('Tourney History BA'!$B:$B,$A$37,'Tourney History BA'!Z:Z, 1)</f>
        <v>0</v>
      </c>
      <c r="AF37" s="2">
        <f>COUNTIFS('Tourney History BA'!$B:$B,$A$37,'Tourney History BA'!AA:AA, 1)</f>
        <v>0</v>
      </c>
      <c r="AG37" s="2">
        <f>COUNTIFS('Tourney History BA'!$B:$B,$A$37,'Tourney History BA'!AB:AB, 1)</f>
        <v>0</v>
      </c>
      <c r="AH37" s="2">
        <f>COUNTIFS('Tourney History BA'!$B:$B,$A$37,'Tourney History BA'!AC:AC, 1)</f>
        <v>0</v>
      </c>
      <c r="AI37" s="2">
        <f>COUNTIFS('Tourney History BA'!$B:$B,$A$37,'Tourney History BA'!AD:AD, 1)</f>
        <v>0</v>
      </c>
      <c r="AJ37" s="2">
        <f>COUNTIFS('Tourney History BA'!$B:$B,$A$37,'Tourney History BA'!AE:AE, 1)</f>
        <v>0</v>
      </c>
      <c r="AK37" s="2">
        <f>COUNTIFS('Tourney History BA'!$B:$B,$A$37,'Tourney History BA'!AF:AF, 1)</f>
        <v>0</v>
      </c>
      <c r="AL37" s="2">
        <f>COUNTIFS('Tourney History BA'!$B:$B,$A$37,'Tourney History BA'!AG:AG, 1)</f>
        <v>0</v>
      </c>
    </row>
  </sheetData>
  <autoFilter ref="A1:AL37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D24" sqref="D24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A21" t="s">
        <v>243</v>
      </c>
      <c r="B21" s="99" t="s">
        <v>244</v>
      </c>
      <c r="C21" t="s">
        <v>230</v>
      </c>
      <c r="D21" t="s">
        <v>184</v>
      </c>
    </row>
    <row r="22" spans="1:4" x14ac:dyDescent="0.25">
      <c r="A22" t="s">
        <v>245</v>
      </c>
      <c r="B22" s="99" t="s">
        <v>246</v>
      </c>
      <c r="C22" t="s">
        <v>230</v>
      </c>
      <c r="D22" t="s">
        <v>205</v>
      </c>
    </row>
    <row r="23" spans="1:4" x14ac:dyDescent="0.25">
      <c r="A23" t="s">
        <v>248</v>
      </c>
      <c r="B23" s="99" t="s">
        <v>249</v>
      </c>
      <c r="C23" t="s">
        <v>211</v>
      </c>
      <c r="D23" t="s">
        <v>184</v>
      </c>
    </row>
    <row r="24" spans="1:4" x14ac:dyDescent="0.25">
      <c r="A24" t="s">
        <v>250</v>
      </c>
      <c r="B24" s="99" t="s">
        <v>251</v>
      </c>
      <c r="C24" t="s">
        <v>230</v>
      </c>
      <c r="D24" t="s">
        <v>184</v>
      </c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B2" sqref="B2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v2'!J41</f>
        <v>24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24</v>
      </c>
    </row>
    <row r="3" spans="1:5" x14ac:dyDescent="0.25">
      <c r="A3" s="2" t="s">
        <v>18</v>
      </c>
      <c r="B3" s="4">
        <f>'Old Bow v2'!J53</f>
        <v>24.5</v>
      </c>
      <c r="C3" s="1" t="s">
        <v>235</v>
      </c>
      <c r="D3" s="1">
        <f t="shared" si="0"/>
        <v>1</v>
      </c>
      <c r="E3" s="100">
        <f t="shared" ref="E3:E57" si="1">(0.75*B3)+(0.25*B3*D3)</f>
        <v>24.5</v>
      </c>
    </row>
    <row r="4" spans="1:5" x14ac:dyDescent="0.25">
      <c r="A4" s="2" t="s">
        <v>17</v>
      </c>
      <c r="B4" s="4">
        <f>'Old Bow v2'!J50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v2'!J57</f>
        <v>19</v>
      </c>
      <c r="C5" s="1" t="s">
        <v>235</v>
      </c>
      <c r="D5" s="1">
        <f t="shared" si="0"/>
        <v>1</v>
      </c>
      <c r="E5" s="100">
        <f t="shared" si="1"/>
        <v>19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v2'!J58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16.5</v>
      </c>
      <c r="C10" s="1" t="s">
        <v>235</v>
      </c>
      <c r="D10" s="1">
        <f t="shared" si="0"/>
        <v>1</v>
      </c>
      <c r="E10" s="100">
        <f t="shared" si="1"/>
        <v>16.5</v>
      </c>
    </row>
    <row r="11" spans="1:5" x14ac:dyDescent="0.25">
      <c r="A11" s="2" t="s">
        <v>54</v>
      </c>
      <c r="B11" s="4">
        <f>'Old Bow v2'!J42</f>
        <v>14</v>
      </c>
      <c r="C11" s="1" t="s">
        <v>235</v>
      </c>
      <c r="D11" s="1">
        <f t="shared" si="0"/>
        <v>1</v>
      </c>
      <c r="E11" s="100">
        <f t="shared" si="1"/>
        <v>14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v2'!J37</f>
        <v>21</v>
      </c>
      <c r="C13" s="1" t="s">
        <v>234</v>
      </c>
      <c r="D13" s="1">
        <f t="shared" si="0"/>
        <v>0.5</v>
      </c>
      <c r="E13" s="100">
        <f t="shared" si="1"/>
        <v>18.375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v2'!J46</f>
        <v>16.5</v>
      </c>
      <c r="C15" s="1" t="s">
        <v>235</v>
      </c>
      <c r="D15" s="1">
        <f t="shared" si="0"/>
        <v>1</v>
      </c>
      <c r="E15" s="100">
        <f t="shared" si="1"/>
        <v>16.5</v>
      </c>
    </row>
    <row r="16" spans="1:5" x14ac:dyDescent="0.25">
      <c r="A16" s="2" t="s">
        <v>3</v>
      </c>
      <c r="B16" s="4">
        <f>'Old Bow v2'!J35</f>
        <v>20.5</v>
      </c>
      <c r="C16" s="1" t="s">
        <v>234</v>
      </c>
      <c r="D16" s="1">
        <f t="shared" si="0"/>
        <v>0.5</v>
      </c>
      <c r="E16" s="100">
        <f t="shared" si="1"/>
        <v>17.9375</v>
      </c>
    </row>
    <row r="17" spans="1:5" x14ac:dyDescent="0.25">
      <c r="A17" s="2" t="s">
        <v>147</v>
      </c>
      <c r="B17" s="4">
        <f>'Old Bow v2'!J49</f>
        <v>15</v>
      </c>
      <c r="C17" s="1" t="s">
        <v>235</v>
      </c>
      <c r="D17" s="1">
        <f t="shared" si="0"/>
        <v>1</v>
      </c>
      <c r="E17" s="100">
        <f t="shared" si="1"/>
        <v>15</v>
      </c>
    </row>
    <row r="18" spans="1:5" x14ac:dyDescent="0.25">
      <c r="A18" s="2" t="s">
        <v>14</v>
      </c>
      <c r="B18" s="4">
        <f>'Old Bow v2'!J56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v2'!J40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14</v>
      </c>
      <c r="C20" s="1" t="s">
        <v>235</v>
      </c>
      <c r="D20" s="1">
        <f t="shared" si="0"/>
        <v>1</v>
      </c>
      <c r="E20" s="100">
        <f t="shared" si="1"/>
        <v>14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14</v>
      </c>
      <c r="C23" s="1" t="s">
        <v>235</v>
      </c>
      <c r="D23" s="1">
        <f t="shared" si="0"/>
        <v>1</v>
      </c>
      <c r="E23" s="100">
        <f t="shared" si="1"/>
        <v>14</v>
      </c>
    </row>
    <row r="24" spans="1:5" x14ac:dyDescent="0.25">
      <c r="A24" s="2" t="s">
        <v>5</v>
      </c>
      <c r="B24" s="4">
        <f>'Old Bow v2'!J43</f>
        <v>20</v>
      </c>
      <c r="C24" s="1" t="s">
        <v>233</v>
      </c>
      <c r="D24" s="1">
        <f t="shared" si="0"/>
        <v>0.25</v>
      </c>
      <c r="E24" s="100">
        <f t="shared" si="1"/>
        <v>16.25</v>
      </c>
    </row>
    <row r="25" spans="1:5" x14ac:dyDescent="0.25">
      <c r="A25" s="2" t="s">
        <v>40</v>
      </c>
      <c r="B25" s="4">
        <f>'Old Bow v2'!J48</f>
        <v>18</v>
      </c>
      <c r="C25" s="1" t="s">
        <v>234</v>
      </c>
      <c r="D25" s="1">
        <f t="shared" si="0"/>
        <v>0.5</v>
      </c>
      <c r="E25" s="100">
        <f t="shared" si="1"/>
        <v>15.75</v>
      </c>
    </row>
    <row r="26" spans="1:5" x14ac:dyDescent="0.25">
      <c r="A26" s="1" t="s">
        <v>44</v>
      </c>
      <c r="B26" s="4">
        <f>'Old Bow v2'!J23</f>
        <v>14</v>
      </c>
      <c r="C26" s="1" t="s">
        <v>235</v>
      </c>
      <c r="D26" s="1">
        <f t="shared" si="0"/>
        <v>1</v>
      </c>
      <c r="E26" s="100">
        <f t="shared" si="1"/>
        <v>14</v>
      </c>
    </row>
    <row r="27" spans="1:5" x14ac:dyDescent="0.25">
      <c r="A27" s="2" t="s">
        <v>155</v>
      </c>
      <c r="B27" s="4">
        <f>'Old Bow v2'!J51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v2'!J54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v2'!J52</f>
        <v>20</v>
      </c>
      <c r="C29" s="1" t="s">
        <v>233</v>
      </c>
      <c r="D29" s="1">
        <f t="shared" si="0"/>
        <v>0.25</v>
      </c>
      <c r="E29" s="100">
        <f t="shared" si="1"/>
        <v>16.25</v>
      </c>
    </row>
    <row r="30" spans="1:5" x14ac:dyDescent="0.25">
      <c r="A30" s="2" t="s">
        <v>161</v>
      </c>
      <c r="B30" s="4">
        <f>'Old Bow v2'!J38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13.5</v>
      </c>
      <c r="C32" s="1" t="s">
        <v>233</v>
      </c>
      <c r="D32" s="1">
        <f t="shared" si="0"/>
        <v>0.25</v>
      </c>
      <c r="E32" s="100">
        <f t="shared" si="1"/>
        <v>10.96875</v>
      </c>
    </row>
    <row r="33" spans="1:5" x14ac:dyDescent="0.25">
      <c r="A33" s="2" t="s">
        <v>20</v>
      </c>
      <c r="B33" s="4">
        <f>'Old Bow v2'!J32</f>
        <v>14.5</v>
      </c>
      <c r="C33" s="1" t="s">
        <v>233</v>
      </c>
      <c r="D33" s="1">
        <f t="shared" si="0"/>
        <v>0.25</v>
      </c>
      <c r="E33" s="100">
        <f t="shared" si="1"/>
        <v>11.78125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13.5</v>
      </c>
      <c r="C35" s="1" t="s">
        <v>233</v>
      </c>
      <c r="D35" s="1">
        <f t="shared" si="2"/>
        <v>0.25</v>
      </c>
      <c r="E35" s="100">
        <f t="shared" si="1"/>
        <v>10.96875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12.5</v>
      </c>
      <c r="C37" s="1" t="s">
        <v>233</v>
      </c>
      <c r="D37" s="1">
        <f t="shared" si="2"/>
        <v>0.25</v>
      </c>
      <c r="E37" s="100">
        <f t="shared" si="1"/>
        <v>10.15625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v2'!J36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12</v>
      </c>
      <c r="C41" s="1" t="s">
        <v>233</v>
      </c>
      <c r="D41" s="1">
        <f t="shared" si="2"/>
        <v>0.25</v>
      </c>
      <c r="E41" s="100">
        <f t="shared" si="1"/>
        <v>9.75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v2'!J59</f>
        <v>9</v>
      </c>
      <c r="C44" s="1" t="s">
        <v>233</v>
      </c>
      <c r="D44" s="1">
        <f t="shared" si="2"/>
        <v>0.25</v>
      </c>
      <c r="E44" s="100">
        <f t="shared" si="1"/>
        <v>7.3125</v>
      </c>
    </row>
    <row r="45" spans="1:5" x14ac:dyDescent="0.25">
      <c r="A45" s="1" t="s">
        <v>47</v>
      </c>
      <c r="B45" s="4">
        <f>'Old Bow v2'!J34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7</v>
      </c>
      <c r="C48" s="1" t="s">
        <v>233</v>
      </c>
      <c r="D48" s="1">
        <f t="shared" si="2"/>
        <v>0.25</v>
      </c>
      <c r="E48" s="100">
        <f t="shared" si="1"/>
        <v>5.6875</v>
      </c>
    </row>
    <row r="49" spans="1:5" x14ac:dyDescent="0.25">
      <c r="A49" s="2" t="s">
        <v>38</v>
      </c>
      <c r="B49" s="4">
        <f>'Old Bow v2'!J44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10</v>
      </c>
      <c r="C50" s="1" t="s">
        <v>233</v>
      </c>
      <c r="D50" s="1">
        <f t="shared" si="2"/>
        <v>0.25</v>
      </c>
      <c r="E50" s="100">
        <f t="shared" si="1"/>
        <v>8.125</v>
      </c>
    </row>
    <row r="51" spans="1:5" x14ac:dyDescent="0.25">
      <c r="A51" s="2" t="s">
        <v>71</v>
      </c>
      <c r="B51" s="4">
        <f>'Old Bow v2'!J6</f>
        <v>13</v>
      </c>
      <c r="C51" s="1" t="s">
        <v>236</v>
      </c>
      <c r="D51" s="1">
        <f t="shared" si="2"/>
        <v>0.1</v>
      </c>
      <c r="E51" s="100">
        <f t="shared" si="1"/>
        <v>10.074999999999999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v2'!J39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v2'!J47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v2'!J55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73436-849B-4154-A991-175324437B92}">
  <dimension ref="A1:E62"/>
  <sheetViews>
    <sheetView workbookViewId="0">
      <selection activeCell="I30" sqref="I30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140</v>
      </c>
      <c r="B2" s="4">
        <f>LOOKUP(A2,'BA v2'!A:A,'BA v2'!H:H)</f>
        <v>14</v>
      </c>
      <c r="C2" s="1" t="s">
        <v>235</v>
      </c>
      <c r="D2" s="1">
        <f t="shared" ref="D2:D62" si="0">IF(C2="Unknown", 0.1, IF(C2="conservative", 0.25, IF(C2="aggressive", 0.5, IF(C2="versatile", 1, 0))))</f>
        <v>1</v>
      </c>
      <c r="E2" s="100">
        <f>(0.75*B2)+(0.25*B2*D2)</f>
        <v>14</v>
      </c>
    </row>
    <row r="3" spans="1:5" x14ac:dyDescent="0.25">
      <c r="A3" s="2" t="s">
        <v>37</v>
      </c>
      <c r="B3" s="4">
        <f>LOOKUP(A3,'BA v2'!A:A,'BA v2'!H:H)</f>
        <v>15</v>
      </c>
      <c r="D3" s="1">
        <f t="shared" si="0"/>
        <v>0</v>
      </c>
      <c r="E3" s="100">
        <f t="shared" ref="E3:E62" si="1">(0.75*B3)+(0.25*B3*D3)</f>
        <v>11.25</v>
      </c>
    </row>
    <row r="4" spans="1:5" x14ac:dyDescent="0.25">
      <c r="A4" s="2" t="s">
        <v>103</v>
      </c>
      <c r="B4" s="4">
        <f>LOOKUP(A4,'BA v2'!A:A,'BA v2'!H:H)</f>
        <v>9</v>
      </c>
      <c r="D4" s="1">
        <f t="shared" si="0"/>
        <v>0</v>
      </c>
      <c r="E4" s="100">
        <f t="shared" si="1"/>
        <v>6.75</v>
      </c>
    </row>
    <row r="5" spans="1:5" x14ac:dyDescent="0.25">
      <c r="A5" s="2" t="s">
        <v>71</v>
      </c>
      <c r="B5" s="4">
        <f>LOOKUP(A5,'BA v2'!A:A,'BA v2'!H:H)</f>
        <v>14.5</v>
      </c>
      <c r="D5" s="1">
        <f t="shared" si="0"/>
        <v>0</v>
      </c>
      <c r="E5" s="100">
        <f t="shared" si="1"/>
        <v>10.875</v>
      </c>
    </row>
    <row r="6" spans="1:5" x14ac:dyDescent="0.25">
      <c r="A6" s="2" t="s">
        <v>114</v>
      </c>
      <c r="B6" s="4">
        <f>LOOKUP(A6,'BA v2'!A:A,'BA v2'!H:H)</f>
        <v>6</v>
      </c>
      <c r="D6" s="1">
        <f t="shared" si="0"/>
        <v>0</v>
      </c>
      <c r="E6" s="100">
        <f t="shared" si="1"/>
        <v>4.5</v>
      </c>
    </row>
    <row r="7" spans="1:5" x14ac:dyDescent="0.25">
      <c r="A7" s="2" t="s">
        <v>35</v>
      </c>
      <c r="B7" s="4">
        <f>LOOKUP(A7,'BA v2'!A:A,'BA v2'!H:H)</f>
        <v>9</v>
      </c>
      <c r="D7" s="1">
        <f t="shared" si="0"/>
        <v>0</v>
      </c>
      <c r="E7" s="100">
        <f t="shared" si="1"/>
        <v>6.75</v>
      </c>
    </row>
    <row r="8" spans="1:5" x14ac:dyDescent="0.25">
      <c r="A8" s="2" t="s">
        <v>19</v>
      </c>
      <c r="B8" s="4">
        <f>LOOKUP(A8,'BA v2'!A:A,'BA v2'!H:H)</f>
        <v>8</v>
      </c>
      <c r="D8" s="1">
        <f t="shared" si="0"/>
        <v>0</v>
      </c>
      <c r="E8" s="100">
        <f t="shared" si="1"/>
        <v>6</v>
      </c>
    </row>
    <row r="9" spans="1:5" x14ac:dyDescent="0.25">
      <c r="A9" s="2" t="s">
        <v>42</v>
      </c>
      <c r="B9" s="4">
        <f>LOOKUP(A9,'BA v2'!A:A,'BA v2'!H:H)</f>
        <v>17</v>
      </c>
      <c r="D9" s="1">
        <f t="shared" si="0"/>
        <v>0</v>
      </c>
      <c r="E9" s="100">
        <f t="shared" si="1"/>
        <v>12.75</v>
      </c>
    </row>
    <row r="10" spans="1:5" x14ac:dyDescent="0.25">
      <c r="A10" s="2" t="s">
        <v>179</v>
      </c>
      <c r="B10" s="4">
        <f>LOOKUP(A10,'BA v2'!A:A,'BA v2'!H:H)</f>
        <v>20.5</v>
      </c>
      <c r="D10" s="1">
        <f t="shared" si="0"/>
        <v>0</v>
      </c>
      <c r="E10" s="100">
        <f t="shared" si="1"/>
        <v>15.375</v>
      </c>
    </row>
    <row r="11" spans="1:5" x14ac:dyDescent="0.25">
      <c r="A11" s="2" t="s">
        <v>214</v>
      </c>
      <c r="B11" s="4">
        <f>LOOKUP(A11,'BA v2'!A:A,'BA v2'!H:H)</f>
        <v>5</v>
      </c>
      <c r="D11" s="1">
        <f t="shared" si="0"/>
        <v>0</v>
      </c>
      <c r="E11" s="100">
        <f t="shared" si="1"/>
        <v>3.75</v>
      </c>
    </row>
    <row r="12" spans="1:5" x14ac:dyDescent="0.25">
      <c r="A12" s="2" t="s">
        <v>25</v>
      </c>
      <c r="B12" s="4">
        <f>LOOKUP(A12,'BA v2'!A:A,'BA v2'!H:H)</f>
        <v>12</v>
      </c>
      <c r="D12" s="1">
        <f t="shared" si="0"/>
        <v>0</v>
      </c>
      <c r="E12" s="100">
        <f t="shared" si="1"/>
        <v>9</v>
      </c>
    </row>
    <row r="13" spans="1:5" x14ac:dyDescent="0.25">
      <c r="A13" s="2" t="s">
        <v>115</v>
      </c>
      <c r="B13" s="4">
        <f>LOOKUP(A13,'BA v2'!A:A,'BA v2'!H:H)</f>
        <v>12.5</v>
      </c>
      <c r="D13" s="1">
        <f t="shared" si="0"/>
        <v>0</v>
      </c>
      <c r="E13" s="100">
        <f t="shared" si="1"/>
        <v>9.375</v>
      </c>
    </row>
    <row r="14" spans="1:5" x14ac:dyDescent="0.25">
      <c r="A14" s="2" t="s">
        <v>146</v>
      </c>
      <c r="B14" s="4">
        <f>LOOKUP(A14,'BA v2'!A:A,'BA v2'!H:H)</f>
        <v>13</v>
      </c>
      <c r="D14" s="1">
        <f t="shared" si="0"/>
        <v>0</v>
      </c>
      <c r="E14" s="100">
        <f t="shared" si="1"/>
        <v>9.75</v>
      </c>
    </row>
    <row r="15" spans="1:5" x14ac:dyDescent="0.25">
      <c r="A15" s="2" t="s">
        <v>27</v>
      </c>
      <c r="B15" s="4">
        <f>LOOKUP(A15,'BA v2'!A:A,'BA v2'!H:H)</f>
        <v>13</v>
      </c>
      <c r="D15" s="1">
        <f t="shared" si="0"/>
        <v>0</v>
      </c>
      <c r="E15" s="100">
        <f t="shared" si="1"/>
        <v>9.75</v>
      </c>
    </row>
    <row r="16" spans="1:5" x14ac:dyDescent="0.25">
      <c r="A16" s="2" t="s">
        <v>74</v>
      </c>
      <c r="B16" s="4">
        <f>LOOKUP(A16,'BA v2'!A:A,'BA v2'!H:H)</f>
        <v>9</v>
      </c>
      <c r="D16" s="1">
        <f t="shared" si="0"/>
        <v>0</v>
      </c>
      <c r="E16" s="100">
        <f t="shared" si="1"/>
        <v>6.75</v>
      </c>
    </row>
    <row r="17" spans="1:5" x14ac:dyDescent="0.25">
      <c r="A17" s="2" t="s">
        <v>152</v>
      </c>
      <c r="B17" s="4">
        <f>LOOKUP(A17,'BA v2'!A:A,'BA v2'!H:H)</f>
        <v>12</v>
      </c>
      <c r="D17" s="1">
        <f t="shared" si="0"/>
        <v>0</v>
      </c>
      <c r="E17" s="100">
        <f t="shared" si="1"/>
        <v>9</v>
      </c>
    </row>
    <row r="18" spans="1:5" x14ac:dyDescent="0.25">
      <c r="A18" s="2" t="s">
        <v>89</v>
      </c>
      <c r="B18" s="4">
        <f>LOOKUP(A18,'BA v2'!A:A,'BA v2'!H:H)</f>
        <v>3.5</v>
      </c>
      <c r="D18" s="1">
        <f t="shared" si="0"/>
        <v>0</v>
      </c>
      <c r="E18" s="100">
        <f t="shared" si="1"/>
        <v>2.625</v>
      </c>
    </row>
    <row r="19" spans="1:5" x14ac:dyDescent="0.25">
      <c r="A19" s="2" t="s">
        <v>45</v>
      </c>
      <c r="B19" s="4">
        <f>LOOKUP(A19,'BA v2'!A:A,'BA v2'!H:H)</f>
        <v>11</v>
      </c>
      <c r="D19" s="1">
        <f t="shared" si="0"/>
        <v>0</v>
      </c>
      <c r="E19" s="100">
        <f t="shared" si="1"/>
        <v>8.25</v>
      </c>
    </row>
    <row r="20" spans="1:5" x14ac:dyDescent="0.25">
      <c r="A20" s="2" t="s">
        <v>50</v>
      </c>
      <c r="B20" s="4">
        <f>LOOKUP(A20,'BA v2'!A:A,'BA v2'!H:H)</f>
        <v>19</v>
      </c>
      <c r="D20" s="1">
        <f t="shared" si="0"/>
        <v>0</v>
      </c>
      <c r="E20" s="100">
        <f t="shared" si="1"/>
        <v>14.25</v>
      </c>
    </row>
    <row r="21" spans="1:5" x14ac:dyDescent="0.25">
      <c r="A21" s="2" t="s">
        <v>52</v>
      </c>
      <c r="B21" s="4">
        <f>LOOKUP(A21,'BA v2'!A:A,'BA v2'!H:H)</f>
        <v>13.5</v>
      </c>
      <c r="D21" s="1">
        <f t="shared" si="0"/>
        <v>0</v>
      </c>
      <c r="E21" s="100">
        <f t="shared" si="1"/>
        <v>10.125</v>
      </c>
    </row>
    <row r="22" spans="1:5" x14ac:dyDescent="0.25">
      <c r="A22" s="2" t="s">
        <v>44</v>
      </c>
      <c r="B22" s="4">
        <f>LOOKUP(A22,'BA v2'!A:A,'BA v2'!H:H)</f>
        <v>16</v>
      </c>
      <c r="D22" s="1">
        <f t="shared" si="0"/>
        <v>0</v>
      </c>
      <c r="E22" s="100">
        <f t="shared" si="1"/>
        <v>12</v>
      </c>
    </row>
    <row r="23" spans="1:5" x14ac:dyDescent="0.25">
      <c r="A23" s="2" t="s">
        <v>167</v>
      </c>
      <c r="B23" s="4">
        <f>LOOKUP(A23,'BA v2'!A:A,'BA v2'!H:H)</f>
        <v>10</v>
      </c>
      <c r="D23" s="1">
        <f t="shared" si="0"/>
        <v>0</v>
      </c>
      <c r="E23" s="100">
        <f t="shared" si="1"/>
        <v>7.5</v>
      </c>
    </row>
    <row r="24" spans="1:5" x14ac:dyDescent="0.25">
      <c r="A24" s="2" t="s">
        <v>1</v>
      </c>
      <c r="B24" s="4">
        <f>LOOKUP(A24,'BA v2'!A:A,'BA v2'!H:H)</f>
        <v>25</v>
      </c>
      <c r="D24" s="1">
        <f t="shared" si="0"/>
        <v>0</v>
      </c>
      <c r="E24" s="100">
        <f t="shared" si="1"/>
        <v>18.75</v>
      </c>
    </row>
    <row r="25" spans="1:5" x14ac:dyDescent="0.25">
      <c r="A25" s="2" t="s">
        <v>151</v>
      </c>
      <c r="B25" s="4">
        <f>LOOKUP(A25,'BA v2'!A:A,'BA v2'!H:H)</f>
        <v>7</v>
      </c>
      <c r="D25" s="1">
        <f t="shared" si="0"/>
        <v>0</v>
      </c>
      <c r="E25" s="100">
        <f t="shared" si="1"/>
        <v>5.25</v>
      </c>
    </row>
    <row r="26" spans="1:5" x14ac:dyDescent="0.25">
      <c r="A26" s="2" t="s">
        <v>150</v>
      </c>
      <c r="B26" s="4">
        <f>LOOKUP(A26,'BA v2'!A:A,'BA v2'!H:H)</f>
        <v>19</v>
      </c>
      <c r="D26" s="1">
        <f t="shared" si="0"/>
        <v>0</v>
      </c>
      <c r="E26" s="100">
        <f t="shared" si="1"/>
        <v>14.25</v>
      </c>
    </row>
    <row r="27" spans="1:5" x14ac:dyDescent="0.25">
      <c r="A27" s="2" t="s">
        <v>46</v>
      </c>
      <c r="B27" s="4">
        <f>LOOKUP(A27,'BA v2'!A:A,'BA v2'!H:H)</f>
        <v>17</v>
      </c>
      <c r="D27" s="1">
        <f t="shared" si="0"/>
        <v>0</v>
      </c>
      <c r="E27" s="100">
        <f t="shared" si="1"/>
        <v>12.75</v>
      </c>
    </row>
    <row r="28" spans="1:5" x14ac:dyDescent="0.25">
      <c r="A28" s="2" t="s">
        <v>28</v>
      </c>
      <c r="B28" s="4">
        <f>LOOKUP(A28,'BA v2'!A:A,'BA v2'!H:H)</f>
        <v>14</v>
      </c>
      <c r="D28" s="1">
        <f t="shared" si="0"/>
        <v>0</v>
      </c>
      <c r="E28" s="100">
        <f t="shared" si="1"/>
        <v>10.5</v>
      </c>
    </row>
    <row r="29" spans="1:5" x14ac:dyDescent="0.25">
      <c r="A29" s="2" t="s">
        <v>53</v>
      </c>
      <c r="B29" s="4">
        <f>LOOKUP(A29,'BA v2'!A:A,'BA v2'!H:H)</f>
        <v>15</v>
      </c>
      <c r="D29" s="1">
        <f t="shared" si="0"/>
        <v>0</v>
      </c>
      <c r="E29" s="100">
        <f t="shared" si="1"/>
        <v>11.25</v>
      </c>
    </row>
    <row r="30" spans="1:5" x14ac:dyDescent="0.25">
      <c r="A30" s="2" t="s">
        <v>51</v>
      </c>
      <c r="B30" s="4">
        <f>LOOKUP(A30,'BA v2'!A:A,'BA v2'!H:H)</f>
        <v>10.5</v>
      </c>
      <c r="D30" s="1">
        <f t="shared" si="0"/>
        <v>0</v>
      </c>
      <c r="E30" s="100">
        <f t="shared" si="1"/>
        <v>7.875</v>
      </c>
    </row>
    <row r="31" spans="1:5" x14ac:dyDescent="0.25">
      <c r="A31" s="2" t="s">
        <v>47</v>
      </c>
      <c r="B31" s="4">
        <f>LOOKUP(A31,'BA v2'!A:A,'BA v2'!H:H)</f>
        <v>8</v>
      </c>
      <c r="D31" s="1">
        <f t="shared" si="0"/>
        <v>0</v>
      </c>
      <c r="E31" s="100">
        <f t="shared" si="1"/>
        <v>6</v>
      </c>
    </row>
    <row r="32" spans="1:5" x14ac:dyDescent="0.25">
      <c r="A32" s="2" t="s">
        <v>3</v>
      </c>
      <c r="B32" s="4">
        <f>LOOKUP(A32,'BA v2'!A:A,'BA v2'!H:H)</f>
        <v>20.5</v>
      </c>
      <c r="D32" s="1">
        <f t="shared" si="0"/>
        <v>0</v>
      </c>
      <c r="E32" s="100">
        <f t="shared" si="1"/>
        <v>15.375</v>
      </c>
    </row>
    <row r="33" spans="1:5" x14ac:dyDescent="0.25">
      <c r="A33" s="2" t="s">
        <v>148</v>
      </c>
      <c r="B33" s="4">
        <f>LOOKUP(A33,'BA v2'!A:A,'BA v2'!H:H)</f>
        <v>8</v>
      </c>
      <c r="D33" s="1">
        <f t="shared" si="0"/>
        <v>0</v>
      </c>
      <c r="E33" s="100">
        <f t="shared" si="1"/>
        <v>6</v>
      </c>
    </row>
    <row r="34" spans="1:5" x14ac:dyDescent="0.25">
      <c r="A34" s="2" t="s">
        <v>161</v>
      </c>
      <c r="B34" s="4">
        <f>LOOKUP(A34,'BA v2'!A:A,'BA v2'!H:H)</f>
        <v>10.5</v>
      </c>
      <c r="D34" s="1">
        <f t="shared" si="0"/>
        <v>0</v>
      </c>
      <c r="E34" s="100">
        <f t="shared" si="1"/>
        <v>7.875</v>
      </c>
    </row>
    <row r="35" spans="1:5" x14ac:dyDescent="0.25">
      <c r="A35" s="2" t="s">
        <v>15</v>
      </c>
      <c r="B35" s="4">
        <f>LOOKUP(A35,'BA v2'!A:A,'BA v2'!H:H)</f>
        <v>8</v>
      </c>
      <c r="D35" s="1">
        <f t="shared" si="0"/>
        <v>0</v>
      </c>
      <c r="E35" s="100">
        <f t="shared" si="1"/>
        <v>6</v>
      </c>
    </row>
    <row r="36" spans="1:5" x14ac:dyDescent="0.25">
      <c r="A36" s="2" t="s">
        <v>142</v>
      </c>
      <c r="B36" s="4">
        <f>LOOKUP(A36,'BA v2'!A:A,'BA v2'!H:H)</f>
        <v>8</v>
      </c>
      <c r="D36" s="1">
        <f t="shared" si="0"/>
        <v>0</v>
      </c>
      <c r="E36" s="100">
        <f t="shared" si="1"/>
        <v>6</v>
      </c>
    </row>
    <row r="37" spans="1:5" x14ac:dyDescent="0.25">
      <c r="A37" s="2" t="s">
        <v>90</v>
      </c>
      <c r="B37" s="4">
        <f>LOOKUP(A37,'BA v2'!A:A,'BA v2'!H:H)</f>
        <v>3</v>
      </c>
      <c r="D37" s="1">
        <f t="shared" si="0"/>
        <v>0</v>
      </c>
      <c r="E37" s="100">
        <f t="shared" si="1"/>
        <v>2.25</v>
      </c>
    </row>
    <row r="38" spans="1:5" x14ac:dyDescent="0.25">
      <c r="A38" s="2" t="s">
        <v>13</v>
      </c>
      <c r="B38" s="4">
        <f>LOOKUP(A38,'BA v2'!A:A,'BA v2'!H:H)</f>
        <v>16.5</v>
      </c>
      <c r="D38" s="1">
        <f t="shared" si="0"/>
        <v>0</v>
      </c>
      <c r="E38" s="100">
        <f t="shared" si="1"/>
        <v>12.375</v>
      </c>
    </row>
    <row r="39" spans="1:5" x14ac:dyDescent="0.25">
      <c r="A39" s="2" t="s">
        <v>2</v>
      </c>
      <c r="B39" s="4">
        <f>LOOKUP(A39,'BA v2'!A:A,'BA v2'!H:H)</f>
        <v>24</v>
      </c>
      <c r="D39" s="1">
        <f t="shared" si="0"/>
        <v>0</v>
      </c>
      <c r="E39" s="100">
        <f t="shared" si="1"/>
        <v>18</v>
      </c>
    </row>
    <row r="40" spans="1:5" x14ac:dyDescent="0.25">
      <c r="A40" s="2" t="s">
        <v>54</v>
      </c>
      <c r="B40" s="4">
        <f>LOOKUP(A40,'BA v2'!A:A,'BA v2'!H:H)</f>
        <v>23</v>
      </c>
      <c r="D40" s="1">
        <f t="shared" si="0"/>
        <v>0</v>
      </c>
      <c r="E40" s="100">
        <f t="shared" si="1"/>
        <v>17.25</v>
      </c>
    </row>
    <row r="41" spans="1:5" x14ac:dyDescent="0.25">
      <c r="A41" s="2" t="s">
        <v>5</v>
      </c>
      <c r="B41" s="4">
        <f>LOOKUP(A41,'BA v2'!A:A,'BA v2'!H:H)</f>
        <v>19</v>
      </c>
      <c r="D41" s="1">
        <f t="shared" si="0"/>
        <v>0</v>
      </c>
      <c r="E41" s="100">
        <f t="shared" si="1"/>
        <v>14.25</v>
      </c>
    </row>
    <row r="42" spans="1:5" x14ac:dyDescent="0.25">
      <c r="A42" s="2" t="s">
        <v>38</v>
      </c>
      <c r="B42" s="4">
        <f>LOOKUP(A42,'BA v2'!A:A,'BA v2'!H:H)</f>
        <v>3</v>
      </c>
      <c r="D42" s="1">
        <f t="shared" si="0"/>
        <v>0</v>
      </c>
      <c r="E42" s="100">
        <f t="shared" si="1"/>
        <v>2.25</v>
      </c>
    </row>
    <row r="43" spans="1:5" x14ac:dyDescent="0.25">
      <c r="A43" s="2" t="s">
        <v>224</v>
      </c>
      <c r="B43" s="4">
        <f>LOOKUP(A43,'BA v2'!A:A,'BA v2'!H:H)</f>
        <v>8.5</v>
      </c>
      <c r="D43" s="1">
        <f t="shared" si="0"/>
        <v>0</v>
      </c>
      <c r="E43" s="100">
        <f t="shared" si="1"/>
        <v>6.375</v>
      </c>
    </row>
    <row r="44" spans="1:5" x14ac:dyDescent="0.25">
      <c r="A44" s="2" t="s">
        <v>141</v>
      </c>
      <c r="B44" s="4">
        <f>LOOKUP(A44,'BA v2'!A:A,'BA v2'!H:H)</f>
        <v>16</v>
      </c>
      <c r="D44" s="1">
        <f t="shared" si="0"/>
        <v>0</v>
      </c>
      <c r="E44" s="100">
        <f t="shared" si="1"/>
        <v>12</v>
      </c>
    </row>
    <row r="45" spans="1:5" x14ac:dyDescent="0.25">
      <c r="A45" s="2" t="s">
        <v>153</v>
      </c>
      <c r="B45" s="4">
        <f>LOOKUP(A45,'BA v2'!A:A,'BA v2'!H:H)</f>
        <v>11</v>
      </c>
      <c r="D45" s="1">
        <f t="shared" si="0"/>
        <v>0</v>
      </c>
      <c r="E45" s="100">
        <f t="shared" si="1"/>
        <v>8.25</v>
      </c>
    </row>
    <row r="46" spans="1:5" x14ac:dyDescent="0.25">
      <c r="A46" s="2" t="s">
        <v>40</v>
      </c>
      <c r="B46" s="4">
        <f>LOOKUP(A46,'BA v2'!A:A,'BA v2'!H:H)</f>
        <v>18</v>
      </c>
      <c r="D46" s="1">
        <f t="shared" si="0"/>
        <v>0</v>
      </c>
      <c r="E46" s="100">
        <f t="shared" si="1"/>
        <v>13.5</v>
      </c>
    </row>
    <row r="47" spans="1:5" x14ac:dyDescent="0.25">
      <c r="A47" s="2" t="s">
        <v>166</v>
      </c>
      <c r="B47" s="4">
        <f>LOOKUP(A47,'BA v2'!A:A,'BA v2'!H:H)</f>
        <v>8</v>
      </c>
      <c r="D47" s="1">
        <f t="shared" si="0"/>
        <v>0</v>
      </c>
      <c r="E47" s="100">
        <f t="shared" si="1"/>
        <v>6</v>
      </c>
    </row>
    <row r="48" spans="1:5" x14ac:dyDescent="0.25">
      <c r="A48" s="2" t="s">
        <v>147</v>
      </c>
      <c r="B48" s="4">
        <f>LOOKUP(A48,'BA v2'!A:A,'BA v2'!H:H)</f>
        <v>14</v>
      </c>
      <c r="D48" s="1">
        <f t="shared" si="0"/>
        <v>0</v>
      </c>
      <c r="E48" s="100">
        <f t="shared" si="1"/>
        <v>10.5</v>
      </c>
    </row>
    <row r="49" spans="1:5" x14ac:dyDescent="0.25">
      <c r="A49" s="2" t="s">
        <v>17</v>
      </c>
      <c r="B49" s="4">
        <f>LOOKUP(A49,'BA v2'!A:A,'BA v2'!H:H)</f>
        <v>19</v>
      </c>
      <c r="D49" s="1">
        <f t="shared" si="0"/>
        <v>0</v>
      </c>
      <c r="E49" s="100">
        <f t="shared" si="1"/>
        <v>14.25</v>
      </c>
    </row>
    <row r="50" spans="1:5" x14ac:dyDescent="0.25">
      <c r="A50" s="1" t="s">
        <v>105</v>
      </c>
      <c r="B50" s="4">
        <f>LOOKUP(A50,'BA v2'!A:A,'BA v2'!H:H)</f>
        <v>12</v>
      </c>
      <c r="D50" s="1">
        <f t="shared" si="0"/>
        <v>0</v>
      </c>
      <c r="E50" s="100">
        <f t="shared" si="1"/>
        <v>9</v>
      </c>
    </row>
    <row r="51" spans="1:5" x14ac:dyDescent="0.25">
      <c r="A51" s="1" t="s">
        <v>143</v>
      </c>
      <c r="B51" s="4">
        <f>LOOKUP(A51,'BA v2'!A:A,'BA v2'!H:H)</f>
        <v>4</v>
      </c>
      <c r="D51" s="1">
        <f t="shared" si="0"/>
        <v>0</v>
      </c>
      <c r="E51" s="100">
        <f t="shared" si="1"/>
        <v>3</v>
      </c>
    </row>
    <row r="52" spans="1:5" x14ac:dyDescent="0.25">
      <c r="A52" s="1" t="s">
        <v>118</v>
      </c>
      <c r="B52" s="4">
        <f>LOOKUP(A52,'BA v2'!A:A,'BA v2'!H:H)</f>
        <v>15</v>
      </c>
      <c r="D52" s="1">
        <f t="shared" si="0"/>
        <v>0</v>
      </c>
      <c r="E52" s="100">
        <f t="shared" si="1"/>
        <v>11.25</v>
      </c>
    </row>
    <row r="53" spans="1:5" x14ac:dyDescent="0.25">
      <c r="A53" s="2" t="s">
        <v>6</v>
      </c>
      <c r="B53" s="4">
        <f>LOOKUP(A53,'BA v2'!A:A,'BA v2'!H:H)</f>
        <v>23</v>
      </c>
      <c r="D53" s="1">
        <f t="shared" si="0"/>
        <v>0</v>
      </c>
      <c r="E53" s="100">
        <f t="shared" si="1"/>
        <v>17.25</v>
      </c>
    </row>
    <row r="54" spans="1:5" x14ac:dyDescent="0.25">
      <c r="A54" s="2" t="s">
        <v>18</v>
      </c>
      <c r="B54" s="4">
        <f>LOOKUP(A54,'BA v2'!A:A,'BA v2'!H:H)</f>
        <v>20</v>
      </c>
      <c r="D54" s="1">
        <f t="shared" si="0"/>
        <v>0</v>
      </c>
      <c r="E54" s="100">
        <f t="shared" si="1"/>
        <v>15</v>
      </c>
    </row>
    <row r="55" spans="1:5" x14ac:dyDescent="0.25">
      <c r="A55" s="2" t="s">
        <v>178</v>
      </c>
      <c r="B55" s="4">
        <f>LOOKUP(A55,'BA v2'!A:A,'BA v2'!H:H)</f>
        <v>13</v>
      </c>
      <c r="D55" s="1">
        <f t="shared" si="0"/>
        <v>0</v>
      </c>
      <c r="E55" s="100">
        <f t="shared" si="1"/>
        <v>9.75</v>
      </c>
    </row>
    <row r="56" spans="1:5" x14ac:dyDescent="0.25">
      <c r="A56" s="2" t="s">
        <v>113</v>
      </c>
      <c r="B56" s="4">
        <f>LOOKUP(A56,'BA v2'!A:A,'BA v2'!H:H)</f>
        <v>17</v>
      </c>
      <c r="D56" s="1">
        <f t="shared" si="0"/>
        <v>0</v>
      </c>
      <c r="E56" s="100">
        <f t="shared" si="1"/>
        <v>12.75</v>
      </c>
    </row>
    <row r="57" spans="1:5" x14ac:dyDescent="0.25">
      <c r="A57" s="2" t="s">
        <v>14</v>
      </c>
      <c r="B57" s="4">
        <f>LOOKUP(A57,'BA v2'!A:A,'BA v2'!H:H)</f>
        <v>14</v>
      </c>
      <c r="D57" s="1">
        <f t="shared" si="0"/>
        <v>0</v>
      </c>
      <c r="E57" s="100">
        <f t="shared" si="1"/>
        <v>10.5</v>
      </c>
    </row>
    <row r="58" spans="1:5" x14ac:dyDescent="0.25">
      <c r="A58" s="2" t="s">
        <v>70</v>
      </c>
      <c r="B58" s="4">
        <f>LOOKUP(A58,'BA v2'!A:A,'BA v2'!H:H)</f>
        <v>11</v>
      </c>
      <c r="D58" s="1">
        <f t="shared" si="0"/>
        <v>0</v>
      </c>
      <c r="E58" s="100">
        <f t="shared" si="1"/>
        <v>8.25</v>
      </c>
    </row>
    <row r="59" spans="1:5" x14ac:dyDescent="0.25">
      <c r="A59" s="2" t="s">
        <v>4</v>
      </c>
      <c r="B59" s="4">
        <f>LOOKUP(A59,'BA v2'!A:A,'BA v2'!H:H)</f>
        <v>25.5</v>
      </c>
      <c r="D59" s="1">
        <f t="shared" si="0"/>
        <v>0</v>
      </c>
      <c r="E59" s="100">
        <f t="shared" si="1"/>
        <v>19.125</v>
      </c>
    </row>
    <row r="60" spans="1:5" x14ac:dyDescent="0.25">
      <c r="A60" s="1" t="s">
        <v>107</v>
      </c>
      <c r="B60" s="4">
        <f>LOOKUP(A60,'BA v2'!A:A,'BA v2'!H:H)</f>
        <v>16</v>
      </c>
      <c r="D60" s="1">
        <f t="shared" si="0"/>
        <v>0</v>
      </c>
      <c r="E60" s="100">
        <f t="shared" si="1"/>
        <v>12</v>
      </c>
    </row>
    <row r="61" spans="1:5" x14ac:dyDescent="0.25">
      <c r="A61" s="2" t="s">
        <v>94</v>
      </c>
      <c r="B61" s="4">
        <f>LOOKUP(A61,'BA v2'!A:A,'BA v2'!H:H)</f>
        <v>18</v>
      </c>
      <c r="D61" s="1">
        <f t="shared" si="0"/>
        <v>0</v>
      </c>
      <c r="E61" s="100">
        <f t="shared" si="1"/>
        <v>13.5</v>
      </c>
    </row>
    <row r="62" spans="1:5" x14ac:dyDescent="0.25">
      <c r="A62" s="2" t="s">
        <v>55</v>
      </c>
      <c r="B62" s="4">
        <f>LOOKUP(A62,'BA v2'!A:A,'BA v2'!H:H)</f>
        <v>2</v>
      </c>
      <c r="D62" s="1">
        <f t="shared" si="0"/>
        <v>0</v>
      </c>
      <c r="E62" s="100">
        <f t="shared" si="1"/>
        <v>1.5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TG BA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2026-06-19T00:46:24Z</dcterms:modified>
</cp:coreProperties>
</file>