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1bam03\homeProdHourConstraints\"/>
    </mc:Choice>
  </mc:AlternateContent>
  <bookViews>
    <workbookView xWindow="0" yWindow="0" windowWidth="15450" windowHeight="8160"/>
  </bookViews>
  <sheets>
    <sheet name="regtrans" sheetId="1" r:id="rId1"/>
    <sheet name="subsample sta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Q37" i="1"/>
  <c r="Q36" i="1"/>
  <c r="Q35" i="1"/>
  <c r="Q34" i="1"/>
  <c r="Q33" i="1"/>
  <c r="Q31" i="1"/>
  <c r="Q30" i="1"/>
  <c r="Q29" i="1"/>
  <c r="Q28" i="1"/>
  <c r="Q27" i="1"/>
  <c r="Q8" i="1"/>
  <c r="Q9" i="1"/>
  <c r="Q10" i="1"/>
  <c r="Q12" i="1"/>
  <c r="Q13" i="1"/>
  <c r="Q14" i="1"/>
  <c r="Q15" i="1"/>
  <c r="Q16" i="1"/>
  <c r="Q17" i="1"/>
  <c r="Q7" i="1"/>
  <c r="Q6" i="1"/>
</calcChain>
</file>

<file path=xl/sharedStrings.xml><?xml version="1.0" encoding="utf-8"?>
<sst xmlns="http://schemas.openxmlformats.org/spreadsheetml/2006/main" count="180" uniqueCount="55">
  <si>
    <t>Summary of Transition Regressions</t>
  </si>
  <si>
    <t>dy/dx</t>
  </si>
  <si>
    <t>Variable</t>
  </si>
  <si>
    <t>Head white</t>
  </si>
  <si>
    <t>Head black</t>
  </si>
  <si>
    <t>head age</t>
  </si>
  <si>
    <r>
      <t>head age</t>
    </r>
    <r>
      <rPr>
        <vertAlign val="superscript"/>
        <sz val="11"/>
        <color theme="1"/>
        <rFont val="Calibri"/>
        <family val="2"/>
        <scheme val="minor"/>
      </rPr>
      <t>2</t>
    </r>
  </si>
  <si>
    <t>Change in:</t>
  </si>
  <si>
    <t>self-employed dummy</t>
  </si>
  <si>
    <t>head occupation</t>
  </si>
  <si>
    <t>head industry</t>
  </si>
  <si>
    <t>log wage</t>
  </si>
  <si>
    <t>male hourly</t>
  </si>
  <si>
    <t>all hourly</t>
  </si>
  <si>
    <t>male hourly + OT extra income</t>
  </si>
  <si>
    <t>all hourly + OT extra income</t>
  </si>
  <si>
    <t>all workers</t>
  </si>
  <si>
    <t>***</t>
  </si>
  <si>
    <t>*</t>
  </si>
  <si>
    <t>**</t>
  </si>
  <si>
    <t>* 10%, ** 5%, and *** 1% statistical significance.</t>
  </si>
  <si>
    <t>family size</t>
  </si>
  <si>
    <t>Head gender</t>
  </si>
  <si>
    <t>N/A</t>
  </si>
  <si>
    <t>Average</t>
  </si>
  <si>
    <t xml:space="preserve">Note: I exclude the variables disability limiting housework, education, homeownership, marital status, and employment status changes since in none of the regressions performed do they have statistical significance. </t>
  </si>
  <si>
    <t>Obs</t>
  </si>
  <si>
    <t>Mean</t>
  </si>
  <si>
    <t>Std. Dev.</t>
  </si>
  <si>
    <t>gender</t>
  </si>
  <si>
    <t>headwhite</t>
  </si>
  <si>
    <t>headblack</t>
  </si>
  <si>
    <t>headage</t>
  </si>
  <si>
    <t>headmarried</t>
  </si>
  <si>
    <t>selfEmployed</t>
  </si>
  <si>
    <t>homeowner</t>
  </si>
  <si>
    <t>employed</t>
  </si>
  <si>
    <t>male hourly plus extra overtime wage workers</t>
  </si>
  <si>
    <t>all hourly plus extra overtime wage workers</t>
  </si>
  <si>
    <t>Note: for each subsample, individual must remain in it for 2 consecutive periods (e.g. to be considered an hourly worker, one must be working for an hourly wage for 2 consecutive surveys).</t>
  </si>
  <si>
    <t>N</t>
  </si>
  <si>
    <t>No Constraint to Downside Constrained</t>
  </si>
  <si>
    <t>No Constraint to Upside Constrained</t>
  </si>
  <si>
    <t>Subsample Summary Statistics*</t>
  </si>
  <si>
    <t>* Subsamples conditioned on individuals being initially unconstrained, so the sample sizes are smaller than for the group as a whole.</t>
  </si>
  <si>
    <t>headlabor income</t>
  </si>
  <si>
    <t>head labor hours</t>
  </si>
  <si>
    <t>YoY family income</t>
  </si>
  <si>
    <t>Disability limits housework</t>
  </si>
  <si>
    <t>self employed</t>
  </si>
  <si>
    <t>head education</t>
  </si>
  <si>
    <t>head married</t>
  </si>
  <si>
    <t>head emp.status</t>
  </si>
  <si>
    <t xml:space="preserve">family income (%) </t>
  </si>
  <si>
    <t>family income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</si>
</sst>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"/>
    <numFmt numFmtId="167" formatCode="0.0000"/>
    <numFmt numFmtId="168" formatCode="0.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 indent="1"/>
    </xf>
    <xf numFmtId="165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16" workbookViewId="0">
      <selection activeCell="U30" sqref="U30"/>
    </sheetView>
  </sheetViews>
  <sheetFormatPr defaultRowHeight="15" x14ac:dyDescent="0.25"/>
  <cols>
    <col min="1" max="1" width="22.85546875" bestFit="1" customWidth="1"/>
    <col min="2" max="2" width="8.28515625" customWidth="1"/>
    <col min="3" max="3" width="4" bestFit="1" customWidth="1"/>
    <col min="4" max="4" width="2.7109375" customWidth="1"/>
    <col min="5" max="5" width="8.28515625" customWidth="1"/>
    <col min="6" max="6" width="4" bestFit="1" customWidth="1"/>
    <col min="7" max="7" width="2.7109375" customWidth="1"/>
    <col min="8" max="8" width="8.28515625" customWidth="1"/>
    <col min="9" max="9" width="4" bestFit="1" customWidth="1"/>
    <col min="10" max="10" width="2.7109375" customWidth="1"/>
    <col min="11" max="11" width="8.28515625" customWidth="1"/>
    <col min="12" max="12" width="4" bestFit="1" customWidth="1"/>
    <col min="13" max="13" width="2.7109375" customWidth="1"/>
    <col min="14" max="14" width="8.28515625" customWidth="1"/>
    <col min="15" max="15" width="4" bestFit="1" customWidth="1"/>
    <col min="16" max="16" width="2.7109375" customWidth="1"/>
  </cols>
  <sheetData>
    <row r="1" spans="1:17" x14ac:dyDescent="0.25">
      <c r="A1" s="24" t="s">
        <v>0</v>
      </c>
      <c r="B1" s="24"/>
      <c r="C1" s="24"/>
      <c r="D1" s="1"/>
    </row>
    <row r="3" spans="1:17" x14ac:dyDescent="0.25">
      <c r="B3" s="25" t="s">
        <v>41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7" ht="45" customHeight="1" x14ac:dyDescent="0.25">
      <c r="B4" s="25" t="s">
        <v>12</v>
      </c>
      <c r="C4" s="25"/>
      <c r="E4" s="25" t="s">
        <v>13</v>
      </c>
      <c r="F4" s="25"/>
      <c r="H4" s="26" t="s">
        <v>14</v>
      </c>
      <c r="I4" s="26"/>
      <c r="K4" s="26" t="s">
        <v>15</v>
      </c>
      <c r="L4" s="26"/>
      <c r="N4" s="25" t="s">
        <v>16</v>
      </c>
      <c r="O4" s="25"/>
      <c r="Q4" t="s">
        <v>24</v>
      </c>
    </row>
    <row r="5" spans="1:17" x14ac:dyDescent="0.25">
      <c r="A5" s="3" t="s">
        <v>2</v>
      </c>
      <c r="B5" s="5" t="s">
        <v>1</v>
      </c>
      <c r="C5" s="5"/>
      <c r="D5" s="5"/>
      <c r="E5" s="5" t="s">
        <v>1</v>
      </c>
      <c r="F5" s="5"/>
      <c r="G5" s="5"/>
      <c r="H5" s="5" t="s">
        <v>1</v>
      </c>
      <c r="I5" s="5"/>
      <c r="J5" s="5"/>
      <c r="K5" s="5" t="s">
        <v>1</v>
      </c>
      <c r="L5" s="5"/>
      <c r="M5" s="5"/>
      <c r="N5" s="5" t="s">
        <v>1</v>
      </c>
      <c r="O5" s="4"/>
    </row>
    <row r="6" spans="1:17" x14ac:dyDescent="0.25">
      <c r="A6" t="s">
        <v>22</v>
      </c>
      <c r="B6" t="s">
        <v>23</v>
      </c>
      <c r="E6" s="29">
        <v>8.3692000000000003E-3</v>
      </c>
      <c r="F6" t="s">
        <v>17</v>
      </c>
      <c r="H6" t="s">
        <v>23</v>
      </c>
      <c r="K6" s="29">
        <v>7.0045999999999997E-3</v>
      </c>
      <c r="L6" t="s">
        <v>17</v>
      </c>
      <c r="N6" s="29">
        <v>4.6879000000000001E-3</v>
      </c>
      <c r="O6" t="s">
        <v>17</v>
      </c>
      <c r="Q6" s="29">
        <f>AVERAGE(E6,K6,N6)</f>
        <v>6.6872333333333339E-3</v>
      </c>
    </row>
    <row r="7" spans="1:17" x14ac:dyDescent="0.25">
      <c r="A7" t="s">
        <v>3</v>
      </c>
      <c r="B7" s="28">
        <v>3.8656999999999997E-2</v>
      </c>
      <c r="C7" t="s">
        <v>17</v>
      </c>
      <c r="E7" s="28">
        <v>3.52663E-2</v>
      </c>
      <c r="F7" t="s">
        <v>17</v>
      </c>
      <c r="H7" s="28">
        <v>3.1689099999999998E-2</v>
      </c>
      <c r="I7" t="s">
        <v>17</v>
      </c>
      <c r="K7" s="28">
        <v>3.0942600000000001E-2</v>
      </c>
      <c r="L7" t="s">
        <v>17</v>
      </c>
      <c r="N7" s="28">
        <v>3.2905799999999999E-2</v>
      </c>
      <c r="O7" t="s">
        <v>17</v>
      </c>
      <c r="Q7" s="28">
        <f>AVERAGE(B7,E7,H7,K7,N7)</f>
        <v>3.3892159999999991E-2</v>
      </c>
    </row>
    <row r="8" spans="1:17" x14ac:dyDescent="0.25">
      <c r="A8" t="s">
        <v>4</v>
      </c>
      <c r="B8" s="28">
        <v>2.1282100000000002E-2</v>
      </c>
      <c r="C8" t="s">
        <v>17</v>
      </c>
      <c r="E8" s="28">
        <v>1.7467799999999999E-2</v>
      </c>
      <c r="F8" t="s">
        <v>17</v>
      </c>
      <c r="H8" s="28">
        <v>7.7181999999999997E-3</v>
      </c>
      <c r="I8" t="s">
        <v>18</v>
      </c>
      <c r="K8" s="28">
        <v>8.2491000000000005E-3</v>
      </c>
      <c r="L8" t="s">
        <v>19</v>
      </c>
      <c r="N8" s="28">
        <v>2.0227999999999999E-3</v>
      </c>
      <c r="Q8" s="28">
        <f t="shared" ref="Q8:Q17" si="0">AVERAGE(B8,E8,H8,K8,N8)</f>
        <v>1.1348E-2</v>
      </c>
    </row>
    <row r="9" spans="1:17" x14ac:dyDescent="0.25">
      <c r="A9" t="s">
        <v>5</v>
      </c>
      <c r="B9" s="29">
        <v>-9.1350000000000003E-4</v>
      </c>
      <c r="E9" s="29">
        <v>-1.1505E-3</v>
      </c>
      <c r="H9" s="29">
        <v>-9.1779999999999997E-4</v>
      </c>
      <c r="K9" s="29">
        <v>-1.3276E-3</v>
      </c>
      <c r="L9" t="s">
        <v>19</v>
      </c>
      <c r="N9" s="29">
        <v>-9.146E-4</v>
      </c>
      <c r="O9" t="s">
        <v>18</v>
      </c>
      <c r="Q9" s="29">
        <f t="shared" si="0"/>
        <v>-1.0447999999999998E-3</v>
      </c>
    </row>
    <row r="10" spans="1:17" ht="17.25" x14ac:dyDescent="0.25">
      <c r="A10" t="s">
        <v>6</v>
      </c>
      <c r="B10" s="30">
        <v>1.9599999999999999E-5</v>
      </c>
      <c r="C10" t="s">
        <v>18</v>
      </c>
      <c r="E10" s="30">
        <v>2.12E-5</v>
      </c>
      <c r="F10" t="s">
        <v>19</v>
      </c>
      <c r="H10" s="30">
        <v>1.8099999999999999E-5</v>
      </c>
      <c r="I10" t="s">
        <v>19</v>
      </c>
      <c r="K10" s="30">
        <v>2.1999999999999999E-5</v>
      </c>
      <c r="L10" t="s">
        <v>17</v>
      </c>
      <c r="N10" s="30">
        <v>1.6099999999999998E-5</v>
      </c>
      <c r="O10" t="s">
        <v>17</v>
      </c>
      <c r="Q10" s="30">
        <f t="shared" si="0"/>
        <v>1.9400000000000001E-5</v>
      </c>
    </row>
    <row r="11" spans="1:17" x14ac:dyDescent="0.25">
      <c r="A11" t="s">
        <v>7</v>
      </c>
      <c r="B11" s="6"/>
      <c r="E11" s="6"/>
      <c r="H11" s="6"/>
      <c r="K11" s="6"/>
      <c r="N11" s="6"/>
      <c r="Q11" s="6"/>
    </row>
    <row r="12" spans="1:17" x14ac:dyDescent="0.25">
      <c r="A12" s="2" t="s">
        <v>54</v>
      </c>
      <c r="B12" s="28">
        <v>3.5885500000000001E-2</v>
      </c>
      <c r="C12" t="s">
        <v>17</v>
      </c>
      <c r="E12" s="28">
        <v>2.6537700000000001E-2</v>
      </c>
      <c r="F12" t="s">
        <v>17</v>
      </c>
      <c r="H12" s="28">
        <v>2.2435199999999999E-2</v>
      </c>
      <c r="I12" t="s">
        <v>17</v>
      </c>
      <c r="K12" s="28">
        <v>1.9259200000000001E-2</v>
      </c>
      <c r="L12" t="s">
        <v>17</v>
      </c>
      <c r="N12" s="28">
        <v>1.78735E-2</v>
      </c>
      <c r="O12" t="s">
        <v>17</v>
      </c>
      <c r="Q12" s="28">
        <f t="shared" si="0"/>
        <v>2.4398220000000002E-2</v>
      </c>
    </row>
    <row r="13" spans="1:17" x14ac:dyDescent="0.25">
      <c r="A13" s="2" t="s">
        <v>8</v>
      </c>
      <c r="B13" s="28">
        <v>-1.42693E-2</v>
      </c>
      <c r="C13" t="s">
        <v>19</v>
      </c>
      <c r="E13" s="28">
        <v>-1.2966399999999999E-2</v>
      </c>
      <c r="F13" t="s">
        <v>19</v>
      </c>
      <c r="H13" s="28">
        <v>-2.6532999999999999E-3</v>
      </c>
      <c r="K13" s="28">
        <v>-2.5596999999999998E-3</v>
      </c>
      <c r="N13" s="28">
        <v>-3.078E-3</v>
      </c>
      <c r="Q13" s="28">
        <f t="shared" si="0"/>
        <v>-7.1053399999999999E-3</v>
      </c>
    </row>
    <row r="14" spans="1:17" x14ac:dyDescent="0.25">
      <c r="A14" s="2" t="s">
        <v>21</v>
      </c>
      <c r="B14" s="29">
        <v>-1.7309999999999999E-3</v>
      </c>
      <c r="E14" s="29">
        <v>-2.4428000000000002E-3</v>
      </c>
      <c r="H14" s="29">
        <v>-1.2236E-3</v>
      </c>
      <c r="K14" s="29">
        <v>-1.611E-3</v>
      </c>
      <c r="N14" s="29">
        <v>-1.8879000000000001E-3</v>
      </c>
      <c r="O14" t="s">
        <v>18</v>
      </c>
      <c r="Q14" s="29">
        <f t="shared" si="0"/>
        <v>-1.77926E-3</v>
      </c>
    </row>
    <row r="15" spans="1:17" x14ac:dyDescent="0.25">
      <c r="A15" s="2" t="s">
        <v>9</v>
      </c>
      <c r="B15" s="29">
        <v>-7.8015999999999997E-3</v>
      </c>
      <c r="C15" t="s">
        <v>19</v>
      </c>
      <c r="E15" s="29">
        <v>-6.5224000000000002E-3</v>
      </c>
      <c r="F15" t="s">
        <v>19</v>
      </c>
      <c r="H15" s="29">
        <v>-6.2363000000000002E-3</v>
      </c>
      <c r="I15" t="s">
        <v>19</v>
      </c>
      <c r="K15" s="29">
        <v>-5.6556999999999996E-3</v>
      </c>
      <c r="L15" t="s">
        <v>19</v>
      </c>
      <c r="N15" s="29">
        <v>-3.5734E-3</v>
      </c>
      <c r="O15" t="s">
        <v>18</v>
      </c>
      <c r="Q15" s="29">
        <f t="shared" si="0"/>
        <v>-5.9578800000000005E-3</v>
      </c>
    </row>
    <row r="16" spans="1:17" x14ac:dyDescent="0.25">
      <c r="A16" s="2" t="s">
        <v>10</v>
      </c>
      <c r="B16" s="29">
        <v>-3.1297E-3</v>
      </c>
      <c r="E16" s="29">
        <v>-2.4854999999999999E-3</v>
      </c>
      <c r="H16" s="29">
        <v>-3.6236300000000001E-3</v>
      </c>
      <c r="I16" t="s">
        <v>19</v>
      </c>
      <c r="K16" s="29">
        <v>-1.6333999999999999E-3</v>
      </c>
      <c r="N16" s="29">
        <v>-4.8336999999999998E-3</v>
      </c>
      <c r="O16" t="s">
        <v>19</v>
      </c>
      <c r="Q16" s="29">
        <f t="shared" si="0"/>
        <v>-3.1411859999999998E-3</v>
      </c>
    </row>
    <row r="17" spans="1:17" x14ac:dyDescent="0.25">
      <c r="A17" s="2" t="s">
        <v>11</v>
      </c>
      <c r="B17" s="28">
        <v>-1.61105E-2</v>
      </c>
      <c r="C17" t="s">
        <v>17</v>
      </c>
      <c r="E17" s="28">
        <v>-1.07394E-2</v>
      </c>
      <c r="F17" t="s">
        <v>19</v>
      </c>
      <c r="H17" s="28">
        <v>-1.02997E-2</v>
      </c>
      <c r="I17" t="s">
        <v>17</v>
      </c>
      <c r="K17" s="28">
        <v>-9.3764E-3</v>
      </c>
      <c r="L17" t="s">
        <v>17</v>
      </c>
      <c r="N17" s="28">
        <v>-7.8957999999999997E-3</v>
      </c>
      <c r="O17" t="s">
        <v>17</v>
      </c>
      <c r="Q17" s="28">
        <f t="shared" si="0"/>
        <v>-1.0884359999999999E-2</v>
      </c>
    </row>
    <row r="18" spans="1:17" x14ac:dyDescent="0.25">
      <c r="A18" s="12" t="s">
        <v>40</v>
      </c>
      <c r="B18" s="10">
        <v>6769</v>
      </c>
      <c r="C18" s="10"/>
      <c r="D18" s="10"/>
      <c r="E18" s="10">
        <v>8695</v>
      </c>
      <c r="F18" s="10"/>
      <c r="G18" s="10"/>
      <c r="H18" s="10">
        <v>12738</v>
      </c>
      <c r="I18" s="10"/>
      <c r="J18" s="10"/>
      <c r="K18" s="10">
        <v>16217</v>
      </c>
      <c r="L18" s="10"/>
      <c r="M18" s="10"/>
      <c r="N18" s="10">
        <v>26299</v>
      </c>
      <c r="O18" s="10"/>
      <c r="P18" s="10"/>
      <c r="Q18" s="29"/>
    </row>
    <row r="20" spans="1:17" ht="15" customHeight="1" x14ac:dyDescent="0.25">
      <c r="A20" s="23" t="s">
        <v>25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7" x14ac:dyDescent="0.25">
      <c r="B24" s="25" t="s">
        <v>42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7" ht="45" customHeight="1" x14ac:dyDescent="0.25">
      <c r="B25" s="25" t="s">
        <v>12</v>
      </c>
      <c r="C25" s="25"/>
      <c r="E25" s="25" t="s">
        <v>13</v>
      </c>
      <c r="F25" s="25"/>
      <c r="H25" s="26" t="s">
        <v>14</v>
      </c>
      <c r="I25" s="26"/>
      <c r="K25" s="26" t="s">
        <v>15</v>
      </c>
      <c r="L25" s="26"/>
      <c r="N25" s="25" t="s">
        <v>16</v>
      </c>
      <c r="O25" s="25"/>
    </row>
    <row r="26" spans="1:17" x14ac:dyDescent="0.25">
      <c r="A26" s="3" t="s">
        <v>2</v>
      </c>
      <c r="B26" s="5" t="s">
        <v>1</v>
      </c>
      <c r="C26" s="5"/>
      <c r="D26" s="5"/>
      <c r="E26" s="5" t="s">
        <v>1</v>
      </c>
      <c r="F26" s="5"/>
      <c r="G26" s="5"/>
      <c r="H26" s="5" t="s">
        <v>1</v>
      </c>
      <c r="I26" s="5"/>
      <c r="J26" s="5"/>
      <c r="K26" s="5" t="s">
        <v>1</v>
      </c>
      <c r="L26" s="5"/>
      <c r="M26" s="5"/>
      <c r="N26" s="5" t="s">
        <v>1</v>
      </c>
      <c r="O26" s="4"/>
    </row>
    <row r="27" spans="1:17" x14ac:dyDescent="0.25">
      <c r="A27" t="s">
        <v>22</v>
      </c>
      <c r="B27" t="s">
        <v>23</v>
      </c>
      <c r="E27" s="29">
        <v>-3.09655E-2</v>
      </c>
      <c r="F27" t="s">
        <v>17</v>
      </c>
      <c r="H27" t="s">
        <v>23</v>
      </c>
      <c r="K27" s="29">
        <v>-2.537E-2</v>
      </c>
      <c r="L27" t="s">
        <v>17</v>
      </c>
      <c r="N27" s="29">
        <v>-1.43801E-2</v>
      </c>
      <c r="O27" t="s">
        <v>17</v>
      </c>
      <c r="Q27" s="29">
        <f>AVERAGE(E27,K27,N27)</f>
        <v>-2.3571866666666663E-2</v>
      </c>
    </row>
    <row r="28" spans="1:17" x14ac:dyDescent="0.25">
      <c r="A28" t="s">
        <v>3</v>
      </c>
      <c r="B28" s="28">
        <v>-0.15093780000000001</v>
      </c>
      <c r="C28" t="s">
        <v>17</v>
      </c>
      <c r="E28" s="28">
        <v>-0.13048270000000001</v>
      </c>
      <c r="F28" t="s">
        <v>17</v>
      </c>
      <c r="H28" s="28">
        <v>-0.1181821</v>
      </c>
      <c r="I28" t="s">
        <v>17</v>
      </c>
      <c r="K28" s="28">
        <v>-0.11207110000000001</v>
      </c>
      <c r="L28" t="s">
        <v>17</v>
      </c>
      <c r="N28" s="28">
        <v>-0.10093729999999999</v>
      </c>
      <c r="O28" t="s">
        <v>17</v>
      </c>
      <c r="Q28" s="28">
        <f>AVERAGE(B28,E28,H28,K28,N28)</f>
        <v>-0.1225222</v>
      </c>
    </row>
    <row r="29" spans="1:17" x14ac:dyDescent="0.25">
      <c r="A29" t="s">
        <v>4</v>
      </c>
      <c r="B29" s="28">
        <v>-8.3096799999999998E-2</v>
      </c>
      <c r="C29" t="s">
        <v>17</v>
      </c>
      <c r="E29" s="28">
        <v>-6.4629599999999995E-2</v>
      </c>
      <c r="F29" t="s">
        <v>17</v>
      </c>
      <c r="H29" s="28">
        <v>-2.8743999999999999E-2</v>
      </c>
      <c r="I29" t="s">
        <v>18</v>
      </c>
      <c r="K29" s="28">
        <v>-2.9877500000000001E-2</v>
      </c>
      <c r="L29" t="s">
        <v>19</v>
      </c>
      <c r="N29" s="28">
        <v>-6.2049000000000002E-3</v>
      </c>
      <c r="Q29" s="28">
        <f t="shared" ref="Q29:Q38" si="1">AVERAGE(B29,E29,H29,K29,N29)</f>
        <v>-4.2510559999999996E-2</v>
      </c>
    </row>
    <row r="30" spans="1:17" x14ac:dyDescent="0.25">
      <c r="A30" t="s">
        <v>5</v>
      </c>
      <c r="B30" s="29">
        <v>3.5666000000000001E-3</v>
      </c>
      <c r="E30" s="29">
        <v>4.2567000000000004E-3</v>
      </c>
      <c r="H30" s="29">
        <v>3.4226999999999999E-3</v>
      </c>
      <c r="K30" s="29">
        <v>4.8085000000000003E-3</v>
      </c>
      <c r="L30" t="s">
        <v>19</v>
      </c>
      <c r="N30" s="29">
        <v>2.8056000000000001E-3</v>
      </c>
      <c r="O30" t="s">
        <v>18</v>
      </c>
      <c r="Q30" s="29">
        <f t="shared" si="1"/>
        <v>3.7720199999999996E-3</v>
      </c>
    </row>
    <row r="31" spans="1:17" ht="17.25" x14ac:dyDescent="0.25">
      <c r="A31" t="s">
        <v>6</v>
      </c>
      <c r="B31" s="30">
        <v>-7.6699999999999994E-5</v>
      </c>
      <c r="C31" t="s">
        <v>18</v>
      </c>
      <c r="E31" s="30">
        <v>-7.8499999999999997E-5</v>
      </c>
      <c r="F31" t="s">
        <v>19</v>
      </c>
      <c r="H31" s="30">
        <v>-6.7600000000000003E-5</v>
      </c>
      <c r="I31" t="s">
        <v>19</v>
      </c>
      <c r="K31" s="30">
        <v>-7.9499999999999994E-5</v>
      </c>
      <c r="L31" t="s">
        <v>17</v>
      </c>
      <c r="N31" s="30">
        <v>-4.9499999999999997E-5</v>
      </c>
      <c r="O31" t="s">
        <v>17</v>
      </c>
      <c r="Q31" s="30">
        <f t="shared" si="1"/>
        <v>-7.0359999999999997E-5</v>
      </c>
    </row>
    <row r="32" spans="1:17" x14ac:dyDescent="0.25">
      <c r="A32" t="s">
        <v>7</v>
      </c>
      <c r="B32" s="6"/>
      <c r="E32" s="6"/>
      <c r="H32" s="6"/>
      <c r="K32" s="6"/>
      <c r="N32" s="6"/>
      <c r="Q32" s="6"/>
    </row>
    <row r="33" spans="1:17" x14ac:dyDescent="0.25">
      <c r="A33" s="2" t="s">
        <v>53</v>
      </c>
      <c r="B33" s="28">
        <v>-0.1401165</v>
      </c>
      <c r="C33" t="s">
        <v>17</v>
      </c>
      <c r="E33" s="28">
        <v>-9.8187700000000003E-2</v>
      </c>
      <c r="F33" t="s">
        <v>17</v>
      </c>
      <c r="H33" s="28">
        <v>-8.3670300000000003E-2</v>
      </c>
      <c r="I33" t="s">
        <v>17</v>
      </c>
      <c r="K33" s="28">
        <v>-6.9754999999999998E-2</v>
      </c>
      <c r="L33" t="s">
        <v>17</v>
      </c>
      <c r="N33" s="28">
        <v>-5.4826199999999999E-2</v>
      </c>
      <c r="O33" t="s">
        <v>17</v>
      </c>
      <c r="Q33" s="28">
        <f t="shared" si="1"/>
        <v>-8.9311140000000011E-2</v>
      </c>
    </row>
    <row r="34" spans="1:17" x14ac:dyDescent="0.25">
      <c r="A34" s="2" t="s">
        <v>8</v>
      </c>
      <c r="B34" s="28">
        <v>5.5715000000000001E-2</v>
      </c>
      <c r="C34" t="s">
        <v>19</v>
      </c>
      <c r="E34" s="28">
        <v>4.7974799999999998E-2</v>
      </c>
      <c r="F34" t="s">
        <v>19</v>
      </c>
      <c r="H34" s="28">
        <v>9.8951999999999998E-3</v>
      </c>
      <c r="K34" s="28">
        <v>9.2709000000000003E-3</v>
      </c>
      <c r="N34" s="28">
        <v>9.4415999999999996E-3</v>
      </c>
      <c r="Q34" s="28">
        <f t="shared" si="1"/>
        <v>2.6459499999999997E-2</v>
      </c>
    </row>
    <row r="35" spans="1:17" x14ac:dyDescent="0.25">
      <c r="A35" s="2" t="s">
        <v>21</v>
      </c>
      <c r="B35" s="29">
        <v>6.7587999999999997E-3</v>
      </c>
      <c r="E35" s="29">
        <v>9.0383000000000008E-3</v>
      </c>
      <c r="H35" s="29">
        <v>4.5633000000000002E-3</v>
      </c>
      <c r="K35" s="29">
        <v>5.8348999999999996E-3</v>
      </c>
      <c r="N35" s="29">
        <v>5.7911999999999998E-3</v>
      </c>
      <c r="O35" t="s">
        <v>18</v>
      </c>
      <c r="Q35" s="29">
        <f t="shared" si="1"/>
        <v>6.3972999999999999E-3</v>
      </c>
    </row>
    <row r="36" spans="1:17" x14ac:dyDescent="0.25">
      <c r="A36" s="2" t="s">
        <v>9</v>
      </c>
      <c r="B36" s="29">
        <v>3.0461499999999999E-2</v>
      </c>
      <c r="C36" t="s">
        <v>19</v>
      </c>
      <c r="E36" s="29">
        <v>2.4132399999999998E-2</v>
      </c>
      <c r="F36" t="s">
        <v>19</v>
      </c>
      <c r="H36" s="29">
        <v>2.3257900000000001E-2</v>
      </c>
      <c r="I36" t="s">
        <v>19</v>
      </c>
      <c r="K36" s="29">
        <v>2.04844E-2</v>
      </c>
      <c r="L36" t="s">
        <v>19</v>
      </c>
      <c r="N36" s="29">
        <v>1.09611E-2</v>
      </c>
      <c r="O36" t="s">
        <v>18</v>
      </c>
      <c r="Q36" s="29">
        <f t="shared" si="1"/>
        <v>2.1859460000000001E-2</v>
      </c>
    </row>
    <row r="37" spans="1:17" x14ac:dyDescent="0.25">
      <c r="A37" s="2" t="s">
        <v>10</v>
      </c>
      <c r="B37" s="29">
        <v>2.0379299999999999E-2</v>
      </c>
      <c r="E37" s="29">
        <v>9.1961999999999999E-3</v>
      </c>
      <c r="H37" s="29">
        <v>1.34967E-2</v>
      </c>
      <c r="K37" s="29">
        <v>5.9158000000000002E-2</v>
      </c>
      <c r="N37" s="29">
        <v>1.48272E-2</v>
      </c>
      <c r="O37" t="s">
        <v>19</v>
      </c>
      <c r="Q37" s="29">
        <f t="shared" si="1"/>
        <v>2.3411479999999998E-2</v>
      </c>
    </row>
    <row r="38" spans="1:17" x14ac:dyDescent="0.25">
      <c r="A38" s="2" t="s">
        <v>11</v>
      </c>
      <c r="B38" s="28">
        <v>6.2904199999999993E-2</v>
      </c>
      <c r="C38" t="s">
        <v>17</v>
      </c>
      <c r="E38" s="28">
        <v>3.9734800000000001E-2</v>
      </c>
      <c r="F38" t="s">
        <v>19</v>
      </c>
      <c r="H38" s="28">
        <v>3.8412099999999998E-2</v>
      </c>
      <c r="I38" t="s">
        <v>17</v>
      </c>
      <c r="K38" s="28">
        <v>3.3960299999999999E-2</v>
      </c>
      <c r="L38" t="s">
        <v>17</v>
      </c>
      <c r="N38" s="28">
        <v>2.4220100000000001E-2</v>
      </c>
      <c r="O38" t="s">
        <v>17</v>
      </c>
      <c r="Q38" s="28">
        <f t="shared" si="1"/>
        <v>3.9846299999999994E-2</v>
      </c>
    </row>
    <row r="39" spans="1:17" x14ac:dyDescent="0.25">
      <c r="A39" s="12" t="s">
        <v>40</v>
      </c>
      <c r="B39" s="10">
        <v>6769</v>
      </c>
      <c r="C39" s="10"/>
      <c r="D39" s="10"/>
      <c r="E39" s="10">
        <v>8695</v>
      </c>
      <c r="F39" s="10"/>
      <c r="G39" s="10"/>
      <c r="H39" s="10">
        <v>12738</v>
      </c>
      <c r="I39" s="10"/>
      <c r="J39" s="10"/>
      <c r="K39" s="10">
        <v>16217</v>
      </c>
      <c r="L39" s="10"/>
      <c r="M39" s="10"/>
      <c r="N39" s="10">
        <v>26299</v>
      </c>
      <c r="O39" s="10"/>
      <c r="P39" s="10"/>
      <c r="Q39" s="29"/>
    </row>
    <row r="40" spans="1:17" x14ac:dyDescent="0.25">
      <c r="A40" s="2"/>
      <c r="B40" s="6"/>
      <c r="E40" s="6"/>
      <c r="H40" s="6"/>
      <c r="K40" s="6"/>
      <c r="N40" s="6"/>
    </row>
    <row r="41" spans="1:17" x14ac:dyDescent="0.25">
      <c r="A41" s="2" t="s">
        <v>20</v>
      </c>
    </row>
    <row r="42" spans="1:17" x14ac:dyDescent="0.25">
      <c r="A42" s="2"/>
    </row>
    <row r="43" spans="1:17" ht="15" customHeight="1" x14ac:dyDescent="0.25">
      <c r="A43" s="23" t="s">
        <v>25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spans="1:17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</sheetData>
  <mergeCells count="15">
    <mergeCell ref="A20:Q21"/>
    <mergeCell ref="A43:Q44"/>
    <mergeCell ref="A1:C1"/>
    <mergeCell ref="B3:N3"/>
    <mergeCell ref="B24:N24"/>
    <mergeCell ref="B4:C4"/>
    <mergeCell ref="B25:C25"/>
    <mergeCell ref="N4:O4"/>
    <mergeCell ref="K4:L4"/>
    <mergeCell ref="H4:I4"/>
    <mergeCell ref="N25:O25"/>
    <mergeCell ref="K25:L25"/>
    <mergeCell ref="H25:I25"/>
    <mergeCell ref="E25:F25"/>
    <mergeCell ref="E4:F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U13" sqref="U13"/>
    </sheetView>
  </sheetViews>
  <sheetFormatPr defaultRowHeight="15" x14ac:dyDescent="0.25"/>
  <cols>
    <col min="1" max="1" width="16.85546875" style="13" customWidth="1"/>
    <col min="2" max="2" width="1.7109375" customWidth="1"/>
    <col min="3" max="3" width="7" bestFit="1" customWidth="1"/>
    <col min="4" max="4" width="7.85546875" customWidth="1"/>
    <col min="5" max="5" width="8.7109375" customWidth="1"/>
    <col min="6" max="6" width="1.7109375" customWidth="1"/>
    <col min="7" max="7" width="7" bestFit="1" customWidth="1"/>
    <col min="8" max="8" width="7.85546875" customWidth="1"/>
    <col min="9" max="9" width="8.85546875" bestFit="1" customWidth="1"/>
    <col min="10" max="10" width="1.7109375" customWidth="1"/>
    <col min="11" max="11" width="8" bestFit="1" customWidth="1"/>
    <col min="12" max="12" width="7.85546875" customWidth="1"/>
    <col min="13" max="13" width="8.85546875" bestFit="1" customWidth="1"/>
    <col min="14" max="14" width="1.7109375" customWidth="1"/>
    <col min="15" max="15" width="8" bestFit="1" customWidth="1"/>
    <col min="16" max="16" width="7.85546875" customWidth="1"/>
    <col min="17" max="17" width="8.85546875" bestFit="1" customWidth="1"/>
  </cols>
  <sheetData>
    <row r="1" spans="1:17" x14ac:dyDescent="0.25">
      <c r="A1" s="24" t="s">
        <v>43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0" customHeight="1" x14ac:dyDescent="0.25">
      <c r="C2" s="25" t="s">
        <v>12</v>
      </c>
      <c r="D2" s="25"/>
      <c r="E2" s="25"/>
      <c r="G2" s="26" t="s">
        <v>13</v>
      </c>
      <c r="H2" s="26"/>
      <c r="I2" s="26"/>
      <c r="K2" s="26" t="s">
        <v>37</v>
      </c>
      <c r="L2" s="26"/>
      <c r="M2" s="26"/>
      <c r="O2" s="26" t="s">
        <v>38</v>
      </c>
      <c r="P2" s="26"/>
      <c r="Q2" s="26"/>
    </row>
    <row r="3" spans="1:17" x14ac:dyDescent="0.25">
      <c r="A3" s="13" t="s">
        <v>2</v>
      </c>
      <c r="C3" s="9" t="s">
        <v>26</v>
      </c>
      <c r="D3" s="9" t="s">
        <v>27</v>
      </c>
      <c r="E3" s="9" t="s">
        <v>28</v>
      </c>
      <c r="F3" s="9"/>
      <c r="G3" s="9" t="s">
        <v>26</v>
      </c>
      <c r="H3" s="9" t="s">
        <v>27</v>
      </c>
      <c r="I3" s="9" t="s">
        <v>28</v>
      </c>
      <c r="J3" s="9"/>
      <c r="K3" s="9" t="s">
        <v>26</v>
      </c>
      <c r="L3" s="9" t="s">
        <v>27</v>
      </c>
      <c r="M3" s="9" t="s">
        <v>28</v>
      </c>
      <c r="N3" s="9"/>
      <c r="O3" s="9" t="s">
        <v>26</v>
      </c>
      <c r="P3" s="9" t="s">
        <v>27</v>
      </c>
      <c r="Q3" s="9" t="s">
        <v>28</v>
      </c>
    </row>
    <row r="4" spans="1:17" ht="8.1" customHeight="1" x14ac:dyDescent="0.25"/>
    <row r="5" spans="1:17" x14ac:dyDescent="0.25">
      <c r="A5" s="13" t="s">
        <v>29</v>
      </c>
      <c r="C5" s="15">
        <v>7227</v>
      </c>
      <c r="D5" s="16">
        <v>1</v>
      </c>
      <c r="E5" s="16">
        <v>0</v>
      </c>
      <c r="F5" s="9"/>
      <c r="G5" s="15">
        <v>9212</v>
      </c>
      <c r="H5" s="16">
        <v>1.2154799999999999</v>
      </c>
      <c r="I5" s="16">
        <v>0.41117710000000002</v>
      </c>
      <c r="J5" s="9"/>
      <c r="K5" s="15">
        <v>14138</v>
      </c>
      <c r="L5" s="16">
        <v>1</v>
      </c>
      <c r="M5" s="16">
        <v>0</v>
      </c>
      <c r="N5" s="9"/>
      <c r="O5" s="15">
        <v>17840</v>
      </c>
      <c r="P5" s="16">
        <v>1.207511</v>
      </c>
      <c r="Q5" s="16">
        <v>0.40553610000000001</v>
      </c>
    </row>
    <row r="6" spans="1:17" x14ac:dyDescent="0.25">
      <c r="A6" s="13" t="s">
        <v>30</v>
      </c>
      <c r="C6" s="15">
        <v>7227</v>
      </c>
      <c r="D6" s="16">
        <v>0.58655040000000003</v>
      </c>
      <c r="E6" s="16">
        <v>0.49248609999999998</v>
      </c>
      <c r="F6" s="9"/>
      <c r="G6" s="15">
        <v>9212</v>
      </c>
      <c r="H6" s="16">
        <v>0.55102039999999997</v>
      </c>
      <c r="I6" s="16">
        <v>0.4974171</v>
      </c>
      <c r="J6" s="9"/>
      <c r="K6" s="15">
        <v>14138</v>
      </c>
      <c r="L6" s="16">
        <v>0.63566279999999997</v>
      </c>
      <c r="M6" s="16">
        <v>0.48126079999999999</v>
      </c>
      <c r="N6" s="9"/>
      <c r="O6" s="15">
        <v>17840</v>
      </c>
      <c r="P6" s="16">
        <v>0.59338570000000002</v>
      </c>
      <c r="Q6" s="16">
        <v>0.49121550000000003</v>
      </c>
    </row>
    <row r="7" spans="1:17" x14ac:dyDescent="0.25">
      <c r="A7" s="13" t="s">
        <v>31</v>
      </c>
      <c r="C7" s="15">
        <v>7227</v>
      </c>
      <c r="D7" s="16">
        <v>0.37512109999999999</v>
      </c>
      <c r="E7" s="16">
        <v>0.4841877</v>
      </c>
      <c r="F7" s="17"/>
      <c r="G7" s="15">
        <v>9212</v>
      </c>
      <c r="H7" s="16">
        <v>0.41435080000000002</v>
      </c>
      <c r="I7" s="16">
        <v>0.49263630000000003</v>
      </c>
      <c r="J7" s="17"/>
      <c r="K7" s="15">
        <v>14138</v>
      </c>
      <c r="L7" s="16">
        <v>0.32706180000000001</v>
      </c>
      <c r="M7" s="16">
        <v>0.46915659999999998</v>
      </c>
      <c r="N7" s="17"/>
      <c r="O7" s="15">
        <v>17840</v>
      </c>
      <c r="P7" s="16">
        <v>0.37247760000000002</v>
      </c>
      <c r="Q7" s="16">
        <v>0.48347820000000002</v>
      </c>
    </row>
    <row r="8" spans="1:17" x14ac:dyDescent="0.25">
      <c r="A8" s="13" t="s">
        <v>32</v>
      </c>
      <c r="C8" s="15">
        <v>7227</v>
      </c>
      <c r="D8" s="18">
        <v>40.81071</v>
      </c>
      <c r="E8" s="18">
        <v>10.91112</v>
      </c>
      <c r="F8" s="17"/>
      <c r="G8" s="15">
        <v>9212</v>
      </c>
      <c r="H8" s="18">
        <v>41.34075</v>
      </c>
      <c r="I8" s="18">
        <v>10.976319999999999</v>
      </c>
      <c r="J8" s="17"/>
      <c r="K8" s="15">
        <v>14138</v>
      </c>
      <c r="L8" s="18">
        <v>40.995190000000001</v>
      </c>
      <c r="M8" s="18">
        <v>11.01726</v>
      </c>
      <c r="N8" s="17"/>
      <c r="O8" s="15">
        <v>17840</v>
      </c>
      <c r="P8" s="18">
        <v>41.451120000000003</v>
      </c>
      <c r="Q8" s="18">
        <v>11.0707</v>
      </c>
    </row>
    <row r="9" spans="1:17" x14ac:dyDescent="0.25">
      <c r="A9" s="13" t="s">
        <v>33</v>
      </c>
      <c r="C9" s="15">
        <v>7227</v>
      </c>
      <c r="D9" s="16">
        <v>0.91683959999999998</v>
      </c>
      <c r="E9" s="16">
        <v>0.27614359999999999</v>
      </c>
      <c r="F9" s="17"/>
      <c r="G9" s="15">
        <v>9212</v>
      </c>
      <c r="H9" s="16">
        <v>0.75531910000000002</v>
      </c>
      <c r="I9" s="16">
        <v>0.4299212</v>
      </c>
      <c r="J9" s="17"/>
      <c r="K9" s="15">
        <v>14138</v>
      </c>
      <c r="L9" s="16">
        <v>0.90981749999999995</v>
      </c>
      <c r="M9" s="16">
        <v>0.28645320000000002</v>
      </c>
      <c r="N9" s="17"/>
      <c r="O9" s="15">
        <v>17840</v>
      </c>
      <c r="P9" s="16">
        <v>0.75538119999999997</v>
      </c>
      <c r="Q9" s="16">
        <v>0.42987300000000001</v>
      </c>
    </row>
    <row r="10" spans="1:17" x14ac:dyDescent="0.25">
      <c r="A10" s="13" t="s">
        <v>34</v>
      </c>
      <c r="C10" s="15">
        <v>7218</v>
      </c>
      <c r="D10" s="16">
        <v>2.86783E-2</v>
      </c>
      <c r="E10" s="16">
        <v>0.16691230000000001</v>
      </c>
      <c r="F10" s="17"/>
      <c r="G10" s="15">
        <v>9200</v>
      </c>
      <c r="H10" s="16">
        <v>2.5217400000000001E-2</v>
      </c>
      <c r="I10" s="16">
        <v>0.1567933</v>
      </c>
      <c r="J10" s="17"/>
      <c r="K10" s="15">
        <v>13649</v>
      </c>
      <c r="L10" s="16">
        <v>9.8395499999999997E-2</v>
      </c>
      <c r="M10" s="16">
        <v>0.2978596</v>
      </c>
      <c r="N10" s="17"/>
      <c r="O10" s="15">
        <v>17250</v>
      </c>
      <c r="P10" s="16">
        <v>8.3072499999999994E-2</v>
      </c>
      <c r="Q10" s="16">
        <v>0.27599970000000001</v>
      </c>
    </row>
    <row r="11" spans="1:17" x14ac:dyDescent="0.25">
      <c r="A11" s="13" t="s">
        <v>21</v>
      </c>
      <c r="C11" s="15">
        <v>7227</v>
      </c>
      <c r="D11" s="19">
        <v>3.7900930000000002</v>
      </c>
      <c r="E11" s="19">
        <v>1.9625809999999999</v>
      </c>
      <c r="F11" s="17"/>
      <c r="G11" s="15">
        <v>9212</v>
      </c>
      <c r="H11" s="19">
        <v>3.5282239999999998</v>
      </c>
      <c r="I11" s="19">
        <v>1.976621</v>
      </c>
      <c r="J11" s="17"/>
      <c r="K11" s="15">
        <v>14138</v>
      </c>
      <c r="L11" s="19">
        <v>3.720399</v>
      </c>
      <c r="M11" s="19">
        <v>1.9342250000000001</v>
      </c>
      <c r="N11" s="17"/>
      <c r="O11" s="15">
        <v>17840</v>
      </c>
      <c r="P11" s="19">
        <v>3.4735429999999998</v>
      </c>
      <c r="Q11" s="19">
        <v>1.9499820000000001</v>
      </c>
    </row>
    <row r="12" spans="1:17" x14ac:dyDescent="0.25">
      <c r="A12" s="13" t="s">
        <v>35</v>
      </c>
      <c r="C12" s="15">
        <v>7227</v>
      </c>
      <c r="D12" s="16">
        <v>0.70624050000000005</v>
      </c>
      <c r="E12" s="16">
        <v>0.45551459999999999</v>
      </c>
      <c r="F12" s="17"/>
      <c r="G12" s="15">
        <v>9212</v>
      </c>
      <c r="H12" s="16">
        <v>0.63341289999999995</v>
      </c>
      <c r="I12" s="16">
        <v>0.48189850000000001</v>
      </c>
      <c r="J12" s="17"/>
      <c r="K12" s="15">
        <v>14138</v>
      </c>
      <c r="L12" s="16">
        <v>0.69734050000000003</v>
      </c>
      <c r="M12" s="16">
        <v>0.45942539999999998</v>
      </c>
      <c r="N12" s="17"/>
      <c r="O12" s="15">
        <v>17840</v>
      </c>
      <c r="P12" s="16">
        <v>0.62987669999999996</v>
      </c>
      <c r="Q12" s="16">
        <v>0.48285099999999997</v>
      </c>
    </row>
    <row r="13" spans="1:17" x14ac:dyDescent="0.25">
      <c r="A13" s="13" t="s">
        <v>36</v>
      </c>
      <c r="C13" s="15">
        <v>7227</v>
      </c>
      <c r="D13" s="16">
        <v>0.99972329999999998</v>
      </c>
      <c r="E13" s="16">
        <v>1.6634400000000001E-2</v>
      </c>
      <c r="F13" s="17"/>
      <c r="G13" s="15">
        <v>9212</v>
      </c>
      <c r="H13" s="16">
        <v>0.99978290000000003</v>
      </c>
      <c r="I13" s="16">
        <v>1.47338E-2</v>
      </c>
      <c r="J13" s="17"/>
      <c r="K13" s="15">
        <v>14138</v>
      </c>
      <c r="L13" s="16">
        <v>0.99554390000000004</v>
      </c>
      <c r="M13" s="16">
        <v>6.6607299999999994E-2</v>
      </c>
      <c r="N13" s="17"/>
      <c r="O13" s="15">
        <v>17840</v>
      </c>
      <c r="P13" s="16">
        <v>0.99590809999999996</v>
      </c>
      <c r="Q13" s="16">
        <v>6.3839000000000007E-2</v>
      </c>
    </row>
    <row r="14" spans="1:17" ht="15" customHeight="1" x14ac:dyDescent="0.25">
      <c r="A14" s="13" t="s">
        <v>45</v>
      </c>
      <c r="C14" s="15">
        <v>7227</v>
      </c>
      <c r="D14" s="15">
        <v>15959.72</v>
      </c>
      <c r="E14" s="15">
        <v>9086.357</v>
      </c>
      <c r="F14" s="17"/>
      <c r="G14" s="15">
        <v>9212</v>
      </c>
      <c r="H14" s="15">
        <v>14582.72</v>
      </c>
      <c r="I14" s="15">
        <v>8878.8420000000006</v>
      </c>
      <c r="J14" s="17"/>
      <c r="K14" s="15">
        <v>14138</v>
      </c>
      <c r="L14" s="15">
        <v>15340.13</v>
      </c>
      <c r="M14" s="15">
        <v>9821.2870000000003</v>
      </c>
      <c r="N14" s="17"/>
      <c r="O14" s="15">
        <v>17840</v>
      </c>
      <c r="P14" s="15">
        <v>14131.97</v>
      </c>
      <c r="Q14" s="15">
        <v>9497.0730000000003</v>
      </c>
    </row>
    <row r="15" spans="1:17" x14ac:dyDescent="0.25">
      <c r="A15" s="13" t="s">
        <v>46</v>
      </c>
      <c r="C15" s="15">
        <v>7227</v>
      </c>
      <c r="D15" s="15">
        <v>2080.1689999999999</v>
      </c>
      <c r="E15" s="15">
        <v>319.29880000000003</v>
      </c>
      <c r="F15" s="17"/>
      <c r="G15" s="15">
        <v>9212</v>
      </c>
      <c r="H15" s="15">
        <v>2043.5989999999999</v>
      </c>
      <c r="I15" s="15">
        <v>327.15429999999998</v>
      </c>
      <c r="J15" s="17"/>
      <c r="K15" s="15">
        <v>14138</v>
      </c>
      <c r="L15" s="15">
        <v>2073.7539999999999</v>
      </c>
      <c r="M15" s="15">
        <v>362.75819999999999</v>
      </c>
      <c r="N15" s="17"/>
      <c r="O15" s="15">
        <v>17840</v>
      </c>
      <c r="P15" s="15">
        <v>2035.789</v>
      </c>
      <c r="Q15" s="15">
        <v>365.38040000000001</v>
      </c>
    </row>
    <row r="16" spans="1:17" x14ac:dyDescent="0.25">
      <c r="A16" s="13" t="s">
        <v>11</v>
      </c>
      <c r="C16" s="15">
        <v>7227</v>
      </c>
      <c r="D16" s="16">
        <v>1.8855839999999999</v>
      </c>
      <c r="E16" s="16">
        <v>0.58525559999999999</v>
      </c>
      <c r="F16" s="17"/>
      <c r="G16" s="15">
        <v>9212</v>
      </c>
      <c r="H16" s="16">
        <v>1.792125</v>
      </c>
      <c r="I16" s="16">
        <v>0.60920759999999996</v>
      </c>
      <c r="J16" s="17"/>
      <c r="K16" s="15">
        <v>14125</v>
      </c>
      <c r="L16" s="16">
        <v>1.8161659999999999</v>
      </c>
      <c r="M16" s="16">
        <v>0.6487482</v>
      </c>
      <c r="N16" s="17"/>
      <c r="O16" s="15">
        <v>17827</v>
      </c>
      <c r="P16" s="16">
        <v>1.73559</v>
      </c>
      <c r="Q16" s="16">
        <v>0.66223900000000002</v>
      </c>
    </row>
    <row r="17" spans="1:17" ht="15" customHeight="1" x14ac:dyDescent="0.25">
      <c r="A17" s="13" t="s">
        <v>47</v>
      </c>
      <c r="C17" s="15">
        <v>7227</v>
      </c>
      <c r="D17" s="16">
        <v>0.11342149999999999</v>
      </c>
      <c r="E17" s="16">
        <v>0.31408580000000003</v>
      </c>
      <c r="F17" s="17"/>
      <c r="G17" s="15">
        <v>9212</v>
      </c>
      <c r="H17" s="16">
        <v>0.1207722</v>
      </c>
      <c r="I17" s="16">
        <v>0.34747</v>
      </c>
      <c r="J17" s="17"/>
      <c r="K17" s="15">
        <v>14138</v>
      </c>
      <c r="L17" s="16">
        <v>0.1216134</v>
      </c>
      <c r="M17" s="16">
        <v>0.36878440000000001</v>
      </c>
      <c r="N17" s="17"/>
      <c r="O17" s="15">
        <v>17840</v>
      </c>
      <c r="P17" s="16">
        <v>0.12628149999999999</v>
      </c>
      <c r="Q17" s="16">
        <v>0.3867447</v>
      </c>
    </row>
    <row r="18" spans="1:17" ht="30" x14ac:dyDescent="0.25">
      <c r="A18" s="13" t="s">
        <v>48</v>
      </c>
      <c r="C18" s="22">
        <v>7217</v>
      </c>
      <c r="D18" s="20">
        <v>5.3761999999999997E-2</v>
      </c>
      <c r="E18" s="20">
        <v>0.22556300000000001</v>
      </c>
      <c r="F18" s="21"/>
      <c r="G18" s="22">
        <v>9194</v>
      </c>
      <c r="H18" s="20">
        <v>6.1126800000000002E-2</v>
      </c>
      <c r="I18" s="20">
        <v>0.23957580000000001</v>
      </c>
      <c r="J18" s="21"/>
      <c r="K18" s="22">
        <v>14109</v>
      </c>
      <c r="L18" s="20">
        <v>5.64179E-2</v>
      </c>
      <c r="M18" s="20">
        <v>0.2307351</v>
      </c>
      <c r="N18" s="21"/>
      <c r="O18" s="22">
        <v>17788</v>
      </c>
      <c r="P18" s="20">
        <v>6.1726999999999997E-2</v>
      </c>
      <c r="Q18" s="20">
        <v>0.24066580000000001</v>
      </c>
    </row>
    <row r="19" spans="1:17" x14ac:dyDescent="0.25">
      <c r="A19" s="13" t="s">
        <v>7</v>
      </c>
      <c r="C19" s="15"/>
      <c r="D19" s="16"/>
      <c r="E19" s="16"/>
      <c r="F19" s="17"/>
      <c r="G19" s="15"/>
      <c r="H19" s="16"/>
      <c r="I19" s="16"/>
      <c r="J19" s="17"/>
      <c r="K19" s="15"/>
      <c r="L19" s="16"/>
      <c r="M19" s="16"/>
      <c r="N19" s="17"/>
      <c r="O19" s="15"/>
      <c r="P19" s="16"/>
      <c r="Q19" s="16"/>
    </row>
    <row r="20" spans="1:17" x14ac:dyDescent="0.25">
      <c r="A20" s="14" t="s">
        <v>49</v>
      </c>
      <c r="C20" s="15">
        <v>7103</v>
      </c>
      <c r="D20" s="16">
        <v>2.9001800000000001E-2</v>
      </c>
      <c r="E20" s="16">
        <v>0.16782340000000001</v>
      </c>
      <c r="F20" s="17"/>
      <c r="G20" s="15">
        <v>9052</v>
      </c>
      <c r="H20" s="16">
        <v>2.50773E-2</v>
      </c>
      <c r="I20" s="16">
        <v>0.1563687</v>
      </c>
      <c r="J20" s="17"/>
      <c r="K20" s="15">
        <v>13431</v>
      </c>
      <c r="L20" s="16">
        <v>3.6259399999999997E-2</v>
      </c>
      <c r="M20" s="16">
        <v>0.18694189999999999</v>
      </c>
      <c r="N20" s="17"/>
      <c r="O20" s="15">
        <v>16970</v>
      </c>
      <c r="P20" s="16">
        <v>3.09959E-2</v>
      </c>
      <c r="Q20" s="16">
        <v>0.17331160000000001</v>
      </c>
    </row>
    <row r="21" spans="1:17" x14ac:dyDescent="0.25">
      <c r="A21" s="14" t="s">
        <v>21</v>
      </c>
      <c r="C21" s="15">
        <v>7227</v>
      </c>
      <c r="D21" s="16">
        <v>-6.1297900000000002E-2</v>
      </c>
      <c r="E21" s="16">
        <v>0.69215729999999998</v>
      </c>
      <c r="F21" s="17"/>
      <c r="G21" s="15">
        <v>9212</v>
      </c>
      <c r="H21" s="16">
        <v>-6.3069899999999998E-2</v>
      </c>
      <c r="I21" s="16">
        <v>0.67512819999999996</v>
      </c>
      <c r="J21" s="17"/>
      <c r="K21" s="15">
        <v>14138</v>
      </c>
      <c r="L21" s="16">
        <v>-5.0926600000000002E-2</v>
      </c>
      <c r="M21" s="16">
        <v>0.64915339999999999</v>
      </c>
      <c r="N21" s="17"/>
      <c r="O21" s="15">
        <v>17840</v>
      </c>
      <c r="P21" s="16">
        <v>-5.35874E-2</v>
      </c>
      <c r="Q21" s="16">
        <v>0.63876889999999997</v>
      </c>
    </row>
    <row r="22" spans="1:17" x14ac:dyDescent="0.25">
      <c r="A22" s="14" t="s">
        <v>50</v>
      </c>
      <c r="C22" s="15">
        <v>7222</v>
      </c>
      <c r="D22" s="16">
        <v>0.1017724</v>
      </c>
      <c r="E22" s="16">
        <v>0.30236970000000002</v>
      </c>
      <c r="F22" s="17"/>
      <c r="G22" s="15">
        <v>9207</v>
      </c>
      <c r="H22" s="16">
        <v>9.9706699999999995E-2</v>
      </c>
      <c r="I22" s="16">
        <v>0.29962490000000003</v>
      </c>
      <c r="J22" s="17"/>
      <c r="K22" s="15">
        <v>14130</v>
      </c>
      <c r="L22" s="16">
        <v>0.10452939999999999</v>
      </c>
      <c r="M22" s="16">
        <v>0.30595689999999998</v>
      </c>
      <c r="N22" s="17"/>
      <c r="O22" s="15">
        <v>17831</v>
      </c>
      <c r="P22" s="16">
        <v>0.1046492</v>
      </c>
      <c r="Q22" s="16">
        <v>0.30610949999999998</v>
      </c>
    </row>
    <row r="23" spans="1:17" ht="30" x14ac:dyDescent="0.25">
      <c r="A23" s="14" t="s">
        <v>9</v>
      </c>
      <c r="C23" s="15">
        <v>6981</v>
      </c>
      <c r="D23" s="16">
        <v>0.16602210000000001</v>
      </c>
      <c r="E23" s="16">
        <v>0.37212709999999999</v>
      </c>
      <c r="F23" s="17"/>
      <c r="G23" s="15">
        <v>8954</v>
      </c>
      <c r="H23" s="16">
        <v>0.15367430000000001</v>
      </c>
      <c r="I23" s="16">
        <v>0.36065639999999999</v>
      </c>
      <c r="J23" s="17"/>
      <c r="K23" s="15">
        <v>13645</v>
      </c>
      <c r="L23" s="16">
        <v>0.1538292</v>
      </c>
      <c r="M23" s="16">
        <v>0.36079820000000001</v>
      </c>
      <c r="N23" s="17"/>
      <c r="O23" s="15">
        <v>17323</v>
      </c>
      <c r="P23" s="16">
        <v>0.14408589999999999</v>
      </c>
      <c r="Q23" s="16">
        <v>0.35118690000000002</v>
      </c>
    </row>
    <row r="24" spans="1:17" x14ac:dyDescent="0.25">
      <c r="A24" s="14" t="s">
        <v>10</v>
      </c>
      <c r="C24" s="15">
        <v>6908</v>
      </c>
      <c r="D24" s="16">
        <v>0.10567459999999999</v>
      </c>
      <c r="E24" s="16">
        <v>0.30744290000000002</v>
      </c>
      <c r="F24" s="17"/>
      <c r="G24" s="15">
        <v>8871</v>
      </c>
      <c r="H24" s="16">
        <v>9.9425100000000002E-2</v>
      </c>
      <c r="I24" s="16">
        <v>0.29924879999999998</v>
      </c>
      <c r="J24" s="17"/>
      <c r="K24" s="15">
        <v>13457</v>
      </c>
      <c r="L24" s="16">
        <v>0.110723</v>
      </c>
      <c r="M24" s="16">
        <v>0.31380049999999998</v>
      </c>
      <c r="N24" s="17"/>
      <c r="O24" s="15">
        <v>17104</v>
      </c>
      <c r="P24" s="16">
        <v>0.105297</v>
      </c>
      <c r="Q24" s="16">
        <v>0.30694470000000001</v>
      </c>
    </row>
    <row r="25" spans="1:17" x14ac:dyDescent="0.25">
      <c r="A25" s="14" t="s">
        <v>35</v>
      </c>
      <c r="C25" s="15">
        <v>7227</v>
      </c>
      <c r="D25" s="16">
        <v>6.0606100000000003E-2</v>
      </c>
      <c r="E25" s="16">
        <v>0.2386228</v>
      </c>
      <c r="F25" s="17"/>
      <c r="G25" s="15">
        <v>9212</v>
      </c>
      <c r="H25" s="16">
        <v>5.6665199999999999E-2</v>
      </c>
      <c r="I25" s="16">
        <v>0.23121430000000001</v>
      </c>
      <c r="J25" s="17"/>
      <c r="K25" s="15">
        <v>14138</v>
      </c>
      <c r="L25" s="16">
        <v>0.111119</v>
      </c>
      <c r="M25" s="16">
        <v>0.31429049999999997</v>
      </c>
      <c r="N25" s="17"/>
      <c r="O25" s="15">
        <v>17840</v>
      </c>
      <c r="P25" s="16">
        <v>0.1009529</v>
      </c>
      <c r="Q25" s="16">
        <v>0.30127480000000001</v>
      </c>
    </row>
    <row r="26" spans="1:17" x14ac:dyDescent="0.25">
      <c r="A26" s="14" t="s">
        <v>51</v>
      </c>
      <c r="C26" s="15">
        <v>7227</v>
      </c>
      <c r="D26" s="16">
        <v>1.7296300000000001E-2</v>
      </c>
      <c r="E26" s="16">
        <v>0.1303819</v>
      </c>
      <c r="F26" s="17"/>
      <c r="G26" s="15">
        <v>9212</v>
      </c>
      <c r="H26" s="16">
        <v>2.5727300000000002E-2</v>
      </c>
      <c r="I26" s="16">
        <v>0.1583292</v>
      </c>
      <c r="J26" s="17"/>
      <c r="K26" s="15">
        <v>14138</v>
      </c>
      <c r="L26" s="16">
        <v>1.6692599999999998E-2</v>
      </c>
      <c r="M26" s="16">
        <v>0.1281215</v>
      </c>
      <c r="N26" s="17"/>
      <c r="O26" s="15">
        <v>17840</v>
      </c>
      <c r="P26" s="16">
        <v>2.3822900000000001E-2</v>
      </c>
      <c r="Q26" s="16">
        <v>0.15250130000000001</v>
      </c>
    </row>
    <row r="27" spans="1:17" ht="15" customHeight="1" x14ac:dyDescent="0.25">
      <c r="A27" s="14" t="s">
        <v>52</v>
      </c>
      <c r="C27" s="15">
        <v>7227</v>
      </c>
      <c r="D27" s="16">
        <v>1.50823E-2</v>
      </c>
      <c r="E27" s="16">
        <v>0.12188889999999999</v>
      </c>
      <c r="F27" s="17"/>
      <c r="G27" s="15">
        <v>9212</v>
      </c>
      <c r="H27" s="16">
        <v>1.4980500000000001E-2</v>
      </c>
      <c r="I27" s="16">
        <v>0.12148109999999999</v>
      </c>
      <c r="J27" s="17"/>
      <c r="K27" s="15">
        <v>14138</v>
      </c>
      <c r="L27" s="16">
        <v>4.31461E-2</v>
      </c>
      <c r="M27" s="16">
        <v>0.20319319999999999</v>
      </c>
      <c r="N27" s="17"/>
      <c r="O27" s="15">
        <v>17840</v>
      </c>
      <c r="P27" s="16">
        <v>4.1928300000000002E-2</v>
      </c>
      <c r="Q27" s="16">
        <v>0.20043079999999999</v>
      </c>
    </row>
    <row r="28" spans="1:17" x14ac:dyDescent="0.25">
      <c r="A28" s="14" t="s">
        <v>11</v>
      </c>
      <c r="C28" s="15">
        <v>7226</v>
      </c>
      <c r="D28" s="16">
        <v>8.4681099999999995E-2</v>
      </c>
      <c r="E28" s="16">
        <v>0.2443758</v>
      </c>
      <c r="F28" s="17"/>
      <c r="G28" s="15">
        <v>9211</v>
      </c>
      <c r="H28" s="16">
        <v>8.6257700000000007E-2</v>
      </c>
      <c r="I28" s="16">
        <v>0.25038159999999998</v>
      </c>
      <c r="J28" s="17"/>
      <c r="K28" s="15">
        <v>14116</v>
      </c>
      <c r="L28" s="16">
        <v>7.7216599999999996E-2</v>
      </c>
      <c r="M28" s="16">
        <v>0.32251619999999998</v>
      </c>
      <c r="N28" s="17"/>
      <c r="O28" s="15">
        <v>17818</v>
      </c>
      <c r="P28" s="16">
        <v>7.9314099999999998E-2</v>
      </c>
      <c r="Q28" s="16">
        <v>0.3145001</v>
      </c>
    </row>
    <row r="29" spans="1:17" ht="8.1" customHeight="1" x14ac:dyDescent="0.25"/>
    <row r="30" spans="1:17" x14ac:dyDescent="0.25">
      <c r="A30" s="27" t="s">
        <v>44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 x14ac:dyDescent="0.25">
      <c r="A31" s="23" t="s">
        <v>39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</sheetData>
  <mergeCells count="7">
    <mergeCell ref="A1:Q1"/>
    <mergeCell ref="A30:Q30"/>
    <mergeCell ref="A31:Q32"/>
    <mergeCell ref="C2:E2"/>
    <mergeCell ref="O2:Q2"/>
    <mergeCell ref="K2:M2"/>
    <mergeCell ref="G2:I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regtrans</vt:lpstr>
      <vt:lpstr>subsample stats</vt:lpstr>
    </vt:vector>
  </TitlesOfParts>
  <Company>ARC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A. McCully</dc:creator>
  <cp:lastModifiedBy>Brett A. McCully</cp:lastModifiedBy>
  <cp:lastPrinted>2014-12-05T16:53:50Z</cp:lastPrinted>
  <dcterms:created xsi:type="dcterms:W3CDTF">2014-11-17T20:05:17Z</dcterms:created>
  <dcterms:modified xsi:type="dcterms:W3CDTF">2014-12-08T20:35:34Z</dcterms:modified>
</cp:coreProperties>
</file>