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owardb\Documents\Academic Projects\Shellfish Mesocosms\Phase 1 - Feeding Trials\"/>
    </mc:Choice>
  </mc:AlternateContent>
  <bookViews>
    <workbookView xWindow="0" yWindow="0" windowWidth="19180" windowHeight="8270"/>
  </bookViews>
  <sheets>
    <sheet name="Animal collections" sheetId="1" r:id="rId1"/>
    <sheet name="Animal husbandry"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2" i="1" l="1"/>
  <c r="N21" i="1"/>
  <c r="N20" i="1"/>
  <c r="N19" i="1"/>
  <c r="P19" i="1"/>
  <c r="N18" i="1"/>
  <c r="P18" i="1"/>
  <c r="N17" i="1"/>
  <c r="P17" i="1"/>
  <c r="N16" i="1"/>
  <c r="N15" i="1"/>
  <c r="P15" i="1"/>
  <c r="N14" i="1"/>
  <c r="P14" i="1"/>
  <c r="N13" i="1"/>
  <c r="P13" i="1"/>
  <c r="N12" i="1"/>
  <c r="P12" i="1"/>
  <c r="N11" i="1"/>
  <c r="P11" i="1"/>
  <c r="P10" i="1"/>
  <c r="N10" i="1"/>
  <c r="N9" i="1"/>
  <c r="P9" i="1"/>
  <c r="N8" i="1"/>
  <c r="P8" i="1"/>
  <c r="N7" i="1"/>
  <c r="P7" i="1"/>
  <c r="N6" i="1"/>
  <c r="P6" i="1"/>
  <c r="N5" i="1"/>
  <c r="P5" i="1"/>
  <c r="N4" i="1"/>
  <c r="P4" i="1"/>
  <c r="N3" i="1"/>
  <c r="P3" i="1"/>
  <c r="P2" i="1"/>
  <c r="N2" i="1"/>
</calcChain>
</file>

<file path=xl/comments1.xml><?xml version="1.0" encoding="utf-8"?>
<comments xmlns="http://schemas.openxmlformats.org/spreadsheetml/2006/main">
  <authors>
    <author>Howard, Brett</author>
  </authors>
  <commentList>
    <comment ref="C1" authorId="0" shapeId="0">
      <text>
        <r>
          <rPr>
            <b/>
            <sz val="9"/>
            <color indexed="81"/>
            <rFont val="Tahoma"/>
            <family val="2"/>
          </rPr>
          <t>Howard, Brett:</t>
        </r>
        <r>
          <rPr>
            <sz val="9"/>
            <color indexed="81"/>
            <rFont val="Tahoma"/>
            <family val="2"/>
          </rPr>
          <t xml:space="preserve">
Based on literature, may revise after surveys conducted in July with actual densities observed in the field
</t>
        </r>
      </text>
    </comment>
    <comment ref="M1" authorId="0" shapeId="0">
      <text>
        <r>
          <rPr>
            <b/>
            <sz val="9"/>
            <color indexed="81"/>
            <rFont val="Tahoma"/>
            <family val="2"/>
          </rPr>
          <t>Howard, Brett:</t>
        </r>
        <r>
          <rPr>
            <sz val="9"/>
            <color indexed="81"/>
            <rFont val="Tahoma"/>
            <family val="2"/>
          </rPr>
          <t xml:space="preserve">
Can revise once we begin surveys or collections
</t>
        </r>
      </text>
    </comment>
    <comment ref="N1" authorId="0" shapeId="0">
      <text>
        <r>
          <rPr>
            <b/>
            <sz val="9"/>
            <color indexed="81"/>
            <rFont val="Tahoma"/>
            <family val="2"/>
          </rPr>
          <t>Howard, Brett:</t>
        </r>
        <r>
          <rPr>
            <sz val="9"/>
            <color indexed="81"/>
            <rFont val="Tahoma"/>
            <family val="2"/>
          </rPr>
          <t xml:space="preserve">
individual weight (g) best estimate from literature * approx nat. density, converted to kg 
Values can/will be revised when collections begin and actual weight measurements can be taken rather than based off literature. </t>
        </r>
      </text>
    </comment>
    <comment ref="C20" authorId="0" shapeId="0">
      <text>
        <r>
          <rPr>
            <b/>
            <sz val="9"/>
            <color indexed="81"/>
            <rFont val="Tahoma"/>
            <charset val="1"/>
          </rPr>
          <t>Howard, Brett:</t>
        </r>
        <r>
          <rPr>
            <sz val="9"/>
            <color indexed="81"/>
            <rFont val="Tahoma"/>
            <charset val="1"/>
          </rPr>
          <t xml:space="preserve">
Crab densities to be revised/adjusted once I know the size and availability of holding tanks</t>
        </r>
      </text>
    </comment>
    <comment ref="C21" authorId="0" shapeId="0">
      <text>
        <r>
          <rPr>
            <b/>
            <sz val="9"/>
            <color indexed="81"/>
            <rFont val="Tahoma"/>
            <charset val="1"/>
          </rPr>
          <t>Howard, Brett:</t>
        </r>
        <r>
          <rPr>
            <sz val="9"/>
            <color indexed="81"/>
            <rFont val="Tahoma"/>
            <charset val="1"/>
          </rPr>
          <t xml:space="preserve">
Crab densities to be revised/adjusted once I know the size and availability of holding tanks</t>
        </r>
      </text>
    </comment>
    <comment ref="C22" authorId="0" shapeId="0">
      <text>
        <r>
          <rPr>
            <b/>
            <sz val="9"/>
            <color indexed="81"/>
            <rFont val="Tahoma"/>
            <charset val="1"/>
          </rPr>
          <t>Howard, Brett:</t>
        </r>
        <r>
          <rPr>
            <sz val="9"/>
            <color indexed="81"/>
            <rFont val="Tahoma"/>
            <charset val="1"/>
          </rPr>
          <t xml:space="preserve">
Crab densities to be revised/adjusted once I know the size and availability of holding tanks</t>
        </r>
      </text>
    </comment>
  </commentList>
</comments>
</file>

<file path=xl/comments2.xml><?xml version="1.0" encoding="utf-8"?>
<comments xmlns="http://schemas.openxmlformats.org/spreadsheetml/2006/main">
  <authors>
    <author>Howard, Brett</author>
  </authors>
  <commentList>
    <comment ref="C1" authorId="0" shapeId="0">
      <text>
        <r>
          <rPr>
            <b/>
            <sz val="9"/>
            <color rgb="FF000000"/>
            <rFont val="Tahoma"/>
            <charset val="1"/>
          </rPr>
          <t>Howard, Brett:</t>
        </r>
        <r>
          <rPr>
            <sz val="9"/>
            <color rgb="FF000000"/>
            <rFont val="Tahoma"/>
            <charset val="1"/>
          </rPr>
          <t xml:space="preserve">
Assumes aqarium size ~ 0.25 m2 bottom area</t>
        </r>
      </text>
    </comment>
    <comment ref="D1" authorId="0" shapeId="0">
      <text>
        <r>
          <rPr>
            <b/>
            <sz val="9"/>
            <color rgb="FF000000"/>
            <rFont val="Tahoma"/>
            <family val="2"/>
          </rPr>
          <t>Howard, Brett:</t>
        </r>
        <r>
          <rPr>
            <sz val="9"/>
            <color rgb="FF000000"/>
            <rFont val="Tahoma"/>
            <family val="2"/>
          </rPr>
          <t xml:space="preserve">
individual weight (g) best estimate from literature * approx nat. density, converted to kg 
Values can/will be revised when collections begin and actual weight measurements can be taken rather than based off literature. </t>
        </r>
      </text>
    </comment>
  </commentList>
</comments>
</file>

<file path=xl/sharedStrings.xml><?xml version="1.0" encoding="utf-8"?>
<sst xmlns="http://schemas.openxmlformats.org/spreadsheetml/2006/main" count="243" uniqueCount="124">
  <si>
    <t xml:space="preserve">Species </t>
  </si>
  <si>
    <t>Common name</t>
  </si>
  <si>
    <t>Trial density            (# per 0.25 m2 )</t>
  </si>
  <si>
    <t>Best estimate of individual weight of mid-sized/average animal (g)</t>
  </si>
  <si>
    <t>Approx. holding density (kg per L)</t>
  </si>
  <si>
    <t>Holding container (L)</t>
  </si>
  <si>
    <t>Max needed</t>
  </si>
  <si>
    <t>Substrate provided in holding tank</t>
  </si>
  <si>
    <t>Substrate provided in experimental tank</t>
  </si>
  <si>
    <t xml:space="preserve">Food provided </t>
  </si>
  <si>
    <t>Additional husbandry considerations</t>
  </si>
  <si>
    <t>Signs of stress</t>
  </si>
  <si>
    <t>Ruditapes philippinarum</t>
  </si>
  <si>
    <t>Japanese littleneck clam</t>
  </si>
  <si>
    <t>10 cm sand</t>
  </si>
  <si>
    <t>sand</t>
  </si>
  <si>
    <t>lack of response to stimuli such as touch, cracked or chipped shells, gaping shells, no escape/burrowing response</t>
  </si>
  <si>
    <t>Leukoma staminea</t>
  </si>
  <si>
    <t>Pacific littleneck clam</t>
  </si>
  <si>
    <t>15 cm sand/gravel</t>
  </si>
  <si>
    <t>sand/gravel</t>
  </si>
  <si>
    <t>phytoplankton (100,000 -200,000 cells/ml of Chaetoceros muelleri and Tisochrysis lutea) starting once per week and adjusting as needed based on clearance rate</t>
  </si>
  <si>
    <t>Nuttallia obscurata</t>
  </si>
  <si>
    <t>Purple varnish clam</t>
  </si>
  <si>
    <t>25 cm sand</t>
  </si>
  <si>
    <t>lower salinity in holding tank as typically higher intertidal near freshwater seepage</t>
  </si>
  <si>
    <t xml:space="preserve">Macoma nasuta </t>
  </si>
  <si>
    <t>Bent-nosed macoma</t>
  </si>
  <si>
    <t>20 cm sand/gravel</t>
  </si>
  <si>
    <t>filters a lot of sediment, low flow may be better in holding tank</t>
  </si>
  <si>
    <t>Limecola balthica</t>
  </si>
  <si>
    <t>Baltic macoma</t>
  </si>
  <si>
    <t>Mya arenaria / M. japonica</t>
  </si>
  <si>
    <t>Soft shell clam</t>
  </si>
  <si>
    <t xml:space="preserve">Cannot distinguish between these species without genetic confirmation </t>
  </si>
  <si>
    <t>Clinocardium nuttallii</t>
  </si>
  <si>
    <t>Nuttall's cockle</t>
  </si>
  <si>
    <t>10 cm sand/gravel</t>
  </si>
  <si>
    <t>Magallana gigas</t>
  </si>
  <si>
    <t>Pacific oyster</t>
  </si>
  <si>
    <t>rocks</t>
  </si>
  <si>
    <t>gravel/rock</t>
  </si>
  <si>
    <t>lack of response to stimuli such as touch, cracked or chipped shells, gaping shells</t>
  </si>
  <si>
    <r>
      <t>Mytilus</t>
    </r>
    <r>
      <rPr>
        <sz val="11"/>
        <color theme="1"/>
        <rFont val="Calibri"/>
        <family val="2"/>
        <scheme val="minor"/>
      </rPr>
      <t xml:space="preserve"> spp.</t>
    </r>
  </si>
  <si>
    <t>Mussels</t>
  </si>
  <si>
    <t xml:space="preserve">Identified to genus, as hybridization makes species-level ID impossible without genetics. </t>
  </si>
  <si>
    <r>
      <t>Nereis</t>
    </r>
    <r>
      <rPr>
        <sz val="11"/>
        <color theme="1"/>
        <rFont val="Calibri"/>
        <family val="2"/>
        <scheme val="minor"/>
      </rPr>
      <t xml:space="preserve"> </t>
    </r>
    <r>
      <rPr>
        <i/>
        <sz val="11"/>
        <color theme="1"/>
        <rFont val="Calibri"/>
        <family val="2"/>
        <scheme val="minor"/>
      </rPr>
      <t>vexillosa / Alitta (Neanthes) brandti / Alitta (Neanthes) virens</t>
    </r>
  </si>
  <si>
    <t>Clam worm; pile worm; large mussel worm; sandworm; ragworm</t>
  </si>
  <si>
    <t>20 cm sand</t>
  </si>
  <si>
    <t>Green algae (e.g. Enteromorpha or Ulva) and commercial fish feed pellets</t>
  </si>
  <si>
    <t>lack of response to stimuli such as touch or introduction of food, body wall lesions, position in the water column, proboscis and jaws extended but not moving</t>
  </si>
  <si>
    <t>Hemigrapsus oregonensis</t>
  </si>
  <si>
    <t>Hairy shore crab</t>
  </si>
  <si>
    <t>sand/rocks</t>
  </si>
  <si>
    <t>Green algae (e.g. Enteromorpha or Ulva) and commercial fish feed pellets or flakes</t>
  </si>
  <si>
    <t>Lidded tanks necessary</t>
  </si>
  <si>
    <t>lack of response to stimuli such as touch or introduction of food, cracked or chipped carpace, soft shell, fresh molts in the tank, body wall lesions, lack of startle response</t>
  </si>
  <si>
    <t>Hemigrapsus nudus</t>
  </si>
  <si>
    <t>Purple shore crab</t>
  </si>
  <si>
    <t>gravel/rocks</t>
  </si>
  <si>
    <r>
      <t xml:space="preserve">Pagarus </t>
    </r>
    <r>
      <rPr>
        <sz val="11"/>
        <color theme="1"/>
        <rFont val="Calibri"/>
        <family val="2"/>
        <scheme val="minor"/>
      </rPr>
      <t xml:space="preserve">spp. </t>
    </r>
  </si>
  <si>
    <t>Hermit crab</t>
  </si>
  <si>
    <t>bait fish and commercial fish feed pellets or flakes</t>
  </si>
  <si>
    <t>lack of response to stimuli such as touch or introduction of food, cracked or chipped carpace, body wall lesions, lack of startle response</t>
  </si>
  <si>
    <t>Pentidotea resecata</t>
  </si>
  <si>
    <t>Eelgrass isopod</t>
  </si>
  <si>
    <t>sand/eelgrass wrack</t>
  </si>
  <si>
    <t>eelgrass wrack, supplemented with phytoplankton</t>
  </si>
  <si>
    <t>eat both the eelgrass and diatoms growing on eelgrass</t>
  </si>
  <si>
    <t>lack of response to stimuli such as touch or introduction of food, body wall lesions, position in the water column</t>
  </si>
  <si>
    <t>barnacles</t>
  </si>
  <si>
    <t>Barnacles</t>
  </si>
  <si>
    <t>4000</t>
  </si>
  <si>
    <t>Rocks</t>
  </si>
  <si>
    <t>Not species-specific, identifying to species not possible while organisms alive</t>
  </si>
  <si>
    <t>lack of response to stimuli such as touch, irregualar or no movement of cirri (feeding)</t>
  </si>
  <si>
    <r>
      <rPr>
        <i/>
        <sz val="11"/>
        <color theme="1"/>
        <rFont val="Calibri"/>
        <family val="2"/>
        <scheme val="minor"/>
      </rPr>
      <t>Littorina</t>
    </r>
    <r>
      <rPr>
        <sz val="11"/>
        <color theme="1"/>
        <rFont val="Calibri"/>
        <family val="2"/>
        <scheme val="minor"/>
      </rPr>
      <t xml:space="preserve"> </t>
    </r>
    <r>
      <rPr>
        <i/>
        <sz val="11"/>
        <color theme="1"/>
        <rFont val="Calibri"/>
        <family val="2"/>
        <scheme val="minor"/>
      </rPr>
      <t xml:space="preserve">sitkana </t>
    </r>
    <r>
      <rPr>
        <sz val="11"/>
        <color theme="1"/>
        <rFont val="Calibri"/>
        <family val="2"/>
        <scheme val="minor"/>
      </rPr>
      <t xml:space="preserve">/ </t>
    </r>
    <r>
      <rPr>
        <i/>
        <sz val="11"/>
        <color theme="1"/>
        <rFont val="Calibri"/>
        <family val="2"/>
        <scheme val="minor"/>
      </rPr>
      <t>L. scutulata</t>
    </r>
  </si>
  <si>
    <t xml:space="preserve">Periwinkles </t>
  </si>
  <si>
    <t>Rocks with exposure to air (do not fill tank)</t>
  </si>
  <si>
    <t>lack of response to stimuli such as touch or introduction of food, cracked or chipped carpace, body wall lesions</t>
  </si>
  <si>
    <t xml:space="preserve">Lirabuccinum dirum </t>
  </si>
  <si>
    <t>Dire whelk</t>
  </si>
  <si>
    <t>rock/gravel</t>
  </si>
  <si>
    <t xml:space="preserve">bait fish supplemented with purchased seafood (e.g. mussels, clams) </t>
  </si>
  <si>
    <t>Lidded tanks necessary. Are scavengers on barnacles, mussels, and snails.</t>
  </si>
  <si>
    <t xml:space="preserve">Callianax biplicata </t>
  </si>
  <si>
    <t>Purple olive</t>
  </si>
  <si>
    <t>5 cm sand</t>
  </si>
  <si>
    <t>Very little information on feeding/husbandry - will need to observe carefully  and record overnight to confirm active feeding. Vancouver Island is the northern end of their range so temps may need more adjusting into the late fall</t>
  </si>
  <si>
    <t>Carcinus maenas</t>
  </si>
  <si>
    <t xml:space="preserve">European green crab </t>
  </si>
  <si>
    <t>mixed substate with cover</t>
  </si>
  <si>
    <t>n/a</t>
  </si>
  <si>
    <t>bait fish</t>
  </si>
  <si>
    <t>Lidded tanks necessary; At any given time, 10 of the 30 crabs will always be held seperately (individually) for starvation period</t>
  </si>
  <si>
    <t>Metacarcinus gracilis</t>
  </si>
  <si>
    <t xml:space="preserve">Graceful rock crab </t>
  </si>
  <si>
    <t>Metacarcinus magister</t>
  </si>
  <si>
    <t xml:space="preserve">Dungeness crab </t>
  </si>
  <si>
    <t>OBSERVED densities (# per m2 )</t>
  </si>
  <si>
    <t>Estimated.natural density (# per m2 )</t>
  </si>
  <si>
    <t>Collection site LAT</t>
  </si>
  <si>
    <t>Collection site LONG</t>
  </si>
  <si>
    <t>Site name</t>
  </si>
  <si>
    <t>Collection date</t>
  </si>
  <si>
    <t xml:space="preserve">Number collected </t>
  </si>
  <si>
    <t xml:space="preserve">Total weight </t>
  </si>
  <si>
    <t xml:space="preserve">Weight per individual </t>
  </si>
  <si>
    <t>Mytilus spp.</t>
  </si>
  <si>
    <t>Nereis vexillosa / Alitta (Neanthes) brandti / Alitta (Neanthes) virens</t>
  </si>
  <si>
    <t xml:space="preserve">A. virens is the target species, but common lookalikes identified as they may be collected incidentally; lidded tanks necessary. </t>
  </si>
  <si>
    <t xml:space="preserve">Pagarus spp. </t>
  </si>
  <si>
    <t>P. armatus is the target species, but whole genus listed in case other species are collected incidentally. Holding tank should also be stocked with empty shells of a wide range of sizes to allow shell switching</t>
  </si>
  <si>
    <t>Littorina sitkana / L. scutulata</t>
  </si>
  <si>
    <t>Algae (e.g. Enteromorpha, Fucus, Ulva)</t>
  </si>
  <si>
    <t xml:space="preserve">places to look? </t>
  </si>
  <si>
    <t>Fulford</t>
  </si>
  <si>
    <t>Fulford; tiny beach by Nanaimo ferry; Ladysmith estuary</t>
  </si>
  <si>
    <t>tiny beach by Dep Bay ferry; Fulford</t>
  </si>
  <si>
    <t>tiny beach; Fulford</t>
  </si>
  <si>
    <t xml:space="preserve">order! </t>
  </si>
  <si>
    <t>Newcastle, PBS</t>
  </si>
  <si>
    <t>Gonzales Bay (Vic)</t>
  </si>
  <si>
    <t>Fanny Bay, Campbell River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</si>
</sst>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9"/>
      <color indexed="81"/>
      <name val="Tahoma"/>
      <charset val="1"/>
    </font>
    <font>
      <sz val="9"/>
      <color indexed="81"/>
      <name val="Tahoma"/>
      <charset val="1"/>
    </font>
    <font>
      <b/>
      <sz val="11"/>
      <color rgb="FF000000"/>
      <name val="Calibri"/>
      <family val="2"/>
    </font>
    <font>
      <i/>
      <sz val="11"/>
      <color rgb="FF000000"/>
      <name val="Calibri"/>
      <family val="2"/>
    </font>
    <font>
      <sz val="11"/>
      <color theme="1"/>
      <name val="Calibri"/>
      <family val="2"/>
    </font>
    <font>
      <b/>
      <sz val="9"/>
      <color rgb="FF000000"/>
      <name val="Tahoma"/>
      <family val="2"/>
    </font>
    <font>
      <sz val="9"/>
      <color rgb="FF000000"/>
      <name val="Tahoma"/>
      <family val="2"/>
    </font>
    <font>
      <b/>
      <sz val="9"/>
      <color rgb="FF000000"/>
      <name val="Tahoma"/>
      <charset val="1"/>
    </font>
    <font>
      <sz val="9"/>
      <color rgb="FF000000"/>
      <name val="Tahoma"/>
      <charset val="1"/>
    </font>
  </fonts>
  <fills count="4">
    <fill>
      <patternFill patternType="none"/>
    </fill>
    <fill>
      <patternFill patternType="gray125"/>
    </fill>
    <fill>
      <patternFill patternType="solid">
        <fgColor theme="0"/>
        <bgColor indexed="64"/>
      </patternFill>
    </fill>
    <fill>
      <patternFill patternType="solid">
        <fgColor rgb="FFFFFFFF"/>
        <bgColor rgb="FF000000"/>
      </patternFill>
    </fill>
  </fills>
  <borders count="1">
    <border>
      <left/>
      <right/>
      <top/>
      <bottom/>
      <diagonal/>
    </border>
  </borders>
  <cellStyleXfs count="1">
    <xf numFmtId="0" fontId="0" fillId="0" borderId="0"/>
  </cellStyleXfs>
  <cellXfs count="29">
    <xf numFmtId="0" fontId="0" fillId="0" borderId="0" xfId="0"/>
    <xf numFmtId="0" fontId="1" fillId="0" borderId="0" xfId="0" applyFont="1" applyBorder="1" applyAlignment="1">
      <alignment wrapText="1"/>
    </xf>
    <xf numFmtId="1" fontId="1" fillId="0" borderId="0" xfId="0" applyNumberFormat="1" applyFont="1" applyBorder="1" applyAlignment="1">
      <alignment wrapText="1"/>
    </xf>
    <xf numFmtId="1" fontId="1" fillId="0" borderId="0" xfId="0" applyNumberFormat="1" applyFont="1" applyFill="1" applyBorder="1" applyAlignment="1">
      <alignment wrapText="1"/>
    </xf>
    <xf numFmtId="2" fontId="1" fillId="0" borderId="0" xfId="0" applyNumberFormat="1" applyFont="1" applyFill="1" applyBorder="1" applyAlignment="1">
      <alignment wrapText="1"/>
    </xf>
    <xf numFmtId="49" fontId="2" fillId="0" borderId="0" xfId="0" applyNumberFormat="1" applyFont="1" applyBorder="1" applyAlignment="1">
      <alignment vertical="center" wrapText="1"/>
    </xf>
    <xf numFmtId="49" fontId="0" fillId="0" borderId="0" xfId="0" applyNumberFormat="1" applyBorder="1" applyAlignment="1">
      <alignment wrapText="1"/>
    </xf>
    <xf numFmtId="1" fontId="0" fillId="0" borderId="0" xfId="0" applyNumberFormat="1" applyBorder="1" applyAlignment="1">
      <alignment wrapText="1"/>
    </xf>
    <xf numFmtId="2" fontId="0" fillId="0" borderId="0" xfId="0" applyNumberFormat="1" applyBorder="1" applyAlignment="1">
      <alignment wrapText="1"/>
    </xf>
    <xf numFmtId="49" fontId="0" fillId="0" borderId="0" xfId="0" applyNumberFormat="1" applyFill="1" applyBorder="1" applyAlignment="1">
      <alignment wrapText="1"/>
    </xf>
    <xf numFmtId="49" fontId="2" fillId="2" borderId="0" xfId="0" applyNumberFormat="1" applyFont="1" applyFill="1" applyBorder="1" applyAlignment="1">
      <alignment vertical="center" wrapText="1"/>
    </xf>
    <xf numFmtId="49" fontId="2" fillId="0" borderId="0" xfId="0" applyNumberFormat="1" applyFont="1" applyFill="1" applyBorder="1" applyAlignment="1">
      <alignment vertical="center" wrapText="1"/>
    </xf>
    <xf numFmtId="1" fontId="0" fillId="0" borderId="0" xfId="0" applyNumberFormat="1" applyFill="1" applyBorder="1" applyAlignment="1">
      <alignment wrapText="1"/>
    </xf>
    <xf numFmtId="49" fontId="0" fillId="0" borderId="0" xfId="0" applyNumberFormat="1" applyBorder="1" applyAlignment="1">
      <alignment vertical="center" wrapText="1"/>
    </xf>
    <xf numFmtId="0" fontId="0" fillId="0" borderId="0" xfId="0" applyBorder="1" applyAlignment="1">
      <alignment wrapText="1"/>
    </xf>
    <xf numFmtId="1" fontId="0" fillId="0" borderId="0" xfId="0" applyNumberFormat="1" applyBorder="1" applyAlignment="1"/>
    <xf numFmtId="0" fontId="0" fillId="0" borderId="0" xfId="0" applyBorder="1" applyAlignment="1"/>
    <xf numFmtId="0" fontId="7" fillId="0" borderId="0" xfId="0" applyFont="1" applyFill="1" applyBorder="1" applyAlignment="1">
      <alignment wrapText="1"/>
    </xf>
    <xf numFmtId="1" fontId="7" fillId="0" borderId="0" xfId="0" applyNumberFormat="1" applyFont="1" applyFill="1" applyBorder="1" applyAlignment="1">
      <alignment wrapText="1"/>
    </xf>
    <xf numFmtId="2" fontId="7" fillId="0" borderId="0" xfId="0" applyNumberFormat="1" applyFont="1" applyFill="1" applyBorder="1" applyAlignment="1">
      <alignment wrapText="1"/>
    </xf>
    <xf numFmtId="49" fontId="8" fillId="0" borderId="0" xfId="0" applyNumberFormat="1" applyFont="1" applyFill="1" applyBorder="1" applyAlignment="1">
      <alignment vertical="center" wrapText="1"/>
    </xf>
    <xf numFmtId="49" fontId="9" fillId="0" borderId="0" xfId="0" applyNumberFormat="1" applyFont="1" applyFill="1" applyBorder="1" applyAlignment="1">
      <alignment wrapText="1"/>
    </xf>
    <xf numFmtId="1" fontId="9" fillId="0" borderId="0" xfId="0" applyNumberFormat="1" applyFont="1" applyFill="1" applyBorder="1" applyAlignment="1">
      <alignment wrapText="1"/>
    </xf>
    <xf numFmtId="2" fontId="9" fillId="0" borderId="0" xfId="0" applyNumberFormat="1" applyFont="1" applyFill="1" applyBorder="1" applyAlignment="1">
      <alignment wrapText="1"/>
    </xf>
    <xf numFmtId="49" fontId="8" fillId="3" borderId="0" xfId="0" applyNumberFormat="1" applyFont="1" applyFill="1" applyBorder="1" applyAlignment="1">
      <alignment vertical="center" wrapText="1"/>
    </xf>
    <xf numFmtId="49" fontId="9" fillId="0" borderId="0" xfId="0" applyNumberFormat="1" applyFont="1" applyFill="1" applyBorder="1" applyAlignment="1">
      <alignment vertical="center" wrapText="1"/>
    </xf>
    <xf numFmtId="0" fontId="9" fillId="0" borderId="0" xfId="0" applyFont="1" applyFill="1" applyBorder="1" applyAlignment="1">
      <alignment wrapText="1"/>
    </xf>
    <xf numFmtId="1" fontId="9" fillId="0" borderId="0" xfId="0" applyNumberFormat="1" applyFont="1" applyFill="1" applyBorder="1" applyAlignment="1"/>
    <xf numFmtId="0" fontId="9" fillId="0"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2"/>
  <sheetViews>
    <sheetView tabSelected="1" workbookViewId="0">
      <selection activeCell="D20" sqref="D20"/>
    </sheetView>
  </sheetViews>
  <sheetFormatPr defaultRowHeight="14.5" x14ac:dyDescent="0.35"/>
  <cols>
    <col min="1" max="1" width="29.90625" style="14" customWidth="1"/>
    <col min="2" max="2" width="20.90625" style="14" bestFit="1" customWidth="1"/>
    <col min="3" max="8" width="20.453125" style="7" customWidth="1"/>
    <col min="9" max="12" width="18.36328125" style="7" customWidth="1"/>
    <col min="13" max="13" width="22.26953125" style="15" customWidth="1"/>
    <col min="14" max="15" width="17.453125" style="8" customWidth="1"/>
    <col min="16" max="16" width="11.1796875" style="15" customWidth="1"/>
    <col min="17" max="17" width="19.81640625" style="14" customWidth="1"/>
    <col min="18" max="16384" width="8.7265625" style="16"/>
  </cols>
  <sheetData>
    <row r="1" spans="1:17" s="1" customFormat="1" ht="43.5" x14ac:dyDescent="0.35">
      <c r="A1" s="1" t="s">
        <v>0</v>
      </c>
      <c r="B1" s="1" t="s">
        <v>1</v>
      </c>
      <c r="C1" s="2" t="s">
        <v>100</v>
      </c>
      <c r="D1" s="2" t="s">
        <v>115</v>
      </c>
      <c r="E1" s="2" t="s">
        <v>104</v>
      </c>
      <c r="F1" s="2" t="s">
        <v>101</v>
      </c>
      <c r="G1" s="2" t="s">
        <v>102</v>
      </c>
      <c r="H1" s="2" t="s">
        <v>103</v>
      </c>
      <c r="I1" s="2" t="s">
        <v>99</v>
      </c>
      <c r="J1" s="2" t="s">
        <v>105</v>
      </c>
      <c r="K1" s="2" t="s">
        <v>106</v>
      </c>
      <c r="L1" s="2" t="s">
        <v>107</v>
      </c>
      <c r="M1" s="3" t="s">
        <v>3</v>
      </c>
      <c r="N1" s="4" t="s">
        <v>4</v>
      </c>
      <c r="O1" s="4" t="s">
        <v>5</v>
      </c>
      <c r="P1" s="3" t="s">
        <v>6</v>
      </c>
      <c r="Q1" s="1" t="s">
        <v>7</v>
      </c>
    </row>
    <row r="2" spans="1:17" s="6" customFormat="1" x14ac:dyDescent="0.35">
      <c r="A2" s="5" t="s">
        <v>12</v>
      </c>
      <c r="B2" s="6" t="s">
        <v>13</v>
      </c>
      <c r="C2" s="7">
        <v>100</v>
      </c>
      <c r="D2" s="7" t="s">
        <v>120</v>
      </c>
      <c r="E2" s="7"/>
      <c r="F2" s="7"/>
      <c r="G2" s="7"/>
      <c r="H2" s="7"/>
      <c r="I2" s="7"/>
      <c r="J2" s="7"/>
      <c r="K2" s="7"/>
      <c r="L2" s="7"/>
      <c r="M2" s="7">
        <v>25</v>
      </c>
      <c r="N2" s="8">
        <f>((M2*C2)/1000)</f>
        <v>2.5</v>
      </c>
      <c r="O2" s="8">
        <v>23</v>
      </c>
      <c r="P2" s="6" t="e">
        <f>ROUNDUP((#REF!*60)/100,0)*100</f>
        <v>#REF!</v>
      </c>
      <c r="Q2" s="6" t="s">
        <v>14</v>
      </c>
    </row>
    <row r="3" spans="1:17" s="6" customFormat="1" ht="29" x14ac:dyDescent="0.35">
      <c r="A3" s="5" t="s">
        <v>17</v>
      </c>
      <c r="B3" s="6" t="s">
        <v>18</v>
      </c>
      <c r="C3" s="7">
        <v>100</v>
      </c>
      <c r="D3" s="7" t="s">
        <v>118</v>
      </c>
      <c r="E3" s="7"/>
      <c r="F3" s="7"/>
      <c r="G3" s="7"/>
      <c r="H3" s="7"/>
      <c r="I3" s="7"/>
      <c r="J3" s="7"/>
      <c r="K3" s="7"/>
      <c r="L3" s="7"/>
      <c r="M3" s="7">
        <v>30</v>
      </c>
      <c r="N3" s="8">
        <f>((M3*C3)/1000)</f>
        <v>3</v>
      </c>
      <c r="O3" s="8">
        <v>23</v>
      </c>
      <c r="P3" s="6" t="e">
        <f>ROUNDUP((#REF!*60)/100,0)*100</f>
        <v>#REF!</v>
      </c>
      <c r="Q3" s="6" t="s">
        <v>19</v>
      </c>
    </row>
    <row r="4" spans="1:17" s="6" customFormat="1" ht="29" x14ac:dyDescent="0.35">
      <c r="A4" s="5" t="s">
        <v>22</v>
      </c>
      <c r="B4" s="6" t="s">
        <v>23</v>
      </c>
      <c r="C4" s="7">
        <v>50</v>
      </c>
      <c r="D4" s="7" t="s">
        <v>118</v>
      </c>
      <c r="E4" s="7"/>
      <c r="F4" s="7"/>
      <c r="G4" s="7"/>
      <c r="H4" s="7"/>
      <c r="I4" s="7"/>
      <c r="J4" s="7"/>
      <c r="K4" s="7"/>
      <c r="L4" s="7"/>
      <c r="M4" s="7">
        <v>15</v>
      </c>
      <c r="N4" s="8">
        <f>((M4*C4)/1000)</f>
        <v>0.75</v>
      </c>
      <c r="O4" s="8">
        <v>23</v>
      </c>
      <c r="P4" s="6" t="e">
        <f>ROUNDUP((#REF!*60)/100,0)*100</f>
        <v>#REF!</v>
      </c>
      <c r="Q4" s="6" t="s">
        <v>24</v>
      </c>
    </row>
    <row r="5" spans="1:17" s="6" customFormat="1" x14ac:dyDescent="0.35">
      <c r="A5" s="5" t="s">
        <v>26</v>
      </c>
      <c r="B5" s="6" t="s">
        <v>27</v>
      </c>
      <c r="C5" s="7">
        <v>30</v>
      </c>
      <c r="D5" s="7" t="s">
        <v>116</v>
      </c>
      <c r="E5" s="7"/>
      <c r="F5" s="7"/>
      <c r="G5" s="7"/>
      <c r="H5" s="7"/>
      <c r="I5" s="7"/>
      <c r="J5" s="7"/>
      <c r="K5" s="7"/>
      <c r="L5" s="7"/>
      <c r="M5" s="7">
        <v>5.2</v>
      </c>
      <c r="N5" s="8">
        <f>((M5*C5)/1000)</f>
        <v>0.156</v>
      </c>
      <c r="O5" s="8">
        <v>23</v>
      </c>
      <c r="P5" s="6" t="e">
        <f>ROUNDUP((#REF!*60)/100,0)*100</f>
        <v>#REF!</v>
      </c>
      <c r="Q5" s="9" t="s">
        <v>28</v>
      </c>
    </row>
    <row r="6" spans="1:17" s="6" customFormat="1" x14ac:dyDescent="0.35">
      <c r="A6" s="5" t="s">
        <v>30</v>
      </c>
      <c r="B6" s="6" t="s">
        <v>31</v>
      </c>
      <c r="C6" s="7">
        <v>300</v>
      </c>
      <c r="D6" s="7"/>
      <c r="E6" s="7"/>
      <c r="F6" s="7"/>
      <c r="G6" s="7"/>
      <c r="H6" s="7"/>
      <c r="I6" s="7"/>
      <c r="J6" s="7"/>
      <c r="K6" s="7"/>
      <c r="L6" s="7"/>
      <c r="M6" s="7">
        <v>1</v>
      </c>
      <c r="N6" s="8">
        <f>((M6*C6)/1000)</f>
        <v>0.3</v>
      </c>
      <c r="O6" s="8">
        <v>23</v>
      </c>
      <c r="P6" s="6" t="e">
        <f>ROUNDUP((#REF!*60)/100,0)*100</f>
        <v>#REF!</v>
      </c>
      <c r="Q6" s="9" t="s">
        <v>24</v>
      </c>
    </row>
    <row r="7" spans="1:17" s="6" customFormat="1" ht="43.5" x14ac:dyDescent="0.35">
      <c r="A7" s="5" t="s">
        <v>32</v>
      </c>
      <c r="B7" s="6" t="s">
        <v>33</v>
      </c>
      <c r="C7" s="7">
        <v>70</v>
      </c>
      <c r="D7" s="7" t="s">
        <v>117</v>
      </c>
      <c r="E7" s="7"/>
      <c r="F7" s="7"/>
      <c r="G7" s="7"/>
      <c r="H7" s="7"/>
      <c r="I7" s="7"/>
      <c r="J7" s="7"/>
      <c r="K7" s="7"/>
      <c r="L7" s="7"/>
      <c r="M7" s="7">
        <v>15.2</v>
      </c>
      <c r="N7" s="8">
        <f>((M7*C7)/1000)</f>
        <v>1.0640000000000001</v>
      </c>
      <c r="O7" s="8">
        <v>23</v>
      </c>
      <c r="P7" s="6" t="e">
        <f>ROUNDUP((#REF!*60)/100,0)*100</f>
        <v>#REF!</v>
      </c>
      <c r="Q7" s="9" t="s">
        <v>24</v>
      </c>
    </row>
    <row r="8" spans="1:17" s="6" customFormat="1" x14ac:dyDescent="0.35">
      <c r="A8" s="5" t="s">
        <v>35</v>
      </c>
      <c r="B8" s="6" t="s">
        <v>36</v>
      </c>
      <c r="C8" s="7">
        <v>15</v>
      </c>
      <c r="D8" s="7" t="s">
        <v>119</v>
      </c>
      <c r="E8" s="7"/>
      <c r="F8" s="7"/>
      <c r="G8" s="7"/>
      <c r="H8" s="7"/>
      <c r="I8" s="7"/>
      <c r="J8" s="7"/>
      <c r="K8" s="7"/>
      <c r="L8" s="7"/>
      <c r="M8" s="7">
        <v>20</v>
      </c>
      <c r="N8" s="8">
        <f>((M8*C8)/1000)</f>
        <v>0.3</v>
      </c>
      <c r="O8" s="8">
        <v>23</v>
      </c>
      <c r="P8" s="6" t="e">
        <f>ROUNDUP((#REF!*60)/100,0)*100</f>
        <v>#REF!</v>
      </c>
      <c r="Q8" s="9" t="s">
        <v>37</v>
      </c>
    </row>
    <row r="9" spans="1:17" s="6" customFormat="1" x14ac:dyDescent="0.35">
      <c r="A9" s="5" t="s">
        <v>38</v>
      </c>
      <c r="B9" s="6" t="s">
        <v>39</v>
      </c>
      <c r="C9" s="7">
        <v>200</v>
      </c>
      <c r="D9" s="7" t="s">
        <v>120</v>
      </c>
      <c r="E9" s="7"/>
      <c r="F9" s="7"/>
      <c r="G9" s="7"/>
      <c r="H9" s="7"/>
      <c r="I9" s="7"/>
      <c r="J9" s="7"/>
      <c r="K9" s="7"/>
      <c r="L9" s="7"/>
      <c r="M9" s="7">
        <v>30</v>
      </c>
      <c r="N9" s="8">
        <f>((M9*C9)/1000)</f>
        <v>6</v>
      </c>
      <c r="O9" s="8">
        <v>23</v>
      </c>
      <c r="P9" s="6" t="e">
        <f>ROUNDUP((#REF!*60)/100,0)*100</f>
        <v>#REF!</v>
      </c>
      <c r="Q9" s="9" t="s">
        <v>40</v>
      </c>
    </row>
    <row r="10" spans="1:17" s="6" customFormat="1" x14ac:dyDescent="0.35">
      <c r="A10" s="5" t="s">
        <v>43</v>
      </c>
      <c r="B10" s="6" t="s">
        <v>44</v>
      </c>
      <c r="C10" s="7">
        <v>500</v>
      </c>
      <c r="D10" s="7" t="s">
        <v>121</v>
      </c>
      <c r="E10" s="7"/>
      <c r="F10" s="7"/>
      <c r="G10" s="7"/>
      <c r="H10" s="7"/>
      <c r="I10" s="7"/>
      <c r="J10" s="7"/>
      <c r="K10" s="7"/>
      <c r="L10" s="7"/>
      <c r="M10" s="7">
        <v>4</v>
      </c>
      <c r="N10" s="8">
        <f>((M10*C10)/1000)</f>
        <v>2</v>
      </c>
      <c r="O10" s="8">
        <v>4.7</v>
      </c>
      <c r="P10" s="6" t="e">
        <f>ROUNDUP((#REF!*60)/100,0)*100</f>
        <v>#REF!</v>
      </c>
      <c r="Q10" s="9" t="s">
        <v>40</v>
      </c>
    </row>
    <row r="11" spans="1:17" s="6" customFormat="1" ht="43.5" x14ac:dyDescent="0.35">
      <c r="A11" s="10" t="s">
        <v>46</v>
      </c>
      <c r="B11" s="6" t="s">
        <v>47</v>
      </c>
      <c r="C11" s="7">
        <v>50</v>
      </c>
      <c r="D11" s="7"/>
      <c r="E11" s="7"/>
      <c r="F11" s="7"/>
      <c r="G11" s="7"/>
      <c r="H11" s="7"/>
      <c r="I11" s="7"/>
      <c r="J11" s="7"/>
      <c r="K11" s="7"/>
      <c r="L11" s="7"/>
      <c r="M11" s="7">
        <v>3</v>
      </c>
      <c r="N11" s="8">
        <f>((M11*C11)/1000)</f>
        <v>0.15</v>
      </c>
      <c r="O11" s="8">
        <v>23</v>
      </c>
      <c r="P11" s="6" t="e">
        <f>ROUNDUP((#REF!*60)/100,0)*100</f>
        <v>#REF!</v>
      </c>
      <c r="Q11" s="9" t="s">
        <v>48</v>
      </c>
    </row>
    <row r="12" spans="1:17" s="9" customFormat="1" x14ac:dyDescent="0.35">
      <c r="A12" s="11" t="s">
        <v>51</v>
      </c>
      <c r="B12" s="9" t="s">
        <v>52</v>
      </c>
      <c r="C12" s="12">
        <v>50</v>
      </c>
      <c r="D12" s="12"/>
      <c r="E12" s="12"/>
      <c r="F12" s="12"/>
      <c r="G12" s="12"/>
      <c r="H12" s="12"/>
      <c r="I12" s="12"/>
      <c r="J12" s="12"/>
      <c r="K12" s="12"/>
      <c r="L12" s="12"/>
      <c r="M12" s="12">
        <v>12</v>
      </c>
      <c r="N12" s="8">
        <f>((M12*C12)/1000)</f>
        <v>0.6</v>
      </c>
      <c r="O12" s="8">
        <v>4.7</v>
      </c>
      <c r="P12" s="9" t="e">
        <f>ROUNDUP((#REF!*60)/100,0)*100</f>
        <v>#REF!</v>
      </c>
      <c r="Q12" s="9" t="s">
        <v>53</v>
      </c>
    </row>
    <row r="13" spans="1:17" s="9" customFormat="1" x14ac:dyDescent="0.35">
      <c r="A13" s="11" t="s">
        <v>57</v>
      </c>
      <c r="B13" s="9" t="s">
        <v>58</v>
      </c>
      <c r="C13" s="12">
        <v>50</v>
      </c>
      <c r="D13" s="12"/>
      <c r="E13" s="12"/>
      <c r="F13" s="12"/>
      <c r="G13" s="12"/>
      <c r="H13" s="12"/>
      <c r="I13" s="12"/>
      <c r="J13" s="12"/>
      <c r="K13" s="12"/>
      <c r="L13" s="12"/>
      <c r="M13" s="12">
        <v>15</v>
      </c>
      <c r="N13" s="8">
        <f>((M13*C13)/1000)</f>
        <v>0.75</v>
      </c>
      <c r="O13" s="8">
        <v>4.7</v>
      </c>
      <c r="P13" s="9" t="e">
        <f>ROUNDUP((#REF!*60)/100,0)*100</f>
        <v>#REF!</v>
      </c>
      <c r="Q13" s="9" t="s">
        <v>59</v>
      </c>
    </row>
    <row r="14" spans="1:17" s="6" customFormat="1" x14ac:dyDescent="0.35">
      <c r="A14" s="5" t="s">
        <v>60</v>
      </c>
      <c r="B14" s="6" t="s">
        <v>61</v>
      </c>
      <c r="C14" s="7">
        <v>50</v>
      </c>
      <c r="D14" s="7"/>
      <c r="E14" s="7"/>
      <c r="F14" s="7"/>
      <c r="G14" s="7"/>
      <c r="H14" s="7"/>
      <c r="I14" s="7"/>
      <c r="J14" s="7"/>
      <c r="K14" s="7"/>
      <c r="L14" s="7"/>
      <c r="M14" s="7">
        <v>1</v>
      </c>
      <c r="N14" s="8">
        <f>((M14*C14)/1000)</f>
        <v>0.05</v>
      </c>
      <c r="O14" s="8">
        <v>4.7</v>
      </c>
      <c r="P14" s="6" t="e">
        <f>ROUNDUP((#REF!*60)/100,0)*100</f>
        <v>#REF!</v>
      </c>
      <c r="Q14" s="6" t="s">
        <v>59</v>
      </c>
    </row>
    <row r="15" spans="1:17" s="6" customFormat="1" x14ac:dyDescent="0.35">
      <c r="A15" s="10" t="s">
        <v>64</v>
      </c>
      <c r="B15" s="6" t="s">
        <v>65</v>
      </c>
      <c r="C15" s="7">
        <v>15</v>
      </c>
      <c r="D15" s="7"/>
      <c r="E15" s="7"/>
      <c r="F15" s="7"/>
      <c r="G15" s="7"/>
      <c r="H15" s="7"/>
      <c r="I15" s="7"/>
      <c r="J15" s="7"/>
      <c r="K15" s="7"/>
      <c r="L15" s="7"/>
      <c r="M15" s="7">
        <v>0.5</v>
      </c>
      <c r="N15" s="8">
        <f>((M15*C15)/1000)</f>
        <v>7.4999999999999997E-3</v>
      </c>
      <c r="O15" s="8">
        <v>4.7</v>
      </c>
      <c r="P15" s="6" t="e">
        <f>ROUNDUP((#REF!*60)/100,0)*100</f>
        <v>#REF!</v>
      </c>
      <c r="Q15" s="9" t="s">
        <v>66</v>
      </c>
    </row>
    <row r="16" spans="1:17" s="6" customFormat="1" x14ac:dyDescent="0.35">
      <c r="A16" s="13" t="s">
        <v>70</v>
      </c>
      <c r="B16" s="6" t="s">
        <v>71</v>
      </c>
      <c r="C16" s="7">
        <v>600</v>
      </c>
      <c r="D16" s="7"/>
      <c r="E16" s="7"/>
      <c r="F16" s="7"/>
      <c r="G16" s="7"/>
      <c r="H16" s="7"/>
      <c r="I16" s="7"/>
      <c r="J16" s="7"/>
      <c r="K16" s="7"/>
      <c r="L16" s="7"/>
      <c r="M16" s="7">
        <v>0.5</v>
      </c>
      <c r="N16" s="8">
        <f>((M16*C16)/1000)</f>
        <v>0.3</v>
      </c>
      <c r="O16" s="8">
        <v>4.7</v>
      </c>
      <c r="P16" s="6" t="s">
        <v>72</v>
      </c>
      <c r="Q16" s="9" t="s">
        <v>73</v>
      </c>
    </row>
    <row r="17" spans="1:17" s="6" customFormat="1" ht="29" x14ac:dyDescent="0.35">
      <c r="A17" s="13" t="s">
        <v>76</v>
      </c>
      <c r="B17" s="6" t="s">
        <v>77</v>
      </c>
      <c r="C17" s="7">
        <v>500</v>
      </c>
      <c r="D17" s="7"/>
      <c r="E17" s="7"/>
      <c r="F17" s="7"/>
      <c r="G17" s="7"/>
      <c r="H17" s="7"/>
      <c r="I17" s="7"/>
      <c r="J17" s="7"/>
      <c r="K17" s="7"/>
      <c r="L17" s="7"/>
      <c r="M17" s="7">
        <v>0.5</v>
      </c>
      <c r="N17" s="8">
        <f>((M17*C17)/1000)</f>
        <v>0.25</v>
      </c>
      <c r="O17" s="8">
        <v>4.7</v>
      </c>
      <c r="P17" s="6" t="e">
        <f>ROUNDUP((#REF!*60)/100,0)*100</f>
        <v>#REF!</v>
      </c>
      <c r="Q17" s="6" t="s">
        <v>78</v>
      </c>
    </row>
    <row r="18" spans="1:17" s="6" customFormat="1" x14ac:dyDescent="0.35">
      <c r="A18" s="5" t="s">
        <v>80</v>
      </c>
      <c r="B18" s="6" t="s">
        <v>81</v>
      </c>
      <c r="C18" s="7">
        <v>25</v>
      </c>
      <c r="D18" s="7" t="s">
        <v>122</v>
      </c>
      <c r="E18" s="7"/>
      <c r="F18" s="7"/>
      <c r="G18" s="7"/>
      <c r="H18" s="7"/>
      <c r="I18" s="7"/>
      <c r="J18" s="7"/>
      <c r="K18" s="7"/>
      <c r="L18" s="7"/>
      <c r="M18" s="7">
        <v>3</v>
      </c>
      <c r="N18" s="8">
        <f>((M18*C18)/1000)</f>
        <v>7.4999999999999997E-2</v>
      </c>
      <c r="O18" s="8">
        <v>4.7</v>
      </c>
      <c r="P18" s="6" t="e">
        <f>ROUNDUP((#REF!*60)/100,0)*100</f>
        <v>#REF!</v>
      </c>
      <c r="Q18" s="6" t="s">
        <v>82</v>
      </c>
    </row>
    <row r="19" spans="1:17" s="6" customFormat="1" ht="29" x14ac:dyDescent="0.35">
      <c r="A19" s="5" t="s">
        <v>85</v>
      </c>
      <c r="B19" s="6" t="s">
        <v>86</v>
      </c>
      <c r="C19" s="7">
        <v>12</v>
      </c>
      <c r="D19" s="7" t="s">
        <v>123</v>
      </c>
      <c r="E19" s="7"/>
      <c r="F19" s="7"/>
      <c r="G19" s="7"/>
      <c r="H19" s="7"/>
      <c r="I19" s="7"/>
      <c r="J19" s="7"/>
      <c r="K19" s="7"/>
      <c r="L19" s="7"/>
      <c r="M19" s="7">
        <v>2</v>
      </c>
      <c r="N19" s="8">
        <f>((M19*C19)/1000)</f>
        <v>2.4E-2</v>
      </c>
      <c r="O19" s="8">
        <v>4.7</v>
      </c>
      <c r="P19" s="6" t="e">
        <f>ROUNDUP((#REF!*60)/100,0)*100</f>
        <v>#REF!</v>
      </c>
      <c r="Q19" s="6" t="s">
        <v>87</v>
      </c>
    </row>
    <row r="20" spans="1:17" s="6" customFormat="1" ht="29" x14ac:dyDescent="0.35">
      <c r="A20" s="11" t="s">
        <v>89</v>
      </c>
      <c r="B20" s="9" t="s">
        <v>90</v>
      </c>
      <c r="C20" s="7">
        <v>10</v>
      </c>
      <c r="D20" s="7"/>
      <c r="E20" s="7"/>
      <c r="F20" s="7"/>
      <c r="G20" s="7"/>
      <c r="H20" s="7"/>
      <c r="I20" s="7"/>
      <c r="J20" s="7"/>
      <c r="K20" s="7"/>
      <c r="L20" s="7"/>
      <c r="M20" s="7">
        <v>15</v>
      </c>
      <c r="N20" s="8">
        <f>((M20*C20)/1000)</f>
        <v>0.15</v>
      </c>
      <c r="O20" s="8">
        <v>550</v>
      </c>
      <c r="P20" s="6">
        <v>30</v>
      </c>
      <c r="Q20" s="9" t="s">
        <v>91</v>
      </c>
    </row>
    <row r="21" spans="1:17" s="6" customFormat="1" ht="29" x14ac:dyDescent="0.35">
      <c r="A21" s="11" t="s">
        <v>95</v>
      </c>
      <c r="B21" s="9" t="s">
        <v>96</v>
      </c>
      <c r="C21" s="7">
        <v>10</v>
      </c>
      <c r="D21" s="7"/>
      <c r="E21" s="7"/>
      <c r="F21" s="7"/>
      <c r="G21" s="7"/>
      <c r="H21" s="7"/>
      <c r="I21" s="7"/>
      <c r="J21" s="7"/>
      <c r="K21" s="7"/>
      <c r="L21" s="7"/>
      <c r="M21" s="7">
        <v>15</v>
      </c>
      <c r="N21" s="8">
        <f>((M21*C21)/1000)</f>
        <v>0.15</v>
      </c>
      <c r="O21" s="8">
        <v>550</v>
      </c>
      <c r="P21" s="6">
        <v>30</v>
      </c>
      <c r="Q21" s="9" t="s">
        <v>91</v>
      </c>
    </row>
    <row r="22" spans="1:17" s="6" customFormat="1" ht="29" x14ac:dyDescent="0.35">
      <c r="A22" s="11" t="s">
        <v>97</v>
      </c>
      <c r="B22" s="9" t="s">
        <v>98</v>
      </c>
      <c r="C22" s="7">
        <v>10</v>
      </c>
      <c r="D22" s="7"/>
      <c r="E22" s="7"/>
      <c r="F22" s="7"/>
      <c r="G22" s="7"/>
      <c r="H22" s="7"/>
      <c r="I22" s="7"/>
      <c r="J22" s="7"/>
      <c r="K22" s="7"/>
      <c r="L22" s="7"/>
      <c r="M22" s="7">
        <v>15</v>
      </c>
      <c r="N22" s="8">
        <f>((M22*C22)/1000)</f>
        <v>0.15</v>
      </c>
      <c r="O22" s="8">
        <v>550</v>
      </c>
      <c r="P22" s="6">
        <v>30</v>
      </c>
      <c r="Q22" s="9" t="s">
        <v>91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2"/>
  <sheetViews>
    <sheetView workbookViewId="0">
      <selection activeCell="D4" sqref="D4"/>
    </sheetView>
  </sheetViews>
  <sheetFormatPr defaultRowHeight="14.5" x14ac:dyDescent="0.35"/>
  <cols>
    <col min="1" max="1" width="29.90625" style="26" customWidth="1"/>
    <col min="2" max="2" width="20.90625" style="26" bestFit="1" customWidth="1"/>
    <col min="3" max="3" width="14.453125" style="27" customWidth="1"/>
    <col min="4" max="5" width="17.453125" style="23" customWidth="1"/>
    <col min="6" max="7" width="19.81640625" style="26" customWidth="1"/>
    <col min="8" max="8" width="29.6328125" style="26" customWidth="1"/>
    <col min="9" max="9" width="27.54296875" style="26" customWidth="1"/>
    <col min="10" max="10" width="36.26953125" style="26" customWidth="1"/>
    <col min="11" max="16384" width="8.7265625" style="28"/>
  </cols>
  <sheetData>
    <row r="1" spans="1:10" s="17" customFormat="1" ht="29" x14ac:dyDescent="0.35">
      <c r="A1" s="17" t="s">
        <v>0</v>
      </c>
      <c r="B1" s="17" t="s">
        <v>1</v>
      </c>
      <c r="C1" s="18" t="s">
        <v>2</v>
      </c>
      <c r="D1" s="19" t="s">
        <v>4</v>
      </c>
      <c r="E1" s="19" t="s">
        <v>5</v>
      </c>
      <c r="F1" s="17" t="s">
        <v>7</v>
      </c>
      <c r="G1" s="17" t="s">
        <v>8</v>
      </c>
      <c r="H1" s="17" t="s">
        <v>9</v>
      </c>
      <c r="I1" s="17" t="s">
        <v>10</v>
      </c>
      <c r="J1" s="17" t="s">
        <v>11</v>
      </c>
    </row>
    <row r="2" spans="1:10" s="21" customFormat="1" ht="72.5" x14ac:dyDescent="0.35">
      <c r="A2" s="20" t="s">
        <v>12</v>
      </c>
      <c r="B2" s="21" t="s">
        <v>13</v>
      </c>
      <c r="C2" s="22">
        <v>25</v>
      </c>
      <c r="D2" s="23">
        <v>2.5</v>
      </c>
      <c r="E2" s="23">
        <v>23</v>
      </c>
      <c r="F2" s="21" t="s">
        <v>14</v>
      </c>
      <c r="G2" s="21" t="s">
        <v>15</v>
      </c>
      <c r="H2" s="21" t="s">
        <v>21</v>
      </c>
      <c r="J2" s="21" t="s">
        <v>16</v>
      </c>
    </row>
    <row r="3" spans="1:10" s="21" customFormat="1" ht="72.5" x14ac:dyDescent="0.35">
      <c r="A3" s="20" t="s">
        <v>17</v>
      </c>
      <c r="B3" s="21" t="s">
        <v>18</v>
      </c>
      <c r="C3" s="22">
        <v>25</v>
      </c>
      <c r="D3" s="23">
        <v>3</v>
      </c>
      <c r="E3" s="23">
        <v>23</v>
      </c>
      <c r="F3" s="21" t="s">
        <v>19</v>
      </c>
      <c r="G3" s="21" t="s">
        <v>20</v>
      </c>
      <c r="H3" s="21" t="s">
        <v>21</v>
      </c>
      <c r="J3" s="21" t="s">
        <v>16</v>
      </c>
    </row>
    <row r="4" spans="1:10" s="21" customFormat="1" ht="72.5" x14ac:dyDescent="0.35">
      <c r="A4" s="20" t="s">
        <v>22</v>
      </c>
      <c r="B4" s="21" t="s">
        <v>23</v>
      </c>
      <c r="C4" s="22">
        <v>12.5</v>
      </c>
      <c r="D4" s="23">
        <v>0.75</v>
      </c>
      <c r="E4" s="23">
        <v>23</v>
      </c>
      <c r="F4" s="21" t="s">
        <v>24</v>
      </c>
      <c r="G4" s="21" t="s">
        <v>15</v>
      </c>
      <c r="H4" s="21" t="s">
        <v>21</v>
      </c>
      <c r="I4" s="21" t="s">
        <v>25</v>
      </c>
      <c r="J4" s="21" t="s">
        <v>16</v>
      </c>
    </row>
    <row r="5" spans="1:10" s="21" customFormat="1" ht="72.5" x14ac:dyDescent="0.35">
      <c r="A5" s="20" t="s">
        <v>26</v>
      </c>
      <c r="B5" s="21" t="s">
        <v>27</v>
      </c>
      <c r="C5" s="22">
        <v>7.5</v>
      </c>
      <c r="D5" s="23">
        <v>0.156</v>
      </c>
      <c r="E5" s="23">
        <v>23</v>
      </c>
      <c r="F5" s="21" t="s">
        <v>28</v>
      </c>
      <c r="G5" s="21" t="s">
        <v>20</v>
      </c>
      <c r="H5" s="21" t="s">
        <v>21</v>
      </c>
      <c r="I5" s="21" t="s">
        <v>29</v>
      </c>
      <c r="J5" s="21" t="s">
        <v>16</v>
      </c>
    </row>
    <row r="6" spans="1:10" s="21" customFormat="1" ht="72.5" x14ac:dyDescent="0.35">
      <c r="A6" s="20" t="s">
        <v>30</v>
      </c>
      <c r="B6" s="21" t="s">
        <v>31</v>
      </c>
      <c r="C6" s="22">
        <v>75</v>
      </c>
      <c r="D6" s="23">
        <v>0.3</v>
      </c>
      <c r="E6" s="23">
        <v>23</v>
      </c>
      <c r="F6" s="21" t="s">
        <v>24</v>
      </c>
      <c r="G6" s="21" t="s">
        <v>15</v>
      </c>
      <c r="H6" s="21" t="s">
        <v>21</v>
      </c>
      <c r="J6" s="21" t="s">
        <v>16</v>
      </c>
    </row>
    <row r="7" spans="1:10" s="21" customFormat="1" ht="72.5" x14ac:dyDescent="0.35">
      <c r="A7" s="20" t="s">
        <v>32</v>
      </c>
      <c r="B7" s="21" t="s">
        <v>33</v>
      </c>
      <c r="C7" s="22">
        <v>17.5</v>
      </c>
      <c r="D7" s="23">
        <v>1.0640000000000001</v>
      </c>
      <c r="E7" s="23">
        <v>23</v>
      </c>
      <c r="F7" s="21" t="s">
        <v>24</v>
      </c>
      <c r="G7" s="21" t="s">
        <v>15</v>
      </c>
      <c r="H7" s="21" t="s">
        <v>21</v>
      </c>
      <c r="I7" s="21" t="s">
        <v>34</v>
      </c>
      <c r="J7" s="21" t="s">
        <v>16</v>
      </c>
    </row>
    <row r="8" spans="1:10" s="21" customFormat="1" ht="72.5" x14ac:dyDescent="0.35">
      <c r="A8" s="20" t="s">
        <v>35</v>
      </c>
      <c r="B8" s="21" t="s">
        <v>36</v>
      </c>
      <c r="C8" s="22">
        <v>3.75</v>
      </c>
      <c r="D8" s="23">
        <v>0.3</v>
      </c>
      <c r="E8" s="23">
        <v>23</v>
      </c>
      <c r="F8" s="21" t="s">
        <v>37</v>
      </c>
      <c r="G8" s="21" t="s">
        <v>20</v>
      </c>
      <c r="H8" s="21" t="s">
        <v>21</v>
      </c>
      <c r="J8" s="21" t="s">
        <v>16</v>
      </c>
    </row>
    <row r="9" spans="1:10" s="21" customFormat="1" ht="72.5" x14ac:dyDescent="0.35">
      <c r="A9" s="20" t="s">
        <v>38</v>
      </c>
      <c r="B9" s="21" t="s">
        <v>39</v>
      </c>
      <c r="C9" s="22">
        <v>50</v>
      </c>
      <c r="D9" s="23">
        <v>6</v>
      </c>
      <c r="E9" s="23">
        <v>23</v>
      </c>
      <c r="F9" s="21" t="s">
        <v>40</v>
      </c>
      <c r="G9" s="21" t="s">
        <v>41</v>
      </c>
      <c r="H9" s="21" t="s">
        <v>21</v>
      </c>
      <c r="J9" s="21" t="s">
        <v>42</v>
      </c>
    </row>
    <row r="10" spans="1:10" s="21" customFormat="1" ht="72.5" x14ac:dyDescent="0.35">
      <c r="A10" s="20" t="s">
        <v>108</v>
      </c>
      <c r="B10" s="21" t="s">
        <v>44</v>
      </c>
      <c r="C10" s="22">
        <v>125</v>
      </c>
      <c r="D10" s="23">
        <v>2</v>
      </c>
      <c r="E10" s="23">
        <v>4.7</v>
      </c>
      <c r="F10" s="21" t="s">
        <v>40</v>
      </c>
      <c r="G10" s="21" t="s">
        <v>41</v>
      </c>
      <c r="H10" s="21" t="s">
        <v>21</v>
      </c>
      <c r="I10" s="21" t="s">
        <v>45</v>
      </c>
      <c r="J10" s="21" t="s">
        <v>42</v>
      </c>
    </row>
    <row r="11" spans="1:10" s="21" customFormat="1" ht="72.5" x14ac:dyDescent="0.35">
      <c r="A11" s="24" t="s">
        <v>109</v>
      </c>
      <c r="B11" s="21" t="s">
        <v>47</v>
      </c>
      <c r="C11" s="22">
        <v>12.5</v>
      </c>
      <c r="D11" s="23">
        <v>0.15</v>
      </c>
      <c r="E11" s="23">
        <v>23</v>
      </c>
      <c r="F11" s="21" t="s">
        <v>48</v>
      </c>
      <c r="G11" s="21" t="s">
        <v>15</v>
      </c>
      <c r="H11" s="21" t="s">
        <v>49</v>
      </c>
      <c r="I11" s="21" t="s">
        <v>110</v>
      </c>
      <c r="J11" s="21" t="s">
        <v>50</v>
      </c>
    </row>
    <row r="12" spans="1:10" s="21" customFormat="1" ht="72.5" x14ac:dyDescent="0.35">
      <c r="A12" s="20" t="s">
        <v>51</v>
      </c>
      <c r="B12" s="21" t="s">
        <v>52</v>
      </c>
      <c r="C12" s="22">
        <v>12.5</v>
      </c>
      <c r="D12" s="23">
        <v>0.6</v>
      </c>
      <c r="E12" s="23">
        <v>4.7</v>
      </c>
      <c r="F12" s="21" t="s">
        <v>53</v>
      </c>
      <c r="G12" s="21" t="s">
        <v>41</v>
      </c>
      <c r="H12" s="21" t="s">
        <v>54</v>
      </c>
      <c r="I12" s="21" t="s">
        <v>55</v>
      </c>
      <c r="J12" s="21" t="s">
        <v>56</v>
      </c>
    </row>
    <row r="13" spans="1:10" s="21" customFormat="1" ht="72.5" x14ac:dyDescent="0.35">
      <c r="A13" s="20" t="s">
        <v>57</v>
      </c>
      <c r="B13" s="21" t="s">
        <v>58</v>
      </c>
      <c r="C13" s="22">
        <v>12.5</v>
      </c>
      <c r="D13" s="23">
        <v>0.75</v>
      </c>
      <c r="E13" s="23">
        <v>4.7</v>
      </c>
      <c r="F13" s="21" t="s">
        <v>59</v>
      </c>
      <c r="G13" s="21" t="s">
        <v>41</v>
      </c>
      <c r="H13" s="21" t="s">
        <v>54</v>
      </c>
      <c r="I13" s="21" t="s">
        <v>55</v>
      </c>
      <c r="J13" s="21" t="s">
        <v>56</v>
      </c>
    </row>
    <row r="14" spans="1:10" s="21" customFormat="1" ht="101.5" x14ac:dyDescent="0.35">
      <c r="A14" s="20" t="s">
        <v>111</v>
      </c>
      <c r="B14" s="21" t="s">
        <v>61</v>
      </c>
      <c r="C14" s="22">
        <v>12.5</v>
      </c>
      <c r="D14" s="23">
        <v>0.05</v>
      </c>
      <c r="E14" s="23">
        <v>4.7</v>
      </c>
      <c r="F14" s="21" t="s">
        <v>59</v>
      </c>
      <c r="G14" s="21" t="s">
        <v>41</v>
      </c>
      <c r="H14" s="21" t="s">
        <v>62</v>
      </c>
      <c r="I14" s="21" t="s">
        <v>112</v>
      </c>
      <c r="J14" s="21" t="s">
        <v>63</v>
      </c>
    </row>
    <row r="15" spans="1:10" s="21" customFormat="1" ht="43.5" x14ac:dyDescent="0.35">
      <c r="A15" s="24" t="s">
        <v>64</v>
      </c>
      <c r="B15" s="21" t="s">
        <v>65</v>
      </c>
      <c r="C15" s="22">
        <v>3.75</v>
      </c>
      <c r="D15" s="23">
        <v>7.4999999999999997E-3</v>
      </c>
      <c r="E15" s="23">
        <v>4.7</v>
      </c>
      <c r="F15" s="21" t="s">
        <v>66</v>
      </c>
      <c r="G15" s="21" t="s">
        <v>15</v>
      </c>
      <c r="H15" s="21" t="s">
        <v>67</v>
      </c>
      <c r="I15" s="21" t="s">
        <v>68</v>
      </c>
      <c r="J15" s="21" t="s">
        <v>69</v>
      </c>
    </row>
    <row r="16" spans="1:10" s="21" customFormat="1" ht="72.5" x14ac:dyDescent="0.35">
      <c r="A16" s="25" t="s">
        <v>70</v>
      </c>
      <c r="B16" s="21" t="s">
        <v>71</v>
      </c>
      <c r="C16" s="22">
        <v>150</v>
      </c>
      <c r="D16" s="23">
        <v>0.3</v>
      </c>
      <c r="E16" s="23">
        <v>4.7</v>
      </c>
      <c r="F16" s="21" t="s">
        <v>73</v>
      </c>
      <c r="G16" s="21" t="s">
        <v>41</v>
      </c>
      <c r="H16" s="21" t="s">
        <v>21</v>
      </c>
      <c r="I16" s="21" t="s">
        <v>74</v>
      </c>
      <c r="J16" s="21" t="s">
        <v>75</v>
      </c>
    </row>
    <row r="17" spans="1:10" s="21" customFormat="1" ht="43.5" x14ac:dyDescent="0.35">
      <c r="A17" s="25" t="s">
        <v>113</v>
      </c>
      <c r="B17" s="21" t="s">
        <v>77</v>
      </c>
      <c r="C17" s="22">
        <v>125</v>
      </c>
      <c r="D17" s="23">
        <v>0.25</v>
      </c>
      <c r="E17" s="23">
        <v>4.7</v>
      </c>
      <c r="F17" s="21" t="s">
        <v>78</v>
      </c>
      <c r="G17" s="21" t="s">
        <v>41</v>
      </c>
      <c r="H17" s="21" t="s">
        <v>114</v>
      </c>
      <c r="I17" s="21" t="s">
        <v>55</v>
      </c>
      <c r="J17" s="21" t="s">
        <v>79</v>
      </c>
    </row>
    <row r="18" spans="1:10" s="21" customFormat="1" ht="43.5" x14ac:dyDescent="0.35">
      <c r="A18" s="20" t="s">
        <v>80</v>
      </c>
      <c r="B18" s="21" t="s">
        <v>81</v>
      </c>
      <c r="C18" s="22">
        <v>6.25</v>
      </c>
      <c r="D18" s="23">
        <v>7.4999999999999997E-2</v>
      </c>
      <c r="E18" s="23">
        <v>4.7</v>
      </c>
      <c r="F18" s="21" t="s">
        <v>82</v>
      </c>
      <c r="G18" s="21" t="s">
        <v>41</v>
      </c>
      <c r="H18" s="21" t="s">
        <v>83</v>
      </c>
      <c r="I18" s="21" t="s">
        <v>84</v>
      </c>
      <c r="J18" s="21" t="s">
        <v>79</v>
      </c>
    </row>
    <row r="19" spans="1:10" s="21" customFormat="1" ht="116" x14ac:dyDescent="0.35">
      <c r="A19" s="20" t="s">
        <v>85</v>
      </c>
      <c r="B19" s="21" t="s">
        <v>86</v>
      </c>
      <c r="C19" s="22">
        <v>3</v>
      </c>
      <c r="D19" s="23">
        <v>2.4E-2</v>
      </c>
      <c r="E19" s="23">
        <v>4.7</v>
      </c>
      <c r="F19" s="21" t="s">
        <v>87</v>
      </c>
      <c r="G19" s="21" t="s">
        <v>15</v>
      </c>
      <c r="H19" s="21" t="s">
        <v>21</v>
      </c>
      <c r="I19" s="21" t="s">
        <v>88</v>
      </c>
      <c r="J19" s="21" t="s">
        <v>79</v>
      </c>
    </row>
    <row r="20" spans="1:10" s="21" customFormat="1" ht="72.5" x14ac:dyDescent="0.35">
      <c r="A20" s="20" t="s">
        <v>89</v>
      </c>
      <c r="B20" s="21" t="s">
        <v>90</v>
      </c>
      <c r="C20" s="22">
        <v>1</v>
      </c>
      <c r="D20" s="23">
        <v>0.15</v>
      </c>
      <c r="E20" s="23">
        <v>550</v>
      </c>
      <c r="F20" s="21" t="s">
        <v>91</v>
      </c>
      <c r="G20" s="21" t="s">
        <v>92</v>
      </c>
      <c r="H20" s="21" t="s">
        <v>93</v>
      </c>
      <c r="I20" s="21" t="s">
        <v>94</v>
      </c>
      <c r="J20" s="21" t="s">
        <v>56</v>
      </c>
    </row>
    <row r="21" spans="1:10" s="21" customFormat="1" ht="72.5" x14ac:dyDescent="0.35">
      <c r="A21" s="20" t="s">
        <v>95</v>
      </c>
      <c r="B21" s="21" t="s">
        <v>96</v>
      </c>
      <c r="C21" s="22">
        <v>1</v>
      </c>
      <c r="D21" s="23">
        <v>0.15</v>
      </c>
      <c r="E21" s="23">
        <v>550</v>
      </c>
      <c r="F21" s="21" t="s">
        <v>91</v>
      </c>
      <c r="G21" s="21" t="s">
        <v>92</v>
      </c>
      <c r="H21" s="21" t="s">
        <v>93</v>
      </c>
      <c r="I21" s="21" t="s">
        <v>94</v>
      </c>
      <c r="J21" s="21" t="s">
        <v>56</v>
      </c>
    </row>
    <row r="22" spans="1:10" s="21" customFormat="1" ht="72.5" x14ac:dyDescent="0.35">
      <c r="A22" s="20" t="s">
        <v>97</v>
      </c>
      <c r="B22" s="21" t="s">
        <v>98</v>
      </c>
      <c r="C22" s="22">
        <v>1</v>
      </c>
      <c r="D22" s="23">
        <v>0.15</v>
      </c>
      <c r="E22" s="23">
        <v>550</v>
      </c>
      <c r="F22" s="21" t="s">
        <v>91</v>
      </c>
      <c r="G22" s="21" t="s">
        <v>92</v>
      </c>
      <c r="H22" s="21" t="s">
        <v>93</v>
      </c>
      <c r="I22" s="21" t="s">
        <v>94</v>
      </c>
      <c r="J22" s="21" t="s">
        <v>56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Animal collections</vt:lpstr>
      <vt:lpstr>Animal husbandry</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Howard, Brett</dc:creator>
  <cp:lastModifiedBy>Howard, Brett</cp:lastModifiedBy>
  <dcterms:created xsi:type="dcterms:W3CDTF">2021-08-06T16:25:22Z</dcterms:created>
  <dcterms:modified xsi:type="dcterms:W3CDTF">2021-08-06T18:51:15Z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2021-08-06T18:50:52Z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c52a79e0-8cd0-4d44-87bb-0000cea36280</vt:lpwstr>
  </property>
</Properties>
</file>