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 activeTab="1"/>
  </bookViews>
  <sheets>
    <sheet name="Data" sheetId="1" r:id="rId1"/>
    <sheet name="Graph" sheetId="3" r:id="rId2"/>
    <sheet name="Error Rates" sheetId="4" r:id="rId3"/>
    <sheet name="Low Accuracy" sheetId="2" r:id="rId4"/>
  </sheets>
  <calcPr calcId="152511" concurrentCalc="0"/>
</workbook>
</file>

<file path=xl/calcChain.xml><?xml version="1.0" encoding="utf-8"?>
<calcChain xmlns="http://schemas.openxmlformats.org/spreadsheetml/2006/main">
  <c r="K30" i="1" l="1"/>
  <c r="J30" i="1"/>
  <c r="C18" i="1"/>
  <c r="J23" i="1"/>
  <c r="G23" i="1"/>
  <c r="D23" i="1"/>
  <c r="C20" i="1"/>
  <c r="D20" i="1"/>
  <c r="E20" i="1"/>
  <c r="F20" i="1"/>
  <c r="G20" i="1"/>
  <c r="H20" i="1"/>
  <c r="I20" i="1"/>
  <c r="J20" i="1"/>
  <c r="B20" i="1"/>
  <c r="C19" i="1"/>
  <c r="D19" i="1"/>
  <c r="E19" i="1"/>
  <c r="F19" i="1"/>
  <c r="G19" i="1"/>
  <c r="H19" i="1"/>
  <c r="I19" i="1"/>
  <c r="J19" i="1"/>
  <c r="B19" i="1"/>
  <c r="D18" i="1"/>
  <c r="E18" i="1"/>
  <c r="F18" i="1"/>
  <c r="G18" i="1"/>
  <c r="H18" i="1"/>
  <c r="I18" i="1"/>
  <c r="J18" i="1"/>
  <c r="B18" i="1"/>
  <c r="J17" i="1"/>
  <c r="G17" i="1"/>
  <c r="D17" i="1"/>
  <c r="M2" i="3"/>
  <c r="N2" i="3"/>
  <c r="O2" i="3"/>
  <c r="P2" i="3"/>
  <c r="Q2" i="3"/>
  <c r="L2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2"/>
  <c r="G2" i="2"/>
  <c r="D2" i="2"/>
</calcChain>
</file>

<file path=xl/sharedStrings.xml><?xml version="1.0" encoding="utf-8"?>
<sst xmlns="http://schemas.openxmlformats.org/spreadsheetml/2006/main" count="57" uniqueCount="18">
  <si>
    <t>Subject #</t>
  </si>
  <si>
    <t>Animal Image-Animal Word</t>
  </si>
  <si>
    <t>Object Image-Animal Word</t>
  </si>
  <si>
    <t>Difference</t>
  </si>
  <si>
    <t>Object Image-Object Word</t>
  </si>
  <si>
    <t>Animal Image-Object Word</t>
  </si>
  <si>
    <t>Congruent</t>
  </si>
  <si>
    <t>Incongruent</t>
  </si>
  <si>
    <t>?????????</t>
  </si>
  <si>
    <t>Average</t>
  </si>
  <si>
    <t>Standard Deviation</t>
  </si>
  <si>
    <t>Standard Error</t>
  </si>
  <si>
    <t>TTEST congruency</t>
  </si>
  <si>
    <t>TTEST object</t>
  </si>
  <si>
    <t>TTEST animal</t>
  </si>
  <si>
    <t>Effect size</t>
  </si>
  <si>
    <t>TTEST obj image</t>
  </si>
  <si>
    <t>TTEST ani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</si>
</sst>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2" fillId="2" borderId="0" xfId="1"/>
    <xf numFmtId="0" fontId="3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Metamer Stroop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Graph!$K$2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Graph!$L$1:$Q$1</c:f>
              <c:strCache>
                <c:ptCount val="6"/>
                <c:pt idx="0">
                  <c:v>Animal Image-Animal Word</c:v>
                </c:pt>
                <c:pt idx="1">
                  <c:v>Object Image-Animal Word</c:v>
                </c:pt>
                <c:pt idx="2">
                  <c:v>Object Image-Object Word</c:v>
                </c:pt>
                <c:pt idx="3">
                  <c:v>Animal Image-Object Word</c:v>
                </c:pt>
                <c:pt idx="4">
                  <c:v>Congruent</c:v>
                </c:pt>
                <c:pt idx="5">
                  <c:v>Incongruent</c:v>
                </c:pt>
              </c:strCache>
            </c:strRef>
          </c:cat>
          <c:val>
            <c:numRef>
              <c:f>Graph!$L$2:$Q$2</c:f>
              <c:numCache>
                <c:formatCode>General</c:formatCode>
                <c:ptCount val="6"/>
                <c:pt idx="0">
                  <c:v>714.11410632484683</c:v>
                </c:pt>
                <c:pt idx="1">
                  <c:v>732.70914414532308</c:v>
                </c:pt>
                <c:pt idx="2">
                  <c:v>743.4112186590155</c:v>
                </c:pt>
                <c:pt idx="3">
                  <c:v>755.52385786543732</c:v>
                </c:pt>
                <c:pt idx="4">
                  <c:v>728.74433136752077</c:v>
                </c:pt>
                <c:pt idx="5">
                  <c:v>744.14231055231323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497384"/>
        <c:axId val="501490328"/>
      </c:barChart>
      <c:catAx>
        <c:axId val="50149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0328"/>
        <c:crosses val="autoZero"/>
        <c:auto val="1"/>
        <c:lblAlgn val="ctr"/>
        <c:lblOffset val="100"/>
        <c:noMultiLvlLbl val="0"/>
      </c:catAx>
      <c:valAx>
        <c:axId val="501490328"/>
        <c:scaling>
          <c:orientation val="minMax"/>
          <c:max val="8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Experiment</a:t>
            </a:r>
            <a:r>
              <a:rPr lang="en-US" sz="1400" baseline="0"/>
              <a:t> 3.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Graph!$L$3:$O$3</c:f>
                <c:numCache>
                  <c:formatCode>General</c:formatCode>
                  <c:ptCount val="4"/>
                  <c:pt idx="0">
                    <c:v>13.884219454096536</c:v>
                  </c:pt>
                  <c:pt idx="1">
                    <c:v>18.267911333597699</c:v>
                  </c:pt>
                  <c:pt idx="2">
                    <c:v>13.988699379514154</c:v>
                  </c:pt>
                  <c:pt idx="3">
                    <c:v>14.579606704639122</c:v>
                  </c:pt>
                </c:numCache>
              </c:numRef>
            </c:plus>
            <c:minus>
              <c:numRef>
                <c:f>Graph!$L$3:$O$3</c:f>
                <c:numCache>
                  <c:formatCode>General</c:formatCode>
                  <c:ptCount val="4"/>
                  <c:pt idx="0">
                    <c:v>13.884219454096536</c:v>
                  </c:pt>
                  <c:pt idx="1">
                    <c:v>18.267911333597699</c:v>
                  </c:pt>
                  <c:pt idx="2">
                    <c:v>13.988699379514154</c:v>
                  </c:pt>
                  <c:pt idx="3">
                    <c:v>14.579606704639122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Graph!$L$1:$O$1</c:f>
              <c:strCache>
                <c:ptCount val="4"/>
                <c:pt idx="0">
                  <c:v>Animal Image-Animal Word</c:v>
                </c:pt>
                <c:pt idx="1">
                  <c:v>Object Image-Animal Word</c:v>
                </c:pt>
                <c:pt idx="2">
                  <c:v>Object Image-Object Word</c:v>
                </c:pt>
                <c:pt idx="3">
                  <c:v>Animal Image-Object Word</c:v>
                </c:pt>
              </c:strCache>
            </c:strRef>
          </c:cat>
          <c:val>
            <c:numRef>
              <c:f>Graph!$L$2:$O$2</c:f>
              <c:numCache>
                <c:formatCode>General</c:formatCode>
                <c:ptCount val="4"/>
                <c:pt idx="0">
                  <c:v>714.11410632484683</c:v>
                </c:pt>
                <c:pt idx="1">
                  <c:v>732.70914414532308</c:v>
                </c:pt>
                <c:pt idx="2">
                  <c:v>743.4112186590155</c:v>
                </c:pt>
                <c:pt idx="3">
                  <c:v>755.52385786543732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01500520"/>
        <c:axId val="501509928"/>
      </c:barChart>
      <c:catAx>
        <c:axId val="50150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09928"/>
        <c:crosses val="autoZero"/>
        <c:auto val="1"/>
        <c:lblAlgn val="ctr"/>
        <c:lblOffset val="100"/>
        <c:noMultiLvlLbl val="0"/>
      </c:catAx>
      <c:valAx>
        <c:axId val="501509928"/>
        <c:scaling>
          <c:orientation val="minMax"/>
          <c:max val="8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0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7</xdr:col>
      <xdr:colOff>91440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163830</xdr:rowOff>
    </xdr:from>
    <xdr:to>
      <xdr:col>14</xdr:col>
      <xdr:colOff>426720</xdr:colOff>
      <xdr:row>19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20" sqref="E20:F20"/>
    </sheetView>
  </sheetViews>
  <sheetFormatPr defaultRowHeight="14.4" x14ac:dyDescent="0.55000000000000004"/>
  <cols>
    <col min="1" max="1" width="15.7890625" bestFit="1" customWidth="1"/>
    <col min="2" max="2" width="22.5234375" bestFit="1" customWidth="1"/>
    <col min="3" max="3" width="22.26171875" bestFit="1" customWidth="1"/>
    <col min="5" max="5" width="22" bestFit="1" customWidth="1"/>
    <col min="6" max="6" width="22.26171875" bestFit="1" customWidth="1"/>
    <col min="8" max="9" width="11.68359375" bestFit="1" customWidth="1"/>
    <col min="10" max="10" width="15" bestFit="1" customWidth="1"/>
    <col min="11" max="11" width="13.5781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</row>
    <row r="2" spans="1:10" x14ac:dyDescent="0.55000000000000004">
      <c r="A2">
        <v>1</v>
      </c>
      <c r="B2" s="1">
        <v>707.92457062937046</v>
      </c>
      <c r="C2" s="1">
        <v>701.6689349315069</v>
      </c>
      <c r="D2" s="4">
        <f t="shared" ref="D2:D16" si="0">C2-B2</f>
        <v>-6.2556356978635677</v>
      </c>
      <c r="E2" s="1">
        <v>736.04859121621644</v>
      </c>
      <c r="F2" s="1">
        <v>775.97100367647056</v>
      </c>
      <c r="G2" s="3">
        <f t="shared" ref="G2:G16" si="1">F2-E2</f>
        <v>39.922412460254122</v>
      </c>
      <c r="H2" s="2">
        <v>722.22819621993108</v>
      </c>
      <c r="I2" s="2">
        <v>737.50255673758875</v>
      </c>
      <c r="J2" s="3">
        <f t="shared" ref="J2:J16" si="2">I2-H2</f>
        <v>15.274360517657669</v>
      </c>
    </row>
    <row r="3" spans="1:10" x14ac:dyDescent="0.55000000000000004">
      <c r="A3">
        <v>2</v>
      </c>
      <c r="B3" s="1">
        <v>658.33186066666724</v>
      </c>
      <c r="C3" s="1">
        <v>677.68254189189179</v>
      </c>
      <c r="D3" s="3">
        <f t="shared" si="0"/>
        <v>19.350681225224548</v>
      </c>
      <c r="E3" s="1">
        <v>669.78101324503348</v>
      </c>
      <c r="F3" s="1">
        <v>674.74639652777807</v>
      </c>
      <c r="G3" s="3">
        <f t="shared" si="1"/>
        <v>4.9653832827445967</v>
      </c>
      <c r="H3" s="2">
        <v>664.07545548172766</v>
      </c>
      <c r="I3" s="2">
        <v>676.23457979452007</v>
      </c>
      <c r="J3" s="3">
        <f t="shared" si="2"/>
        <v>12.159124312792414</v>
      </c>
    </row>
    <row r="4" spans="1:10" x14ac:dyDescent="0.55000000000000004">
      <c r="A4">
        <v>3</v>
      </c>
      <c r="B4" s="1">
        <v>802.91126241134725</v>
      </c>
      <c r="C4" s="1">
        <v>849.25061315789435</v>
      </c>
      <c r="D4" s="3">
        <f t="shared" si="0"/>
        <v>46.339350746547098</v>
      </c>
      <c r="E4" s="1">
        <v>811.75256598639419</v>
      </c>
      <c r="F4" s="1">
        <v>798.8564321428571</v>
      </c>
      <c r="G4" s="4">
        <f t="shared" si="1"/>
        <v>-12.896133843537086</v>
      </c>
      <c r="H4" s="2">
        <v>807.4240111111111</v>
      </c>
      <c r="I4" s="2">
        <v>825.08901952054737</v>
      </c>
      <c r="J4" s="3">
        <f t="shared" si="2"/>
        <v>17.665008409436268</v>
      </c>
    </row>
    <row r="5" spans="1:10" x14ac:dyDescent="0.55000000000000004">
      <c r="A5">
        <v>5</v>
      </c>
      <c r="B5" s="1">
        <v>746.87049205298001</v>
      </c>
      <c r="C5" s="1">
        <v>763.30289210526371</v>
      </c>
      <c r="D5" s="3">
        <f t="shared" si="0"/>
        <v>16.432400052283697</v>
      </c>
      <c r="E5" s="1">
        <v>796.00151700680294</v>
      </c>
      <c r="F5" s="1">
        <v>785.3679965753422</v>
      </c>
      <c r="G5" s="4">
        <f t="shared" si="1"/>
        <v>-10.633520431460738</v>
      </c>
      <c r="H5" s="2">
        <v>771.10626610738257</v>
      </c>
      <c r="I5" s="2">
        <v>774.11331241610765</v>
      </c>
      <c r="J5" s="3">
        <f t="shared" si="2"/>
        <v>3.0070463087250801</v>
      </c>
    </row>
    <row r="6" spans="1:10" x14ac:dyDescent="0.55000000000000004">
      <c r="A6">
        <v>6</v>
      </c>
      <c r="B6" s="1">
        <v>671.47756052631598</v>
      </c>
      <c r="C6" s="1">
        <v>669.83005290322603</v>
      </c>
      <c r="D6" s="4">
        <f t="shared" si="0"/>
        <v>-1.6475076230899504</v>
      </c>
      <c r="E6" s="1">
        <v>705.86849673202585</v>
      </c>
      <c r="F6" s="1">
        <v>718.67056266666691</v>
      </c>
      <c r="G6" s="3">
        <f t="shared" si="1"/>
        <v>12.802065934641064</v>
      </c>
      <c r="H6" s="2">
        <v>688.72940721311488</v>
      </c>
      <c r="I6" s="2">
        <v>693.84997573770499</v>
      </c>
      <c r="J6" s="3">
        <f t="shared" si="2"/>
        <v>5.1205685245901122</v>
      </c>
    </row>
    <row r="7" spans="1:10" x14ac:dyDescent="0.55000000000000004">
      <c r="A7">
        <v>7</v>
      </c>
      <c r="B7" s="1">
        <v>728.91886058394152</v>
      </c>
      <c r="C7" s="1">
        <v>734.9656751724134</v>
      </c>
      <c r="D7" s="3">
        <f t="shared" si="0"/>
        <v>6.0468145884718751</v>
      </c>
      <c r="E7" s="1">
        <v>719.91217553956824</v>
      </c>
      <c r="F7" s="1">
        <v>735.64486666666699</v>
      </c>
      <c r="G7" s="3">
        <f t="shared" si="1"/>
        <v>15.732691127098747</v>
      </c>
      <c r="H7" s="2">
        <v>724.38288514492751</v>
      </c>
      <c r="I7" s="2">
        <v>735.30409584775043</v>
      </c>
      <c r="J7" s="3">
        <f t="shared" si="2"/>
        <v>10.921210702822918</v>
      </c>
    </row>
    <row r="8" spans="1:10" x14ac:dyDescent="0.55000000000000004">
      <c r="A8">
        <v>8</v>
      </c>
      <c r="B8" s="1">
        <v>653.26338104575154</v>
      </c>
      <c r="C8" s="1">
        <v>659.25196363636371</v>
      </c>
      <c r="D8" s="3">
        <f t="shared" si="0"/>
        <v>5.9885825906121681</v>
      </c>
      <c r="E8" s="1">
        <v>671.15751761006265</v>
      </c>
      <c r="F8" s="1">
        <v>661.18861045751635</v>
      </c>
      <c r="G8" s="4">
        <f t="shared" si="1"/>
        <v>-9.9689071525463078</v>
      </c>
      <c r="H8" s="2">
        <v>662.38250833333382</v>
      </c>
      <c r="I8" s="2">
        <v>660.21713289902277</v>
      </c>
      <c r="J8" s="4">
        <f t="shared" si="2"/>
        <v>-2.165375434311045</v>
      </c>
    </row>
    <row r="9" spans="1:10" x14ac:dyDescent="0.55000000000000004">
      <c r="A9">
        <v>9</v>
      </c>
      <c r="B9" s="1">
        <v>659.10055220588231</v>
      </c>
      <c r="C9" s="1">
        <v>681.19036482758634</v>
      </c>
      <c r="D9" s="3">
        <f t="shared" si="0"/>
        <v>22.089812621704027</v>
      </c>
      <c r="E9" s="1">
        <v>695.57295833333342</v>
      </c>
      <c r="F9" s="1">
        <v>689.09761369863031</v>
      </c>
      <c r="G9" s="4">
        <f t="shared" si="1"/>
        <v>-6.4753446347031058</v>
      </c>
      <c r="H9" s="2">
        <v>677.85778964285691</v>
      </c>
      <c r="I9" s="2">
        <v>685.15757560137456</v>
      </c>
      <c r="J9" s="3">
        <f t="shared" si="2"/>
        <v>7.2997859585176457</v>
      </c>
    </row>
    <row r="10" spans="1:10" x14ac:dyDescent="0.55000000000000004">
      <c r="A10">
        <v>10</v>
      </c>
      <c r="B10" s="1">
        <v>769.71211007194267</v>
      </c>
      <c r="C10" s="1">
        <v>769.58229324324327</v>
      </c>
      <c r="D10" s="4">
        <f t="shared" si="0"/>
        <v>-0.12981682869940414</v>
      </c>
      <c r="E10" s="1">
        <v>767.82530431654698</v>
      </c>
      <c r="F10" s="1">
        <v>772.28565539568365</v>
      </c>
      <c r="G10" s="3">
        <f t="shared" si="1"/>
        <v>4.4603510791366716</v>
      </c>
      <c r="H10" s="2">
        <v>768.76870719424494</v>
      </c>
      <c r="I10" s="2">
        <v>770.89158710801416</v>
      </c>
      <c r="J10" s="3">
        <f t="shared" si="2"/>
        <v>2.1228799137692249</v>
      </c>
    </row>
    <row r="11" spans="1:10" x14ac:dyDescent="0.55000000000000004">
      <c r="A11">
        <v>11</v>
      </c>
      <c r="B11" s="1">
        <v>819.99836810344812</v>
      </c>
      <c r="C11" s="1">
        <v>903.74529779411773</v>
      </c>
      <c r="D11" s="3">
        <f t="shared" si="0"/>
        <v>83.746929690669617</v>
      </c>
      <c r="E11" s="1">
        <v>854.43068538461523</v>
      </c>
      <c r="F11" s="1">
        <v>854.095053383459</v>
      </c>
      <c r="G11" s="4">
        <f t="shared" si="1"/>
        <v>-0.33563200115622749</v>
      </c>
      <c r="H11" s="2">
        <v>838.19430813008114</v>
      </c>
      <c r="I11" s="2">
        <v>879.19703568773195</v>
      </c>
      <c r="J11" s="3">
        <f t="shared" si="2"/>
        <v>41.002727557650815</v>
      </c>
    </row>
    <row r="12" spans="1:10" x14ac:dyDescent="0.55000000000000004">
      <c r="A12">
        <v>12</v>
      </c>
      <c r="B12" s="1">
        <v>714.20482357142862</v>
      </c>
      <c r="C12" s="1">
        <v>721.95288965517307</v>
      </c>
      <c r="D12" s="3">
        <f t="shared" si="0"/>
        <v>7.7480660837444475</v>
      </c>
      <c r="E12" s="1">
        <v>733.69524285714306</v>
      </c>
      <c r="F12" s="1">
        <v>732.91013134328352</v>
      </c>
      <c r="G12" s="4">
        <f t="shared" si="1"/>
        <v>-0.78511151385953326</v>
      </c>
      <c r="H12" s="2">
        <v>723.9500332142859</v>
      </c>
      <c r="I12" s="2">
        <v>727.21550752688256</v>
      </c>
      <c r="J12" s="3">
        <f t="shared" si="2"/>
        <v>3.2654743125966661</v>
      </c>
    </row>
    <row r="13" spans="1:10" x14ac:dyDescent="0.55000000000000004">
      <c r="A13">
        <v>13</v>
      </c>
      <c r="B13" s="1">
        <v>768.2721577464788</v>
      </c>
      <c r="C13" s="1">
        <v>826.80061914893645</v>
      </c>
      <c r="D13" s="3">
        <f t="shared" si="0"/>
        <v>58.528461402457651</v>
      </c>
      <c r="E13" s="1">
        <v>820.40731428571439</v>
      </c>
      <c r="F13" s="1">
        <v>848.24677517730458</v>
      </c>
      <c r="G13" s="3">
        <f t="shared" si="1"/>
        <v>27.839460891590193</v>
      </c>
      <c r="H13" s="2">
        <v>794.15485957446833</v>
      </c>
      <c r="I13" s="2">
        <v>837.52369716312057</v>
      </c>
      <c r="J13" s="3">
        <f t="shared" si="2"/>
        <v>43.368837588652241</v>
      </c>
    </row>
    <row r="14" spans="1:10" x14ac:dyDescent="0.55000000000000004">
      <c r="A14">
        <v>14</v>
      </c>
      <c r="B14" s="1">
        <v>683.7408534722224</v>
      </c>
      <c r="C14" s="1">
        <v>679.95483260869548</v>
      </c>
      <c r="D14" s="4">
        <f t="shared" si="0"/>
        <v>-3.7860208635269146</v>
      </c>
      <c r="E14" s="1">
        <v>751.46222945736451</v>
      </c>
      <c r="F14" s="1">
        <v>797.9886977777777</v>
      </c>
      <c r="G14" s="3">
        <f t="shared" si="1"/>
        <v>46.526468320413187</v>
      </c>
      <c r="H14" s="2">
        <v>715.741064102564</v>
      </c>
      <c r="I14" s="2">
        <v>738.32322747252715</v>
      </c>
      <c r="J14" s="3">
        <f t="shared" si="2"/>
        <v>22.582163369963155</v>
      </c>
    </row>
    <row r="15" spans="1:10" x14ac:dyDescent="0.55000000000000004">
      <c r="A15">
        <v>15</v>
      </c>
      <c r="B15" s="1">
        <v>668.11942013888859</v>
      </c>
      <c r="C15" s="1">
        <v>687.4995962406017</v>
      </c>
      <c r="D15" s="3">
        <f t="shared" si="0"/>
        <v>19.380176101713118</v>
      </c>
      <c r="E15" s="1">
        <v>747.24806000000035</v>
      </c>
      <c r="F15" s="1">
        <v>775.39204859154927</v>
      </c>
      <c r="G15" s="3">
        <f t="shared" si="1"/>
        <v>28.143988591548919</v>
      </c>
      <c r="H15" s="2">
        <v>707.82064083044997</v>
      </c>
      <c r="I15" s="2">
        <v>732.88406254545407</v>
      </c>
      <c r="J15" s="3">
        <f t="shared" si="2"/>
        <v>25.063421715004097</v>
      </c>
    </row>
    <row r="16" spans="1:10" x14ac:dyDescent="0.55000000000000004">
      <c r="A16">
        <v>16</v>
      </c>
      <c r="B16" s="1">
        <v>728.86277045454517</v>
      </c>
      <c r="C16" s="1">
        <v>735.76057122302154</v>
      </c>
      <c r="D16" s="3">
        <f t="shared" si="0"/>
        <v>6.8978007684763725</v>
      </c>
      <c r="E16" s="1">
        <v>744.54615104895072</v>
      </c>
      <c r="F16" s="1">
        <v>778.70935068493145</v>
      </c>
      <c r="G16" s="3">
        <f t="shared" si="1"/>
        <v>34.163199635980732</v>
      </c>
      <c r="H16" s="2">
        <v>737.01812836363638</v>
      </c>
      <c r="I16" s="2">
        <v>757.76240210526339</v>
      </c>
      <c r="J16" s="3">
        <f t="shared" si="2"/>
        <v>20.744273741627012</v>
      </c>
    </row>
    <row r="17" spans="1:11" x14ac:dyDescent="0.55000000000000004">
      <c r="A17">
        <v>18</v>
      </c>
      <c r="B17" s="1">
        <v>644.11665751633996</v>
      </c>
      <c r="C17" s="1">
        <v>660.90716778523529</v>
      </c>
      <c r="D17" s="3">
        <f>C17-B17</f>
        <v>16.790510268895332</v>
      </c>
      <c r="E17" s="1">
        <v>668.86967552447618</v>
      </c>
      <c r="F17" s="1">
        <v>689.21053108108106</v>
      </c>
      <c r="G17" s="3">
        <f>F17-E17</f>
        <v>20.340855556604879</v>
      </c>
      <c r="H17" s="2">
        <v>656.07504121621628</v>
      </c>
      <c r="I17" s="2">
        <v>675.01120067340082</v>
      </c>
      <c r="J17" s="3">
        <f>I17-H17</f>
        <v>18.936159457184544</v>
      </c>
    </row>
    <row r="18" spans="1:11" x14ac:dyDescent="0.55000000000000004">
      <c r="A18" t="s">
        <v>9</v>
      </c>
      <c r="B18" s="3">
        <f>AVERAGE(B2:B17)</f>
        <v>714.11410632484683</v>
      </c>
      <c r="C18" s="3">
        <f t="shared" ref="C18:J18" si="3">AVERAGE(C2:C17)</f>
        <v>732.70914414532308</v>
      </c>
      <c r="D18" s="3">
        <f t="shared" si="3"/>
        <v>18.595037820476257</v>
      </c>
      <c r="E18" s="3">
        <f t="shared" si="3"/>
        <v>743.4112186590155</v>
      </c>
      <c r="F18" s="3">
        <f t="shared" si="3"/>
        <v>755.52385786543732</v>
      </c>
      <c r="G18" s="3">
        <f t="shared" si="3"/>
        <v>12.112639206421882</v>
      </c>
      <c r="H18" s="3">
        <f t="shared" si="3"/>
        <v>728.74433136752077</v>
      </c>
      <c r="I18" s="3">
        <f t="shared" si="3"/>
        <v>744.14231055231323</v>
      </c>
      <c r="J18" s="3">
        <f t="shared" si="3"/>
        <v>15.397979184792426</v>
      </c>
    </row>
    <row r="19" spans="1:11" x14ac:dyDescent="0.55000000000000004">
      <c r="A19" t="s">
        <v>10</v>
      </c>
      <c r="B19">
        <f>STDEV(B2:B17)</f>
        <v>55.536877816386145</v>
      </c>
      <c r="C19">
        <f t="shared" ref="C19:J19" si="4">STDEV(C2:C17)</f>
        <v>73.071645334390794</v>
      </c>
      <c r="D19">
        <f t="shared" si="4"/>
        <v>24.60384767310649</v>
      </c>
      <c r="E19">
        <f t="shared" si="4"/>
        <v>55.954797518056616</v>
      </c>
      <c r="F19">
        <f t="shared" si="4"/>
        <v>58.318426818556489</v>
      </c>
      <c r="G19">
        <f t="shared" si="4"/>
        <v>19.037558670455837</v>
      </c>
      <c r="H19">
        <f t="shared" si="4"/>
        <v>54.566189104135674</v>
      </c>
      <c r="I19">
        <f t="shared" si="4"/>
        <v>62.355632721397974</v>
      </c>
      <c r="J19">
        <f t="shared" si="4"/>
        <v>13.207148941596264</v>
      </c>
    </row>
    <row r="20" spans="1:11" x14ac:dyDescent="0.55000000000000004">
      <c r="A20" t="s">
        <v>11</v>
      </c>
      <c r="B20">
        <f>B19/SQRT(16)</f>
        <v>13.884219454096536</v>
      </c>
      <c r="C20">
        <f t="shared" ref="C20:J20" si="5">C19/SQRT(16)</f>
        <v>18.267911333597699</v>
      </c>
      <c r="D20">
        <f t="shared" si="5"/>
        <v>6.1509619182766224</v>
      </c>
      <c r="E20">
        <f t="shared" si="5"/>
        <v>13.988699379514154</v>
      </c>
      <c r="F20">
        <f t="shared" si="5"/>
        <v>14.579606704639122</v>
      </c>
      <c r="G20">
        <f t="shared" si="5"/>
        <v>4.7593896676139593</v>
      </c>
      <c r="H20">
        <f t="shared" si="5"/>
        <v>13.641547276033918</v>
      </c>
      <c r="I20">
        <f t="shared" si="5"/>
        <v>15.588908180349494</v>
      </c>
      <c r="J20">
        <f t="shared" si="5"/>
        <v>3.301787235399066</v>
      </c>
    </row>
    <row r="22" spans="1:11" x14ac:dyDescent="0.55000000000000004">
      <c r="D22" t="s">
        <v>14</v>
      </c>
      <c r="G22" t="s">
        <v>13</v>
      </c>
      <c r="J22" t="s">
        <v>12</v>
      </c>
    </row>
    <row r="23" spans="1:11" x14ac:dyDescent="0.55000000000000004">
      <c r="D23">
        <f>TTEST(B2:B17,C2:C17,2,1)</f>
        <v>8.5601148949542606E-3</v>
      </c>
      <c r="G23">
        <f>_xlfn.T.TEST(E2:E17,F2:F17,2,1)</f>
        <v>2.2419122950159926E-2</v>
      </c>
      <c r="J23">
        <f>_xlfn.T.TEST(H2:H17,I2:I17,2,1)</f>
        <v>3.0597831017788716E-4</v>
      </c>
    </row>
    <row r="25" spans="1:11" x14ac:dyDescent="0.55000000000000004">
      <c r="D25" t="s">
        <v>15</v>
      </c>
      <c r="G25" t="s">
        <v>15</v>
      </c>
      <c r="J25" t="s">
        <v>15</v>
      </c>
    </row>
    <row r="26" spans="1:11" x14ac:dyDescent="0.55000000000000004">
      <c r="D26">
        <v>0.28652187079865299</v>
      </c>
      <c r="G26">
        <v>0.21194902015918299</v>
      </c>
      <c r="J26">
        <v>0.26265501837177702</v>
      </c>
    </row>
    <row r="29" spans="1:11" x14ac:dyDescent="0.55000000000000004">
      <c r="J29" t="s">
        <v>17</v>
      </c>
      <c r="K29" t="s">
        <v>16</v>
      </c>
    </row>
    <row r="30" spans="1:11" x14ac:dyDescent="0.55000000000000004">
      <c r="J30">
        <f>_xlfn.T.TEST(B2:B17,F2:F17,2,1)</f>
        <v>3.2635402344945722E-4</v>
      </c>
      <c r="K30">
        <f>_xlfn.T.TEST(C2:C17,E2:E17,2,1)</f>
        <v>0.19865976375404362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J22" sqref="J22"/>
    </sheetView>
  </sheetViews>
  <sheetFormatPr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K1" t="s">
        <v>0</v>
      </c>
      <c r="L1" t="s">
        <v>1</v>
      </c>
      <c r="M1" t="s">
        <v>2</v>
      </c>
      <c r="N1" t="s">
        <v>4</v>
      </c>
      <c r="O1" t="s">
        <v>5</v>
      </c>
      <c r="P1" t="s">
        <v>6</v>
      </c>
      <c r="Q1" t="s">
        <v>7</v>
      </c>
    </row>
    <row r="2" spans="1:17" x14ac:dyDescent="0.55000000000000004">
      <c r="A2">
        <v>1</v>
      </c>
      <c r="B2" s="1">
        <v>707.92457062937046</v>
      </c>
      <c r="C2" s="1">
        <v>701.6689349315069</v>
      </c>
      <c r="D2" s="1">
        <v>736.04859121621644</v>
      </c>
      <c r="E2" s="1">
        <v>775.97100367647056</v>
      </c>
      <c r="F2" s="2">
        <v>722.22819621993108</v>
      </c>
      <c r="G2" s="2">
        <v>737.50255673758875</v>
      </c>
      <c r="K2" t="s">
        <v>9</v>
      </c>
      <c r="L2">
        <f>AVERAGE(B2:B17)</f>
        <v>714.11410632484683</v>
      </c>
      <c r="M2">
        <f t="shared" ref="M2:Q2" si="0">AVERAGE(C2:C17)</f>
        <v>732.70914414532308</v>
      </c>
      <c r="N2">
        <f t="shared" si="0"/>
        <v>743.4112186590155</v>
      </c>
      <c r="O2">
        <f t="shared" si="0"/>
        <v>755.52385786543732</v>
      </c>
      <c r="P2">
        <f t="shared" si="0"/>
        <v>728.74433136752077</v>
      </c>
      <c r="Q2">
        <f t="shared" si="0"/>
        <v>744.14231055231323</v>
      </c>
    </row>
    <row r="3" spans="1:17" x14ac:dyDescent="0.55000000000000004">
      <c r="A3">
        <v>2</v>
      </c>
      <c r="B3" s="1">
        <v>658.33186066666724</v>
      </c>
      <c r="C3" s="1">
        <v>677.68254189189179</v>
      </c>
      <c r="D3" s="1">
        <v>669.78101324503348</v>
      </c>
      <c r="E3" s="1">
        <v>674.74639652777807</v>
      </c>
      <c r="F3" s="2">
        <v>664.07545548172766</v>
      </c>
      <c r="G3" s="2">
        <v>676.23457979452007</v>
      </c>
      <c r="L3">
        <v>13.884219454096536</v>
      </c>
      <c r="M3">
        <v>18.267911333597699</v>
      </c>
      <c r="N3">
        <v>13.988699379514154</v>
      </c>
      <c r="O3">
        <v>14.579606704639122</v>
      </c>
    </row>
    <row r="4" spans="1:17" x14ac:dyDescent="0.55000000000000004">
      <c r="A4">
        <v>3</v>
      </c>
      <c r="B4" s="1">
        <v>802.91126241134725</v>
      </c>
      <c r="C4" s="1">
        <v>849.25061315789435</v>
      </c>
      <c r="D4" s="1">
        <v>811.75256598639419</v>
      </c>
      <c r="E4" s="1">
        <v>798.8564321428571</v>
      </c>
      <c r="F4" s="2">
        <v>807.4240111111111</v>
      </c>
      <c r="G4" s="2">
        <v>825.08901952054737</v>
      </c>
    </row>
    <row r="5" spans="1:17" x14ac:dyDescent="0.55000000000000004">
      <c r="A5">
        <v>5</v>
      </c>
      <c r="B5" s="1">
        <v>746.87049205298001</v>
      </c>
      <c r="C5" s="1">
        <v>763.30289210526371</v>
      </c>
      <c r="D5" s="1">
        <v>796.00151700680294</v>
      </c>
      <c r="E5" s="1">
        <v>785.3679965753422</v>
      </c>
      <c r="F5" s="2">
        <v>771.10626610738257</v>
      </c>
      <c r="G5" s="2">
        <v>774.11331241610765</v>
      </c>
    </row>
    <row r="6" spans="1:17" x14ac:dyDescent="0.55000000000000004">
      <c r="A6">
        <v>6</v>
      </c>
      <c r="B6" s="1">
        <v>671.47756052631598</v>
      </c>
      <c r="C6" s="1">
        <v>669.83005290322603</v>
      </c>
      <c r="D6" s="1">
        <v>705.86849673202585</v>
      </c>
      <c r="E6" s="1">
        <v>718.67056266666691</v>
      </c>
      <c r="F6" s="2">
        <v>688.72940721311488</v>
      </c>
      <c r="G6" s="2">
        <v>693.84997573770499</v>
      </c>
    </row>
    <row r="7" spans="1:17" x14ac:dyDescent="0.55000000000000004">
      <c r="A7">
        <v>7</v>
      </c>
      <c r="B7" s="1">
        <v>728.91886058394152</v>
      </c>
      <c r="C7" s="1">
        <v>734.9656751724134</v>
      </c>
      <c r="D7" s="1">
        <v>719.91217553956824</v>
      </c>
      <c r="E7" s="1">
        <v>735.64486666666699</v>
      </c>
      <c r="F7" s="2">
        <v>724.38288514492751</v>
      </c>
      <c r="G7" s="2">
        <v>735.30409584775043</v>
      </c>
    </row>
    <row r="8" spans="1:17" x14ac:dyDescent="0.55000000000000004">
      <c r="A8">
        <v>8</v>
      </c>
      <c r="B8" s="1">
        <v>653.26338104575154</v>
      </c>
      <c r="C8" s="1">
        <v>659.25196363636371</v>
      </c>
      <c r="D8" s="1">
        <v>671.15751761006265</v>
      </c>
      <c r="E8" s="1">
        <v>661.18861045751635</v>
      </c>
      <c r="F8" s="2">
        <v>662.38250833333382</v>
      </c>
      <c r="G8" s="2">
        <v>660.21713289902277</v>
      </c>
    </row>
    <row r="9" spans="1:17" x14ac:dyDescent="0.55000000000000004">
      <c r="A9">
        <v>9</v>
      </c>
      <c r="B9" s="1">
        <v>659.10055220588231</v>
      </c>
      <c r="C9" s="1">
        <v>681.19036482758634</v>
      </c>
      <c r="D9" s="1">
        <v>695.57295833333342</v>
      </c>
      <c r="E9" s="1">
        <v>689.09761369863031</v>
      </c>
      <c r="F9" s="2">
        <v>677.85778964285691</v>
      </c>
      <c r="G9" s="2">
        <v>685.15757560137456</v>
      </c>
    </row>
    <row r="10" spans="1:17" x14ac:dyDescent="0.55000000000000004">
      <c r="A10">
        <v>10</v>
      </c>
      <c r="B10" s="1">
        <v>769.71211007194267</v>
      </c>
      <c r="C10" s="1">
        <v>769.58229324324327</v>
      </c>
      <c r="D10" s="1">
        <v>767.82530431654698</v>
      </c>
      <c r="E10" s="1">
        <v>772.28565539568365</v>
      </c>
      <c r="F10" s="2">
        <v>768.76870719424494</v>
      </c>
      <c r="G10" s="2">
        <v>770.89158710801416</v>
      </c>
    </row>
    <row r="11" spans="1:17" x14ac:dyDescent="0.55000000000000004">
      <c r="A11">
        <v>11</v>
      </c>
      <c r="B11" s="1">
        <v>819.99836810344812</v>
      </c>
      <c r="C11" s="1">
        <v>903.74529779411773</v>
      </c>
      <c r="D11" s="1">
        <v>854.43068538461523</v>
      </c>
      <c r="E11" s="1">
        <v>854.095053383459</v>
      </c>
      <c r="F11" s="2">
        <v>838.19430813008114</v>
      </c>
      <c r="G11" s="2">
        <v>879.19703568773195</v>
      </c>
    </row>
    <row r="12" spans="1:17" x14ac:dyDescent="0.55000000000000004">
      <c r="A12">
        <v>12</v>
      </c>
      <c r="B12" s="1">
        <v>714.20482357142862</v>
      </c>
      <c r="C12" s="1">
        <v>721.95288965517307</v>
      </c>
      <c r="D12" s="1">
        <v>733.69524285714306</v>
      </c>
      <c r="E12" s="1">
        <v>732.91013134328352</v>
      </c>
      <c r="F12" s="2">
        <v>723.9500332142859</v>
      </c>
      <c r="G12" s="2">
        <v>727.21550752688256</v>
      </c>
    </row>
    <row r="13" spans="1:17" x14ac:dyDescent="0.55000000000000004">
      <c r="A13">
        <v>13</v>
      </c>
      <c r="B13" s="1">
        <v>768.2721577464788</v>
      </c>
      <c r="C13" s="1">
        <v>826.80061914893645</v>
      </c>
      <c r="D13" s="1">
        <v>820.40731428571439</v>
      </c>
      <c r="E13" s="1">
        <v>848.24677517730458</v>
      </c>
      <c r="F13" s="2">
        <v>794.15485957446833</v>
      </c>
      <c r="G13" s="2">
        <v>837.52369716312057</v>
      </c>
    </row>
    <row r="14" spans="1:17" x14ac:dyDescent="0.55000000000000004">
      <c r="A14">
        <v>14</v>
      </c>
      <c r="B14" s="1">
        <v>683.7408534722224</v>
      </c>
      <c r="C14" s="1">
        <v>679.95483260869548</v>
      </c>
      <c r="D14" s="1">
        <v>751.46222945736451</v>
      </c>
      <c r="E14" s="1">
        <v>797.9886977777777</v>
      </c>
      <c r="F14" s="2">
        <v>715.741064102564</v>
      </c>
      <c r="G14" s="2">
        <v>738.32322747252715</v>
      </c>
    </row>
    <row r="15" spans="1:17" x14ac:dyDescent="0.55000000000000004">
      <c r="A15">
        <v>15</v>
      </c>
      <c r="B15" s="1">
        <v>668.11942013888859</v>
      </c>
      <c r="C15" s="1">
        <v>687.4995962406017</v>
      </c>
      <c r="D15" s="1">
        <v>747.24806000000035</v>
      </c>
      <c r="E15" s="1">
        <v>775.39204859154927</v>
      </c>
      <c r="F15" s="2">
        <v>707.82064083044997</v>
      </c>
      <c r="G15" s="2">
        <v>732.88406254545407</v>
      </c>
    </row>
    <row r="16" spans="1:17" x14ac:dyDescent="0.55000000000000004">
      <c r="A16">
        <v>16</v>
      </c>
      <c r="B16" s="1">
        <v>728.86277045454517</v>
      </c>
      <c r="C16" s="1">
        <v>735.76057122302154</v>
      </c>
      <c r="D16" s="1">
        <v>744.54615104895072</v>
      </c>
      <c r="E16" s="1">
        <v>778.70935068493145</v>
      </c>
      <c r="F16" s="2">
        <v>737.01812836363638</v>
      </c>
      <c r="G16" s="2">
        <v>757.76240210526339</v>
      </c>
    </row>
    <row r="17" spans="1:7" x14ac:dyDescent="0.55000000000000004">
      <c r="A17">
        <v>18</v>
      </c>
      <c r="B17" s="1">
        <v>644.11665751633996</v>
      </c>
      <c r="C17" s="1">
        <v>660.90716778523529</v>
      </c>
      <c r="D17" s="1">
        <v>668.86967552447618</v>
      </c>
      <c r="E17" s="1">
        <v>689.21053108108106</v>
      </c>
      <c r="F17" s="2">
        <v>656.07504121621628</v>
      </c>
      <c r="G17" s="2">
        <v>675.01120067340082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4" sqref="D14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</row>
    <row r="2" spans="1:10" x14ac:dyDescent="0.55000000000000004">
      <c r="A2">
        <v>1</v>
      </c>
    </row>
    <row r="3" spans="1:10" x14ac:dyDescent="0.55000000000000004">
      <c r="A3">
        <v>2</v>
      </c>
    </row>
    <row r="4" spans="1:10" x14ac:dyDescent="0.55000000000000004">
      <c r="A4">
        <v>3</v>
      </c>
    </row>
    <row r="5" spans="1:10" x14ac:dyDescent="0.55000000000000004">
      <c r="A5">
        <v>4</v>
      </c>
    </row>
    <row r="6" spans="1:10" x14ac:dyDescent="0.55000000000000004">
      <c r="A6">
        <v>5</v>
      </c>
    </row>
    <row r="7" spans="1:10" x14ac:dyDescent="0.55000000000000004">
      <c r="A7">
        <v>6</v>
      </c>
    </row>
    <row r="8" spans="1:10" x14ac:dyDescent="0.55000000000000004">
      <c r="A8">
        <v>7</v>
      </c>
    </row>
    <row r="9" spans="1:10" x14ac:dyDescent="0.55000000000000004">
      <c r="A9">
        <v>8</v>
      </c>
    </row>
    <row r="10" spans="1:10" x14ac:dyDescent="0.55000000000000004">
      <c r="A10">
        <v>9</v>
      </c>
    </row>
    <row r="11" spans="1:10" x14ac:dyDescent="0.55000000000000004">
      <c r="A11">
        <v>10</v>
      </c>
    </row>
    <row r="12" spans="1:10" x14ac:dyDescent="0.55000000000000004">
      <c r="A12">
        <v>11</v>
      </c>
    </row>
    <row r="13" spans="1:10" x14ac:dyDescent="0.55000000000000004">
      <c r="A13">
        <v>12</v>
      </c>
    </row>
    <row r="14" spans="1:10" x14ac:dyDescent="0.55000000000000004">
      <c r="A14">
        <v>13</v>
      </c>
    </row>
    <row r="15" spans="1:10" x14ac:dyDescent="0.55000000000000004">
      <c r="A1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13" sqref="D13"/>
    </sheetView>
  </sheetViews>
  <sheetFormatPr defaultRowHeight="14.4" x14ac:dyDescent="0.55000000000000004"/>
  <cols>
    <col min="2" max="2" width="22.5234375" bestFit="1" customWidth="1"/>
    <col min="3" max="3" width="22.26171875" bestFit="1" customWidth="1"/>
    <col min="5" max="5" width="22" bestFit="1" customWidth="1"/>
    <col min="6" max="6" width="22.26171875" bestFit="1" customWidth="1"/>
    <col min="8" max="9" width="11.6835937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</row>
    <row r="2" spans="1:11" x14ac:dyDescent="0.55000000000000004">
      <c r="A2">
        <v>4</v>
      </c>
      <c r="B2">
        <v>941.79452481203009</v>
      </c>
      <c r="C2">
        <v>879.38523333333342</v>
      </c>
      <c r="D2">
        <f>C2-B2</f>
        <v>-62.409291478696673</v>
      </c>
      <c r="E2">
        <v>940.34767465753384</v>
      </c>
      <c r="F2">
        <v>826.30384710144904</v>
      </c>
      <c r="G2">
        <f>F2-E2</f>
        <v>-114.04382755608481</v>
      </c>
      <c r="H2">
        <v>941.03739175627254</v>
      </c>
      <c r="I2">
        <v>852.84454021739123</v>
      </c>
      <c r="J2">
        <f>I2-H2</f>
        <v>-88.192851538881314</v>
      </c>
      <c r="K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</vt:lpstr>
      <vt:lpstr>Error Rates</vt:lpstr>
      <vt:lpstr>Low 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2015-03-03T07:29:29Z</dcterms:modified>
</cp:coreProperties>
</file>