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filterPrivacy="1" codeName="ThisWorkbook"/>
  <xr:revisionPtr revIDLastSave="0" documentId="13_ncr:1_{9CF8BBF1-94B1-491A-8DA9-881E927FC0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1" r:id="rId1"/>
    <sheet name="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G15" i="2"/>
  <c r="M15" i="2"/>
  <c r="B15" i="2"/>
  <c r="M14" i="2"/>
  <c r="B14" i="2"/>
  <c r="L15" i="2"/>
  <c r="K15" i="2"/>
  <c r="J15" i="2"/>
  <c r="I15" i="2"/>
  <c r="H15" i="2"/>
  <c r="F15" i="2"/>
  <c r="E15" i="2"/>
  <c r="D15" i="2"/>
  <c r="C15" i="2"/>
  <c r="L14" i="2"/>
  <c r="K14" i="2"/>
  <c r="J14" i="2"/>
  <c r="I14" i="2"/>
  <c r="H14" i="2"/>
  <c r="G14" i="2"/>
  <c r="F14" i="2"/>
  <c r="E14" i="2"/>
  <c r="D14" i="2"/>
  <c r="C14" i="2"/>
  <c r="M15" i="1"/>
  <c r="L15" i="1"/>
  <c r="K15" i="1"/>
  <c r="J15" i="1"/>
  <c r="I15" i="1"/>
  <c r="H15" i="1"/>
  <c r="G15" i="1"/>
  <c r="F15" i="1"/>
  <c r="E15" i="1"/>
  <c r="C15" i="1"/>
  <c r="B15" i="1"/>
  <c r="M14" i="1"/>
  <c r="L14" i="1"/>
  <c r="J14" i="1"/>
  <c r="I14" i="1"/>
  <c r="H14" i="1"/>
  <c r="G14" i="1"/>
  <c r="F14" i="1"/>
  <c r="E14" i="1"/>
  <c r="C14" i="1"/>
  <c r="B14" i="1"/>
  <c r="D15" i="1" l="1"/>
  <c r="D14" i="1"/>
</calcChain>
</file>

<file path=xl/sharedStrings.xml><?xml version="1.0" encoding="utf-8"?>
<sst xmlns="http://schemas.openxmlformats.org/spreadsheetml/2006/main" count="55" uniqueCount="28">
  <si>
    <t>項目</t>
  </si>
  <si>
    <t>廢塑膠混合物</t>
  </si>
  <si>
    <t>廢木材棧板</t>
  </si>
  <si>
    <t>非有害油泥</t>
  </si>
  <si>
    <t>金屬廢料混合物(熱處理)</t>
  </si>
  <si>
    <t>金屬廢料混合物(物理)</t>
  </si>
  <si>
    <t>底料NMP</t>
  </si>
  <si>
    <t>E004NMP(回收)</t>
  </si>
  <si>
    <t>混合五金廢料</t>
  </si>
  <si>
    <t>廢電子零組件</t>
  </si>
  <si>
    <t>廢塑膠</t>
  </si>
  <si>
    <t>廢銅</t>
  </si>
  <si>
    <t>廢鋁</t>
  </si>
  <si>
    <t>01月儲存量(公斤/月)</t>
  </si>
  <si>
    <t>02月儲存量(公斤/月)</t>
  </si>
  <si>
    <t>03月儲存量(公斤/月)</t>
  </si>
  <si>
    <t>04月儲存量(公斤/月)</t>
  </si>
  <si>
    <t>05月儲存量(公斤/月)</t>
  </si>
  <si>
    <t>06月儲存量(公斤/月)</t>
  </si>
  <si>
    <t>07月儲存量(公斤/月)</t>
  </si>
  <si>
    <t>08月儲存量(公斤/月)</t>
  </si>
  <si>
    <t>09月儲存量(公斤/月)</t>
  </si>
  <si>
    <t>10月儲存量(公斤/月)</t>
  </si>
  <si>
    <t>11月儲存量(公斤/月)</t>
  </si>
  <si>
    <t>12月儲存量(公斤/月)</t>
  </si>
  <si>
    <t>本年度已儲存量(噸/單位)</t>
  </si>
  <si>
    <t>最大量(噸/月)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</si>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</sst>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145" zoomScaleNormal="145" workbookViewId="0">
      <selection activeCell="N9" sqref="N9"/>
    </sheetView>
  </sheetViews>
  <sheetFormatPr defaultRowHeight="16.5" x14ac:dyDescent="0.25"/>
  <cols>
    <col min="1" max="1" width="25.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8752.1080000000002</v>
      </c>
      <c r="C2">
        <v>500.18900000000002</v>
      </c>
      <c r="D2">
        <v>2500</v>
      </c>
      <c r="E2">
        <v>150</v>
      </c>
      <c r="F2">
        <v>1840.367</v>
      </c>
      <c r="G2">
        <v>0</v>
      </c>
      <c r="H2">
        <v>220.2</v>
      </c>
      <c r="I2">
        <v>100.01</v>
      </c>
      <c r="J2">
        <v>240.55</v>
      </c>
      <c r="K2">
        <v>1100.22</v>
      </c>
      <c r="L2">
        <v>1690.02</v>
      </c>
      <c r="M2">
        <v>220.55</v>
      </c>
    </row>
    <row r="3" spans="1:13" x14ac:dyDescent="0.25">
      <c r="A3" t="s">
        <v>14</v>
      </c>
      <c r="B3">
        <v>10291.021000000001</v>
      </c>
      <c r="C3">
        <v>1720.1</v>
      </c>
      <c r="D3">
        <v>102.2</v>
      </c>
      <c r="E3">
        <v>0</v>
      </c>
      <c r="F3">
        <v>205.20400000000001</v>
      </c>
      <c r="G3">
        <v>8702.1</v>
      </c>
      <c r="H3">
        <v>1006.33</v>
      </c>
      <c r="I3">
        <v>262.108</v>
      </c>
      <c r="J3">
        <v>198.392</v>
      </c>
      <c r="K3">
        <v>1067.6690000000001</v>
      </c>
      <c r="L3">
        <v>220.55</v>
      </c>
      <c r="M3">
        <v>110.3</v>
      </c>
    </row>
    <row r="4" spans="1:13" x14ac:dyDescent="0.25">
      <c r="A4" t="s">
        <v>15</v>
      </c>
      <c r="B4">
        <v>2962.11</v>
      </c>
      <c r="C4">
        <v>110.21</v>
      </c>
      <c r="D4">
        <v>923.55</v>
      </c>
      <c r="E4">
        <v>0</v>
      </c>
      <c r="F4">
        <v>303.10599999999999</v>
      </c>
      <c r="G4">
        <v>1100.5</v>
      </c>
      <c r="H4">
        <v>55.2</v>
      </c>
      <c r="I4">
        <v>0</v>
      </c>
      <c r="J4">
        <v>346.78899999999999</v>
      </c>
      <c r="K4">
        <v>298.35199999999998</v>
      </c>
      <c r="L4">
        <v>1100.52</v>
      </c>
      <c r="M4">
        <v>250.22</v>
      </c>
    </row>
    <row r="5" spans="1:13" x14ac:dyDescent="0.25">
      <c r="A5" t="s">
        <v>16</v>
      </c>
      <c r="B5">
        <v>3142.0070000000001</v>
      </c>
      <c r="C5">
        <v>3411.1</v>
      </c>
      <c r="D5">
        <v>150.11000000000001</v>
      </c>
      <c r="E5">
        <v>150.05199999999999</v>
      </c>
      <c r="F5">
        <v>905.10500000000002</v>
      </c>
      <c r="G5">
        <v>150.19999999999999</v>
      </c>
      <c r="H5">
        <v>1255.2</v>
      </c>
      <c r="I5">
        <v>0</v>
      </c>
      <c r="J5">
        <v>1801.0519999999999</v>
      </c>
      <c r="K5">
        <v>1953.537</v>
      </c>
      <c r="L5">
        <v>0</v>
      </c>
      <c r="M5">
        <v>0</v>
      </c>
    </row>
    <row r="6" spans="1:13" x14ac:dyDescent="0.25">
      <c r="A6" t="s">
        <v>17</v>
      </c>
      <c r="B6">
        <v>441.01299999999998</v>
      </c>
      <c r="C6">
        <v>729.2</v>
      </c>
      <c r="D6">
        <v>989.09900000000005</v>
      </c>
      <c r="E6">
        <v>1770.33</v>
      </c>
      <c r="F6">
        <v>2001.201</v>
      </c>
      <c r="G6">
        <v>140.1</v>
      </c>
      <c r="H6">
        <v>0</v>
      </c>
      <c r="I6">
        <v>1555.1</v>
      </c>
      <c r="J6">
        <v>889.61900000000003</v>
      </c>
      <c r="K6">
        <v>700.89800000000002</v>
      </c>
      <c r="L6">
        <v>0</v>
      </c>
      <c r="M6">
        <v>2993.0169999999998</v>
      </c>
    </row>
    <row r="7" spans="1:13" x14ac:dyDescent="0.25">
      <c r="A7" t="s">
        <v>18</v>
      </c>
      <c r="B7">
        <v>510.03</v>
      </c>
      <c r="C7">
        <v>5294.2</v>
      </c>
      <c r="D7">
        <v>0</v>
      </c>
      <c r="E7">
        <v>400.55</v>
      </c>
      <c r="F7">
        <v>1560.501</v>
      </c>
      <c r="G7">
        <v>0</v>
      </c>
      <c r="H7">
        <v>0</v>
      </c>
      <c r="I7">
        <v>236.11099999999999</v>
      </c>
      <c r="J7">
        <v>8543.5429999999997</v>
      </c>
      <c r="K7">
        <v>737.72799999999995</v>
      </c>
      <c r="L7">
        <v>0</v>
      </c>
      <c r="M7">
        <v>0</v>
      </c>
    </row>
    <row r="8" spans="1:13" x14ac:dyDescent="0.25">
      <c r="A8" t="s">
        <v>19</v>
      </c>
      <c r="B8">
        <v>69145.005000000005</v>
      </c>
      <c r="C8">
        <v>680.22</v>
      </c>
      <c r="D8">
        <v>1002.2</v>
      </c>
      <c r="E8">
        <v>100.55</v>
      </c>
      <c r="F8">
        <v>761.1</v>
      </c>
      <c r="G8">
        <v>0</v>
      </c>
      <c r="H8">
        <v>110.22</v>
      </c>
      <c r="I8">
        <v>0</v>
      </c>
      <c r="J8">
        <v>0</v>
      </c>
      <c r="K8">
        <v>9466.2559999999994</v>
      </c>
      <c r="L8">
        <v>0</v>
      </c>
      <c r="M8">
        <v>0</v>
      </c>
    </row>
    <row r="9" spans="1:13" x14ac:dyDescent="0.25">
      <c r="A9" t="s">
        <v>20</v>
      </c>
      <c r="B9">
        <v>7222.01</v>
      </c>
      <c r="C9">
        <v>78.099999999999994</v>
      </c>
      <c r="D9">
        <v>58.66</v>
      </c>
      <c r="E9">
        <v>820.3</v>
      </c>
      <c r="F9">
        <v>2003.1010000000001</v>
      </c>
      <c r="G9">
        <v>0</v>
      </c>
      <c r="H9">
        <v>0</v>
      </c>
      <c r="I9">
        <v>20.2</v>
      </c>
      <c r="J9">
        <v>189.2</v>
      </c>
      <c r="K9">
        <v>190.035</v>
      </c>
      <c r="L9">
        <v>200.55</v>
      </c>
      <c r="M9">
        <v>1110.8900000000001</v>
      </c>
    </row>
    <row r="10" spans="1:13" x14ac:dyDescent="0.25">
      <c r="A10" t="s">
        <v>21</v>
      </c>
      <c r="B10">
        <v>2807.3069999999998</v>
      </c>
      <c r="C10">
        <v>1289.759</v>
      </c>
      <c r="D10">
        <v>2480.0059999999999</v>
      </c>
      <c r="E10">
        <v>1346.586</v>
      </c>
      <c r="F10">
        <v>2028.6990000000001</v>
      </c>
      <c r="G10">
        <v>0</v>
      </c>
      <c r="H10">
        <v>1863</v>
      </c>
      <c r="I10">
        <v>7460.8419999999996</v>
      </c>
      <c r="J10">
        <v>0</v>
      </c>
      <c r="K10">
        <v>0</v>
      </c>
      <c r="L10">
        <v>2568.2469999999998</v>
      </c>
      <c r="M10">
        <v>3491.123</v>
      </c>
    </row>
    <row r="11" spans="1:13" x14ac:dyDescent="0.25">
      <c r="A11" t="s">
        <v>22</v>
      </c>
    </row>
    <row r="12" spans="1:13" x14ac:dyDescent="0.25">
      <c r="A12" t="s">
        <v>23</v>
      </c>
    </row>
    <row r="13" spans="1:13" x14ac:dyDescent="0.25">
      <c r="A13" t="s">
        <v>24</v>
      </c>
    </row>
    <row r="14" spans="1:13" x14ac:dyDescent="0.25">
      <c r="A14" t="s">
        <v>25</v>
      </c>
      <c r="B14">
        <f t="shared" ref="B14:M14" si="0">ROUND(SUM(B2:B13)/1000,3)</f>
        <v>105.273</v>
      </c>
      <c r="C14">
        <f t="shared" si="0"/>
        <v>13.813000000000001</v>
      </c>
      <c r="D14">
        <f t="shared" si="0"/>
        <v>8.2059999999999995</v>
      </c>
      <c r="E14">
        <f t="shared" si="0"/>
        <v>4.7380000000000004</v>
      </c>
      <c r="F14">
        <f t="shared" si="0"/>
        <v>11.608000000000001</v>
      </c>
      <c r="G14">
        <f t="shared" si="0"/>
        <v>10.093</v>
      </c>
      <c r="H14">
        <f t="shared" si="0"/>
        <v>4.51</v>
      </c>
      <c r="I14">
        <f t="shared" si="0"/>
        <v>9.6340000000000003</v>
      </c>
      <c r="J14">
        <f t="shared" si="0"/>
        <v>12.209</v>
      </c>
      <c r="K14">
        <f>ROUND(SUM(K2:K13)/1000,3)</f>
        <v>15.515000000000001</v>
      </c>
      <c r="L14">
        <f t="shared" si="0"/>
        <v>5.78</v>
      </c>
      <c r="M14">
        <f t="shared" si="0"/>
        <v>8.1760000000000002</v>
      </c>
    </row>
    <row r="15" spans="1:13" x14ac:dyDescent="0.25">
      <c r="A15" t="s">
        <v>26</v>
      </c>
      <c r="B15">
        <f t="shared" ref="B15:M15" si="1">ROUNDUP(LARGE(B2:B13,1)/1000,3)</f>
        <v>69.146000000000001</v>
      </c>
      <c r="C15">
        <f t="shared" si="1"/>
        <v>5.2949999999999999</v>
      </c>
      <c r="D15">
        <f t="shared" si="1"/>
        <v>2.5</v>
      </c>
      <c r="E15">
        <f t="shared" si="1"/>
        <v>1.7709999999999999</v>
      </c>
      <c r="F15">
        <f t="shared" si="1"/>
        <v>2.0289999999999999</v>
      </c>
      <c r="G15">
        <f t="shared" si="1"/>
        <v>8.7029999999999994</v>
      </c>
      <c r="H15">
        <f t="shared" si="1"/>
        <v>1.863</v>
      </c>
      <c r="I15">
        <f t="shared" si="1"/>
        <v>7.4610000000000003</v>
      </c>
      <c r="J15">
        <f t="shared" si="1"/>
        <v>8.5439999999999987</v>
      </c>
      <c r="K15">
        <f t="shared" si="1"/>
        <v>9.4669999999999987</v>
      </c>
      <c r="L15">
        <f t="shared" si="1"/>
        <v>2.569</v>
      </c>
      <c r="M15">
        <f t="shared" si="1"/>
        <v>3.492</v>
      </c>
    </row>
    <row r="16" spans="1:13" x14ac:dyDescent="0.25">
      <c r="B16" t="s">
        <v>27</v>
      </c>
    </row>
  </sheetData>
  <phoneticPr fontId="1" type="noConversion"/>
  <pageMargins left="0.7" right="0.7" top="0.75" bottom="0.75" header="0.3" footer="0.3"/>
  <ignoredErrors>
    <ignoredError sqref="A1:M1 A10:M13 A2:A9 D2:E2 G2:J2 G5 G4 L2:M2 M9 A15:M16 A14:J14 L14:M14 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B15" sqref="B15"/>
    </sheetView>
  </sheetViews>
  <sheetFormatPr defaultRowHeight="16.5" x14ac:dyDescent="0.25"/>
  <cols>
    <col min="1" max="1" width="41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</row>
    <row r="3" spans="1:13" x14ac:dyDescent="0.25">
      <c r="A3" t="s">
        <v>14</v>
      </c>
    </row>
    <row r="4" spans="1:13" x14ac:dyDescent="0.25">
      <c r="A4" t="s">
        <v>15</v>
      </c>
    </row>
    <row r="5" spans="1:13" x14ac:dyDescent="0.25">
      <c r="A5" t="s">
        <v>16</v>
      </c>
    </row>
    <row r="6" spans="1:13" x14ac:dyDescent="0.25">
      <c r="A6" t="s">
        <v>17</v>
      </c>
    </row>
    <row r="7" spans="1:13" x14ac:dyDescent="0.25">
      <c r="A7" t="s">
        <v>18</v>
      </c>
    </row>
    <row r="8" spans="1:13" x14ac:dyDescent="0.25">
      <c r="A8" t="s">
        <v>19</v>
      </c>
    </row>
    <row r="9" spans="1:13" x14ac:dyDescent="0.25">
      <c r="A9" t="s">
        <v>20</v>
      </c>
    </row>
    <row r="10" spans="1:13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22</v>
      </c>
    </row>
    <row r="12" spans="1:13" x14ac:dyDescent="0.25">
      <c r="A12" t="s">
        <v>23</v>
      </c>
    </row>
    <row r="13" spans="1:13" x14ac:dyDescent="0.25">
      <c r="A13" t="s">
        <v>24</v>
      </c>
    </row>
    <row r="14" spans="1:13" x14ac:dyDescent="0.25">
      <c r="A14" t="s">
        <v>25</v>
      </c>
      <c r="B14">
        <f>ROUND(SUM(B2:B13)/1000,3)</f>
        <v>0</v>
      </c>
      <c r="C14">
        <f t="shared" ref="C14:L14" si="0">ROUND(SUM(C2:C13)/1000,3)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>ROUND(SUM(M2:M13)/1000,3)</f>
        <v>0</v>
      </c>
    </row>
    <row r="15" spans="1:13" x14ac:dyDescent="0.25">
      <c r="A15" t="s">
        <v>26</v>
      </c>
      <c r="B15">
        <f>ROUNDUP(LARGE(B2:B13,1)/1000,3)</f>
        <v>0</v>
      </c>
      <c r="C15">
        <f t="shared" ref="C15:L15" si="1">ROUNDUP(LARGE(C2:C13,1)/1000,3)</f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>ROUNDUP(LARGE(G2:G13,1)/1000,3)</f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>ROUNDUP(LARGE(M2:M13,1)/1000,3)</f>
        <v>0</v>
      </c>
    </row>
  </sheetData>
  <phoneticPr fontId="1" type="noConversion"/>
  <pageMargins left="0.7" right="0.7" top="0.75" bottom="0.75" header="0.3" footer="0.3"/>
  <ignoredErrors>
    <ignoredError sqref="A1:M13 A15 A14 C14:L14 C15:F15 H15:L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2024-09-04T03:34:33Z</dcterms:created>
  <dcterms:modified xsi:type="dcterms:W3CDTF">2024-09-24T08:28:15Z</dcterms:modified>
</cp:coreProperties>
</file>