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H24" i="1"/>
  <c r="H23"/>
  <c r="H20"/>
  <c r="I29"/>
  <c r="I35"/>
  <c r="I48"/>
  <c r="H11"/>
  <c r="H15"/>
  <c r="H14"/>
  <c r="H16"/>
  <c r="H19"/>
  <c r="H21"/>
  <c r="I21" s="1"/>
  <c r="J21" s="1"/>
  <c r="J63" s="1"/>
  <c r="H18"/>
  <c r="H17"/>
  <c r="H2"/>
  <c r="H3"/>
  <c r="H4"/>
  <c r="H5"/>
  <c r="H6"/>
  <c r="H7"/>
  <c r="H8"/>
  <c r="H9"/>
  <c r="H10"/>
  <c r="H12"/>
  <c r="H13"/>
  <c r="I2" l="1"/>
  <c r="K2" s="1"/>
  <c r="I5"/>
  <c r="K5" s="1"/>
  <c r="I16"/>
  <c r="K16" s="1"/>
  <c r="I12"/>
  <c r="K12" s="1"/>
  <c r="I63" l="1"/>
  <c r="K63"/>
</calcChain>
</file>

<file path=xl/sharedStrings.xml><?xml version="1.0" encoding="utf-8"?>
<sst xmlns="http://schemas.openxmlformats.org/spreadsheetml/2006/main" count="278" uniqueCount="214">
  <si>
    <t>窗户台面</t>
    <phoneticPr fontId="1" type="noConversion"/>
  </si>
  <si>
    <t>项目</t>
    <phoneticPr fontId="1" type="noConversion"/>
  </si>
  <si>
    <t>过门石</t>
    <phoneticPr fontId="1" type="noConversion"/>
  </si>
  <si>
    <t>样式</t>
    <phoneticPr fontId="1" type="noConversion"/>
  </si>
  <si>
    <t>品牌</t>
    <phoneticPr fontId="1" type="noConversion"/>
  </si>
  <si>
    <t>森德</t>
    <phoneticPr fontId="1" type="noConversion"/>
  </si>
  <si>
    <t>汇汉</t>
    <phoneticPr fontId="1" type="noConversion"/>
  </si>
  <si>
    <t>数量</t>
    <phoneticPr fontId="1" type="noConversion"/>
  </si>
  <si>
    <t>安装费</t>
    <phoneticPr fontId="1" type="noConversion"/>
  </si>
  <si>
    <t>单位</t>
    <phoneticPr fontId="1" type="noConversion"/>
  </si>
  <si>
    <t>块</t>
    <phoneticPr fontId="1" type="noConversion"/>
  </si>
  <si>
    <t>组</t>
    <phoneticPr fontId="1" type="noConversion"/>
  </si>
  <si>
    <t>片</t>
    <phoneticPr fontId="1" type="noConversion"/>
  </si>
  <si>
    <t>米</t>
    <phoneticPr fontId="1" type="noConversion"/>
  </si>
  <si>
    <t>已付(元)</t>
    <phoneticPr fontId="1" type="noConversion"/>
  </si>
  <si>
    <t>总额(元)</t>
    <phoneticPr fontId="1" type="noConversion"/>
  </si>
  <si>
    <t>单项总额(元)</t>
    <phoneticPr fontId="1" type="noConversion"/>
  </si>
  <si>
    <t>单价(元)</t>
    <phoneticPr fontId="1" type="noConversion"/>
  </si>
  <si>
    <t>客厅暖气</t>
    <phoneticPr fontId="1" type="noConversion"/>
  </si>
  <si>
    <t>卧室暖气</t>
    <phoneticPr fontId="1" type="noConversion"/>
  </si>
  <si>
    <t>厨房暖气</t>
    <phoneticPr fontId="1" type="noConversion"/>
  </si>
  <si>
    <t>管线</t>
    <phoneticPr fontId="1" type="noConversion"/>
  </si>
  <si>
    <t>接口</t>
    <phoneticPr fontId="1" type="noConversion"/>
  </si>
  <si>
    <t>接口费,上进下出每组100</t>
    <phoneticPr fontId="1" type="noConversion"/>
  </si>
  <si>
    <t>管线延长,赠送的2米如果不够需额外购买</t>
    <phoneticPr fontId="1" type="noConversion"/>
  </si>
  <si>
    <t>安装费,包括2个截,2米管</t>
    <phoneticPr fontId="1" type="noConversion"/>
  </si>
  <si>
    <t>实木复合烤漆门</t>
    <phoneticPr fontId="1" type="noConversion"/>
  </si>
  <si>
    <t>白色,1800mm</t>
    <phoneticPr fontId="1" type="noConversion"/>
  </si>
  <si>
    <t>白色,1500mm</t>
    <phoneticPr fontId="1" type="noConversion"/>
  </si>
  <si>
    <t>白色,600mm</t>
    <phoneticPr fontId="1" type="noConversion"/>
  </si>
  <si>
    <t>天然大理石,土黄色</t>
    <phoneticPr fontId="1" type="noConversion"/>
  </si>
  <si>
    <t>天然大理石,底色黑色,金色点缀</t>
    <phoneticPr fontId="1" type="noConversion"/>
  </si>
  <si>
    <t>连体平开门</t>
    <phoneticPr fontId="1" type="noConversion"/>
  </si>
  <si>
    <t>套</t>
    <phoneticPr fontId="1" type="noConversion"/>
  </si>
  <si>
    <t>白色,卧室无窗,厨房带磨砂白玻璃,三银色合页,带锁</t>
    <phoneticPr fontId="1" type="noConversion"/>
  </si>
  <si>
    <t>白色,卫生间用,带锁</t>
    <phoneticPr fontId="1" type="noConversion"/>
  </si>
  <si>
    <t>东森木业</t>
    <phoneticPr fontId="1" type="noConversion"/>
  </si>
  <si>
    <t>墙砖</t>
    <phoneticPr fontId="1" type="noConversion"/>
  </si>
  <si>
    <t>阳角线</t>
    <phoneticPr fontId="1" type="noConversion"/>
  </si>
  <si>
    <t>土黄色木纹,300x600</t>
    <phoneticPr fontId="1" type="noConversion"/>
  </si>
  <si>
    <t>平方米</t>
    <phoneticPr fontId="1" type="noConversion"/>
  </si>
  <si>
    <t>根</t>
    <phoneticPr fontId="1" type="noConversion"/>
  </si>
  <si>
    <t>白色,pvc</t>
    <phoneticPr fontId="1" type="noConversion"/>
  </si>
  <si>
    <t>安装费</t>
    <phoneticPr fontId="1" type="noConversion"/>
  </si>
  <si>
    <t>师傅安装</t>
    <phoneticPr fontId="1" type="noConversion"/>
  </si>
  <si>
    <t>次</t>
    <phoneticPr fontId="1" type="noConversion"/>
  </si>
  <si>
    <t>总计</t>
    <phoneticPr fontId="1" type="noConversion"/>
  </si>
  <si>
    <t>油漆</t>
    <phoneticPr fontId="1" type="noConversion"/>
  </si>
  <si>
    <t>花开富贵</t>
    <phoneticPr fontId="1" type="noConversion"/>
  </si>
  <si>
    <t>大理石</t>
    <phoneticPr fontId="1" type="noConversion"/>
  </si>
  <si>
    <t>暖气</t>
    <phoneticPr fontId="1" type="noConversion"/>
  </si>
  <si>
    <t>门</t>
    <phoneticPr fontId="1" type="noConversion"/>
  </si>
  <si>
    <t>瓷砖</t>
    <phoneticPr fontId="1" type="noConversion"/>
  </si>
  <si>
    <t>阳台地砖</t>
    <phoneticPr fontId="1" type="noConversion"/>
  </si>
  <si>
    <t>油漆</t>
    <phoneticPr fontId="1" type="noConversion"/>
  </si>
  <si>
    <t>洗手池</t>
    <phoneticPr fontId="1" type="noConversion"/>
  </si>
  <si>
    <t>地板</t>
    <phoneticPr fontId="1" type="noConversion"/>
  </si>
  <si>
    <t>踢脚线</t>
  </si>
  <si>
    <t>灯具</t>
    <phoneticPr fontId="1" type="noConversion"/>
  </si>
  <si>
    <t>吊顶</t>
    <phoneticPr fontId="1" type="noConversion"/>
  </si>
  <si>
    <t>厨房</t>
    <phoneticPr fontId="1" type="noConversion"/>
  </si>
  <si>
    <t>卫生间顶</t>
    <phoneticPr fontId="1" type="noConversion"/>
  </si>
  <si>
    <t>卫生间边线</t>
    <phoneticPr fontId="1" type="noConversion"/>
  </si>
  <si>
    <t>卧室</t>
    <phoneticPr fontId="1" type="noConversion"/>
  </si>
  <si>
    <t>客厅</t>
    <phoneticPr fontId="1" type="noConversion"/>
  </si>
  <si>
    <t>阳台</t>
    <phoneticPr fontId="1" type="noConversion"/>
  </si>
  <si>
    <t>卫生间干</t>
    <phoneticPr fontId="1" type="noConversion"/>
  </si>
  <si>
    <t>厨房管线</t>
    <phoneticPr fontId="1" type="noConversion"/>
  </si>
  <si>
    <t>卫生间管线</t>
    <phoneticPr fontId="1" type="noConversion"/>
  </si>
  <si>
    <t>大类</t>
    <phoneticPr fontId="1" type="noConversion"/>
  </si>
  <si>
    <t>喷漆</t>
    <phoneticPr fontId="1" type="noConversion"/>
  </si>
  <si>
    <t>三和</t>
    <phoneticPr fontId="1" type="noConversion"/>
  </si>
  <si>
    <t>用于窗户,铝合金门,防盗门的喷漆,白色</t>
    <phoneticPr fontId="1" type="noConversion"/>
  </si>
  <si>
    <t>瓶</t>
    <phoneticPr fontId="1" type="noConversion"/>
  </si>
  <si>
    <t>空调</t>
    <phoneticPr fontId="1" type="noConversion"/>
  </si>
  <si>
    <t>客厅空调</t>
    <phoneticPr fontId="1" type="noConversion"/>
  </si>
  <si>
    <t>卧室空调</t>
    <phoneticPr fontId="1" type="noConversion"/>
  </si>
  <si>
    <t>说明</t>
    <phoneticPr fontId="1" type="noConversion"/>
  </si>
  <si>
    <t>说明</t>
    <phoneticPr fontId="1" type="noConversion"/>
  </si>
  <si>
    <t>洗衣机</t>
    <phoneticPr fontId="1" type="noConversion"/>
  </si>
  <si>
    <t>电视</t>
    <phoneticPr fontId="1" type="noConversion"/>
  </si>
  <si>
    <t>空气净化器</t>
    <phoneticPr fontId="1" type="noConversion"/>
  </si>
  <si>
    <t>吸尘器</t>
    <phoneticPr fontId="1" type="noConversion"/>
  </si>
  <si>
    <t>微波炉</t>
    <phoneticPr fontId="1" type="noConversion"/>
  </si>
  <si>
    <t>热水器</t>
    <phoneticPr fontId="1" type="noConversion"/>
  </si>
  <si>
    <t>电热水器</t>
    <phoneticPr fontId="1" type="noConversion"/>
  </si>
  <si>
    <t>吸油烟机</t>
    <phoneticPr fontId="1" type="noConversion"/>
  </si>
  <si>
    <t>燃气灶</t>
    <phoneticPr fontId="1" type="noConversion"/>
  </si>
  <si>
    <t>冰箱</t>
    <phoneticPr fontId="1" type="noConversion"/>
  </si>
  <si>
    <t>床</t>
    <phoneticPr fontId="1" type="noConversion"/>
  </si>
  <si>
    <t>衣柜</t>
    <phoneticPr fontId="1" type="noConversion"/>
  </si>
  <si>
    <t>沙发</t>
    <phoneticPr fontId="1" type="noConversion"/>
  </si>
  <si>
    <t>写字台</t>
    <phoneticPr fontId="1" type="noConversion"/>
  </si>
  <si>
    <t>电视柜</t>
    <phoneticPr fontId="1" type="noConversion"/>
  </si>
  <si>
    <t>饭桌</t>
    <phoneticPr fontId="1" type="noConversion"/>
  </si>
  <si>
    <t>椅子</t>
    <phoneticPr fontId="1" type="noConversion"/>
  </si>
  <si>
    <t>晾衣架</t>
  </si>
  <si>
    <t>晾衣架</t>
    <phoneticPr fontId="1" type="noConversion"/>
  </si>
  <si>
    <t>橱柜</t>
    <phoneticPr fontId="1" type="noConversion"/>
  </si>
  <si>
    <t>水龙头</t>
    <phoneticPr fontId="1" type="noConversion"/>
  </si>
  <si>
    <t>台面</t>
    <phoneticPr fontId="1" type="noConversion"/>
  </si>
  <si>
    <t>水池</t>
    <phoneticPr fontId="1" type="noConversion"/>
  </si>
  <si>
    <t>床头柜</t>
    <phoneticPr fontId="1" type="noConversion"/>
  </si>
  <si>
    <t>窗帘</t>
    <phoneticPr fontId="1" type="noConversion"/>
  </si>
  <si>
    <t>横杆</t>
    <phoneticPr fontId="1" type="noConversion"/>
  </si>
  <si>
    <t>事项</t>
    <phoneticPr fontId="1" type="noConversion"/>
  </si>
  <si>
    <t>说明</t>
    <phoneticPr fontId="1" type="noConversion"/>
  </si>
  <si>
    <t>清理屋内旧家具</t>
    <phoneticPr fontId="1" type="noConversion"/>
  </si>
  <si>
    <t>金额(元)</t>
    <phoneticPr fontId="1" type="noConversion"/>
  </si>
  <si>
    <t>深黄色</t>
    <phoneticPr fontId="1" type="noConversion"/>
  </si>
  <si>
    <t>平方米</t>
    <phoneticPr fontId="1" type="noConversion"/>
  </si>
  <si>
    <t>都芳</t>
    <phoneticPr fontId="1" type="noConversion"/>
  </si>
  <si>
    <t>都芳第二代五合一内墙漆礼包,2桶面漆,1桶底漆</t>
    <phoneticPr fontId="1" type="noConversion"/>
  </si>
  <si>
    <t>套</t>
    <phoneticPr fontId="1" type="noConversion"/>
  </si>
  <si>
    <t>窗纱</t>
    <phoneticPr fontId="1" type="noConversion"/>
  </si>
  <si>
    <t>杂</t>
    <phoneticPr fontId="1" type="noConversion"/>
  </si>
  <si>
    <t>待(元)</t>
    <phoneticPr fontId="1" type="noConversion"/>
  </si>
  <si>
    <t>搬砖</t>
    <phoneticPr fontId="1" type="noConversion"/>
  </si>
  <si>
    <t>次</t>
    <phoneticPr fontId="1" type="noConversion"/>
  </si>
  <si>
    <t>单口</t>
    <phoneticPr fontId="1" type="noConversion"/>
  </si>
  <si>
    <t>双口</t>
    <phoneticPr fontId="1" type="noConversion"/>
  </si>
  <si>
    <t>白色,客厅窗户口,单口</t>
    <phoneticPr fontId="1" type="noConversion"/>
  </si>
  <si>
    <t>套</t>
    <phoneticPr fontId="1" type="noConversion"/>
  </si>
  <si>
    <t>白色,卫生间,双口</t>
    <phoneticPr fontId="1" type="noConversion"/>
  </si>
  <si>
    <t>踢脚线</t>
    <phoneticPr fontId="1" type="noConversion"/>
  </si>
  <si>
    <t>米</t>
    <phoneticPr fontId="1" type="noConversion"/>
  </si>
  <si>
    <t>弯头</t>
    <phoneticPr fontId="1" type="noConversion"/>
  </si>
  <si>
    <t>2个弯头</t>
    <phoneticPr fontId="1" type="noConversion"/>
  </si>
  <si>
    <t>个</t>
    <phoneticPr fontId="1" type="noConversion"/>
  </si>
  <si>
    <t>为下一步</t>
    <phoneticPr fontId="1" type="noConversion"/>
  </si>
  <si>
    <t>清理垃圾</t>
    <phoneticPr fontId="1" type="noConversion"/>
  </si>
  <si>
    <t>请贴砖人吃饭</t>
    <phoneticPr fontId="1" type="noConversion"/>
  </si>
  <si>
    <t>买水</t>
    <phoneticPr fontId="1" type="noConversion"/>
  </si>
  <si>
    <t>卫浴</t>
    <phoneticPr fontId="1" type="noConversion"/>
  </si>
  <si>
    <t>马桶</t>
    <phoneticPr fontId="1" type="noConversion"/>
  </si>
  <si>
    <t>花洒</t>
    <phoneticPr fontId="1" type="noConversion"/>
  </si>
  <si>
    <t>洗衣机水龙头</t>
    <phoneticPr fontId="1" type="noConversion"/>
  </si>
  <si>
    <t>洗手池水龙头</t>
    <phoneticPr fontId="1" type="noConversion"/>
  </si>
  <si>
    <t>普通水龙头</t>
    <phoneticPr fontId="1" type="noConversion"/>
  </si>
  <si>
    <t>安装</t>
    <phoneticPr fontId="1" type="noConversion"/>
  </si>
  <si>
    <t>杂牌</t>
    <phoneticPr fontId="1" type="noConversion"/>
  </si>
  <si>
    <t>工人</t>
    <phoneticPr fontId="1" type="noConversion"/>
  </si>
  <si>
    <t>被骗了</t>
    <phoneticPr fontId="1" type="noConversion"/>
  </si>
  <si>
    <t>银色</t>
    <phoneticPr fontId="1" type="noConversion"/>
  </si>
  <si>
    <t>灯20x3,衣架50,开空调孔80</t>
    <phoneticPr fontId="1" type="noConversion"/>
  </si>
  <si>
    <t>沙发床</t>
    <phoneticPr fontId="1" type="noConversion"/>
  </si>
  <si>
    <t>菲尼卡</t>
    <phoneticPr fontId="1" type="noConversion"/>
  </si>
  <si>
    <t>张</t>
    <phoneticPr fontId="1" type="noConversion"/>
  </si>
  <si>
    <t>待(元)</t>
    <phoneticPr fontId="1" type="noConversion"/>
  </si>
  <si>
    <t>沙发床,2.3米长,淡绿色</t>
    <phoneticPr fontId="1" type="noConversion"/>
  </si>
  <si>
    <t>华帝</t>
    <phoneticPr fontId="1" type="noConversion"/>
  </si>
  <si>
    <t>送</t>
    <phoneticPr fontId="1" type="noConversion"/>
  </si>
  <si>
    <t>吊柜</t>
    <phoneticPr fontId="1" type="noConversion"/>
  </si>
  <si>
    <t>地柜</t>
    <phoneticPr fontId="1" type="noConversion"/>
  </si>
  <si>
    <t>套餐送1.5米,多出部分664元/米</t>
    <phoneticPr fontId="1" type="noConversion"/>
  </si>
  <si>
    <t>套餐送3米,  多出部分1549元/米</t>
    <phoneticPr fontId="1" type="noConversion"/>
  </si>
  <si>
    <t>套餐送3米,  多出部分966元/米</t>
    <phoneticPr fontId="1" type="noConversion"/>
  </si>
  <si>
    <t>包管290元/平米,另有400元代金券</t>
    <phoneticPr fontId="1" type="noConversion"/>
  </si>
  <si>
    <t>自己解决</t>
    <phoneticPr fontId="1" type="noConversion"/>
  </si>
  <si>
    <t>个</t>
    <phoneticPr fontId="1" type="noConversion"/>
  </si>
  <si>
    <t>套</t>
    <phoneticPr fontId="1" type="noConversion"/>
  </si>
  <si>
    <t>白蜡木</t>
    <phoneticPr fontId="1" type="noConversion"/>
  </si>
  <si>
    <t>柏斯诺</t>
    <phoneticPr fontId="1" type="noConversion"/>
  </si>
  <si>
    <t>白蜡木</t>
    <phoneticPr fontId="1" type="noConversion"/>
  </si>
  <si>
    <t>张</t>
    <phoneticPr fontId="1" type="noConversion"/>
  </si>
  <si>
    <t>电话:小蒋,13910272530</t>
    <phoneticPr fontId="1" type="noConversion"/>
  </si>
  <si>
    <t>箭牌</t>
    <phoneticPr fontId="1" type="noConversion"/>
  </si>
  <si>
    <t>亚陶</t>
    <phoneticPr fontId="1" type="noConversion"/>
  </si>
  <si>
    <t>单折弯龙头</t>
    <phoneticPr fontId="1" type="noConversion"/>
  </si>
  <si>
    <t>马桶安装</t>
    <phoneticPr fontId="1" type="noConversion"/>
  </si>
  <si>
    <t>马桶连接管</t>
    <phoneticPr fontId="1" type="noConversion"/>
  </si>
  <si>
    <t>次</t>
    <phoneticPr fontId="1" type="noConversion"/>
  </si>
  <si>
    <t>根</t>
    <phoneticPr fontId="1" type="noConversion"/>
  </si>
  <si>
    <t>件</t>
    <phoneticPr fontId="1" type="noConversion"/>
  </si>
  <si>
    <t>飞利浦</t>
    <phoneticPr fontId="1" type="noConversion"/>
  </si>
  <si>
    <t>卫生间湿</t>
    <phoneticPr fontId="1" type="noConversion"/>
  </si>
  <si>
    <t>樱花</t>
    <phoneticPr fontId="1" type="noConversion"/>
  </si>
  <si>
    <t>垃圾</t>
    <phoneticPr fontId="1" type="noConversion"/>
  </si>
  <si>
    <t>固定式</t>
    <phoneticPr fontId="1" type="noConversion"/>
  </si>
  <si>
    <t>套</t>
    <phoneticPr fontId="1" type="noConversion"/>
  </si>
  <si>
    <t>小厨宝</t>
    <phoneticPr fontId="1" type="noConversion"/>
  </si>
  <si>
    <t>阿里斯顿</t>
    <phoneticPr fontId="1" type="noConversion"/>
  </si>
  <si>
    <t>待(元)</t>
    <phoneticPr fontId="1" type="noConversion"/>
  </si>
  <si>
    <t>老板</t>
    <phoneticPr fontId="1" type="noConversion"/>
  </si>
  <si>
    <t>侧吸</t>
    <phoneticPr fontId="1" type="noConversion"/>
  </si>
  <si>
    <t>防爆玻璃</t>
    <phoneticPr fontId="1" type="noConversion"/>
  </si>
  <si>
    <t>京东买的</t>
    <phoneticPr fontId="1" type="noConversion"/>
  </si>
  <si>
    <t>买水</t>
    <phoneticPr fontId="1" type="noConversion"/>
  </si>
  <si>
    <t>地漏</t>
    <phoneticPr fontId="1" type="noConversion"/>
  </si>
  <si>
    <t>德众</t>
    <phoneticPr fontId="1" type="noConversion"/>
  </si>
  <si>
    <t>两用型</t>
    <phoneticPr fontId="1" type="noConversion"/>
  </si>
  <si>
    <t>个</t>
    <phoneticPr fontId="1" type="noConversion"/>
  </si>
  <si>
    <t>洗手池连接管</t>
    <phoneticPr fontId="1" type="noConversion"/>
  </si>
  <si>
    <t>花洒连接管</t>
    <phoneticPr fontId="1" type="noConversion"/>
  </si>
  <si>
    <t>花洒明转接头</t>
    <phoneticPr fontId="1" type="noConversion"/>
  </si>
  <si>
    <t>九牧</t>
    <phoneticPr fontId="1" type="noConversion"/>
  </si>
  <si>
    <t>套</t>
    <phoneticPr fontId="1" type="noConversion"/>
  </si>
  <si>
    <t>个</t>
    <phoneticPr fontId="1" type="noConversion"/>
  </si>
  <si>
    <t>对</t>
    <phoneticPr fontId="1" type="noConversion"/>
  </si>
  <si>
    <t>爸爸帮买的,200+</t>
    <phoneticPr fontId="1" type="noConversion"/>
  </si>
  <si>
    <t>盏</t>
    <phoneticPr fontId="1" type="noConversion"/>
  </si>
  <si>
    <t>阳台踢脚线,黑色</t>
    <phoneticPr fontId="1" type="noConversion"/>
  </si>
  <si>
    <t>平方米</t>
    <phoneticPr fontId="1" type="noConversion"/>
  </si>
  <si>
    <t>米</t>
    <phoneticPr fontId="1" type="noConversion"/>
  </si>
  <si>
    <t>广森隆</t>
    <phoneticPr fontId="1" type="noConversion"/>
  </si>
  <si>
    <t>弹片</t>
    <phoneticPr fontId="1" type="noConversion"/>
  </si>
  <si>
    <t>扣条（钛金色）</t>
    <phoneticPr fontId="1" type="noConversion"/>
  </si>
  <si>
    <t>扣条（实木T-007)</t>
    <phoneticPr fontId="1" type="noConversion"/>
  </si>
  <si>
    <t>90厘米</t>
    <phoneticPr fontId="1" type="noConversion"/>
  </si>
  <si>
    <t>90厘米</t>
    <phoneticPr fontId="1" type="noConversion"/>
  </si>
  <si>
    <t>坡条</t>
    <phoneticPr fontId="1" type="noConversion"/>
  </si>
  <si>
    <t>个</t>
    <phoneticPr fontId="1" type="noConversion"/>
  </si>
  <si>
    <t>毛巾架</t>
    <phoneticPr fontId="1" type="noConversion"/>
  </si>
  <si>
    <t>三脚架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</si>
</sst>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2" borderId="2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0" xfId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3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6" borderId="3" xfId="0" applyFill="1" applyBorder="1" applyAlignme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pane ySplit="1" topLeftCell="A32" activePane="bottomLeft" state="frozen"/>
      <selection pane="bottomLeft" activeCell="F44" sqref="F44"/>
    </sheetView>
  </sheetViews>
  <sheetFormatPr defaultRowHeight="13.5"/>
  <cols>
    <col min="2" max="2" width="17.625" bestFit="1" customWidth="1"/>
    <col min="3" max="3" width="11" bestFit="1" customWidth="1"/>
    <col min="4" max="4" width="45.125" customWidth="1"/>
    <col min="5" max="5" width="9.125" bestFit="1" customWidth="1"/>
    <col min="6" max="6" width="5.25" bestFit="1" customWidth="1"/>
    <col min="7" max="7" width="7.125" bestFit="1" customWidth="1"/>
    <col min="8" max="8" width="13.125" bestFit="1" customWidth="1"/>
    <col min="9" max="10" width="9.125" bestFit="1" customWidth="1"/>
    <col min="11" max="11" width="9.125" customWidth="1"/>
    <col min="12" max="12" width="32.375" bestFit="1" customWidth="1"/>
  </cols>
  <sheetData>
    <row r="1" spans="1:14">
      <c r="A1" s="7" t="s">
        <v>69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116</v>
      </c>
      <c r="L1" s="3" t="s">
        <v>78</v>
      </c>
      <c r="M1" s="1"/>
      <c r="N1" s="1"/>
    </row>
    <row r="2" spans="1:14">
      <c r="A2" s="54" t="s">
        <v>49</v>
      </c>
      <c r="B2" s="10" t="s">
        <v>0</v>
      </c>
      <c r="C2" s="54" t="s">
        <v>6</v>
      </c>
      <c r="D2" s="10" t="s">
        <v>30</v>
      </c>
      <c r="E2" s="10">
        <v>540</v>
      </c>
      <c r="F2" s="10">
        <v>1</v>
      </c>
      <c r="G2" s="10" t="s">
        <v>10</v>
      </c>
      <c r="H2" s="10">
        <f t="shared" ref="H2:H15" si="0">E2 * F2</f>
        <v>540</v>
      </c>
      <c r="I2" s="54">
        <f>SUM(H2:H4)</f>
        <v>600</v>
      </c>
      <c r="J2" s="54">
        <v>600</v>
      </c>
      <c r="K2" s="48">
        <f>I2-J2</f>
        <v>0</v>
      </c>
      <c r="L2" s="12"/>
    </row>
    <row r="3" spans="1:14">
      <c r="A3" s="54"/>
      <c r="B3" s="10" t="s">
        <v>43</v>
      </c>
      <c r="C3" s="54"/>
      <c r="D3" s="10" t="s">
        <v>44</v>
      </c>
      <c r="E3" s="10">
        <v>150</v>
      </c>
      <c r="F3" s="10">
        <v>0</v>
      </c>
      <c r="G3" s="10" t="s">
        <v>45</v>
      </c>
      <c r="H3" s="10">
        <f t="shared" si="0"/>
        <v>0</v>
      </c>
      <c r="I3" s="54"/>
      <c r="J3" s="54"/>
      <c r="K3" s="49"/>
      <c r="L3" s="10"/>
    </row>
    <row r="4" spans="1:14">
      <c r="A4" s="54"/>
      <c r="B4" s="10" t="s">
        <v>2</v>
      </c>
      <c r="C4" s="54"/>
      <c r="D4" s="10" t="s">
        <v>31</v>
      </c>
      <c r="E4" s="10">
        <v>60</v>
      </c>
      <c r="F4" s="10">
        <v>1</v>
      </c>
      <c r="G4" s="10" t="s">
        <v>10</v>
      </c>
      <c r="H4" s="10">
        <f t="shared" si="0"/>
        <v>60</v>
      </c>
      <c r="I4" s="54"/>
      <c r="J4" s="54"/>
      <c r="K4" s="50"/>
      <c r="L4" s="10"/>
    </row>
    <row r="5" spans="1:14">
      <c r="A5" s="58" t="s">
        <v>50</v>
      </c>
      <c r="B5" s="15" t="s">
        <v>18</v>
      </c>
      <c r="C5" s="55" t="s">
        <v>5</v>
      </c>
      <c r="D5" s="9" t="s">
        <v>27</v>
      </c>
      <c r="E5" s="9">
        <v>210</v>
      </c>
      <c r="F5" s="9">
        <v>5</v>
      </c>
      <c r="G5" s="9" t="s">
        <v>12</v>
      </c>
      <c r="H5" s="9">
        <f t="shared" si="0"/>
        <v>1050</v>
      </c>
      <c r="I5" s="55">
        <f>SUM(H5:H11)</f>
        <v>3930</v>
      </c>
      <c r="J5" s="55">
        <v>3930</v>
      </c>
      <c r="K5" s="55">
        <f>I5-J5</f>
        <v>0</v>
      </c>
      <c r="L5" s="14"/>
    </row>
    <row r="6" spans="1:14">
      <c r="A6" s="58"/>
      <c r="B6" s="15" t="s">
        <v>19</v>
      </c>
      <c r="C6" s="56"/>
      <c r="D6" s="9" t="s">
        <v>28</v>
      </c>
      <c r="E6" s="9">
        <v>190</v>
      </c>
      <c r="F6" s="9">
        <v>5</v>
      </c>
      <c r="G6" s="9" t="s">
        <v>12</v>
      </c>
      <c r="H6" s="9">
        <f t="shared" si="0"/>
        <v>950</v>
      </c>
      <c r="I6" s="56"/>
      <c r="J6" s="56"/>
      <c r="K6" s="56"/>
      <c r="L6" s="9"/>
    </row>
    <row r="7" spans="1:14">
      <c r="A7" s="58"/>
      <c r="B7" s="15" t="s">
        <v>20</v>
      </c>
      <c r="C7" s="56"/>
      <c r="D7" s="9" t="s">
        <v>29</v>
      </c>
      <c r="E7" s="9">
        <v>110</v>
      </c>
      <c r="F7" s="9">
        <v>5</v>
      </c>
      <c r="G7" s="9" t="s">
        <v>12</v>
      </c>
      <c r="H7" s="9">
        <f t="shared" si="0"/>
        <v>550</v>
      </c>
      <c r="I7" s="56"/>
      <c r="J7" s="56"/>
      <c r="K7" s="56"/>
      <c r="L7" s="9"/>
    </row>
    <row r="8" spans="1:14">
      <c r="A8" s="58"/>
      <c r="B8" s="9" t="s">
        <v>8</v>
      </c>
      <c r="C8" s="56"/>
      <c r="D8" s="9" t="s">
        <v>25</v>
      </c>
      <c r="E8" s="9">
        <v>350</v>
      </c>
      <c r="F8" s="9">
        <v>3</v>
      </c>
      <c r="G8" s="9" t="s">
        <v>11</v>
      </c>
      <c r="H8" s="9">
        <f t="shared" si="0"/>
        <v>1050</v>
      </c>
      <c r="I8" s="56"/>
      <c r="J8" s="56"/>
      <c r="K8" s="56"/>
      <c r="L8" s="9"/>
    </row>
    <row r="9" spans="1:14">
      <c r="A9" s="58"/>
      <c r="B9" s="9" t="s">
        <v>21</v>
      </c>
      <c r="C9" s="56"/>
      <c r="D9" s="9" t="s">
        <v>24</v>
      </c>
      <c r="E9" s="9">
        <v>50</v>
      </c>
      <c r="F9" s="9">
        <v>0</v>
      </c>
      <c r="G9" s="9" t="s">
        <v>13</v>
      </c>
      <c r="H9" s="9">
        <f t="shared" si="0"/>
        <v>0</v>
      </c>
      <c r="I9" s="56"/>
      <c r="J9" s="56"/>
      <c r="K9" s="56"/>
      <c r="L9" s="9"/>
    </row>
    <row r="10" spans="1:14">
      <c r="A10" s="58"/>
      <c r="B10" s="9" t="s">
        <v>22</v>
      </c>
      <c r="C10" s="56"/>
      <c r="D10" s="9" t="s">
        <v>23</v>
      </c>
      <c r="E10" s="9">
        <v>100</v>
      </c>
      <c r="F10" s="9">
        <v>3</v>
      </c>
      <c r="G10" s="9" t="s">
        <v>11</v>
      </c>
      <c r="H10" s="9">
        <f t="shared" si="0"/>
        <v>300</v>
      </c>
      <c r="I10" s="56"/>
      <c r="J10" s="56"/>
      <c r="K10" s="56"/>
      <c r="L10" s="9"/>
    </row>
    <row r="11" spans="1:14">
      <c r="A11" s="17"/>
      <c r="B11" s="18" t="s">
        <v>126</v>
      </c>
      <c r="C11" s="57"/>
      <c r="D11" s="18" t="s">
        <v>127</v>
      </c>
      <c r="E11" s="18">
        <v>15</v>
      </c>
      <c r="F11" s="18">
        <v>2</v>
      </c>
      <c r="G11" s="18" t="s">
        <v>128</v>
      </c>
      <c r="H11" s="18">
        <f t="shared" si="0"/>
        <v>30</v>
      </c>
      <c r="I11" s="57"/>
      <c r="J11" s="57"/>
      <c r="K11" s="57"/>
      <c r="L11" s="18"/>
    </row>
    <row r="12" spans="1:14">
      <c r="A12" s="54" t="s">
        <v>51</v>
      </c>
      <c r="B12" s="10" t="s">
        <v>26</v>
      </c>
      <c r="C12" s="48" t="s">
        <v>36</v>
      </c>
      <c r="D12" s="10" t="s">
        <v>34</v>
      </c>
      <c r="E12" s="10">
        <v>880</v>
      </c>
      <c r="F12" s="10">
        <v>2</v>
      </c>
      <c r="G12" s="10" t="s">
        <v>33</v>
      </c>
      <c r="H12" s="10">
        <f t="shared" si="0"/>
        <v>1760</v>
      </c>
      <c r="I12" s="48">
        <f>SUM(H12:H15)</f>
        <v>3470</v>
      </c>
      <c r="J12" s="48">
        <v>3470</v>
      </c>
      <c r="K12" s="48">
        <f>I12-J12</f>
        <v>0</v>
      </c>
      <c r="L12" s="12"/>
    </row>
    <row r="13" spans="1:14">
      <c r="A13" s="54"/>
      <c r="B13" s="10" t="s">
        <v>32</v>
      </c>
      <c r="C13" s="49"/>
      <c r="D13" s="10" t="s">
        <v>35</v>
      </c>
      <c r="E13" s="10">
        <v>835</v>
      </c>
      <c r="F13" s="10">
        <v>1</v>
      </c>
      <c r="G13" s="10" t="s">
        <v>33</v>
      </c>
      <c r="H13" s="10">
        <f t="shared" si="0"/>
        <v>835</v>
      </c>
      <c r="I13" s="49"/>
      <c r="J13" s="49"/>
      <c r="K13" s="49"/>
      <c r="L13" s="10"/>
    </row>
    <row r="14" spans="1:14">
      <c r="A14" s="16"/>
      <c r="B14" s="19" t="s">
        <v>119</v>
      </c>
      <c r="C14" s="49"/>
      <c r="D14" s="19" t="s">
        <v>121</v>
      </c>
      <c r="E14" s="19">
        <v>470</v>
      </c>
      <c r="F14" s="19">
        <v>1</v>
      </c>
      <c r="G14" s="19" t="s">
        <v>122</v>
      </c>
      <c r="H14" s="19">
        <f t="shared" si="0"/>
        <v>470</v>
      </c>
      <c r="I14" s="49"/>
      <c r="J14" s="49"/>
      <c r="K14" s="49"/>
      <c r="L14" s="19"/>
    </row>
    <row r="15" spans="1:14">
      <c r="A15" s="16"/>
      <c r="B15" s="19" t="s">
        <v>120</v>
      </c>
      <c r="C15" s="50"/>
      <c r="D15" s="19" t="s">
        <v>123</v>
      </c>
      <c r="E15" s="19">
        <v>405</v>
      </c>
      <c r="F15" s="19">
        <v>1</v>
      </c>
      <c r="G15" s="19" t="s">
        <v>122</v>
      </c>
      <c r="H15" s="19">
        <f t="shared" si="0"/>
        <v>405</v>
      </c>
      <c r="I15" s="50"/>
      <c r="J15" s="50"/>
      <c r="K15" s="50"/>
      <c r="L15" s="19"/>
    </row>
    <row r="16" spans="1:14">
      <c r="A16" s="58" t="s">
        <v>52</v>
      </c>
      <c r="B16" s="9" t="s">
        <v>37</v>
      </c>
      <c r="C16" s="55" t="s">
        <v>48</v>
      </c>
      <c r="D16" s="9" t="s">
        <v>39</v>
      </c>
      <c r="E16" s="9">
        <v>70</v>
      </c>
      <c r="F16" s="9">
        <v>20.7</v>
      </c>
      <c r="G16" s="9" t="s">
        <v>40</v>
      </c>
      <c r="H16" s="9">
        <f>E16 * F16</f>
        <v>1449</v>
      </c>
      <c r="I16" s="55">
        <f>SUM(H16:H20)</f>
        <v>1841</v>
      </c>
      <c r="J16" s="55">
        <v>1841</v>
      </c>
      <c r="K16" s="55">
        <f>I16-J16</f>
        <v>0</v>
      </c>
      <c r="L16" s="14"/>
    </row>
    <row r="17" spans="1:12">
      <c r="A17" s="58"/>
      <c r="B17" s="9" t="s">
        <v>38</v>
      </c>
      <c r="C17" s="56"/>
      <c r="D17" s="9" t="s">
        <v>42</v>
      </c>
      <c r="E17" s="9">
        <v>10</v>
      </c>
      <c r="F17" s="9">
        <v>3</v>
      </c>
      <c r="G17" s="9" t="s">
        <v>41</v>
      </c>
      <c r="H17" s="9">
        <f>E17 * F17</f>
        <v>30</v>
      </c>
      <c r="I17" s="56"/>
      <c r="J17" s="56"/>
      <c r="K17" s="56"/>
      <c r="L17" s="9"/>
    </row>
    <row r="18" spans="1:12">
      <c r="A18" s="58"/>
      <c r="B18" s="9" t="s">
        <v>53</v>
      </c>
      <c r="C18" s="56"/>
      <c r="D18" s="9" t="s">
        <v>109</v>
      </c>
      <c r="E18" s="9">
        <v>80</v>
      </c>
      <c r="F18" s="9">
        <v>3</v>
      </c>
      <c r="G18" s="9" t="s">
        <v>110</v>
      </c>
      <c r="H18" s="9">
        <f>E18 * F18</f>
        <v>240</v>
      </c>
      <c r="I18" s="56"/>
      <c r="J18" s="56"/>
      <c r="K18" s="56"/>
      <c r="L18" s="9"/>
    </row>
    <row r="19" spans="1:12">
      <c r="A19" s="17"/>
      <c r="B19" s="18" t="s">
        <v>117</v>
      </c>
      <c r="C19" s="56"/>
      <c r="D19" s="18" t="s">
        <v>117</v>
      </c>
      <c r="E19" s="18">
        <v>50</v>
      </c>
      <c r="F19" s="18">
        <v>1</v>
      </c>
      <c r="G19" s="18" t="s">
        <v>118</v>
      </c>
      <c r="H19" s="18">
        <f>E19 * F19</f>
        <v>50</v>
      </c>
      <c r="I19" s="56"/>
      <c r="J19" s="56"/>
      <c r="K19" s="56"/>
      <c r="L19" s="18"/>
    </row>
    <row r="20" spans="1:12">
      <c r="A20" s="17"/>
      <c r="B20" s="18" t="s">
        <v>124</v>
      </c>
      <c r="C20" s="57"/>
      <c r="D20" s="44" t="s">
        <v>201</v>
      </c>
      <c r="E20" s="18">
        <v>8</v>
      </c>
      <c r="F20" s="18">
        <v>9</v>
      </c>
      <c r="G20" s="18" t="s">
        <v>125</v>
      </c>
      <c r="H20" s="18">
        <f>E20 * F20</f>
        <v>72</v>
      </c>
      <c r="I20" s="57"/>
      <c r="J20" s="57"/>
      <c r="K20" s="57"/>
      <c r="L20" s="20"/>
    </row>
    <row r="21" spans="1:12">
      <c r="A21" s="54" t="s">
        <v>54</v>
      </c>
      <c r="B21" s="10" t="s">
        <v>47</v>
      </c>
      <c r="C21" s="42" t="s">
        <v>111</v>
      </c>
      <c r="D21" s="10" t="s">
        <v>112</v>
      </c>
      <c r="E21" s="10">
        <v>1336</v>
      </c>
      <c r="F21" s="10">
        <v>2</v>
      </c>
      <c r="G21" s="10" t="s">
        <v>113</v>
      </c>
      <c r="H21" s="10">
        <f>E21 * F21</f>
        <v>2672</v>
      </c>
      <c r="I21" s="54">
        <f>SUM(H21:H22)</f>
        <v>2790</v>
      </c>
      <c r="J21" s="54">
        <f>SUM(I21:I22)</f>
        <v>2790</v>
      </c>
      <c r="K21" s="48">
        <v>0</v>
      </c>
      <c r="L21" s="12"/>
    </row>
    <row r="22" spans="1:12">
      <c r="A22" s="54"/>
      <c r="B22" s="10" t="s">
        <v>70</v>
      </c>
      <c r="C22" s="11" t="s">
        <v>71</v>
      </c>
      <c r="D22" s="10" t="s">
        <v>72</v>
      </c>
      <c r="E22" s="10">
        <v>10</v>
      </c>
      <c r="F22" s="10">
        <v>13</v>
      </c>
      <c r="G22" s="10" t="s">
        <v>73</v>
      </c>
      <c r="H22" s="10">
        <v>118</v>
      </c>
      <c r="I22" s="54"/>
      <c r="J22" s="54"/>
      <c r="K22" s="50"/>
      <c r="L22" s="10"/>
    </row>
    <row r="23" spans="1:12">
      <c r="A23" s="59" t="s">
        <v>56</v>
      </c>
      <c r="B23" s="9" t="s">
        <v>56</v>
      </c>
      <c r="C23" s="55" t="s">
        <v>204</v>
      </c>
      <c r="D23" s="9"/>
      <c r="E23" s="9">
        <v>130</v>
      </c>
      <c r="F23" s="9">
        <v>35</v>
      </c>
      <c r="G23" s="44" t="s">
        <v>202</v>
      </c>
      <c r="H23" s="9">
        <f>E23*F23</f>
        <v>4550</v>
      </c>
      <c r="I23" s="45"/>
      <c r="J23" s="45"/>
      <c r="K23" s="45"/>
      <c r="L23" s="9"/>
    </row>
    <row r="24" spans="1:12">
      <c r="A24" s="59"/>
      <c r="B24" s="9" t="s">
        <v>57</v>
      </c>
      <c r="C24" s="56"/>
      <c r="D24" s="9"/>
      <c r="E24" s="9">
        <v>12</v>
      </c>
      <c r="F24" s="9">
        <v>35</v>
      </c>
      <c r="G24" s="44" t="s">
        <v>203</v>
      </c>
      <c r="H24" s="9">
        <f>E24 * F24</f>
        <v>420</v>
      </c>
      <c r="I24" s="46"/>
      <c r="J24" s="46"/>
      <c r="K24" s="46"/>
      <c r="L24" s="9"/>
    </row>
    <row r="25" spans="1:12">
      <c r="A25" s="74"/>
      <c r="B25" s="44" t="s">
        <v>206</v>
      </c>
      <c r="C25" s="56"/>
      <c r="D25" s="44"/>
      <c r="E25" s="44">
        <v>30</v>
      </c>
      <c r="F25" s="44"/>
      <c r="G25" s="44" t="s">
        <v>208</v>
      </c>
      <c r="H25" s="43"/>
      <c r="I25" s="46"/>
      <c r="J25" s="46">
        <v>200</v>
      </c>
      <c r="K25" s="46"/>
      <c r="L25" s="44"/>
    </row>
    <row r="26" spans="1:12">
      <c r="A26" s="74"/>
      <c r="B26" s="44" t="s">
        <v>207</v>
      </c>
      <c r="C26" s="56"/>
      <c r="D26" s="44"/>
      <c r="E26" s="44">
        <v>40</v>
      </c>
      <c r="F26" s="44"/>
      <c r="G26" s="44" t="s">
        <v>209</v>
      </c>
      <c r="H26" s="43"/>
      <c r="I26" s="46"/>
      <c r="J26" s="46"/>
      <c r="K26" s="46"/>
      <c r="L26" s="44"/>
    </row>
    <row r="27" spans="1:12">
      <c r="A27" s="74"/>
      <c r="B27" s="44" t="s">
        <v>210</v>
      </c>
      <c r="C27" s="56"/>
      <c r="D27" s="44"/>
      <c r="E27" s="44">
        <v>50</v>
      </c>
      <c r="F27" s="44"/>
      <c r="G27" s="44" t="s">
        <v>209</v>
      </c>
      <c r="H27" s="43"/>
      <c r="I27" s="46"/>
      <c r="J27" s="46"/>
      <c r="K27" s="46"/>
      <c r="L27" s="44"/>
    </row>
    <row r="28" spans="1:12">
      <c r="A28" s="74"/>
      <c r="B28" s="44" t="s">
        <v>205</v>
      </c>
      <c r="C28" s="57"/>
      <c r="D28" s="44"/>
      <c r="E28" s="44">
        <v>3</v>
      </c>
      <c r="F28" s="44"/>
      <c r="G28" s="44" t="s">
        <v>211</v>
      </c>
      <c r="H28" s="43"/>
      <c r="I28" s="47"/>
      <c r="J28" s="47"/>
      <c r="K28" s="47"/>
      <c r="L28" s="44"/>
    </row>
    <row r="29" spans="1:12">
      <c r="A29" s="48" t="s">
        <v>59</v>
      </c>
      <c r="B29" s="10" t="s">
        <v>61</v>
      </c>
      <c r="C29" s="48" t="s">
        <v>176</v>
      </c>
      <c r="D29" s="31" t="s">
        <v>143</v>
      </c>
      <c r="E29" s="10"/>
      <c r="F29" s="10"/>
      <c r="G29" s="10"/>
      <c r="H29" s="48">
        <v>3380</v>
      </c>
      <c r="I29" s="48">
        <f>SUM(H29:H31)</f>
        <v>3570</v>
      </c>
      <c r="J29" s="48">
        <v>3570</v>
      </c>
      <c r="K29" s="48">
        <v>0</v>
      </c>
      <c r="L29" s="31" t="s">
        <v>142</v>
      </c>
    </row>
    <row r="30" spans="1:12">
      <c r="A30" s="49"/>
      <c r="B30" s="10" t="s">
        <v>62</v>
      </c>
      <c r="C30" s="49"/>
      <c r="D30" s="10"/>
      <c r="E30" s="10"/>
      <c r="F30" s="10"/>
      <c r="G30" s="10"/>
      <c r="H30" s="49"/>
      <c r="I30" s="49"/>
      <c r="J30" s="49"/>
      <c r="K30" s="49"/>
      <c r="L30" s="10"/>
    </row>
    <row r="31" spans="1:12">
      <c r="A31" s="27"/>
      <c r="B31" s="28" t="s">
        <v>139</v>
      </c>
      <c r="C31" s="30" t="s">
        <v>141</v>
      </c>
      <c r="D31" s="31" t="s">
        <v>144</v>
      </c>
      <c r="E31" s="28"/>
      <c r="F31" s="28"/>
      <c r="G31" s="28"/>
      <c r="H31" s="28">
        <v>190</v>
      </c>
      <c r="I31" s="50"/>
      <c r="J31" s="50"/>
      <c r="K31" s="50"/>
      <c r="L31" s="28"/>
    </row>
    <row r="32" spans="1:12">
      <c r="A32" s="51" t="s">
        <v>133</v>
      </c>
      <c r="B32" s="13" t="s">
        <v>55</v>
      </c>
      <c r="C32" s="58" t="s">
        <v>167</v>
      </c>
      <c r="D32" s="51" t="s">
        <v>168</v>
      </c>
      <c r="E32" s="51">
        <v>1550</v>
      </c>
      <c r="F32" s="51">
        <v>1</v>
      </c>
      <c r="G32" s="51" t="s">
        <v>160</v>
      </c>
      <c r="H32" s="51">
        <v>1550</v>
      </c>
      <c r="I32" s="51">
        <v>1550</v>
      </c>
      <c r="J32" s="51">
        <v>550</v>
      </c>
      <c r="K32" s="51">
        <v>1000</v>
      </c>
      <c r="L32" s="9"/>
    </row>
    <row r="33" spans="1:12">
      <c r="A33" s="52"/>
      <c r="B33" s="13" t="s">
        <v>137</v>
      </c>
      <c r="C33" s="58"/>
      <c r="D33" s="53"/>
      <c r="E33" s="52"/>
      <c r="F33" s="52"/>
      <c r="G33" s="52"/>
      <c r="H33" s="52"/>
      <c r="I33" s="52"/>
      <c r="J33" s="52"/>
      <c r="K33" s="52"/>
      <c r="L33" s="9"/>
    </row>
    <row r="34" spans="1:12">
      <c r="A34" s="52"/>
      <c r="B34" s="41" t="s">
        <v>192</v>
      </c>
      <c r="C34" s="58"/>
      <c r="D34" s="9"/>
      <c r="E34" s="53"/>
      <c r="F34" s="53"/>
      <c r="G34" s="53"/>
      <c r="H34" s="53"/>
      <c r="I34" s="53"/>
      <c r="J34" s="53"/>
      <c r="K34" s="53"/>
      <c r="L34" s="9"/>
    </row>
    <row r="35" spans="1:12">
      <c r="A35" s="52"/>
      <c r="B35" s="18" t="s">
        <v>135</v>
      </c>
      <c r="C35" s="55" t="s">
        <v>195</v>
      </c>
      <c r="D35" s="18"/>
      <c r="E35" s="18">
        <v>329</v>
      </c>
      <c r="F35" s="34">
        <v>1</v>
      </c>
      <c r="G35" s="41" t="s">
        <v>196</v>
      </c>
      <c r="H35" s="34">
        <v>329</v>
      </c>
      <c r="I35" s="51">
        <f>SUM(H35:H39)</f>
        <v>547</v>
      </c>
      <c r="J35" s="51">
        <v>547</v>
      </c>
      <c r="K35" s="51">
        <v>0</v>
      </c>
      <c r="L35" s="18"/>
    </row>
    <row r="36" spans="1:12">
      <c r="A36" s="52"/>
      <c r="B36" s="41" t="s">
        <v>193</v>
      </c>
      <c r="C36" s="56"/>
      <c r="D36" s="41"/>
      <c r="E36" s="41">
        <v>36</v>
      </c>
      <c r="F36" s="41">
        <v>1</v>
      </c>
      <c r="G36" s="41" t="s">
        <v>198</v>
      </c>
      <c r="H36" s="41">
        <v>36</v>
      </c>
      <c r="I36" s="52"/>
      <c r="J36" s="52"/>
      <c r="K36" s="52"/>
      <c r="L36" s="41"/>
    </row>
    <row r="37" spans="1:12">
      <c r="A37" s="52"/>
      <c r="B37" s="41" t="s">
        <v>194</v>
      </c>
      <c r="C37" s="56"/>
      <c r="D37" s="41"/>
      <c r="E37" s="41">
        <v>79</v>
      </c>
      <c r="F37" s="41">
        <v>1</v>
      </c>
      <c r="G37" s="41" t="s">
        <v>196</v>
      </c>
      <c r="H37" s="41">
        <v>79</v>
      </c>
      <c r="I37" s="52"/>
      <c r="J37" s="52"/>
      <c r="K37" s="52"/>
      <c r="L37" s="41"/>
    </row>
    <row r="38" spans="1:12">
      <c r="A38" s="52"/>
      <c r="B38" s="18" t="s">
        <v>136</v>
      </c>
      <c r="C38" s="56"/>
      <c r="D38" s="18"/>
      <c r="E38" s="18">
        <v>29</v>
      </c>
      <c r="F38" s="34">
        <v>1</v>
      </c>
      <c r="G38" s="41" t="s">
        <v>197</v>
      </c>
      <c r="H38" s="41">
        <v>29</v>
      </c>
      <c r="I38" s="52"/>
      <c r="J38" s="52"/>
      <c r="K38" s="52"/>
      <c r="L38" s="18"/>
    </row>
    <row r="39" spans="1:12">
      <c r="A39" s="52"/>
      <c r="B39" s="34" t="s">
        <v>138</v>
      </c>
      <c r="C39" s="57"/>
      <c r="D39" s="18"/>
      <c r="E39" s="18">
        <v>37</v>
      </c>
      <c r="F39" s="34">
        <v>2</v>
      </c>
      <c r="G39" s="41" t="s">
        <v>197</v>
      </c>
      <c r="H39" s="34">
        <v>74</v>
      </c>
      <c r="I39" s="53"/>
      <c r="J39" s="53"/>
      <c r="K39" s="53"/>
      <c r="L39" s="18"/>
    </row>
    <row r="40" spans="1:12">
      <c r="A40" s="52"/>
      <c r="B40" s="18" t="s">
        <v>134</v>
      </c>
      <c r="C40" s="55" t="s">
        <v>166</v>
      </c>
      <c r="D40" s="34"/>
      <c r="E40" s="34">
        <v>1388</v>
      </c>
      <c r="F40" s="34">
        <v>1</v>
      </c>
      <c r="G40" s="34" t="s">
        <v>173</v>
      </c>
      <c r="H40" s="34">
        <v>1388</v>
      </c>
      <c r="I40" s="55">
        <v>1468</v>
      </c>
      <c r="J40" s="55">
        <v>1468</v>
      </c>
      <c r="K40" s="55">
        <v>0</v>
      </c>
      <c r="L40" s="34"/>
    </row>
    <row r="41" spans="1:12">
      <c r="A41" s="52"/>
      <c r="B41" s="34" t="s">
        <v>169</v>
      </c>
      <c r="C41" s="56"/>
      <c r="D41" s="34"/>
      <c r="E41" s="34">
        <v>80</v>
      </c>
      <c r="F41" s="34">
        <v>1</v>
      </c>
      <c r="G41" s="34" t="s">
        <v>171</v>
      </c>
      <c r="H41" s="34">
        <v>80</v>
      </c>
      <c r="I41" s="56"/>
      <c r="J41" s="56"/>
      <c r="K41" s="56"/>
      <c r="L41" s="34"/>
    </row>
    <row r="42" spans="1:12">
      <c r="A42" s="52"/>
      <c r="B42" s="34" t="s">
        <v>170</v>
      </c>
      <c r="C42" s="57"/>
      <c r="D42" s="34"/>
      <c r="E42" s="34">
        <v>20</v>
      </c>
      <c r="F42" s="34">
        <v>1</v>
      </c>
      <c r="G42" s="34" t="s">
        <v>172</v>
      </c>
      <c r="H42" s="34">
        <v>20</v>
      </c>
      <c r="I42" s="57"/>
      <c r="J42" s="57"/>
      <c r="K42" s="57"/>
      <c r="L42" s="34"/>
    </row>
    <row r="43" spans="1:12">
      <c r="A43" s="52"/>
      <c r="B43" s="37" t="s">
        <v>188</v>
      </c>
      <c r="C43" s="36" t="s">
        <v>189</v>
      </c>
      <c r="D43" s="37" t="s">
        <v>190</v>
      </c>
      <c r="E43" s="37">
        <v>39.9</v>
      </c>
      <c r="F43" s="37">
        <v>2</v>
      </c>
      <c r="G43" s="37" t="s">
        <v>191</v>
      </c>
      <c r="H43" s="37">
        <v>74.8</v>
      </c>
      <c r="I43" s="37">
        <v>74.8</v>
      </c>
      <c r="J43" s="37">
        <v>74.8</v>
      </c>
      <c r="K43" s="36">
        <v>0</v>
      </c>
      <c r="L43" s="37"/>
    </row>
    <row r="44" spans="1:12">
      <c r="A44" s="52"/>
      <c r="B44" s="44" t="s">
        <v>212</v>
      </c>
      <c r="C44" s="47"/>
      <c r="D44" s="44"/>
      <c r="E44" s="44"/>
      <c r="F44" s="44"/>
      <c r="G44" s="44"/>
      <c r="H44" s="44"/>
      <c r="I44" s="44"/>
      <c r="J44" s="44"/>
      <c r="K44" s="47"/>
      <c r="L44" s="44"/>
    </row>
    <row r="45" spans="1:12">
      <c r="A45" s="53"/>
      <c r="B45" s="44" t="s">
        <v>213</v>
      </c>
      <c r="C45" s="47"/>
      <c r="D45" s="44"/>
      <c r="E45" s="44"/>
      <c r="F45" s="44"/>
      <c r="G45" s="44"/>
      <c r="H45" s="44"/>
      <c r="I45" s="44"/>
      <c r="J45" s="44"/>
      <c r="K45" s="47"/>
      <c r="L45" s="44"/>
    </row>
    <row r="46" spans="1:12">
      <c r="A46" s="60" t="s">
        <v>21</v>
      </c>
      <c r="B46" s="10" t="s">
        <v>67</v>
      </c>
      <c r="C46" s="54" t="s">
        <v>158</v>
      </c>
      <c r="D46" s="10"/>
      <c r="E46" s="10"/>
      <c r="F46" s="10"/>
      <c r="G46" s="10"/>
      <c r="H46" s="10"/>
      <c r="I46" s="54">
        <v>200</v>
      </c>
      <c r="J46" s="54">
        <v>200</v>
      </c>
      <c r="K46" s="54">
        <v>0</v>
      </c>
      <c r="L46" s="40" t="s">
        <v>199</v>
      </c>
    </row>
    <row r="47" spans="1:12">
      <c r="A47" s="61"/>
      <c r="B47" s="10" t="s">
        <v>68</v>
      </c>
      <c r="C47" s="54"/>
      <c r="D47" s="10"/>
      <c r="E47" s="10"/>
      <c r="F47" s="10"/>
      <c r="G47" s="10"/>
      <c r="H47" s="10"/>
      <c r="I47" s="54"/>
      <c r="J47" s="54"/>
      <c r="K47" s="54"/>
      <c r="L47" s="10"/>
    </row>
    <row r="48" spans="1:12">
      <c r="A48" s="55" t="s">
        <v>58</v>
      </c>
      <c r="B48" s="9" t="s">
        <v>60</v>
      </c>
      <c r="C48" s="58" t="s">
        <v>174</v>
      </c>
      <c r="D48" s="9"/>
      <c r="E48" s="9">
        <v>230</v>
      </c>
      <c r="F48" s="9">
        <v>1</v>
      </c>
      <c r="G48" s="41" t="s">
        <v>200</v>
      </c>
      <c r="H48" s="9">
        <v>230</v>
      </c>
      <c r="I48" s="55">
        <f>SUM(H48:H53)</f>
        <v>950</v>
      </c>
      <c r="J48" s="55">
        <v>950</v>
      </c>
      <c r="K48" s="55">
        <v>0</v>
      </c>
      <c r="L48" s="9"/>
    </row>
    <row r="49" spans="1:12">
      <c r="A49" s="56"/>
      <c r="B49" s="34" t="s">
        <v>65</v>
      </c>
      <c r="C49" s="58"/>
      <c r="D49" s="9"/>
      <c r="E49" s="9">
        <v>170</v>
      </c>
      <c r="F49" s="9">
        <v>1</v>
      </c>
      <c r="G49" s="41" t="s">
        <v>200</v>
      </c>
      <c r="H49" s="9">
        <v>170</v>
      </c>
      <c r="I49" s="56"/>
      <c r="J49" s="56"/>
      <c r="K49" s="56"/>
      <c r="L49" s="9"/>
    </row>
    <row r="50" spans="1:12">
      <c r="A50" s="56"/>
      <c r="B50" s="34" t="s">
        <v>66</v>
      </c>
      <c r="C50" s="58"/>
      <c r="D50" s="9"/>
      <c r="E50" s="9">
        <v>170</v>
      </c>
      <c r="F50" s="9">
        <v>1</v>
      </c>
      <c r="G50" s="41" t="s">
        <v>200</v>
      </c>
      <c r="H50" s="9">
        <v>170</v>
      </c>
      <c r="I50" s="56"/>
      <c r="J50" s="56"/>
      <c r="K50" s="56"/>
      <c r="L50" s="9"/>
    </row>
    <row r="51" spans="1:12">
      <c r="A51" s="56"/>
      <c r="B51" s="34" t="s">
        <v>175</v>
      </c>
      <c r="C51" s="29" t="s">
        <v>176</v>
      </c>
      <c r="D51" s="34" t="s">
        <v>177</v>
      </c>
      <c r="E51" s="9">
        <v>380</v>
      </c>
      <c r="F51" s="9">
        <v>1</v>
      </c>
      <c r="G51" s="41" t="s">
        <v>200</v>
      </c>
      <c r="H51" s="9">
        <v>380</v>
      </c>
      <c r="I51" s="56"/>
      <c r="J51" s="56"/>
      <c r="K51" s="56"/>
      <c r="L51" s="9"/>
    </row>
    <row r="52" spans="1:12">
      <c r="A52" s="56"/>
      <c r="B52" s="9" t="s">
        <v>63</v>
      </c>
      <c r="C52" s="32"/>
      <c r="D52" s="9"/>
      <c r="E52" s="9"/>
      <c r="F52" s="9">
        <v>1</v>
      </c>
      <c r="G52" s="41" t="s">
        <v>200</v>
      </c>
      <c r="H52" s="9"/>
      <c r="I52" s="56"/>
      <c r="J52" s="56"/>
      <c r="K52" s="56"/>
      <c r="L52" s="9"/>
    </row>
    <row r="53" spans="1:12">
      <c r="A53" s="57"/>
      <c r="B53" s="9" t="s">
        <v>64</v>
      </c>
      <c r="C53" s="33"/>
      <c r="D53" s="9"/>
      <c r="E53" s="9"/>
      <c r="F53" s="9">
        <v>2</v>
      </c>
      <c r="G53" s="41" t="s">
        <v>200</v>
      </c>
      <c r="H53" s="9"/>
      <c r="I53" s="57"/>
      <c r="J53" s="57"/>
      <c r="K53" s="57"/>
      <c r="L53" s="9"/>
    </row>
    <row r="54" spans="1:12">
      <c r="A54" s="40" t="s">
        <v>97</v>
      </c>
      <c r="B54" s="10" t="s">
        <v>96</v>
      </c>
      <c r="C54" s="31" t="s">
        <v>140</v>
      </c>
      <c r="D54" s="31" t="s">
        <v>178</v>
      </c>
      <c r="E54" s="10">
        <v>140</v>
      </c>
      <c r="F54" s="10">
        <v>1</v>
      </c>
      <c r="G54" s="31" t="s">
        <v>179</v>
      </c>
      <c r="H54" s="10">
        <v>140</v>
      </c>
      <c r="I54" s="31">
        <v>140</v>
      </c>
      <c r="J54" s="31">
        <v>140</v>
      </c>
      <c r="K54" s="12">
        <v>0</v>
      </c>
      <c r="L54" s="10"/>
    </row>
    <row r="55" spans="1:12">
      <c r="A55" s="64" t="s">
        <v>98</v>
      </c>
      <c r="B55" s="34" t="s">
        <v>152</v>
      </c>
      <c r="C55" s="64" t="s">
        <v>150</v>
      </c>
      <c r="D55" s="34" t="s">
        <v>154</v>
      </c>
      <c r="E55" s="9">
        <v>664</v>
      </c>
      <c r="F55" s="9"/>
      <c r="G55" s="9"/>
      <c r="H55" s="9"/>
      <c r="I55" s="64"/>
      <c r="J55" s="64">
        <v>2000</v>
      </c>
      <c r="K55" s="64"/>
      <c r="L55" s="51" t="s">
        <v>157</v>
      </c>
    </row>
    <row r="56" spans="1:12">
      <c r="A56" s="64"/>
      <c r="B56" s="34" t="s">
        <v>153</v>
      </c>
      <c r="C56" s="64"/>
      <c r="D56" s="34" t="s">
        <v>155</v>
      </c>
      <c r="E56" s="9">
        <v>1549</v>
      </c>
      <c r="F56" s="9"/>
      <c r="G56" s="9"/>
      <c r="H56" s="9"/>
      <c r="I56" s="64"/>
      <c r="J56" s="64"/>
      <c r="K56" s="64"/>
      <c r="L56" s="52"/>
    </row>
    <row r="57" spans="1:12">
      <c r="A57" s="64"/>
      <c r="B57" s="9" t="s">
        <v>100</v>
      </c>
      <c r="C57" s="64"/>
      <c r="D57" s="34" t="s">
        <v>156</v>
      </c>
      <c r="E57" s="9">
        <v>966</v>
      </c>
      <c r="F57" s="9"/>
      <c r="G57" s="9"/>
      <c r="H57" s="9"/>
      <c r="I57" s="64"/>
      <c r="J57" s="64"/>
      <c r="K57" s="64"/>
      <c r="L57" s="53"/>
    </row>
    <row r="58" spans="1:12">
      <c r="A58" s="64"/>
      <c r="B58" s="9" t="s">
        <v>101</v>
      </c>
      <c r="C58" s="64"/>
      <c r="D58" s="34" t="s">
        <v>151</v>
      </c>
      <c r="E58" s="9"/>
      <c r="F58" s="9"/>
      <c r="G58" s="9"/>
      <c r="H58" s="9"/>
      <c r="I58" s="64"/>
      <c r="J58" s="64"/>
      <c r="K58" s="64"/>
      <c r="L58" s="9"/>
    </row>
    <row r="59" spans="1:12">
      <c r="A59" s="64"/>
      <c r="B59" s="9" t="s">
        <v>99</v>
      </c>
      <c r="C59" s="64"/>
      <c r="D59" s="34" t="s">
        <v>151</v>
      </c>
      <c r="E59" s="9"/>
      <c r="F59" s="9"/>
      <c r="G59" s="9"/>
      <c r="H59" s="9"/>
      <c r="I59" s="64"/>
      <c r="J59" s="64"/>
      <c r="K59" s="64"/>
      <c r="L59" s="9"/>
    </row>
    <row r="60" spans="1:12">
      <c r="A60" s="62" t="s">
        <v>103</v>
      </c>
      <c r="B60" s="10" t="s">
        <v>103</v>
      </c>
      <c r="C60" s="63"/>
      <c r="D60" s="10"/>
      <c r="E60" s="10"/>
      <c r="F60" s="10"/>
      <c r="G60" s="10"/>
      <c r="H60" s="10"/>
      <c r="I60" s="63"/>
      <c r="J60" s="63"/>
      <c r="K60" s="63"/>
      <c r="L60" s="10"/>
    </row>
    <row r="61" spans="1:12">
      <c r="A61" s="62"/>
      <c r="B61" s="10" t="s">
        <v>104</v>
      </c>
      <c r="C61" s="63"/>
      <c r="D61" s="10"/>
      <c r="E61" s="10"/>
      <c r="F61" s="10"/>
      <c r="G61" s="10"/>
      <c r="H61" s="10"/>
      <c r="I61" s="63"/>
      <c r="J61" s="63"/>
      <c r="K61" s="63"/>
      <c r="L61" s="10"/>
    </row>
    <row r="62" spans="1:12">
      <c r="A62" s="21" t="s">
        <v>114</v>
      </c>
      <c r="B62" s="9" t="s">
        <v>114</v>
      </c>
      <c r="C62" s="9" t="s">
        <v>115</v>
      </c>
      <c r="D62" s="9"/>
      <c r="E62" s="9"/>
      <c r="F62" s="9"/>
      <c r="G62" s="9"/>
      <c r="H62" s="9"/>
      <c r="I62" s="9"/>
      <c r="J62" s="9"/>
      <c r="K62" s="14"/>
      <c r="L62" s="9"/>
    </row>
    <row r="63" spans="1:12">
      <c r="A63" s="23" t="s">
        <v>46</v>
      </c>
      <c r="B63" s="24"/>
      <c r="C63" s="25"/>
      <c r="D63" s="25"/>
      <c r="E63" s="25"/>
      <c r="F63" s="25"/>
      <c r="G63" s="25"/>
      <c r="H63" s="26"/>
      <c r="I63" s="23">
        <f>SUM(I2:I62)</f>
        <v>21130.799999999999</v>
      </c>
      <c r="J63" s="23">
        <f>SUM(J2:J62)</f>
        <v>22330.799999999999</v>
      </c>
      <c r="K63" s="23">
        <f>SUM(K2:K62)</f>
        <v>1000</v>
      </c>
      <c r="L63" s="23"/>
    </row>
    <row r="66" spans="1:1">
      <c r="A66" s="22" t="s">
        <v>129</v>
      </c>
    </row>
  </sheetData>
  <mergeCells count="71">
    <mergeCell ref="A32:A45"/>
    <mergeCell ref="K29:K31"/>
    <mergeCell ref="L55:L57"/>
    <mergeCell ref="C32:C34"/>
    <mergeCell ref="D32:D33"/>
    <mergeCell ref="K55:K59"/>
    <mergeCell ref="J46:J47"/>
    <mergeCell ref="C35:C39"/>
    <mergeCell ref="H32:H34"/>
    <mergeCell ref="I32:I34"/>
    <mergeCell ref="J48:J53"/>
    <mergeCell ref="J40:J42"/>
    <mergeCell ref="J32:J34"/>
    <mergeCell ref="J35:J39"/>
    <mergeCell ref="J60:J61"/>
    <mergeCell ref="A55:A59"/>
    <mergeCell ref="I55:I59"/>
    <mergeCell ref="J55:J59"/>
    <mergeCell ref="K2:K4"/>
    <mergeCell ref="K21:K22"/>
    <mergeCell ref="K12:K15"/>
    <mergeCell ref="K16:K20"/>
    <mergeCell ref="K5:K11"/>
    <mergeCell ref="K60:K61"/>
    <mergeCell ref="K46:K47"/>
    <mergeCell ref="K48:K53"/>
    <mergeCell ref="K40:K42"/>
    <mergeCell ref="K32:K34"/>
    <mergeCell ref="K35:K39"/>
    <mergeCell ref="C46:C47"/>
    <mergeCell ref="I46:I47"/>
    <mergeCell ref="C48:C50"/>
    <mergeCell ref="A60:A61"/>
    <mergeCell ref="C60:C61"/>
    <mergeCell ref="C55:C59"/>
    <mergeCell ref="I60:I61"/>
    <mergeCell ref="A23:A24"/>
    <mergeCell ref="C29:C30"/>
    <mergeCell ref="I48:I53"/>
    <mergeCell ref="C40:C42"/>
    <mergeCell ref="I40:I42"/>
    <mergeCell ref="I35:I39"/>
    <mergeCell ref="I29:I31"/>
    <mergeCell ref="E32:E34"/>
    <mergeCell ref="F32:F34"/>
    <mergeCell ref="A29:A30"/>
    <mergeCell ref="H29:H30"/>
    <mergeCell ref="A48:A53"/>
    <mergeCell ref="A46:A47"/>
    <mergeCell ref="A21:A22"/>
    <mergeCell ref="I21:I22"/>
    <mergeCell ref="J21:J22"/>
    <mergeCell ref="A2:A4"/>
    <mergeCell ref="A5:A10"/>
    <mergeCell ref="A12:A13"/>
    <mergeCell ref="A16:A18"/>
    <mergeCell ref="C12:C15"/>
    <mergeCell ref="I12:I15"/>
    <mergeCell ref="J12:J15"/>
    <mergeCell ref="C16:C20"/>
    <mergeCell ref="I16:I20"/>
    <mergeCell ref="J16:J20"/>
    <mergeCell ref="I2:I4"/>
    <mergeCell ref="J29:J31"/>
    <mergeCell ref="G32:G34"/>
    <mergeCell ref="J2:J4"/>
    <mergeCell ref="C2:C4"/>
    <mergeCell ref="C5:C11"/>
    <mergeCell ref="I5:I11"/>
    <mergeCell ref="J5:J11"/>
    <mergeCell ref="C23:C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B6" sqref="B6"/>
    </sheetView>
  </sheetViews>
  <sheetFormatPr defaultRowHeight="13.5"/>
  <cols>
    <col min="4" max="4" width="37.75" customWidth="1"/>
    <col min="6" max="7" width="5.25" bestFit="1" customWidth="1"/>
    <col min="8" max="8" width="13.125" bestFit="1" customWidth="1"/>
    <col min="9" max="10" width="9.125" bestFit="1" customWidth="1"/>
    <col min="11" max="11" width="9.125" customWidth="1"/>
    <col min="12" max="12" width="28.125" customWidth="1"/>
  </cols>
  <sheetData>
    <row r="1" spans="1:14">
      <c r="A1" s="7" t="s">
        <v>69</v>
      </c>
      <c r="B1" s="6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148</v>
      </c>
      <c r="L1" s="3" t="s">
        <v>77</v>
      </c>
      <c r="M1" s="1"/>
      <c r="N1" s="1"/>
    </row>
    <row r="2" spans="1:14">
      <c r="A2" s="38" t="s">
        <v>89</v>
      </c>
      <c r="B2" s="38" t="s">
        <v>89</v>
      </c>
      <c r="C2" s="68" t="s">
        <v>162</v>
      </c>
      <c r="D2" s="38" t="s">
        <v>163</v>
      </c>
      <c r="E2" s="65">
        <v>5400</v>
      </c>
      <c r="F2" s="38">
        <v>1</v>
      </c>
      <c r="G2" s="38" t="s">
        <v>164</v>
      </c>
      <c r="H2" s="65">
        <v>5400</v>
      </c>
      <c r="I2" s="65">
        <v>14100</v>
      </c>
      <c r="J2" s="65">
        <v>2100</v>
      </c>
      <c r="K2" s="65">
        <v>12000</v>
      </c>
      <c r="L2" s="38" t="s">
        <v>165</v>
      </c>
    </row>
    <row r="3" spans="1:14">
      <c r="A3" s="38" t="s">
        <v>102</v>
      </c>
      <c r="B3" s="38" t="s">
        <v>102</v>
      </c>
      <c r="C3" s="69"/>
      <c r="D3" s="38" t="s">
        <v>161</v>
      </c>
      <c r="E3" s="67"/>
      <c r="F3" s="38">
        <v>2</v>
      </c>
      <c r="G3" s="38" t="s">
        <v>159</v>
      </c>
      <c r="H3" s="67"/>
      <c r="I3" s="66"/>
      <c r="J3" s="66"/>
      <c r="K3" s="66"/>
      <c r="L3" s="38"/>
    </row>
    <row r="4" spans="1:14">
      <c r="A4" s="38" t="s">
        <v>90</v>
      </c>
      <c r="B4" s="38" t="s">
        <v>90</v>
      </c>
      <c r="C4" s="70"/>
      <c r="D4" s="38" t="s">
        <v>161</v>
      </c>
      <c r="E4" s="38">
        <v>8760</v>
      </c>
      <c r="F4" s="38">
        <v>1</v>
      </c>
      <c r="G4" s="38" t="s">
        <v>160</v>
      </c>
      <c r="H4" s="38">
        <v>8700</v>
      </c>
      <c r="I4" s="67"/>
      <c r="J4" s="67"/>
      <c r="K4" s="67"/>
      <c r="L4" s="38"/>
    </row>
    <row r="5" spans="1:14">
      <c r="A5" s="39" t="s">
        <v>91</v>
      </c>
      <c r="B5" s="39" t="s">
        <v>145</v>
      </c>
      <c r="C5" s="39" t="s">
        <v>146</v>
      </c>
      <c r="D5" s="39" t="s">
        <v>149</v>
      </c>
      <c r="E5" s="39">
        <v>3400</v>
      </c>
      <c r="F5" s="39">
        <v>1</v>
      </c>
      <c r="G5" s="39" t="s">
        <v>147</v>
      </c>
      <c r="H5" s="39">
        <v>4300</v>
      </c>
      <c r="I5" s="39">
        <v>4300</v>
      </c>
      <c r="J5" s="39">
        <v>2000</v>
      </c>
      <c r="K5" s="39">
        <v>2300</v>
      </c>
      <c r="L5" s="39"/>
    </row>
    <row r="6" spans="1:14">
      <c r="A6" s="2" t="s">
        <v>92</v>
      </c>
      <c r="B6" s="2"/>
      <c r="C6" s="2"/>
      <c r="D6" s="2"/>
      <c r="E6" s="2"/>
      <c r="F6" s="2"/>
      <c r="G6" s="2"/>
      <c r="H6" s="2"/>
      <c r="I6" s="2"/>
      <c r="J6" s="2"/>
      <c r="K6" s="35"/>
      <c r="L6" s="2"/>
    </row>
    <row r="7" spans="1:14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35"/>
      <c r="L7" s="2"/>
    </row>
    <row r="8" spans="1:14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35"/>
      <c r="L8" s="2"/>
    </row>
    <row r="9" spans="1:14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35"/>
      <c r="L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35"/>
      <c r="L10" s="2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</sheetData>
  <mergeCells count="6">
    <mergeCell ref="K2:K4"/>
    <mergeCell ref="C2:C4"/>
    <mergeCell ref="H2:H3"/>
    <mergeCell ref="E2:E3"/>
    <mergeCell ref="I2:I4"/>
    <mergeCell ref="J2:J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10" sqref="B10"/>
    </sheetView>
  </sheetViews>
  <sheetFormatPr defaultRowHeight="13.5"/>
  <cols>
    <col min="1" max="2" width="11" bestFit="1" customWidth="1"/>
    <col min="4" max="4" width="45.75" customWidth="1"/>
    <col min="6" max="7" width="5.25" bestFit="1" customWidth="1"/>
    <col min="8" max="8" width="13.125" bestFit="1" customWidth="1"/>
    <col min="12" max="12" width="9" bestFit="1" customWidth="1"/>
  </cols>
  <sheetData>
    <row r="1" spans="1:14">
      <c r="A1" s="7" t="s">
        <v>69</v>
      </c>
      <c r="B1" s="6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182</v>
      </c>
      <c r="L1" s="3" t="s">
        <v>77</v>
      </c>
      <c r="M1" s="1"/>
      <c r="N1" s="1"/>
    </row>
    <row r="2" spans="1:14">
      <c r="A2" s="71" t="s">
        <v>74</v>
      </c>
      <c r="B2" s="2" t="s">
        <v>75</v>
      </c>
      <c r="C2" s="71"/>
      <c r="D2" s="2"/>
      <c r="E2" s="2"/>
      <c r="F2" s="2">
        <v>1</v>
      </c>
      <c r="G2" s="2"/>
      <c r="H2" s="2"/>
      <c r="I2" s="71"/>
      <c r="J2" s="71"/>
      <c r="K2" s="35"/>
      <c r="L2" s="2"/>
    </row>
    <row r="3" spans="1:14">
      <c r="A3" s="71"/>
      <c r="B3" s="2" t="s">
        <v>76</v>
      </c>
      <c r="C3" s="71"/>
      <c r="D3" s="2"/>
      <c r="E3" s="2"/>
      <c r="F3" s="2">
        <v>1</v>
      </c>
      <c r="G3" s="2"/>
      <c r="H3" s="2"/>
      <c r="I3" s="71"/>
      <c r="J3" s="71"/>
      <c r="K3" s="35"/>
      <c r="L3" s="2"/>
    </row>
    <row r="4" spans="1:14">
      <c r="A4" s="2" t="s">
        <v>79</v>
      </c>
      <c r="B4" s="2"/>
      <c r="C4" s="2"/>
      <c r="D4" s="2"/>
      <c r="E4" s="2"/>
      <c r="F4" s="2"/>
      <c r="G4" s="2"/>
      <c r="H4" s="2"/>
      <c r="I4" s="2"/>
      <c r="J4" s="2"/>
      <c r="K4" s="35"/>
      <c r="L4" s="2"/>
    </row>
    <row r="5" spans="1:14">
      <c r="A5" s="2" t="s">
        <v>80</v>
      </c>
      <c r="B5" s="2"/>
      <c r="C5" s="2"/>
      <c r="D5" s="2"/>
      <c r="E5" s="2"/>
      <c r="F5" s="2"/>
      <c r="G5" s="2"/>
      <c r="H5" s="2"/>
      <c r="I5" s="2"/>
      <c r="J5" s="2"/>
      <c r="K5" s="35"/>
      <c r="L5" s="2"/>
    </row>
    <row r="6" spans="1:14">
      <c r="A6" s="2" t="s">
        <v>86</v>
      </c>
      <c r="B6" s="35" t="s">
        <v>86</v>
      </c>
      <c r="C6" s="72" t="s">
        <v>183</v>
      </c>
      <c r="D6" s="35" t="s">
        <v>184</v>
      </c>
      <c r="E6" s="72">
        <v>2980</v>
      </c>
      <c r="F6" s="72">
        <v>1</v>
      </c>
      <c r="G6" s="72" t="s">
        <v>160</v>
      </c>
      <c r="H6" s="72">
        <v>2980</v>
      </c>
      <c r="I6" s="72">
        <v>2980</v>
      </c>
      <c r="J6" s="72">
        <v>2980</v>
      </c>
      <c r="K6" s="72">
        <v>0</v>
      </c>
      <c r="L6" s="35" t="s">
        <v>186</v>
      </c>
    </row>
    <row r="7" spans="1:14">
      <c r="A7" s="2" t="s">
        <v>87</v>
      </c>
      <c r="B7" s="35" t="s">
        <v>87</v>
      </c>
      <c r="C7" s="73"/>
      <c r="D7" s="35" t="s">
        <v>185</v>
      </c>
      <c r="E7" s="73"/>
      <c r="F7" s="73"/>
      <c r="G7" s="73"/>
      <c r="H7" s="73"/>
      <c r="I7" s="73"/>
      <c r="J7" s="73"/>
      <c r="K7" s="73"/>
      <c r="L7" s="2"/>
    </row>
    <row r="8" spans="1:14">
      <c r="A8" s="2" t="s">
        <v>81</v>
      </c>
      <c r="B8" s="2"/>
      <c r="C8" s="2"/>
      <c r="D8" s="2"/>
      <c r="E8" s="2"/>
      <c r="F8" s="2"/>
      <c r="G8" s="2"/>
      <c r="H8" s="2"/>
      <c r="I8" s="2"/>
      <c r="J8" s="2"/>
      <c r="K8" s="35"/>
      <c r="L8" s="2"/>
    </row>
    <row r="9" spans="1:14">
      <c r="A9" s="2" t="s">
        <v>82</v>
      </c>
      <c r="B9" s="2"/>
      <c r="C9" s="2"/>
      <c r="D9" s="2"/>
      <c r="E9" s="2"/>
      <c r="F9" s="2"/>
      <c r="G9" s="2"/>
      <c r="H9" s="2"/>
      <c r="I9" s="2"/>
      <c r="J9" s="2"/>
      <c r="K9" s="35"/>
      <c r="L9" s="2"/>
    </row>
    <row r="10" spans="1:14">
      <c r="A10" s="2" t="s">
        <v>83</v>
      </c>
      <c r="B10" s="2"/>
      <c r="C10" s="35"/>
      <c r="D10" s="2"/>
      <c r="E10" s="2"/>
      <c r="F10" s="2"/>
      <c r="G10" s="2"/>
      <c r="H10" s="2"/>
      <c r="I10" s="2"/>
      <c r="J10" s="2"/>
      <c r="K10" s="35"/>
      <c r="L10" s="2"/>
    </row>
    <row r="11" spans="1:14">
      <c r="A11" s="71" t="s">
        <v>84</v>
      </c>
      <c r="B11" s="35" t="s">
        <v>180</v>
      </c>
      <c r="C11" s="35"/>
      <c r="D11" s="2"/>
      <c r="E11" s="2"/>
      <c r="F11" s="2"/>
      <c r="G11" s="2"/>
      <c r="H11" s="2"/>
      <c r="I11" s="71">
        <v>1198</v>
      </c>
      <c r="J11" s="71">
        <v>1198</v>
      </c>
      <c r="K11" s="35"/>
      <c r="L11" s="2"/>
    </row>
    <row r="12" spans="1:14">
      <c r="A12" s="71"/>
      <c r="B12" s="2" t="s">
        <v>85</v>
      </c>
      <c r="C12" s="35" t="s">
        <v>181</v>
      </c>
      <c r="D12" s="2"/>
      <c r="E12" s="2">
        <v>1198</v>
      </c>
      <c r="F12" s="2">
        <v>1</v>
      </c>
      <c r="G12" s="35" t="s">
        <v>160</v>
      </c>
      <c r="H12" s="35">
        <v>1198</v>
      </c>
      <c r="I12" s="71"/>
      <c r="J12" s="71"/>
      <c r="K12" s="35">
        <v>0</v>
      </c>
      <c r="L12" s="35" t="s">
        <v>186</v>
      </c>
    </row>
    <row r="13" spans="1:14">
      <c r="A13" s="2" t="s">
        <v>88</v>
      </c>
      <c r="B13" s="2"/>
      <c r="C13" s="2"/>
      <c r="D13" s="2"/>
      <c r="E13" s="2"/>
      <c r="F13" s="2"/>
      <c r="G13" s="2"/>
      <c r="H13" s="2"/>
      <c r="I13" s="2"/>
      <c r="J13" s="2"/>
      <c r="K13" s="35"/>
      <c r="L13" s="2"/>
    </row>
  </sheetData>
  <mergeCells count="15">
    <mergeCell ref="K6:K7"/>
    <mergeCell ref="A2:A3"/>
    <mergeCell ref="C2:C3"/>
    <mergeCell ref="I2:I3"/>
    <mergeCell ref="J2:J3"/>
    <mergeCell ref="A11:A12"/>
    <mergeCell ref="I11:I12"/>
    <mergeCell ref="J11:J12"/>
    <mergeCell ref="C6:C7"/>
    <mergeCell ref="E6:E7"/>
    <mergeCell ref="F6:F7"/>
    <mergeCell ref="G6:G7"/>
    <mergeCell ref="H6:H7"/>
    <mergeCell ref="I6:I7"/>
    <mergeCell ref="J6:J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4" sqref="E24"/>
    </sheetView>
  </sheetViews>
  <sheetFormatPr defaultRowHeight="13.5"/>
  <cols>
    <col min="8" max="8" width="13.125" bestFit="1" customWidth="1"/>
    <col min="9" max="10" width="9.125" bestFit="1" customWidth="1"/>
    <col min="11" max="11" width="31.625" customWidth="1"/>
  </cols>
  <sheetData>
    <row r="1" spans="1:13">
      <c r="A1" s="7" t="s">
        <v>69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77</v>
      </c>
      <c r="L1" s="1"/>
      <c r="M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9" sqref="E9"/>
    </sheetView>
  </sheetViews>
  <sheetFormatPr defaultRowHeight="13.5"/>
  <cols>
    <col min="1" max="1" width="15.125" bestFit="1" customWidth="1"/>
    <col min="2" max="2" width="29.875" customWidth="1"/>
    <col min="3" max="3" width="10.75" customWidth="1"/>
  </cols>
  <sheetData>
    <row r="1" spans="1:3">
      <c r="A1" s="8" t="s">
        <v>105</v>
      </c>
      <c r="B1" s="8" t="s">
        <v>106</v>
      </c>
      <c r="C1" s="8" t="s">
        <v>108</v>
      </c>
    </row>
    <row r="2" spans="1:3">
      <c r="A2" t="s">
        <v>107</v>
      </c>
      <c r="C2">
        <v>200</v>
      </c>
    </row>
    <row r="3" spans="1:3">
      <c r="A3" t="s">
        <v>130</v>
      </c>
      <c r="C3">
        <v>280</v>
      </c>
    </row>
    <row r="4" spans="1:3">
      <c r="A4" t="s">
        <v>131</v>
      </c>
      <c r="C4">
        <v>296</v>
      </c>
    </row>
    <row r="5" spans="1:3">
      <c r="A5" t="s">
        <v>132</v>
      </c>
      <c r="C5">
        <v>24</v>
      </c>
    </row>
    <row r="6" spans="1:3">
      <c r="A6" t="s">
        <v>132</v>
      </c>
      <c r="C6">
        <v>36</v>
      </c>
    </row>
    <row r="7" spans="1:3">
      <c r="A7" t="s">
        <v>187</v>
      </c>
      <c r="C7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2015-09-08T03:22:48Z</dcterms:modified>
</cp:coreProperties>
</file>