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1620" yWindow="0" windowWidth="23980" windowHeight="15460" tabRatio="500" firstSheet="1" activeTab="4"/>
  </bookViews>
  <sheets>
    <sheet name="ncaa_08-14.csv" sheetId="1" r:id="rId1"/>
    <sheet name="NCAADataforTableau.csv" sheetId="2" r:id="rId2"/>
    <sheet name="NCAADataforTableau2.csv" sheetId="3" r:id="rId3"/>
    <sheet name="Sheet3" sheetId="4" r:id="rId4"/>
    <sheet name="FUCKTHISSHIT.csv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7" i="1" l="1"/>
  <c r="H407" i="1"/>
  <c r="D407" i="1"/>
  <c r="L407" i="1"/>
  <c r="N407" i="1"/>
  <c r="C408" i="1"/>
  <c r="H408" i="1"/>
  <c r="D408" i="1"/>
  <c r="L408" i="1"/>
  <c r="N408" i="1"/>
  <c r="C409" i="1"/>
  <c r="H409" i="1"/>
  <c r="D409" i="1"/>
  <c r="L409" i="1"/>
  <c r="N409" i="1"/>
  <c r="C410" i="1"/>
  <c r="H410" i="1"/>
  <c r="D410" i="1"/>
  <c r="L410" i="1"/>
  <c r="N410" i="1"/>
  <c r="C411" i="1"/>
  <c r="H411" i="1"/>
  <c r="D411" i="1"/>
  <c r="L411" i="1"/>
  <c r="N411" i="1"/>
  <c r="C412" i="1"/>
  <c r="H412" i="1"/>
  <c r="D412" i="1"/>
  <c r="L412" i="1"/>
  <c r="N412" i="1"/>
  <c r="C413" i="1"/>
  <c r="H413" i="1"/>
  <c r="D413" i="1"/>
  <c r="L413" i="1"/>
  <c r="N413" i="1"/>
  <c r="C414" i="1"/>
  <c r="H414" i="1"/>
  <c r="D414" i="1"/>
  <c r="L414" i="1"/>
  <c r="N414" i="1"/>
  <c r="C415" i="1"/>
  <c r="H415" i="1"/>
  <c r="D415" i="1"/>
  <c r="L415" i="1"/>
  <c r="N415" i="1"/>
  <c r="C416" i="1"/>
  <c r="H416" i="1"/>
  <c r="D416" i="1"/>
  <c r="L416" i="1"/>
  <c r="N416" i="1"/>
  <c r="C417" i="1"/>
  <c r="H417" i="1"/>
  <c r="D417" i="1"/>
  <c r="L417" i="1"/>
  <c r="N417" i="1"/>
  <c r="C418" i="1"/>
  <c r="H418" i="1"/>
  <c r="D418" i="1"/>
  <c r="L418" i="1"/>
  <c r="N418" i="1"/>
  <c r="C419" i="1"/>
  <c r="H419" i="1"/>
  <c r="D419" i="1"/>
  <c r="L419" i="1"/>
  <c r="N419" i="1"/>
  <c r="C420" i="1"/>
  <c r="H420" i="1"/>
  <c r="D420" i="1"/>
  <c r="L420" i="1"/>
  <c r="N420" i="1"/>
  <c r="C421" i="1"/>
  <c r="H421" i="1"/>
  <c r="D421" i="1"/>
  <c r="L421" i="1"/>
  <c r="N421" i="1"/>
  <c r="C422" i="1"/>
  <c r="H422" i="1"/>
  <c r="D422" i="1"/>
  <c r="L422" i="1"/>
  <c r="N422" i="1"/>
  <c r="C423" i="1"/>
  <c r="H423" i="1"/>
  <c r="D423" i="1"/>
  <c r="L423" i="1"/>
  <c r="N423" i="1"/>
  <c r="C424" i="1"/>
  <c r="H424" i="1"/>
  <c r="D424" i="1"/>
  <c r="L424" i="1"/>
  <c r="N424" i="1"/>
  <c r="C425" i="1"/>
  <c r="H425" i="1"/>
  <c r="D425" i="1"/>
  <c r="L425" i="1"/>
  <c r="N425" i="1"/>
  <c r="C426" i="1"/>
  <c r="H426" i="1"/>
  <c r="D426" i="1"/>
  <c r="L426" i="1"/>
  <c r="N426" i="1"/>
  <c r="C427" i="1"/>
  <c r="H427" i="1"/>
  <c r="D427" i="1"/>
  <c r="L427" i="1"/>
  <c r="N427" i="1"/>
  <c r="C428" i="1"/>
  <c r="H428" i="1"/>
  <c r="D428" i="1"/>
  <c r="L428" i="1"/>
  <c r="N428" i="1"/>
  <c r="C429" i="1"/>
  <c r="H429" i="1"/>
  <c r="D429" i="1"/>
  <c r="L429" i="1"/>
  <c r="N429" i="1"/>
  <c r="C430" i="1"/>
  <c r="H430" i="1"/>
  <c r="D430" i="1"/>
  <c r="L430" i="1"/>
  <c r="N430" i="1"/>
  <c r="C431" i="1"/>
  <c r="H431" i="1"/>
  <c r="D431" i="1"/>
  <c r="L431" i="1"/>
  <c r="N431" i="1"/>
  <c r="C432" i="1"/>
  <c r="H432" i="1"/>
  <c r="D432" i="1"/>
  <c r="L432" i="1"/>
  <c r="N432" i="1"/>
  <c r="C433" i="1"/>
  <c r="H433" i="1"/>
  <c r="D433" i="1"/>
  <c r="L433" i="1"/>
  <c r="N433" i="1"/>
  <c r="C434" i="1"/>
  <c r="H434" i="1"/>
  <c r="D434" i="1"/>
  <c r="L434" i="1"/>
  <c r="N434" i="1"/>
  <c r="C435" i="1"/>
  <c r="H435" i="1"/>
  <c r="D435" i="1"/>
  <c r="L435" i="1"/>
  <c r="N435" i="1"/>
  <c r="C436" i="1"/>
  <c r="H436" i="1"/>
  <c r="D436" i="1"/>
  <c r="L436" i="1"/>
  <c r="N436" i="1"/>
  <c r="C437" i="1"/>
  <c r="H437" i="1"/>
  <c r="D437" i="1"/>
  <c r="L437" i="1"/>
  <c r="N437" i="1"/>
  <c r="C438" i="1"/>
  <c r="H438" i="1"/>
  <c r="D438" i="1"/>
  <c r="L438" i="1"/>
  <c r="N438" i="1"/>
  <c r="C439" i="1"/>
  <c r="H439" i="1"/>
  <c r="D439" i="1"/>
  <c r="L439" i="1"/>
  <c r="N439" i="1"/>
  <c r="C440" i="1"/>
  <c r="H440" i="1"/>
  <c r="D440" i="1"/>
  <c r="L440" i="1"/>
  <c r="N440" i="1"/>
  <c r="C441" i="1"/>
  <c r="H441" i="1"/>
  <c r="D441" i="1"/>
  <c r="L441" i="1"/>
  <c r="N441" i="1"/>
  <c r="C442" i="1"/>
  <c r="H442" i="1"/>
  <c r="D442" i="1"/>
  <c r="L442" i="1"/>
  <c r="N442" i="1"/>
  <c r="C443" i="1"/>
  <c r="H443" i="1"/>
  <c r="D443" i="1"/>
  <c r="L443" i="1"/>
  <c r="N443" i="1"/>
  <c r="C444" i="1"/>
  <c r="H444" i="1"/>
  <c r="D444" i="1"/>
  <c r="L444" i="1"/>
  <c r="N444" i="1"/>
  <c r="C445" i="1"/>
  <c r="H445" i="1"/>
  <c r="D445" i="1"/>
  <c r="L445" i="1"/>
  <c r="N445" i="1"/>
  <c r="C446" i="1"/>
  <c r="H446" i="1"/>
  <c r="D446" i="1"/>
  <c r="L446" i="1"/>
  <c r="N446" i="1"/>
  <c r="C447" i="1"/>
  <c r="H447" i="1"/>
  <c r="D447" i="1"/>
  <c r="L447" i="1"/>
  <c r="N447" i="1"/>
  <c r="C448" i="1"/>
  <c r="H448" i="1"/>
  <c r="D448" i="1"/>
  <c r="L448" i="1"/>
  <c r="N448" i="1"/>
  <c r="C449" i="1"/>
  <c r="H449" i="1"/>
  <c r="D449" i="1"/>
  <c r="L449" i="1"/>
  <c r="N449" i="1"/>
  <c r="C450" i="1"/>
  <c r="H450" i="1"/>
  <c r="D450" i="1"/>
  <c r="L450" i="1"/>
  <c r="N450" i="1"/>
  <c r="C451" i="1"/>
  <c r="H451" i="1"/>
  <c r="D451" i="1"/>
  <c r="L451" i="1"/>
  <c r="N451" i="1"/>
  <c r="C452" i="1"/>
  <c r="H452" i="1"/>
  <c r="D452" i="1"/>
  <c r="L452" i="1"/>
  <c r="N452" i="1"/>
  <c r="C453" i="1"/>
  <c r="H453" i="1"/>
  <c r="D453" i="1"/>
  <c r="L453" i="1"/>
  <c r="N453" i="1"/>
  <c r="C454" i="1"/>
  <c r="H454" i="1"/>
  <c r="D454" i="1"/>
  <c r="L454" i="1"/>
  <c r="N454" i="1"/>
  <c r="C455" i="1"/>
  <c r="H455" i="1"/>
  <c r="D455" i="1"/>
  <c r="L455" i="1"/>
  <c r="N455" i="1"/>
  <c r="C456" i="1"/>
  <c r="H456" i="1"/>
  <c r="D456" i="1"/>
  <c r="L456" i="1"/>
  <c r="N456" i="1"/>
  <c r="C457" i="1"/>
  <c r="H457" i="1"/>
  <c r="D457" i="1"/>
  <c r="L457" i="1"/>
  <c r="N457" i="1"/>
  <c r="C458" i="1"/>
  <c r="H458" i="1"/>
  <c r="D458" i="1"/>
  <c r="L458" i="1"/>
  <c r="N458" i="1"/>
  <c r="C459" i="1"/>
  <c r="H459" i="1"/>
  <c r="D459" i="1"/>
  <c r="L459" i="1"/>
  <c r="N459" i="1"/>
  <c r="C460" i="1"/>
  <c r="H460" i="1"/>
  <c r="D460" i="1"/>
  <c r="L460" i="1"/>
  <c r="N460" i="1"/>
  <c r="C461" i="1"/>
  <c r="H461" i="1"/>
  <c r="D461" i="1"/>
  <c r="L461" i="1"/>
  <c r="N461" i="1"/>
  <c r="C462" i="1"/>
  <c r="H462" i="1"/>
  <c r="D462" i="1"/>
  <c r="L462" i="1"/>
  <c r="N462" i="1"/>
  <c r="C463" i="1"/>
  <c r="H463" i="1"/>
  <c r="D463" i="1"/>
  <c r="L463" i="1"/>
  <c r="N463" i="1"/>
  <c r="C464" i="1"/>
  <c r="H464" i="1"/>
  <c r="D464" i="1"/>
  <c r="L464" i="1"/>
  <c r="N464" i="1"/>
  <c r="C465" i="1"/>
  <c r="H465" i="1"/>
  <c r="D465" i="1"/>
  <c r="L465" i="1"/>
  <c r="N465" i="1"/>
  <c r="C466" i="1"/>
  <c r="H466" i="1"/>
  <c r="D466" i="1"/>
  <c r="L466" i="1"/>
  <c r="N466" i="1"/>
  <c r="C467" i="1"/>
  <c r="H467" i="1"/>
  <c r="D467" i="1"/>
  <c r="L467" i="1"/>
  <c r="N467" i="1"/>
  <c r="C468" i="1"/>
  <c r="H468" i="1"/>
  <c r="D468" i="1"/>
  <c r="L468" i="1"/>
  <c r="N468" i="1"/>
  <c r="C469" i="1"/>
  <c r="H469" i="1"/>
  <c r="D469" i="1"/>
  <c r="L469" i="1"/>
  <c r="N469" i="1"/>
  <c r="C470" i="1"/>
  <c r="H470" i="1"/>
  <c r="D470" i="1"/>
  <c r="L470" i="1"/>
  <c r="N470" i="1"/>
  <c r="C471" i="1"/>
  <c r="H471" i="1"/>
  <c r="D471" i="1"/>
  <c r="L471" i="1"/>
  <c r="N471" i="1"/>
  <c r="C472" i="1"/>
  <c r="H472" i="1"/>
  <c r="D472" i="1"/>
  <c r="L472" i="1"/>
  <c r="N472" i="1"/>
  <c r="C473" i="1"/>
  <c r="H473" i="1"/>
  <c r="D473" i="1"/>
  <c r="L473" i="1"/>
  <c r="N473" i="1"/>
  <c r="U407" i="1"/>
  <c r="V406" i="1"/>
  <c r="V407" i="1"/>
  <c r="W406" i="1"/>
  <c r="W407" i="1"/>
  <c r="X406" i="1"/>
  <c r="X407" i="1"/>
  <c r="Y406" i="1"/>
  <c r="Y407" i="1"/>
  <c r="Z406" i="1"/>
  <c r="Z407" i="1"/>
  <c r="AA406" i="1"/>
  <c r="AA407" i="1"/>
  <c r="AB406" i="1"/>
  <c r="AB407" i="1"/>
  <c r="AC406" i="1"/>
  <c r="AC407" i="1"/>
  <c r="AD406" i="1"/>
  <c r="AD407" i="1"/>
  <c r="AE406" i="1"/>
  <c r="AE407" i="1"/>
  <c r="AF406" i="1"/>
  <c r="AF407" i="1"/>
  <c r="AG406" i="1"/>
  <c r="AG407" i="1"/>
  <c r="AH406" i="1"/>
  <c r="AH407" i="1"/>
  <c r="AI406" i="1"/>
  <c r="AI407" i="1"/>
  <c r="AJ406" i="1"/>
  <c r="AJ407" i="1"/>
  <c r="AK406" i="1"/>
  <c r="AK407" i="1"/>
  <c r="AL406" i="1"/>
  <c r="AL407" i="1"/>
  <c r="AM406" i="1"/>
  <c r="AM407" i="1"/>
  <c r="AN406" i="1"/>
  <c r="AN407" i="1"/>
  <c r="AO406" i="1"/>
  <c r="AO407" i="1"/>
  <c r="AP406" i="1"/>
  <c r="AP407" i="1"/>
  <c r="AQ406" i="1"/>
  <c r="AQ407" i="1"/>
  <c r="AR406" i="1"/>
  <c r="AR407" i="1"/>
  <c r="AS406" i="1"/>
  <c r="AS407" i="1"/>
  <c r="AT406" i="1"/>
  <c r="AT407" i="1"/>
  <c r="AU406" i="1"/>
  <c r="AU407" i="1"/>
  <c r="AV406" i="1"/>
  <c r="AV407" i="1"/>
  <c r="AW406" i="1"/>
  <c r="AW407" i="1"/>
  <c r="AX406" i="1"/>
  <c r="AX407" i="1"/>
  <c r="AY406" i="1"/>
  <c r="AY407" i="1"/>
  <c r="AZ406" i="1"/>
  <c r="AZ407" i="1"/>
  <c r="BA406" i="1"/>
  <c r="BA407" i="1"/>
  <c r="BB406" i="1"/>
  <c r="BB407" i="1"/>
  <c r="BC406" i="1"/>
  <c r="BC407" i="1"/>
  <c r="BD406" i="1"/>
  <c r="BD407" i="1"/>
  <c r="BE406" i="1"/>
  <c r="BE407" i="1"/>
  <c r="BF406" i="1"/>
  <c r="BF407" i="1"/>
  <c r="BG406" i="1"/>
  <c r="BG407" i="1"/>
  <c r="BH406" i="1"/>
  <c r="BH407" i="1"/>
  <c r="BI406" i="1"/>
  <c r="BI407" i="1"/>
  <c r="BJ406" i="1"/>
  <c r="BJ407" i="1"/>
  <c r="BK406" i="1"/>
  <c r="BK407" i="1"/>
  <c r="BL406" i="1"/>
  <c r="BL407" i="1"/>
  <c r="BM406" i="1"/>
  <c r="BM407" i="1"/>
  <c r="BN406" i="1"/>
  <c r="BN407" i="1"/>
  <c r="BO406" i="1"/>
  <c r="BO407" i="1"/>
  <c r="BP406" i="1"/>
  <c r="BP407" i="1"/>
  <c r="BQ406" i="1"/>
  <c r="BQ407" i="1"/>
  <c r="BR406" i="1"/>
  <c r="BR407" i="1"/>
  <c r="BS406" i="1"/>
  <c r="BS407" i="1"/>
  <c r="BT406" i="1"/>
  <c r="BT407" i="1"/>
  <c r="BU406" i="1"/>
  <c r="BU407" i="1"/>
  <c r="BV406" i="1"/>
  <c r="BV407" i="1"/>
  <c r="BW406" i="1"/>
  <c r="BW407" i="1"/>
  <c r="BX406" i="1"/>
  <c r="BX407" i="1"/>
  <c r="BY406" i="1"/>
  <c r="BY407" i="1"/>
  <c r="BZ406" i="1"/>
  <c r="BZ407" i="1"/>
  <c r="CA406" i="1"/>
  <c r="CA407" i="1"/>
  <c r="CB406" i="1"/>
  <c r="CB407" i="1"/>
  <c r="CC406" i="1"/>
  <c r="CC407" i="1"/>
  <c r="CD406" i="1"/>
  <c r="CD407" i="1"/>
  <c r="CE406" i="1"/>
  <c r="CE407" i="1"/>
  <c r="CF406" i="1"/>
  <c r="CF407" i="1"/>
  <c r="CG406" i="1"/>
  <c r="CG407" i="1"/>
  <c r="CH406" i="1"/>
  <c r="CH407" i="1"/>
  <c r="CI406" i="1"/>
  <c r="CI407" i="1"/>
  <c r="CJ406" i="1"/>
  <c r="CJ407" i="1"/>
  <c r="CK406" i="1"/>
  <c r="CK407" i="1"/>
  <c r="CL406" i="1"/>
  <c r="CL407" i="1"/>
  <c r="CM406" i="1"/>
  <c r="CM407" i="1"/>
  <c r="CN406" i="1"/>
  <c r="CN407" i="1"/>
  <c r="CO406" i="1"/>
  <c r="CO407" i="1"/>
  <c r="CP406" i="1"/>
  <c r="CP407" i="1"/>
  <c r="CQ406" i="1"/>
  <c r="CQ407" i="1"/>
  <c r="CR407" i="1"/>
  <c r="C338" i="1"/>
  <c r="H338" i="1"/>
  <c r="D338" i="1"/>
  <c r="L338" i="1"/>
  <c r="N338" i="1"/>
  <c r="C339" i="1"/>
  <c r="H339" i="1"/>
  <c r="D339" i="1"/>
  <c r="L339" i="1"/>
  <c r="N339" i="1"/>
  <c r="C340" i="1"/>
  <c r="H340" i="1"/>
  <c r="D340" i="1"/>
  <c r="L340" i="1"/>
  <c r="N340" i="1"/>
  <c r="C341" i="1"/>
  <c r="H341" i="1"/>
  <c r="D341" i="1"/>
  <c r="L341" i="1"/>
  <c r="N341" i="1"/>
  <c r="C342" i="1"/>
  <c r="H342" i="1"/>
  <c r="D342" i="1"/>
  <c r="L342" i="1"/>
  <c r="N342" i="1"/>
  <c r="C343" i="1"/>
  <c r="H343" i="1"/>
  <c r="D343" i="1"/>
  <c r="L343" i="1"/>
  <c r="N343" i="1"/>
  <c r="C344" i="1"/>
  <c r="H344" i="1"/>
  <c r="D344" i="1"/>
  <c r="L344" i="1"/>
  <c r="N344" i="1"/>
  <c r="C345" i="1"/>
  <c r="H345" i="1"/>
  <c r="D345" i="1"/>
  <c r="L345" i="1"/>
  <c r="N345" i="1"/>
  <c r="C346" i="1"/>
  <c r="H346" i="1"/>
  <c r="D346" i="1"/>
  <c r="L346" i="1"/>
  <c r="N346" i="1"/>
  <c r="C347" i="1"/>
  <c r="H347" i="1"/>
  <c r="D347" i="1"/>
  <c r="L347" i="1"/>
  <c r="N347" i="1"/>
  <c r="C348" i="1"/>
  <c r="H348" i="1"/>
  <c r="D348" i="1"/>
  <c r="L348" i="1"/>
  <c r="N348" i="1"/>
  <c r="C349" i="1"/>
  <c r="H349" i="1"/>
  <c r="D349" i="1"/>
  <c r="L349" i="1"/>
  <c r="N349" i="1"/>
  <c r="C350" i="1"/>
  <c r="H350" i="1"/>
  <c r="D350" i="1"/>
  <c r="L350" i="1"/>
  <c r="N350" i="1"/>
  <c r="C351" i="1"/>
  <c r="H351" i="1"/>
  <c r="D351" i="1"/>
  <c r="L351" i="1"/>
  <c r="N351" i="1"/>
  <c r="C352" i="1"/>
  <c r="H352" i="1"/>
  <c r="D352" i="1"/>
  <c r="L352" i="1"/>
  <c r="N352" i="1"/>
  <c r="C353" i="1"/>
  <c r="H353" i="1"/>
  <c r="D353" i="1"/>
  <c r="L353" i="1"/>
  <c r="N353" i="1"/>
  <c r="C354" i="1"/>
  <c r="H354" i="1"/>
  <c r="D354" i="1"/>
  <c r="L354" i="1"/>
  <c r="N354" i="1"/>
  <c r="C355" i="1"/>
  <c r="H355" i="1"/>
  <c r="D355" i="1"/>
  <c r="L355" i="1"/>
  <c r="N355" i="1"/>
  <c r="C356" i="1"/>
  <c r="H356" i="1"/>
  <c r="D356" i="1"/>
  <c r="L356" i="1"/>
  <c r="N356" i="1"/>
  <c r="C357" i="1"/>
  <c r="H357" i="1"/>
  <c r="D357" i="1"/>
  <c r="L357" i="1"/>
  <c r="N357" i="1"/>
  <c r="C358" i="1"/>
  <c r="H358" i="1"/>
  <c r="D358" i="1"/>
  <c r="L358" i="1"/>
  <c r="N358" i="1"/>
  <c r="C359" i="1"/>
  <c r="H359" i="1"/>
  <c r="D359" i="1"/>
  <c r="L359" i="1"/>
  <c r="N359" i="1"/>
  <c r="C360" i="1"/>
  <c r="H360" i="1"/>
  <c r="D360" i="1"/>
  <c r="L360" i="1"/>
  <c r="N360" i="1"/>
  <c r="C361" i="1"/>
  <c r="H361" i="1"/>
  <c r="D361" i="1"/>
  <c r="L361" i="1"/>
  <c r="N361" i="1"/>
  <c r="C362" i="1"/>
  <c r="H362" i="1"/>
  <c r="D362" i="1"/>
  <c r="L362" i="1"/>
  <c r="N362" i="1"/>
  <c r="C363" i="1"/>
  <c r="H363" i="1"/>
  <c r="D363" i="1"/>
  <c r="L363" i="1"/>
  <c r="N363" i="1"/>
  <c r="C364" i="1"/>
  <c r="H364" i="1"/>
  <c r="D364" i="1"/>
  <c r="L364" i="1"/>
  <c r="N364" i="1"/>
  <c r="C365" i="1"/>
  <c r="H365" i="1"/>
  <c r="D365" i="1"/>
  <c r="L365" i="1"/>
  <c r="N365" i="1"/>
  <c r="C366" i="1"/>
  <c r="H366" i="1"/>
  <c r="D366" i="1"/>
  <c r="L366" i="1"/>
  <c r="N366" i="1"/>
  <c r="C367" i="1"/>
  <c r="H367" i="1"/>
  <c r="D367" i="1"/>
  <c r="L367" i="1"/>
  <c r="N367" i="1"/>
  <c r="C368" i="1"/>
  <c r="H368" i="1"/>
  <c r="D368" i="1"/>
  <c r="L368" i="1"/>
  <c r="N368" i="1"/>
  <c r="C369" i="1"/>
  <c r="H369" i="1"/>
  <c r="D369" i="1"/>
  <c r="L369" i="1"/>
  <c r="N369" i="1"/>
  <c r="C370" i="1"/>
  <c r="H370" i="1"/>
  <c r="D370" i="1"/>
  <c r="L370" i="1"/>
  <c r="N370" i="1"/>
  <c r="C371" i="1"/>
  <c r="H371" i="1"/>
  <c r="D371" i="1"/>
  <c r="L371" i="1"/>
  <c r="N371" i="1"/>
  <c r="C372" i="1"/>
  <c r="H372" i="1"/>
  <c r="D372" i="1"/>
  <c r="L372" i="1"/>
  <c r="N372" i="1"/>
  <c r="C373" i="1"/>
  <c r="H373" i="1"/>
  <c r="D373" i="1"/>
  <c r="L373" i="1"/>
  <c r="N373" i="1"/>
  <c r="C374" i="1"/>
  <c r="H374" i="1"/>
  <c r="D374" i="1"/>
  <c r="L374" i="1"/>
  <c r="N374" i="1"/>
  <c r="C375" i="1"/>
  <c r="H375" i="1"/>
  <c r="D375" i="1"/>
  <c r="L375" i="1"/>
  <c r="N375" i="1"/>
  <c r="C376" i="1"/>
  <c r="H376" i="1"/>
  <c r="D376" i="1"/>
  <c r="L376" i="1"/>
  <c r="N376" i="1"/>
  <c r="C377" i="1"/>
  <c r="H377" i="1"/>
  <c r="D377" i="1"/>
  <c r="L377" i="1"/>
  <c r="N377" i="1"/>
  <c r="C378" i="1"/>
  <c r="H378" i="1"/>
  <c r="D378" i="1"/>
  <c r="L378" i="1"/>
  <c r="N378" i="1"/>
  <c r="C379" i="1"/>
  <c r="H379" i="1"/>
  <c r="D379" i="1"/>
  <c r="L379" i="1"/>
  <c r="N379" i="1"/>
  <c r="C380" i="1"/>
  <c r="H380" i="1"/>
  <c r="D380" i="1"/>
  <c r="L380" i="1"/>
  <c r="N380" i="1"/>
  <c r="C381" i="1"/>
  <c r="H381" i="1"/>
  <c r="D381" i="1"/>
  <c r="L381" i="1"/>
  <c r="N381" i="1"/>
  <c r="C382" i="1"/>
  <c r="H382" i="1"/>
  <c r="D382" i="1"/>
  <c r="L382" i="1"/>
  <c r="N382" i="1"/>
  <c r="C383" i="1"/>
  <c r="H383" i="1"/>
  <c r="D383" i="1"/>
  <c r="L383" i="1"/>
  <c r="N383" i="1"/>
  <c r="C384" i="1"/>
  <c r="H384" i="1"/>
  <c r="D384" i="1"/>
  <c r="L384" i="1"/>
  <c r="N384" i="1"/>
  <c r="C385" i="1"/>
  <c r="H385" i="1"/>
  <c r="D385" i="1"/>
  <c r="L385" i="1"/>
  <c r="N385" i="1"/>
  <c r="C386" i="1"/>
  <c r="H386" i="1"/>
  <c r="D386" i="1"/>
  <c r="L386" i="1"/>
  <c r="N386" i="1"/>
  <c r="C387" i="1"/>
  <c r="H387" i="1"/>
  <c r="D387" i="1"/>
  <c r="L387" i="1"/>
  <c r="N387" i="1"/>
  <c r="C388" i="1"/>
  <c r="H388" i="1"/>
  <c r="D388" i="1"/>
  <c r="L388" i="1"/>
  <c r="N388" i="1"/>
  <c r="C389" i="1"/>
  <c r="H389" i="1"/>
  <c r="D389" i="1"/>
  <c r="L389" i="1"/>
  <c r="N389" i="1"/>
  <c r="C390" i="1"/>
  <c r="H390" i="1"/>
  <c r="D390" i="1"/>
  <c r="L390" i="1"/>
  <c r="N390" i="1"/>
  <c r="C391" i="1"/>
  <c r="H391" i="1"/>
  <c r="D391" i="1"/>
  <c r="L391" i="1"/>
  <c r="N391" i="1"/>
  <c r="C392" i="1"/>
  <c r="H392" i="1"/>
  <c r="D392" i="1"/>
  <c r="L392" i="1"/>
  <c r="N392" i="1"/>
  <c r="C393" i="1"/>
  <c r="H393" i="1"/>
  <c r="D393" i="1"/>
  <c r="L393" i="1"/>
  <c r="N393" i="1"/>
  <c r="C394" i="1"/>
  <c r="H394" i="1"/>
  <c r="D394" i="1"/>
  <c r="L394" i="1"/>
  <c r="N394" i="1"/>
  <c r="C395" i="1"/>
  <c r="H395" i="1"/>
  <c r="D395" i="1"/>
  <c r="L395" i="1"/>
  <c r="N395" i="1"/>
  <c r="C396" i="1"/>
  <c r="H396" i="1"/>
  <c r="D396" i="1"/>
  <c r="L396" i="1"/>
  <c r="N396" i="1"/>
  <c r="C397" i="1"/>
  <c r="H397" i="1"/>
  <c r="D397" i="1"/>
  <c r="L397" i="1"/>
  <c r="N397" i="1"/>
  <c r="C398" i="1"/>
  <c r="H398" i="1"/>
  <c r="D398" i="1"/>
  <c r="L398" i="1"/>
  <c r="N398" i="1"/>
  <c r="C399" i="1"/>
  <c r="H399" i="1"/>
  <c r="D399" i="1"/>
  <c r="L399" i="1"/>
  <c r="N399" i="1"/>
  <c r="C400" i="1"/>
  <c r="H400" i="1"/>
  <c r="D400" i="1"/>
  <c r="L400" i="1"/>
  <c r="N400" i="1"/>
  <c r="C401" i="1"/>
  <c r="H401" i="1"/>
  <c r="D401" i="1"/>
  <c r="L401" i="1"/>
  <c r="N401" i="1"/>
  <c r="C402" i="1"/>
  <c r="H402" i="1"/>
  <c r="D402" i="1"/>
  <c r="L402" i="1"/>
  <c r="N402" i="1"/>
  <c r="C403" i="1"/>
  <c r="H403" i="1"/>
  <c r="D403" i="1"/>
  <c r="L403" i="1"/>
  <c r="N403" i="1"/>
  <c r="C404" i="1"/>
  <c r="H404" i="1"/>
  <c r="D404" i="1"/>
  <c r="L404" i="1"/>
  <c r="N404" i="1"/>
  <c r="U338" i="1"/>
  <c r="V337" i="1"/>
  <c r="V338" i="1"/>
  <c r="W337" i="1"/>
  <c r="W338" i="1"/>
  <c r="X337" i="1"/>
  <c r="X338" i="1"/>
  <c r="Y337" i="1"/>
  <c r="Y338" i="1"/>
  <c r="Z337" i="1"/>
  <c r="Z338" i="1"/>
  <c r="AA337" i="1"/>
  <c r="AA338" i="1"/>
  <c r="AB337" i="1"/>
  <c r="AB338" i="1"/>
  <c r="AC337" i="1"/>
  <c r="AC338" i="1"/>
  <c r="AD337" i="1"/>
  <c r="AD338" i="1"/>
  <c r="AE337" i="1"/>
  <c r="AE338" i="1"/>
  <c r="AF337" i="1"/>
  <c r="AF338" i="1"/>
  <c r="AG337" i="1"/>
  <c r="AG338" i="1"/>
  <c r="AH337" i="1"/>
  <c r="AH338" i="1"/>
  <c r="AI337" i="1"/>
  <c r="AI338" i="1"/>
  <c r="AJ337" i="1"/>
  <c r="AJ338" i="1"/>
  <c r="AK337" i="1"/>
  <c r="AK338" i="1"/>
  <c r="AL337" i="1"/>
  <c r="AL338" i="1"/>
  <c r="AM337" i="1"/>
  <c r="AM338" i="1"/>
  <c r="AN337" i="1"/>
  <c r="AN338" i="1"/>
  <c r="AO337" i="1"/>
  <c r="AO338" i="1"/>
  <c r="AP337" i="1"/>
  <c r="AP338" i="1"/>
  <c r="AQ337" i="1"/>
  <c r="AQ338" i="1"/>
  <c r="AR337" i="1"/>
  <c r="AR338" i="1"/>
  <c r="AS337" i="1"/>
  <c r="AS338" i="1"/>
  <c r="AT337" i="1"/>
  <c r="AT338" i="1"/>
  <c r="AU337" i="1"/>
  <c r="AU338" i="1"/>
  <c r="AV337" i="1"/>
  <c r="AV338" i="1"/>
  <c r="AW337" i="1"/>
  <c r="AW338" i="1"/>
  <c r="AX337" i="1"/>
  <c r="AX338" i="1"/>
  <c r="AY337" i="1"/>
  <c r="AY338" i="1"/>
  <c r="AZ337" i="1"/>
  <c r="AZ338" i="1"/>
  <c r="BA337" i="1"/>
  <c r="BA338" i="1"/>
  <c r="BB337" i="1"/>
  <c r="BB338" i="1"/>
  <c r="BC337" i="1"/>
  <c r="BC338" i="1"/>
  <c r="BD337" i="1"/>
  <c r="BD338" i="1"/>
  <c r="BE337" i="1"/>
  <c r="BE338" i="1"/>
  <c r="BF337" i="1"/>
  <c r="BF338" i="1"/>
  <c r="BG337" i="1"/>
  <c r="BG338" i="1"/>
  <c r="BH337" i="1"/>
  <c r="BH338" i="1"/>
  <c r="BI337" i="1"/>
  <c r="BI338" i="1"/>
  <c r="BJ337" i="1"/>
  <c r="BJ338" i="1"/>
  <c r="BK337" i="1"/>
  <c r="BK338" i="1"/>
  <c r="BL337" i="1"/>
  <c r="BL338" i="1"/>
  <c r="BM337" i="1"/>
  <c r="BM338" i="1"/>
  <c r="BN337" i="1"/>
  <c r="BN338" i="1"/>
  <c r="BO337" i="1"/>
  <c r="BO338" i="1"/>
  <c r="BP337" i="1"/>
  <c r="BP338" i="1"/>
  <c r="BQ337" i="1"/>
  <c r="BQ338" i="1"/>
  <c r="BR337" i="1"/>
  <c r="BR338" i="1"/>
  <c r="BS337" i="1"/>
  <c r="BS338" i="1"/>
  <c r="BT337" i="1"/>
  <c r="BT338" i="1"/>
  <c r="BU337" i="1"/>
  <c r="BU338" i="1"/>
  <c r="BV337" i="1"/>
  <c r="BV338" i="1"/>
  <c r="BW337" i="1"/>
  <c r="BW338" i="1"/>
  <c r="BX337" i="1"/>
  <c r="BX338" i="1"/>
  <c r="BY337" i="1"/>
  <c r="BY338" i="1"/>
  <c r="BZ337" i="1"/>
  <c r="BZ338" i="1"/>
  <c r="CA337" i="1"/>
  <c r="CA338" i="1"/>
  <c r="CB337" i="1"/>
  <c r="CB338" i="1"/>
  <c r="CC337" i="1"/>
  <c r="CC338" i="1"/>
  <c r="CD337" i="1"/>
  <c r="CD338" i="1"/>
  <c r="CE337" i="1"/>
  <c r="CE338" i="1"/>
  <c r="CF337" i="1"/>
  <c r="CF338" i="1"/>
  <c r="CG337" i="1"/>
  <c r="CG338" i="1"/>
  <c r="CH337" i="1"/>
  <c r="CH338" i="1"/>
  <c r="CI337" i="1"/>
  <c r="CI338" i="1"/>
  <c r="CJ337" i="1"/>
  <c r="CJ338" i="1"/>
  <c r="CK337" i="1"/>
  <c r="CK338" i="1"/>
  <c r="CL337" i="1"/>
  <c r="CL338" i="1"/>
  <c r="CM337" i="1"/>
  <c r="CM338" i="1"/>
  <c r="CN337" i="1"/>
  <c r="CN338" i="1"/>
  <c r="CO337" i="1"/>
  <c r="CO338" i="1"/>
  <c r="CP337" i="1"/>
  <c r="CP338" i="1"/>
  <c r="CQ337" i="1"/>
  <c r="CQ338" i="1"/>
  <c r="CR338" i="1"/>
  <c r="C269" i="1"/>
  <c r="H269" i="1"/>
  <c r="D269" i="1"/>
  <c r="L269" i="1"/>
  <c r="N269" i="1"/>
  <c r="C270" i="1"/>
  <c r="H270" i="1"/>
  <c r="D270" i="1"/>
  <c r="L270" i="1"/>
  <c r="N270" i="1"/>
  <c r="C271" i="1"/>
  <c r="H271" i="1"/>
  <c r="D271" i="1"/>
  <c r="L271" i="1"/>
  <c r="N271" i="1"/>
  <c r="C272" i="1"/>
  <c r="H272" i="1"/>
  <c r="D272" i="1"/>
  <c r="L272" i="1"/>
  <c r="N272" i="1"/>
  <c r="C273" i="1"/>
  <c r="H273" i="1"/>
  <c r="D273" i="1"/>
  <c r="L273" i="1"/>
  <c r="N273" i="1"/>
  <c r="C274" i="1"/>
  <c r="H274" i="1"/>
  <c r="D274" i="1"/>
  <c r="L274" i="1"/>
  <c r="N274" i="1"/>
  <c r="C275" i="1"/>
  <c r="H275" i="1"/>
  <c r="D275" i="1"/>
  <c r="L275" i="1"/>
  <c r="N275" i="1"/>
  <c r="C276" i="1"/>
  <c r="H276" i="1"/>
  <c r="D276" i="1"/>
  <c r="L276" i="1"/>
  <c r="N276" i="1"/>
  <c r="C277" i="1"/>
  <c r="H277" i="1"/>
  <c r="D277" i="1"/>
  <c r="L277" i="1"/>
  <c r="N277" i="1"/>
  <c r="C278" i="1"/>
  <c r="H278" i="1"/>
  <c r="D278" i="1"/>
  <c r="L278" i="1"/>
  <c r="N278" i="1"/>
  <c r="C279" i="1"/>
  <c r="H279" i="1"/>
  <c r="D279" i="1"/>
  <c r="L279" i="1"/>
  <c r="N279" i="1"/>
  <c r="C280" i="1"/>
  <c r="H280" i="1"/>
  <c r="D280" i="1"/>
  <c r="L280" i="1"/>
  <c r="N280" i="1"/>
  <c r="C281" i="1"/>
  <c r="H281" i="1"/>
  <c r="D281" i="1"/>
  <c r="L281" i="1"/>
  <c r="N281" i="1"/>
  <c r="C282" i="1"/>
  <c r="H282" i="1"/>
  <c r="D282" i="1"/>
  <c r="L282" i="1"/>
  <c r="N282" i="1"/>
  <c r="C283" i="1"/>
  <c r="H283" i="1"/>
  <c r="D283" i="1"/>
  <c r="L283" i="1"/>
  <c r="N283" i="1"/>
  <c r="C284" i="1"/>
  <c r="H284" i="1"/>
  <c r="D284" i="1"/>
  <c r="L284" i="1"/>
  <c r="N284" i="1"/>
  <c r="C285" i="1"/>
  <c r="H285" i="1"/>
  <c r="D285" i="1"/>
  <c r="L285" i="1"/>
  <c r="N285" i="1"/>
  <c r="C286" i="1"/>
  <c r="H286" i="1"/>
  <c r="D286" i="1"/>
  <c r="L286" i="1"/>
  <c r="N286" i="1"/>
  <c r="C287" i="1"/>
  <c r="H287" i="1"/>
  <c r="D287" i="1"/>
  <c r="L287" i="1"/>
  <c r="N287" i="1"/>
  <c r="C288" i="1"/>
  <c r="H288" i="1"/>
  <c r="D288" i="1"/>
  <c r="L288" i="1"/>
  <c r="N288" i="1"/>
  <c r="C289" i="1"/>
  <c r="H289" i="1"/>
  <c r="D289" i="1"/>
  <c r="L289" i="1"/>
  <c r="N289" i="1"/>
  <c r="C290" i="1"/>
  <c r="H290" i="1"/>
  <c r="D290" i="1"/>
  <c r="L290" i="1"/>
  <c r="N290" i="1"/>
  <c r="C291" i="1"/>
  <c r="H291" i="1"/>
  <c r="D291" i="1"/>
  <c r="L291" i="1"/>
  <c r="N291" i="1"/>
  <c r="C292" i="1"/>
  <c r="H292" i="1"/>
  <c r="D292" i="1"/>
  <c r="L292" i="1"/>
  <c r="N292" i="1"/>
  <c r="C293" i="1"/>
  <c r="H293" i="1"/>
  <c r="D293" i="1"/>
  <c r="L293" i="1"/>
  <c r="N293" i="1"/>
  <c r="C294" i="1"/>
  <c r="H294" i="1"/>
  <c r="D294" i="1"/>
  <c r="L294" i="1"/>
  <c r="N294" i="1"/>
  <c r="C295" i="1"/>
  <c r="H295" i="1"/>
  <c r="D295" i="1"/>
  <c r="L295" i="1"/>
  <c r="N295" i="1"/>
  <c r="C296" i="1"/>
  <c r="H296" i="1"/>
  <c r="D296" i="1"/>
  <c r="L296" i="1"/>
  <c r="N296" i="1"/>
  <c r="C297" i="1"/>
  <c r="H297" i="1"/>
  <c r="D297" i="1"/>
  <c r="L297" i="1"/>
  <c r="N297" i="1"/>
  <c r="C298" i="1"/>
  <c r="H298" i="1"/>
  <c r="D298" i="1"/>
  <c r="L298" i="1"/>
  <c r="N298" i="1"/>
  <c r="C299" i="1"/>
  <c r="H299" i="1"/>
  <c r="D299" i="1"/>
  <c r="L299" i="1"/>
  <c r="N299" i="1"/>
  <c r="C300" i="1"/>
  <c r="H300" i="1"/>
  <c r="D300" i="1"/>
  <c r="L300" i="1"/>
  <c r="N300" i="1"/>
  <c r="C301" i="1"/>
  <c r="H301" i="1"/>
  <c r="D301" i="1"/>
  <c r="L301" i="1"/>
  <c r="N301" i="1"/>
  <c r="C302" i="1"/>
  <c r="H302" i="1"/>
  <c r="D302" i="1"/>
  <c r="L302" i="1"/>
  <c r="N302" i="1"/>
  <c r="C303" i="1"/>
  <c r="H303" i="1"/>
  <c r="D303" i="1"/>
  <c r="L303" i="1"/>
  <c r="N303" i="1"/>
  <c r="C304" i="1"/>
  <c r="H304" i="1"/>
  <c r="D304" i="1"/>
  <c r="L304" i="1"/>
  <c r="N304" i="1"/>
  <c r="C305" i="1"/>
  <c r="H305" i="1"/>
  <c r="D305" i="1"/>
  <c r="L305" i="1"/>
  <c r="N305" i="1"/>
  <c r="C306" i="1"/>
  <c r="H306" i="1"/>
  <c r="D306" i="1"/>
  <c r="L306" i="1"/>
  <c r="N306" i="1"/>
  <c r="C307" i="1"/>
  <c r="H307" i="1"/>
  <c r="D307" i="1"/>
  <c r="L307" i="1"/>
  <c r="N307" i="1"/>
  <c r="C308" i="1"/>
  <c r="H308" i="1"/>
  <c r="D308" i="1"/>
  <c r="L308" i="1"/>
  <c r="N308" i="1"/>
  <c r="C309" i="1"/>
  <c r="H309" i="1"/>
  <c r="D309" i="1"/>
  <c r="L309" i="1"/>
  <c r="N309" i="1"/>
  <c r="C310" i="1"/>
  <c r="H310" i="1"/>
  <c r="D310" i="1"/>
  <c r="L310" i="1"/>
  <c r="N310" i="1"/>
  <c r="C311" i="1"/>
  <c r="H311" i="1"/>
  <c r="D311" i="1"/>
  <c r="L311" i="1"/>
  <c r="N311" i="1"/>
  <c r="C312" i="1"/>
  <c r="H312" i="1"/>
  <c r="D312" i="1"/>
  <c r="L312" i="1"/>
  <c r="N312" i="1"/>
  <c r="C313" i="1"/>
  <c r="H313" i="1"/>
  <c r="D313" i="1"/>
  <c r="L313" i="1"/>
  <c r="N313" i="1"/>
  <c r="C314" i="1"/>
  <c r="H314" i="1"/>
  <c r="D314" i="1"/>
  <c r="L314" i="1"/>
  <c r="N314" i="1"/>
  <c r="C315" i="1"/>
  <c r="H315" i="1"/>
  <c r="D315" i="1"/>
  <c r="L315" i="1"/>
  <c r="N315" i="1"/>
  <c r="C316" i="1"/>
  <c r="H316" i="1"/>
  <c r="D316" i="1"/>
  <c r="L316" i="1"/>
  <c r="N316" i="1"/>
  <c r="C317" i="1"/>
  <c r="H317" i="1"/>
  <c r="D317" i="1"/>
  <c r="L317" i="1"/>
  <c r="N317" i="1"/>
  <c r="C318" i="1"/>
  <c r="H318" i="1"/>
  <c r="D318" i="1"/>
  <c r="L318" i="1"/>
  <c r="N318" i="1"/>
  <c r="C319" i="1"/>
  <c r="H319" i="1"/>
  <c r="D319" i="1"/>
  <c r="L319" i="1"/>
  <c r="N319" i="1"/>
  <c r="C320" i="1"/>
  <c r="H320" i="1"/>
  <c r="D320" i="1"/>
  <c r="L320" i="1"/>
  <c r="N320" i="1"/>
  <c r="C321" i="1"/>
  <c r="H321" i="1"/>
  <c r="D321" i="1"/>
  <c r="L321" i="1"/>
  <c r="N321" i="1"/>
  <c r="C322" i="1"/>
  <c r="H322" i="1"/>
  <c r="D322" i="1"/>
  <c r="L322" i="1"/>
  <c r="N322" i="1"/>
  <c r="C323" i="1"/>
  <c r="H323" i="1"/>
  <c r="D323" i="1"/>
  <c r="L323" i="1"/>
  <c r="N323" i="1"/>
  <c r="C324" i="1"/>
  <c r="H324" i="1"/>
  <c r="D324" i="1"/>
  <c r="L324" i="1"/>
  <c r="N324" i="1"/>
  <c r="C325" i="1"/>
  <c r="H325" i="1"/>
  <c r="D325" i="1"/>
  <c r="L325" i="1"/>
  <c r="N325" i="1"/>
  <c r="C326" i="1"/>
  <c r="H326" i="1"/>
  <c r="D326" i="1"/>
  <c r="L326" i="1"/>
  <c r="N326" i="1"/>
  <c r="C327" i="1"/>
  <c r="H327" i="1"/>
  <c r="D327" i="1"/>
  <c r="L327" i="1"/>
  <c r="N327" i="1"/>
  <c r="C328" i="1"/>
  <c r="H328" i="1"/>
  <c r="D328" i="1"/>
  <c r="L328" i="1"/>
  <c r="N328" i="1"/>
  <c r="C329" i="1"/>
  <c r="H329" i="1"/>
  <c r="D329" i="1"/>
  <c r="L329" i="1"/>
  <c r="N329" i="1"/>
  <c r="C330" i="1"/>
  <c r="H330" i="1"/>
  <c r="D330" i="1"/>
  <c r="L330" i="1"/>
  <c r="N330" i="1"/>
  <c r="C331" i="1"/>
  <c r="H331" i="1"/>
  <c r="D331" i="1"/>
  <c r="L331" i="1"/>
  <c r="N331" i="1"/>
  <c r="C332" i="1"/>
  <c r="H332" i="1"/>
  <c r="D332" i="1"/>
  <c r="L332" i="1"/>
  <c r="N332" i="1"/>
  <c r="C333" i="1"/>
  <c r="H333" i="1"/>
  <c r="D333" i="1"/>
  <c r="L333" i="1"/>
  <c r="N333" i="1"/>
  <c r="C334" i="1"/>
  <c r="H334" i="1"/>
  <c r="D334" i="1"/>
  <c r="L334" i="1"/>
  <c r="N334" i="1"/>
  <c r="C335" i="1"/>
  <c r="H335" i="1"/>
  <c r="D335" i="1"/>
  <c r="L335" i="1"/>
  <c r="N335" i="1"/>
  <c r="U269" i="1"/>
  <c r="V268" i="1"/>
  <c r="V269" i="1"/>
  <c r="W268" i="1"/>
  <c r="W269" i="1"/>
  <c r="X268" i="1"/>
  <c r="X269" i="1"/>
  <c r="Y268" i="1"/>
  <c r="Y269" i="1"/>
  <c r="Z268" i="1"/>
  <c r="Z269" i="1"/>
  <c r="AA268" i="1"/>
  <c r="AA269" i="1"/>
  <c r="AB268" i="1"/>
  <c r="AB269" i="1"/>
  <c r="AC268" i="1"/>
  <c r="AC269" i="1"/>
  <c r="AD268" i="1"/>
  <c r="AD269" i="1"/>
  <c r="AE268" i="1"/>
  <c r="AE269" i="1"/>
  <c r="AF268" i="1"/>
  <c r="AF269" i="1"/>
  <c r="AG268" i="1"/>
  <c r="AG269" i="1"/>
  <c r="AH268" i="1"/>
  <c r="AH269" i="1"/>
  <c r="AI268" i="1"/>
  <c r="AI269" i="1"/>
  <c r="AJ268" i="1"/>
  <c r="AJ269" i="1"/>
  <c r="AK268" i="1"/>
  <c r="AK269" i="1"/>
  <c r="AL268" i="1"/>
  <c r="AL269" i="1"/>
  <c r="AM268" i="1"/>
  <c r="AM269" i="1"/>
  <c r="AN268" i="1"/>
  <c r="AN269" i="1"/>
  <c r="AO268" i="1"/>
  <c r="AO269" i="1"/>
  <c r="AP268" i="1"/>
  <c r="AP269" i="1"/>
  <c r="AQ268" i="1"/>
  <c r="AQ269" i="1"/>
  <c r="AR268" i="1"/>
  <c r="AR269" i="1"/>
  <c r="AS268" i="1"/>
  <c r="AS269" i="1"/>
  <c r="AT268" i="1"/>
  <c r="AT269" i="1"/>
  <c r="AU268" i="1"/>
  <c r="AU269" i="1"/>
  <c r="AV268" i="1"/>
  <c r="AV269" i="1"/>
  <c r="AW268" i="1"/>
  <c r="AW269" i="1"/>
  <c r="AX268" i="1"/>
  <c r="AX269" i="1"/>
  <c r="AY268" i="1"/>
  <c r="AY269" i="1"/>
  <c r="AZ268" i="1"/>
  <c r="AZ269" i="1"/>
  <c r="BA268" i="1"/>
  <c r="BA269" i="1"/>
  <c r="BB268" i="1"/>
  <c r="BB269" i="1"/>
  <c r="BC268" i="1"/>
  <c r="BC269" i="1"/>
  <c r="BD268" i="1"/>
  <c r="BD269" i="1"/>
  <c r="BE268" i="1"/>
  <c r="BE269" i="1"/>
  <c r="BF268" i="1"/>
  <c r="BF269" i="1"/>
  <c r="BG268" i="1"/>
  <c r="BG269" i="1"/>
  <c r="BH268" i="1"/>
  <c r="BH269" i="1"/>
  <c r="BI268" i="1"/>
  <c r="BI269" i="1"/>
  <c r="BJ268" i="1"/>
  <c r="BJ269" i="1"/>
  <c r="BK268" i="1"/>
  <c r="BK269" i="1"/>
  <c r="BL268" i="1"/>
  <c r="BL269" i="1"/>
  <c r="BM268" i="1"/>
  <c r="BM269" i="1"/>
  <c r="BN268" i="1"/>
  <c r="BN269" i="1"/>
  <c r="BO268" i="1"/>
  <c r="BO269" i="1"/>
  <c r="BP268" i="1"/>
  <c r="BP269" i="1"/>
  <c r="BQ268" i="1"/>
  <c r="BQ269" i="1"/>
  <c r="BR268" i="1"/>
  <c r="BR269" i="1"/>
  <c r="BS268" i="1"/>
  <c r="BS269" i="1"/>
  <c r="BT268" i="1"/>
  <c r="BT269" i="1"/>
  <c r="BU268" i="1"/>
  <c r="BU269" i="1"/>
  <c r="BV268" i="1"/>
  <c r="BV269" i="1"/>
  <c r="BW268" i="1"/>
  <c r="BW269" i="1"/>
  <c r="BX268" i="1"/>
  <c r="BX269" i="1"/>
  <c r="BY268" i="1"/>
  <c r="BY269" i="1"/>
  <c r="BZ268" i="1"/>
  <c r="BZ269" i="1"/>
  <c r="CA268" i="1"/>
  <c r="CA269" i="1"/>
  <c r="CB268" i="1"/>
  <c r="CB269" i="1"/>
  <c r="CC268" i="1"/>
  <c r="CC269" i="1"/>
  <c r="CD268" i="1"/>
  <c r="CD269" i="1"/>
  <c r="CE268" i="1"/>
  <c r="CE269" i="1"/>
  <c r="CF268" i="1"/>
  <c r="CF269" i="1"/>
  <c r="CG268" i="1"/>
  <c r="CG269" i="1"/>
  <c r="CH268" i="1"/>
  <c r="CH269" i="1"/>
  <c r="CI268" i="1"/>
  <c r="CI269" i="1"/>
  <c r="CJ268" i="1"/>
  <c r="CJ269" i="1"/>
  <c r="CK268" i="1"/>
  <c r="CK269" i="1"/>
  <c r="CL268" i="1"/>
  <c r="CL269" i="1"/>
  <c r="CM268" i="1"/>
  <c r="CM269" i="1"/>
  <c r="CN268" i="1"/>
  <c r="CN269" i="1"/>
  <c r="CO268" i="1"/>
  <c r="CO269" i="1"/>
  <c r="CP268" i="1"/>
  <c r="CP269" i="1"/>
  <c r="CQ268" i="1"/>
  <c r="CQ269" i="1"/>
  <c r="CR269" i="1"/>
  <c r="C200" i="1"/>
  <c r="H200" i="1"/>
  <c r="D200" i="1"/>
  <c r="L200" i="1"/>
  <c r="N200" i="1"/>
  <c r="C201" i="1"/>
  <c r="H201" i="1"/>
  <c r="D201" i="1"/>
  <c r="L201" i="1"/>
  <c r="N201" i="1"/>
  <c r="C202" i="1"/>
  <c r="H202" i="1"/>
  <c r="D202" i="1"/>
  <c r="L202" i="1"/>
  <c r="N202" i="1"/>
  <c r="C203" i="1"/>
  <c r="H203" i="1"/>
  <c r="D203" i="1"/>
  <c r="L203" i="1"/>
  <c r="N203" i="1"/>
  <c r="C204" i="1"/>
  <c r="H204" i="1"/>
  <c r="D204" i="1"/>
  <c r="L204" i="1"/>
  <c r="N204" i="1"/>
  <c r="C205" i="1"/>
  <c r="H205" i="1"/>
  <c r="D205" i="1"/>
  <c r="L205" i="1"/>
  <c r="N205" i="1"/>
  <c r="C206" i="1"/>
  <c r="H206" i="1"/>
  <c r="D206" i="1"/>
  <c r="L206" i="1"/>
  <c r="N206" i="1"/>
  <c r="C207" i="1"/>
  <c r="H207" i="1"/>
  <c r="D207" i="1"/>
  <c r="L207" i="1"/>
  <c r="N207" i="1"/>
  <c r="C208" i="1"/>
  <c r="H208" i="1"/>
  <c r="D208" i="1"/>
  <c r="L208" i="1"/>
  <c r="N208" i="1"/>
  <c r="C209" i="1"/>
  <c r="H209" i="1"/>
  <c r="D209" i="1"/>
  <c r="L209" i="1"/>
  <c r="N209" i="1"/>
  <c r="C210" i="1"/>
  <c r="H210" i="1"/>
  <c r="D210" i="1"/>
  <c r="L210" i="1"/>
  <c r="N210" i="1"/>
  <c r="C211" i="1"/>
  <c r="H211" i="1"/>
  <c r="D211" i="1"/>
  <c r="L211" i="1"/>
  <c r="N211" i="1"/>
  <c r="C212" i="1"/>
  <c r="H212" i="1"/>
  <c r="D212" i="1"/>
  <c r="L212" i="1"/>
  <c r="N212" i="1"/>
  <c r="C213" i="1"/>
  <c r="H213" i="1"/>
  <c r="D213" i="1"/>
  <c r="L213" i="1"/>
  <c r="N213" i="1"/>
  <c r="C214" i="1"/>
  <c r="H214" i="1"/>
  <c r="D214" i="1"/>
  <c r="L214" i="1"/>
  <c r="N214" i="1"/>
  <c r="C215" i="1"/>
  <c r="H215" i="1"/>
  <c r="D215" i="1"/>
  <c r="L215" i="1"/>
  <c r="N215" i="1"/>
  <c r="C216" i="1"/>
  <c r="H216" i="1"/>
  <c r="D216" i="1"/>
  <c r="L216" i="1"/>
  <c r="N216" i="1"/>
  <c r="C217" i="1"/>
  <c r="H217" i="1"/>
  <c r="D217" i="1"/>
  <c r="L217" i="1"/>
  <c r="N217" i="1"/>
  <c r="C218" i="1"/>
  <c r="H218" i="1"/>
  <c r="D218" i="1"/>
  <c r="L218" i="1"/>
  <c r="N218" i="1"/>
  <c r="C219" i="1"/>
  <c r="H219" i="1"/>
  <c r="D219" i="1"/>
  <c r="L219" i="1"/>
  <c r="N219" i="1"/>
  <c r="C220" i="1"/>
  <c r="H220" i="1"/>
  <c r="D220" i="1"/>
  <c r="L220" i="1"/>
  <c r="N220" i="1"/>
  <c r="C221" i="1"/>
  <c r="H221" i="1"/>
  <c r="D221" i="1"/>
  <c r="L221" i="1"/>
  <c r="N221" i="1"/>
  <c r="C222" i="1"/>
  <c r="H222" i="1"/>
  <c r="D222" i="1"/>
  <c r="L222" i="1"/>
  <c r="N222" i="1"/>
  <c r="C223" i="1"/>
  <c r="H223" i="1"/>
  <c r="D223" i="1"/>
  <c r="L223" i="1"/>
  <c r="N223" i="1"/>
  <c r="C224" i="1"/>
  <c r="H224" i="1"/>
  <c r="D224" i="1"/>
  <c r="L224" i="1"/>
  <c r="N224" i="1"/>
  <c r="C225" i="1"/>
  <c r="H225" i="1"/>
  <c r="D225" i="1"/>
  <c r="L225" i="1"/>
  <c r="N225" i="1"/>
  <c r="C226" i="1"/>
  <c r="H226" i="1"/>
  <c r="D226" i="1"/>
  <c r="L226" i="1"/>
  <c r="N226" i="1"/>
  <c r="C227" i="1"/>
  <c r="H227" i="1"/>
  <c r="D227" i="1"/>
  <c r="L227" i="1"/>
  <c r="N227" i="1"/>
  <c r="C228" i="1"/>
  <c r="H228" i="1"/>
  <c r="D228" i="1"/>
  <c r="L228" i="1"/>
  <c r="N228" i="1"/>
  <c r="C229" i="1"/>
  <c r="H229" i="1"/>
  <c r="D229" i="1"/>
  <c r="L229" i="1"/>
  <c r="N229" i="1"/>
  <c r="C230" i="1"/>
  <c r="H230" i="1"/>
  <c r="D230" i="1"/>
  <c r="L230" i="1"/>
  <c r="N230" i="1"/>
  <c r="C231" i="1"/>
  <c r="H231" i="1"/>
  <c r="D231" i="1"/>
  <c r="L231" i="1"/>
  <c r="N231" i="1"/>
  <c r="C232" i="1"/>
  <c r="H232" i="1"/>
  <c r="D232" i="1"/>
  <c r="L232" i="1"/>
  <c r="N232" i="1"/>
  <c r="C233" i="1"/>
  <c r="H233" i="1"/>
  <c r="D233" i="1"/>
  <c r="L233" i="1"/>
  <c r="N233" i="1"/>
  <c r="C234" i="1"/>
  <c r="H234" i="1"/>
  <c r="D234" i="1"/>
  <c r="L234" i="1"/>
  <c r="N234" i="1"/>
  <c r="C235" i="1"/>
  <c r="H235" i="1"/>
  <c r="D235" i="1"/>
  <c r="L235" i="1"/>
  <c r="N235" i="1"/>
  <c r="C236" i="1"/>
  <c r="H236" i="1"/>
  <c r="D236" i="1"/>
  <c r="L236" i="1"/>
  <c r="N236" i="1"/>
  <c r="C237" i="1"/>
  <c r="H237" i="1"/>
  <c r="D237" i="1"/>
  <c r="L237" i="1"/>
  <c r="N237" i="1"/>
  <c r="C238" i="1"/>
  <c r="H238" i="1"/>
  <c r="D238" i="1"/>
  <c r="L238" i="1"/>
  <c r="N238" i="1"/>
  <c r="C239" i="1"/>
  <c r="H239" i="1"/>
  <c r="D239" i="1"/>
  <c r="L239" i="1"/>
  <c r="N239" i="1"/>
  <c r="C240" i="1"/>
  <c r="H240" i="1"/>
  <c r="D240" i="1"/>
  <c r="L240" i="1"/>
  <c r="N240" i="1"/>
  <c r="C241" i="1"/>
  <c r="H241" i="1"/>
  <c r="D241" i="1"/>
  <c r="L241" i="1"/>
  <c r="N241" i="1"/>
  <c r="C242" i="1"/>
  <c r="H242" i="1"/>
  <c r="D242" i="1"/>
  <c r="L242" i="1"/>
  <c r="N242" i="1"/>
  <c r="C243" i="1"/>
  <c r="H243" i="1"/>
  <c r="D243" i="1"/>
  <c r="L243" i="1"/>
  <c r="N243" i="1"/>
  <c r="C244" i="1"/>
  <c r="H244" i="1"/>
  <c r="D244" i="1"/>
  <c r="L244" i="1"/>
  <c r="N244" i="1"/>
  <c r="C245" i="1"/>
  <c r="H245" i="1"/>
  <c r="D245" i="1"/>
  <c r="L245" i="1"/>
  <c r="N245" i="1"/>
  <c r="C246" i="1"/>
  <c r="H246" i="1"/>
  <c r="D246" i="1"/>
  <c r="L246" i="1"/>
  <c r="N246" i="1"/>
  <c r="C247" i="1"/>
  <c r="H247" i="1"/>
  <c r="D247" i="1"/>
  <c r="L247" i="1"/>
  <c r="N247" i="1"/>
  <c r="C248" i="1"/>
  <c r="H248" i="1"/>
  <c r="D248" i="1"/>
  <c r="L248" i="1"/>
  <c r="N248" i="1"/>
  <c r="C249" i="1"/>
  <c r="H249" i="1"/>
  <c r="D249" i="1"/>
  <c r="L249" i="1"/>
  <c r="N249" i="1"/>
  <c r="C250" i="1"/>
  <c r="H250" i="1"/>
  <c r="D250" i="1"/>
  <c r="L250" i="1"/>
  <c r="N250" i="1"/>
  <c r="C251" i="1"/>
  <c r="H251" i="1"/>
  <c r="D251" i="1"/>
  <c r="L251" i="1"/>
  <c r="N251" i="1"/>
  <c r="C252" i="1"/>
  <c r="H252" i="1"/>
  <c r="D252" i="1"/>
  <c r="L252" i="1"/>
  <c r="N252" i="1"/>
  <c r="C253" i="1"/>
  <c r="H253" i="1"/>
  <c r="D253" i="1"/>
  <c r="L253" i="1"/>
  <c r="N253" i="1"/>
  <c r="C254" i="1"/>
  <c r="H254" i="1"/>
  <c r="D254" i="1"/>
  <c r="L254" i="1"/>
  <c r="N254" i="1"/>
  <c r="C255" i="1"/>
  <c r="H255" i="1"/>
  <c r="D255" i="1"/>
  <c r="L255" i="1"/>
  <c r="N255" i="1"/>
  <c r="C256" i="1"/>
  <c r="H256" i="1"/>
  <c r="D256" i="1"/>
  <c r="L256" i="1"/>
  <c r="N256" i="1"/>
  <c r="C257" i="1"/>
  <c r="H257" i="1"/>
  <c r="D257" i="1"/>
  <c r="L257" i="1"/>
  <c r="N257" i="1"/>
  <c r="C258" i="1"/>
  <c r="H258" i="1"/>
  <c r="D258" i="1"/>
  <c r="L258" i="1"/>
  <c r="N258" i="1"/>
  <c r="C259" i="1"/>
  <c r="H259" i="1"/>
  <c r="D259" i="1"/>
  <c r="L259" i="1"/>
  <c r="N259" i="1"/>
  <c r="C260" i="1"/>
  <c r="H260" i="1"/>
  <c r="D260" i="1"/>
  <c r="L260" i="1"/>
  <c r="N260" i="1"/>
  <c r="C261" i="1"/>
  <c r="H261" i="1"/>
  <c r="D261" i="1"/>
  <c r="L261" i="1"/>
  <c r="N261" i="1"/>
  <c r="C262" i="1"/>
  <c r="H262" i="1"/>
  <c r="D262" i="1"/>
  <c r="L262" i="1"/>
  <c r="N262" i="1"/>
  <c r="C263" i="1"/>
  <c r="H263" i="1"/>
  <c r="D263" i="1"/>
  <c r="L263" i="1"/>
  <c r="N263" i="1"/>
  <c r="C264" i="1"/>
  <c r="H264" i="1"/>
  <c r="D264" i="1"/>
  <c r="L264" i="1"/>
  <c r="N264" i="1"/>
  <c r="C265" i="1"/>
  <c r="H265" i="1"/>
  <c r="D265" i="1"/>
  <c r="L265" i="1"/>
  <c r="N265" i="1"/>
  <c r="C266" i="1"/>
  <c r="H266" i="1"/>
  <c r="D266" i="1"/>
  <c r="L266" i="1"/>
  <c r="N266" i="1"/>
  <c r="V199" i="1"/>
  <c r="V200" i="1"/>
  <c r="W199" i="1"/>
  <c r="W200" i="1"/>
  <c r="X199" i="1"/>
  <c r="X200" i="1"/>
  <c r="Y199" i="1"/>
  <c r="Y200" i="1"/>
  <c r="Z199" i="1"/>
  <c r="Z200" i="1"/>
  <c r="AA199" i="1"/>
  <c r="AA200" i="1"/>
  <c r="AB199" i="1"/>
  <c r="AB200" i="1"/>
  <c r="AC199" i="1"/>
  <c r="AC200" i="1"/>
  <c r="AD199" i="1"/>
  <c r="AD200" i="1"/>
  <c r="AE199" i="1"/>
  <c r="AE200" i="1"/>
  <c r="AF199" i="1"/>
  <c r="AF200" i="1"/>
  <c r="AG199" i="1"/>
  <c r="AG200" i="1"/>
  <c r="AH199" i="1"/>
  <c r="AH200" i="1"/>
  <c r="AI199" i="1"/>
  <c r="AI200" i="1"/>
  <c r="AJ199" i="1"/>
  <c r="AJ200" i="1"/>
  <c r="AK199" i="1"/>
  <c r="AK200" i="1"/>
  <c r="AL199" i="1"/>
  <c r="AL200" i="1"/>
  <c r="AM199" i="1"/>
  <c r="AM200" i="1"/>
  <c r="AN199" i="1"/>
  <c r="AN200" i="1"/>
  <c r="AO199" i="1"/>
  <c r="AO200" i="1"/>
  <c r="AP199" i="1"/>
  <c r="AP200" i="1"/>
  <c r="AQ199" i="1"/>
  <c r="AQ200" i="1"/>
  <c r="AR199" i="1"/>
  <c r="AR200" i="1"/>
  <c r="AS199" i="1"/>
  <c r="AS200" i="1"/>
  <c r="AT199" i="1"/>
  <c r="AT200" i="1"/>
  <c r="AU199" i="1"/>
  <c r="AU200" i="1"/>
  <c r="AV199" i="1"/>
  <c r="AV200" i="1"/>
  <c r="AW199" i="1"/>
  <c r="AW200" i="1"/>
  <c r="AX199" i="1"/>
  <c r="AX200" i="1"/>
  <c r="AY199" i="1"/>
  <c r="AY200" i="1"/>
  <c r="AZ199" i="1"/>
  <c r="AZ200" i="1"/>
  <c r="BA199" i="1"/>
  <c r="BA200" i="1"/>
  <c r="BB199" i="1"/>
  <c r="BB200" i="1"/>
  <c r="BC199" i="1"/>
  <c r="BC200" i="1"/>
  <c r="BD199" i="1"/>
  <c r="BD200" i="1"/>
  <c r="BE199" i="1"/>
  <c r="BE200" i="1"/>
  <c r="BF199" i="1"/>
  <c r="BF200" i="1"/>
  <c r="BG199" i="1"/>
  <c r="BG200" i="1"/>
  <c r="BH199" i="1"/>
  <c r="BH200" i="1"/>
  <c r="BI199" i="1"/>
  <c r="BI200" i="1"/>
  <c r="BJ199" i="1"/>
  <c r="BJ200" i="1"/>
  <c r="BK199" i="1"/>
  <c r="BK200" i="1"/>
  <c r="BL199" i="1"/>
  <c r="BL200" i="1"/>
  <c r="BM199" i="1"/>
  <c r="BM200" i="1"/>
  <c r="BN199" i="1"/>
  <c r="BN200" i="1"/>
  <c r="BO199" i="1"/>
  <c r="BO200" i="1"/>
  <c r="BP199" i="1"/>
  <c r="BP200" i="1"/>
  <c r="BQ199" i="1"/>
  <c r="BQ200" i="1"/>
  <c r="BR199" i="1"/>
  <c r="BR200" i="1"/>
  <c r="BS199" i="1"/>
  <c r="BS200" i="1"/>
  <c r="BT199" i="1"/>
  <c r="BT200" i="1"/>
  <c r="BU199" i="1"/>
  <c r="BU200" i="1"/>
  <c r="BV199" i="1"/>
  <c r="BV200" i="1"/>
  <c r="BW199" i="1"/>
  <c r="BW200" i="1"/>
  <c r="BX199" i="1"/>
  <c r="BX200" i="1"/>
  <c r="BY199" i="1"/>
  <c r="BY200" i="1"/>
  <c r="BZ199" i="1"/>
  <c r="BZ200" i="1"/>
  <c r="CA199" i="1"/>
  <c r="CA200" i="1"/>
  <c r="CB199" i="1"/>
  <c r="CB200" i="1"/>
  <c r="CC199" i="1"/>
  <c r="CC200" i="1"/>
  <c r="CD199" i="1"/>
  <c r="CD200" i="1"/>
  <c r="CE199" i="1"/>
  <c r="CE200" i="1"/>
  <c r="CF199" i="1"/>
  <c r="CF200" i="1"/>
  <c r="CG199" i="1"/>
  <c r="CG200" i="1"/>
  <c r="CH199" i="1"/>
  <c r="CH200" i="1"/>
  <c r="CI199" i="1"/>
  <c r="CI200" i="1"/>
  <c r="CJ199" i="1"/>
  <c r="CJ200" i="1"/>
  <c r="CK199" i="1"/>
  <c r="CK200" i="1"/>
  <c r="CL199" i="1"/>
  <c r="CL200" i="1"/>
  <c r="CM199" i="1"/>
  <c r="CM200" i="1"/>
  <c r="CN199" i="1"/>
  <c r="CN200" i="1"/>
  <c r="CO199" i="1"/>
  <c r="CO200" i="1"/>
  <c r="CP199" i="1"/>
  <c r="CP200" i="1"/>
  <c r="CQ199" i="1"/>
  <c r="CQ200" i="1"/>
  <c r="U200" i="1"/>
  <c r="CR200" i="1"/>
  <c r="C134" i="1"/>
  <c r="H134" i="1"/>
  <c r="D134" i="1"/>
  <c r="L134" i="1"/>
  <c r="N134" i="1"/>
  <c r="C135" i="1"/>
  <c r="H135" i="1"/>
  <c r="D135" i="1"/>
  <c r="L135" i="1"/>
  <c r="N135" i="1"/>
  <c r="C136" i="1"/>
  <c r="H136" i="1"/>
  <c r="D136" i="1"/>
  <c r="L136" i="1"/>
  <c r="N136" i="1"/>
  <c r="C137" i="1"/>
  <c r="H137" i="1"/>
  <c r="D137" i="1"/>
  <c r="L137" i="1"/>
  <c r="N137" i="1"/>
  <c r="C138" i="1"/>
  <c r="H138" i="1"/>
  <c r="D138" i="1"/>
  <c r="L138" i="1"/>
  <c r="N138" i="1"/>
  <c r="C139" i="1"/>
  <c r="H139" i="1"/>
  <c r="D139" i="1"/>
  <c r="L139" i="1"/>
  <c r="N139" i="1"/>
  <c r="C140" i="1"/>
  <c r="H140" i="1"/>
  <c r="D140" i="1"/>
  <c r="L140" i="1"/>
  <c r="N140" i="1"/>
  <c r="C141" i="1"/>
  <c r="H141" i="1"/>
  <c r="D141" i="1"/>
  <c r="L141" i="1"/>
  <c r="N141" i="1"/>
  <c r="C142" i="1"/>
  <c r="H142" i="1"/>
  <c r="D142" i="1"/>
  <c r="L142" i="1"/>
  <c r="N142" i="1"/>
  <c r="C143" i="1"/>
  <c r="H143" i="1"/>
  <c r="D143" i="1"/>
  <c r="L143" i="1"/>
  <c r="N143" i="1"/>
  <c r="C144" i="1"/>
  <c r="H144" i="1"/>
  <c r="D144" i="1"/>
  <c r="L144" i="1"/>
  <c r="N144" i="1"/>
  <c r="C145" i="1"/>
  <c r="H145" i="1"/>
  <c r="D145" i="1"/>
  <c r="L145" i="1"/>
  <c r="N145" i="1"/>
  <c r="C146" i="1"/>
  <c r="H146" i="1"/>
  <c r="D146" i="1"/>
  <c r="L146" i="1"/>
  <c r="N146" i="1"/>
  <c r="C147" i="1"/>
  <c r="H147" i="1"/>
  <c r="D147" i="1"/>
  <c r="L147" i="1"/>
  <c r="N147" i="1"/>
  <c r="C148" i="1"/>
  <c r="H148" i="1"/>
  <c r="D148" i="1"/>
  <c r="L148" i="1"/>
  <c r="N148" i="1"/>
  <c r="C149" i="1"/>
  <c r="H149" i="1"/>
  <c r="D149" i="1"/>
  <c r="L149" i="1"/>
  <c r="N149" i="1"/>
  <c r="C150" i="1"/>
  <c r="H150" i="1"/>
  <c r="D150" i="1"/>
  <c r="L150" i="1"/>
  <c r="N150" i="1"/>
  <c r="C151" i="1"/>
  <c r="H151" i="1"/>
  <c r="D151" i="1"/>
  <c r="L151" i="1"/>
  <c r="N151" i="1"/>
  <c r="C152" i="1"/>
  <c r="H152" i="1"/>
  <c r="D152" i="1"/>
  <c r="L152" i="1"/>
  <c r="N152" i="1"/>
  <c r="C153" i="1"/>
  <c r="H153" i="1"/>
  <c r="D153" i="1"/>
  <c r="L153" i="1"/>
  <c r="N153" i="1"/>
  <c r="C154" i="1"/>
  <c r="H154" i="1"/>
  <c r="D154" i="1"/>
  <c r="L154" i="1"/>
  <c r="N154" i="1"/>
  <c r="C155" i="1"/>
  <c r="H155" i="1"/>
  <c r="D155" i="1"/>
  <c r="L155" i="1"/>
  <c r="N155" i="1"/>
  <c r="C156" i="1"/>
  <c r="H156" i="1"/>
  <c r="D156" i="1"/>
  <c r="L156" i="1"/>
  <c r="N156" i="1"/>
  <c r="C157" i="1"/>
  <c r="H157" i="1"/>
  <c r="D157" i="1"/>
  <c r="L157" i="1"/>
  <c r="N157" i="1"/>
  <c r="C158" i="1"/>
  <c r="H158" i="1"/>
  <c r="D158" i="1"/>
  <c r="L158" i="1"/>
  <c r="N158" i="1"/>
  <c r="C159" i="1"/>
  <c r="H159" i="1"/>
  <c r="D159" i="1"/>
  <c r="L159" i="1"/>
  <c r="N159" i="1"/>
  <c r="C160" i="1"/>
  <c r="H160" i="1"/>
  <c r="D160" i="1"/>
  <c r="L160" i="1"/>
  <c r="N160" i="1"/>
  <c r="C161" i="1"/>
  <c r="H161" i="1"/>
  <c r="D161" i="1"/>
  <c r="L161" i="1"/>
  <c r="N161" i="1"/>
  <c r="C162" i="1"/>
  <c r="H162" i="1"/>
  <c r="D162" i="1"/>
  <c r="L162" i="1"/>
  <c r="N162" i="1"/>
  <c r="C163" i="1"/>
  <c r="H163" i="1"/>
  <c r="D163" i="1"/>
  <c r="L163" i="1"/>
  <c r="N163" i="1"/>
  <c r="C164" i="1"/>
  <c r="H164" i="1"/>
  <c r="D164" i="1"/>
  <c r="L164" i="1"/>
  <c r="N164" i="1"/>
  <c r="C165" i="1"/>
  <c r="H165" i="1"/>
  <c r="D165" i="1"/>
  <c r="L165" i="1"/>
  <c r="N165" i="1"/>
  <c r="C166" i="1"/>
  <c r="H166" i="1"/>
  <c r="D166" i="1"/>
  <c r="L166" i="1"/>
  <c r="N166" i="1"/>
  <c r="C167" i="1"/>
  <c r="H167" i="1"/>
  <c r="D167" i="1"/>
  <c r="L167" i="1"/>
  <c r="N167" i="1"/>
  <c r="C168" i="1"/>
  <c r="H168" i="1"/>
  <c r="D168" i="1"/>
  <c r="L168" i="1"/>
  <c r="N168" i="1"/>
  <c r="C169" i="1"/>
  <c r="H169" i="1"/>
  <c r="D169" i="1"/>
  <c r="L169" i="1"/>
  <c r="N169" i="1"/>
  <c r="C170" i="1"/>
  <c r="H170" i="1"/>
  <c r="D170" i="1"/>
  <c r="L170" i="1"/>
  <c r="N170" i="1"/>
  <c r="C171" i="1"/>
  <c r="H171" i="1"/>
  <c r="D171" i="1"/>
  <c r="L171" i="1"/>
  <c r="N171" i="1"/>
  <c r="C172" i="1"/>
  <c r="H172" i="1"/>
  <c r="D172" i="1"/>
  <c r="L172" i="1"/>
  <c r="N172" i="1"/>
  <c r="C173" i="1"/>
  <c r="H173" i="1"/>
  <c r="D173" i="1"/>
  <c r="L173" i="1"/>
  <c r="N173" i="1"/>
  <c r="C174" i="1"/>
  <c r="H174" i="1"/>
  <c r="D174" i="1"/>
  <c r="L174" i="1"/>
  <c r="N174" i="1"/>
  <c r="C175" i="1"/>
  <c r="H175" i="1"/>
  <c r="D175" i="1"/>
  <c r="L175" i="1"/>
  <c r="N175" i="1"/>
  <c r="C176" i="1"/>
  <c r="H176" i="1"/>
  <c r="D176" i="1"/>
  <c r="L176" i="1"/>
  <c r="N176" i="1"/>
  <c r="C177" i="1"/>
  <c r="H177" i="1"/>
  <c r="D177" i="1"/>
  <c r="L177" i="1"/>
  <c r="N177" i="1"/>
  <c r="C178" i="1"/>
  <c r="H178" i="1"/>
  <c r="D178" i="1"/>
  <c r="L178" i="1"/>
  <c r="N178" i="1"/>
  <c r="C179" i="1"/>
  <c r="H179" i="1"/>
  <c r="D179" i="1"/>
  <c r="L179" i="1"/>
  <c r="N179" i="1"/>
  <c r="C180" i="1"/>
  <c r="H180" i="1"/>
  <c r="D180" i="1"/>
  <c r="L180" i="1"/>
  <c r="N180" i="1"/>
  <c r="C181" i="1"/>
  <c r="H181" i="1"/>
  <c r="D181" i="1"/>
  <c r="L181" i="1"/>
  <c r="N181" i="1"/>
  <c r="C182" i="1"/>
  <c r="H182" i="1"/>
  <c r="D182" i="1"/>
  <c r="L182" i="1"/>
  <c r="N182" i="1"/>
  <c r="C183" i="1"/>
  <c r="H183" i="1"/>
  <c r="D183" i="1"/>
  <c r="L183" i="1"/>
  <c r="N183" i="1"/>
  <c r="C184" i="1"/>
  <c r="H184" i="1"/>
  <c r="D184" i="1"/>
  <c r="L184" i="1"/>
  <c r="N184" i="1"/>
  <c r="C185" i="1"/>
  <c r="H185" i="1"/>
  <c r="D185" i="1"/>
  <c r="L185" i="1"/>
  <c r="N185" i="1"/>
  <c r="C186" i="1"/>
  <c r="H186" i="1"/>
  <c r="D186" i="1"/>
  <c r="L186" i="1"/>
  <c r="N186" i="1"/>
  <c r="C187" i="1"/>
  <c r="H187" i="1"/>
  <c r="D187" i="1"/>
  <c r="L187" i="1"/>
  <c r="N187" i="1"/>
  <c r="C188" i="1"/>
  <c r="H188" i="1"/>
  <c r="D188" i="1"/>
  <c r="L188" i="1"/>
  <c r="N188" i="1"/>
  <c r="C189" i="1"/>
  <c r="H189" i="1"/>
  <c r="D189" i="1"/>
  <c r="L189" i="1"/>
  <c r="N189" i="1"/>
  <c r="C190" i="1"/>
  <c r="H190" i="1"/>
  <c r="D190" i="1"/>
  <c r="L190" i="1"/>
  <c r="N190" i="1"/>
  <c r="C191" i="1"/>
  <c r="H191" i="1"/>
  <c r="D191" i="1"/>
  <c r="L191" i="1"/>
  <c r="N191" i="1"/>
  <c r="C192" i="1"/>
  <c r="H192" i="1"/>
  <c r="D192" i="1"/>
  <c r="L192" i="1"/>
  <c r="N192" i="1"/>
  <c r="C193" i="1"/>
  <c r="H193" i="1"/>
  <c r="D193" i="1"/>
  <c r="L193" i="1"/>
  <c r="N193" i="1"/>
  <c r="C194" i="1"/>
  <c r="H194" i="1"/>
  <c r="D194" i="1"/>
  <c r="L194" i="1"/>
  <c r="N194" i="1"/>
  <c r="C195" i="1"/>
  <c r="H195" i="1"/>
  <c r="D195" i="1"/>
  <c r="L195" i="1"/>
  <c r="N195" i="1"/>
  <c r="C196" i="1"/>
  <c r="H196" i="1"/>
  <c r="D196" i="1"/>
  <c r="L196" i="1"/>
  <c r="N196" i="1"/>
  <c r="C197" i="1"/>
  <c r="H197" i="1"/>
  <c r="D197" i="1"/>
  <c r="L197" i="1"/>
  <c r="N197" i="1"/>
  <c r="U134" i="1"/>
  <c r="V133" i="1"/>
  <c r="V134" i="1"/>
  <c r="W133" i="1"/>
  <c r="W134" i="1"/>
  <c r="X133" i="1"/>
  <c r="X134" i="1"/>
  <c r="Y133" i="1"/>
  <c r="Y134" i="1"/>
  <c r="Z133" i="1"/>
  <c r="Z134" i="1"/>
  <c r="AA133" i="1"/>
  <c r="AA134" i="1"/>
  <c r="AB133" i="1"/>
  <c r="AB134" i="1"/>
  <c r="AC133" i="1"/>
  <c r="AC134" i="1"/>
  <c r="AD133" i="1"/>
  <c r="AD134" i="1"/>
  <c r="AE133" i="1"/>
  <c r="AE134" i="1"/>
  <c r="AF133" i="1"/>
  <c r="AF134" i="1"/>
  <c r="AG133" i="1"/>
  <c r="AG134" i="1"/>
  <c r="AH133" i="1"/>
  <c r="AH134" i="1"/>
  <c r="AI133" i="1"/>
  <c r="AI134" i="1"/>
  <c r="AJ133" i="1"/>
  <c r="AJ134" i="1"/>
  <c r="AK133" i="1"/>
  <c r="AK134" i="1"/>
  <c r="AL133" i="1"/>
  <c r="AL134" i="1"/>
  <c r="AM133" i="1"/>
  <c r="AM134" i="1"/>
  <c r="AN133" i="1"/>
  <c r="AN134" i="1"/>
  <c r="AO133" i="1"/>
  <c r="AO134" i="1"/>
  <c r="AP133" i="1"/>
  <c r="AP134" i="1"/>
  <c r="AQ133" i="1"/>
  <c r="AQ134" i="1"/>
  <c r="AR133" i="1"/>
  <c r="AR134" i="1"/>
  <c r="AS133" i="1"/>
  <c r="AS134" i="1"/>
  <c r="AT133" i="1"/>
  <c r="AT134" i="1"/>
  <c r="AU133" i="1"/>
  <c r="AU134" i="1"/>
  <c r="AV133" i="1"/>
  <c r="AV134" i="1"/>
  <c r="AW133" i="1"/>
  <c r="AW134" i="1"/>
  <c r="AX133" i="1"/>
  <c r="AX134" i="1"/>
  <c r="AY133" i="1"/>
  <c r="AY134" i="1"/>
  <c r="AZ133" i="1"/>
  <c r="AZ134" i="1"/>
  <c r="BA133" i="1"/>
  <c r="BA134" i="1"/>
  <c r="BB133" i="1"/>
  <c r="BB134" i="1"/>
  <c r="BC133" i="1"/>
  <c r="BC134" i="1"/>
  <c r="BD133" i="1"/>
  <c r="BD134" i="1"/>
  <c r="BE133" i="1"/>
  <c r="BE134" i="1"/>
  <c r="BF133" i="1"/>
  <c r="BF134" i="1"/>
  <c r="BG133" i="1"/>
  <c r="BG134" i="1"/>
  <c r="BH133" i="1"/>
  <c r="BH134" i="1"/>
  <c r="BI133" i="1"/>
  <c r="BI134" i="1"/>
  <c r="BJ133" i="1"/>
  <c r="BJ134" i="1"/>
  <c r="BK133" i="1"/>
  <c r="BK134" i="1"/>
  <c r="BL133" i="1"/>
  <c r="BL134" i="1"/>
  <c r="BM133" i="1"/>
  <c r="BM134" i="1"/>
  <c r="BN133" i="1"/>
  <c r="BN134" i="1"/>
  <c r="BO133" i="1"/>
  <c r="BO134" i="1"/>
  <c r="BP133" i="1"/>
  <c r="BP134" i="1"/>
  <c r="BQ133" i="1"/>
  <c r="BQ134" i="1"/>
  <c r="BR133" i="1"/>
  <c r="BR134" i="1"/>
  <c r="BS133" i="1"/>
  <c r="BS134" i="1"/>
  <c r="BT133" i="1"/>
  <c r="BT134" i="1"/>
  <c r="BU133" i="1"/>
  <c r="BU134" i="1"/>
  <c r="BV133" i="1"/>
  <c r="BV134" i="1"/>
  <c r="BW133" i="1"/>
  <c r="BW134" i="1"/>
  <c r="BX133" i="1"/>
  <c r="BX134" i="1"/>
  <c r="BY133" i="1"/>
  <c r="BY134" i="1"/>
  <c r="BZ133" i="1"/>
  <c r="BZ134" i="1"/>
  <c r="CA133" i="1"/>
  <c r="CA134" i="1"/>
  <c r="CB133" i="1"/>
  <c r="CB134" i="1"/>
  <c r="CC133" i="1"/>
  <c r="CC134" i="1"/>
  <c r="CD133" i="1"/>
  <c r="CD134" i="1"/>
  <c r="CE133" i="1"/>
  <c r="CE134" i="1"/>
  <c r="CF133" i="1"/>
  <c r="CF134" i="1"/>
  <c r="CG133" i="1"/>
  <c r="CG134" i="1"/>
  <c r="CH133" i="1"/>
  <c r="CH134" i="1"/>
  <c r="CI133" i="1"/>
  <c r="CI134" i="1"/>
  <c r="CJ133" i="1"/>
  <c r="CJ134" i="1"/>
  <c r="CK133" i="1"/>
  <c r="CK134" i="1"/>
  <c r="CL133" i="1"/>
  <c r="CL134" i="1"/>
  <c r="CM133" i="1"/>
  <c r="CM134" i="1"/>
  <c r="CN133" i="1"/>
  <c r="CN134" i="1"/>
  <c r="CO133" i="1"/>
  <c r="CO134" i="1"/>
  <c r="CP133" i="1"/>
  <c r="CP134" i="1"/>
  <c r="CQ133" i="1"/>
  <c r="CQ134" i="1"/>
  <c r="CR134" i="1"/>
  <c r="C68" i="1"/>
  <c r="H68" i="1"/>
  <c r="D68" i="1"/>
  <c r="L68" i="1"/>
  <c r="N68" i="1"/>
  <c r="C69" i="1"/>
  <c r="H69" i="1"/>
  <c r="D69" i="1"/>
  <c r="L69" i="1"/>
  <c r="N69" i="1"/>
  <c r="C70" i="1"/>
  <c r="H70" i="1"/>
  <c r="D70" i="1"/>
  <c r="L70" i="1"/>
  <c r="N70" i="1"/>
  <c r="C71" i="1"/>
  <c r="H71" i="1"/>
  <c r="D71" i="1"/>
  <c r="L71" i="1"/>
  <c r="N71" i="1"/>
  <c r="C72" i="1"/>
  <c r="H72" i="1"/>
  <c r="D72" i="1"/>
  <c r="L72" i="1"/>
  <c r="N72" i="1"/>
  <c r="C73" i="1"/>
  <c r="H73" i="1"/>
  <c r="D73" i="1"/>
  <c r="L73" i="1"/>
  <c r="N73" i="1"/>
  <c r="C74" i="1"/>
  <c r="H74" i="1"/>
  <c r="D74" i="1"/>
  <c r="L74" i="1"/>
  <c r="N74" i="1"/>
  <c r="C75" i="1"/>
  <c r="H75" i="1"/>
  <c r="D75" i="1"/>
  <c r="L75" i="1"/>
  <c r="N75" i="1"/>
  <c r="C76" i="1"/>
  <c r="H76" i="1"/>
  <c r="D76" i="1"/>
  <c r="L76" i="1"/>
  <c r="N76" i="1"/>
  <c r="C77" i="1"/>
  <c r="H77" i="1"/>
  <c r="D77" i="1"/>
  <c r="L77" i="1"/>
  <c r="N77" i="1"/>
  <c r="C78" i="1"/>
  <c r="H78" i="1"/>
  <c r="D78" i="1"/>
  <c r="L78" i="1"/>
  <c r="N78" i="1"/>
  <c r="C79" i="1"/>
  <c r="H79" i="1"/>
  <c r="D79" i="1"/>
  <c r="L79" i="1"/>
  <c r="N79" i="1"/>
  <c r="C80" i="1"/>
  <c r="H80" i="1"/>
  <c r="D80" i="1"/>
  <c r="L80" i="1"/>
  <c r="N80" i="1"/>
  <c r="C81" i="1"/>
  <c r="H81" i="1"/>
  <c r="D81" i="1"/>
  <c r="L81" i="1"/>
  <c r="N81" i="1"/>
  <c r="C82" i="1"/>
  <c r="H82" i="1"/>
  <c r="D82" i="1"/>
  <c r="L82" i="1"/>
  <c r="N82" i="1"/>
  <c r="C83" i="1"/>
  <c r="H83" i="1"/>
  <c r="D83" i="1"/>
  <c r="L83" i="1"/>
  <c r="N83" i="1"/>
  <c r="C84" i="1"/>
  <c r="H84" i="1"/>
  <c r="D84" i="1"/>
  <c r="L84" i="1"/>
  <c r="N84" i="1"/>
  <c r="C85" i="1"/>
  <c r="H85" i="1"/>
  <c r="D85" i="1"/>
  <c r="L85" i="1"/>
  <c r="N85" i="1"/>
  <c r="C86" i="1"/>
  <c r="H86" i="1"/>
  <c r="D86" i="1"/>
  <c r="L86" i="1"/>
  <c r="N86" i="1"/>
  <c r="C87" i="1"/>
  <c r="H87" i="1"/>
  <c r="D87" i="1"/>
  <c r="L87" i="1"/>
  <c r="N87" i="1"/>
  <c r="C88" i="1"/>
  <c r="H88" i="1"/>
  <c r="D88" i="1"/>
  <c r="L88" i="1"/>
  <c r="N88" i="1"/>
  <c r="C89" i="1"/>
  <c r="H89" i="1"/>
  <c r="D89" i="1"/>
  <c r="L89" i="1"/>
  <c r="N89" i="1"/>
  <c r="C90" i="1"/>
  <c r="H90" i="1"/>
  <c r="D90" i="1"/>
  <c r="L90" i="1"/>
  <c r="N90" i="1"/>
  <c r="C91" i="1"/>
  <c r="H91" i="1"/>
  <c r="D91" i="1"/>
  <c r="L91" i="1"/>
  <c r="N91" i="1"/>
  <c r="C92" i="1"/>
  <c r="H92" i="1"/>
  <c r="D92" i="1"/>
  <c r="L92" i="1"/>
  <c r="N92" i="1"/>
  <c r="C93" i="1"/>
  <c r="H93" i="1"/>
  <c r="D93" i="1"/>
  <c r="L93" i="1"/>
  <c r="N93" i="1"/>
  <c r="C94" i="1"/>
  <c r="H94" i="1"/>
  <c r="D94" i="1"/>
  <c r="L94" i="1"/>
  <c r="N94" i="1"/>
  <c r="C95" i="1"/>
  <c r="H95" i="1"/>
  <c r="D95" i="1"/>
  <c r="L95" i="1"/>
  <c r="N95" i="1"/>
  <c r="C96" i="1"/>
  <c r="H96" i="1"/>
  <c r="D96" i="1"/>
  <c r="L96" i="1"/>
  <c r="N96" i="1"/>
  <c r="C97" i="1"/>
  <c r="H97" i="1"/>
  <c r="D97" i="1"/>
  <c r="L97" i="1"/>
  <c r="N97" i="1"/>
  <c r="C98" i="1"/>
  <c r="H98" i="1"/>
  <c r="D98" i="1"/>
  <c r="L98" i="1"/>
  <c r="N98" i="1"/>
  <c r="C99" i="1"/>
  <c r="H99" i="1"/>
  <c r="D99" i="1"/>
  <c r="L99" i="1"/>
  <c r="N99" i="1"/>
  <c r="C100" i="1"/>
  <c r="H100" i="1"/>
  <c r="D100" i="1"/>
  <c r="L100" i="1"/>
  <c r="N100" i="1"/>
  <c r="C101" i="1"/>
  <c r="H101" i="1"/>
  <c r="D101" i="1"/>
  <c r="L101" i="1"/>
  <c r="N101" i="1"/>
  <c r="C102" i="1"/>
  <c r="H102" i="1"/>
  <c r="D102" i="1"/>
  <c r="L102" i="1"/>
  <c r="N102" i="1"/>
  <c r="C103" i="1"/>
  <c r="H103" i="1"/>
  <c r="D103" i="1"/>
  <c r="L103" i="1"/>
  <c r="N103" i="1"/>
  <c r="C104" i="1"/>
  <c r="H104" i="1"/>
  <c r="D104" i="1"/>
  <c r="L104" i="1"/>
  <c r="N104" i="1"/>
  <c r="C105" i="1"/>
  <c r="H105" i="1"/>
  <c r="D105" i="1"/>
  <c r="L105" i="1"/>
  <c r="N105" i="1"/>
  <c r="C106" i="1"/>
  <c r="H106" i="1"/>
  <c r="D106" i="1"/>
  <c r="L106" i="1"/>
  <c r="N106" i="1"/>
  <c r="C107" i="1"/>
  <c r="H107" i="1"/>
  <c r="D107" i="1"/>
  <c r="L107" i="1"/>
  <c r="N107" i="1"/>
  <c r="C108" i="1"/>
  <c r="H108" i="1"/>
  <c r="D108" i="1"/>
  <c r="L108" i="1"/>
  <c r="N108" i="1"/>
  <c r="C109" i="1"/>
  <c r="H109" i="1"/>
  <c r="D109" i="1"/>
  <c r="L109" i="1"/>
  <c r="N109" i="1"/>
  <c r="C110" i="1"/>
  <c r="H110" i="1"/>
  <c r="D110" i="1"/>
  <c r="L110" i="1"/>
  <c r="N110" i="1"/>
  <c r="C111" i="1"/>
  <c r="H111" i="1"/>
  <c r="D111" i="1"/>
  <c r="L111" i="1"/>
  <c r="N111" i="1"/>
  <c r="C112" i="1"/>
  <c r="H112" i="1"/>
  <c r="D112" i="1"/>
  <c r="L112" i="1"/>
  <c r="N112" i="1"/>
  <c r="C113" i="1"/>
  <c r="H113" i="1"/>
  <c r="D113" i="1"/>
  <c r="L113" i="1"/>
  <c r="N113" i="1"/>
  <c r="C114" i="1"/>
  <c r="H114" i="1"/>
  <c r="D114" i="1"/>
  <c r="L114" i="1"/>
  <c r="N114" i="1"/>
  <c r="C115" i="1"/>
  <c r="H115" i="1"/>
  <c r="D115" i="1"/>
  <c r="L115" i="1"/>
  <c r="N115" i="1"/>
  <c r="C116" i="1"/>
  <c r="H116" i="1"/>
  <c r="D116" i="1"/>
  <c r="L116" i="1"/>
  <c r="N116" i="1"/>
  <c r="C117" i="1"/>
  <c r="H117" i="1"/>
  <c r="D117" i="1"/>
  <c r="L117" i="1"/>
  <c r="N117" i="1"/>
  <c r="C118" i="1"/>
  <c r="H118" i="1"/>
  <c r="D118" i="1"/>
  <c r="L118" i="1"/>
  <c r="N118" i="1"/>
  <c r="C119" i="1"/>
  <c r="H119" i="1"/>
  <c r="D119" i="1"/>
  <c r="L119" i="1"/>
  <c r="N119" i="1"/>
  <c r="C120" i="1"/>
  <c r="H120" i="1"/>
  <c r="D120" i="1"/>
  <c r="L120" i="1"/>
  <c r="N120" i="1"/>
  <c r="C121" i="1"/>
  <c r="H121" i="1"/>
  <c r="D121" i="1"/>
  <c r="L121" i="1"/>
  <c r="N121" i="1"/>
  <c r="C122" i="1"/>
  <c r="H122" i="1"/>
  <c r="D122" i="1"/>
  <c r="L122" i="1"/>
  <c r="N122" i="1"/>
  <c r="C123" i="1"/>
  <c r="H123" i="1"/>
  <c r="D123" i="1"/>
  <c r="L123" i="1"/>
  <c r="N123" i="1"/>
  <c r="C124" i="1"/>
  <c r="H124" i="1"/>
  <c r="D124" i="1"/>
  <c r="L124" i="1"/>
  <c r="N124" i="1"/>
  <c r="C125" i="1"/>
  <c r="H125" i="1"/>
  <c r="D125" i="1"/>
  <c r="L125" i="1"/>
  <c r="N125" i="1"/>
  <c r="C126" i="1"/>
  <c r="H126" i="1"/>
  <c r="D126" i="1"/>
  <c r="L126" i="1"/>
  <c r="N126" i="1"/>
  <c r="C127" i="1"/>
  <c r="H127" i="1"/>
  <c r="D127" i="1"/>
  <c r="L127" i="1"/>
  <c r="N127" i="1"/>
  <c r="C128" i="1"/>
  <c r="H128" i="1"/>
  <c r="D128" i="1"/>
  <c r="L128" i="1"/>
  <c r="N128" i="1"/>
  <c r="C129" i="1"/>
  <c r="H129" i="1"/>
  <c r="D129" i="1"/>
  <c r="L129" i="1"/>
  <c r="N129" i="1"/>
  <c r="C130" i="1"/>
  <c r="H130" i="1"/>
  <c r="D130" i="1"/>
  <c r="L130" i="1"/>
  <c r="N130" i="1"/>
  <c r="C131" i="1"/>
  <c r="H131" i="1"/>
  <c r="D131" i="1"/>
  <c r="L131" i="1"/>
  <c r="N131" i="1"/>
  <c r="U68" i="1"/>
  <c r="C3" i="1"/>
  <c r="H3" i="1"/>
  <c r="D3" i="1"/>
  <c r="L3" i="1"/>
  <c r="N3" i="1"/>
  <c r="C4" i="1"/>
  <c r="H4" i="1"/>
  <c r="D4" i="1"/>
  <c r="L4" i="1"/>
  <c r="N4" i="1"/>
  <c r="C5" i="1"/>
  <c r="H5" i="1"/>
  <c r="D5" i="1"/>
  <c r="L5" i="1"/>
  <c r="N5" i="1"/>
  <c r="C6" i="1"/>
  <c r="H6" i="1"/>
  <c r="D6" i="1"/>
  <c r="L6" i="1"/>
  <c r="N6" i="1"/>
  <c r="C7" i="1"/>
  <c r="H7" i="1"/>
  <c r="D7" i="1"/>
  <c r="L7" i="1"/>
  <c r="N7" i="1"/>
  <c r="C8" i="1"/>
  <c r="H8" i="1"/>
  <c r="D8" i="1"/>
  <c r="L8" i="1"/>
  <c r="N8" i="1"/>
  <c r="C9" i="1"/>
  <c r="H9" i="1"/>
  <c r="D9" i="1"/>
  <c r="L9" i="1"/>
  <c r="N9" i="1"/>
  <c r="C10" i="1"/>
  <c r="H10" i="1"/>
  <c r="D10" i="1"/>
  <c r="L10" i="1"/>
  <c r="N10" i="1"/>
  <c r="C11" i="1"/>
  <c r="H11" i="1"/>
  <c r="D11" i="1"/>
  <c r="L11" i="1"/>
  <c r="N11" i="1"/>
  <c r="C12" i="1"/>
  <c r="H12" i="1"/>
  <c r="D12" i="1"/>
  <c r="L12" i="1"/>
  <c r="N12" i="1"/>
  <c r="C13" i="1"/>
  <c r="H13" i="1"/>
  <c r="D13" i="1"/>
  <c r="L13" i="1"/>
  <c r="N13" i="1"/>
  <c r="C14" i="1"/>
  <c r="H14" i="1"/>
  <c r="D14" i="1"/>
  <c r="L14" i="1"/>
  <c r="N14" i="1"/>
  <c r="C15" i="1"/>
  <c r="H15" i="1"/>
  <c r="D15" i="1"/>
  <c r="L15" i="1"/>
  <c r="N15" i="1"/>
  <c r="C16" i="1"/>
  <c r="H16" i="1"/>
  <c r="D16" i="1"/>
  <c r="L16" i="1"/>
  <c r="N16" i="1"/>
  <c r="C17" i="1"/>
  <c r="H17" i="1"/>
  <c r="D17" i="1"/>
  <c r="L17" i="1"/>
  <c r="N17" i="1"/>
  <c r="C18" i="1"/>
  <c r="H18" i="1"/>
  <c r="D18" i="1"/>
  <c r="L18" i="1"/>
  <c r="N18" i="1"/>
  <c r="C19" i="1"/>
  <c r="H19" i="1"/>
  <c r="D19" i="1"/>
  <c r="L19" i="1"/>
  <c r="N19" i="1"/>
  <c r="C20" i="1"/>
  <c r="H20" i="1"/>
  <c r="D20" i="1"/>
  <c r="L20" i="1"/>
  <c r="N20" i="1"/>
  <c r="C21" i="1"/>
  <c r="H21" i="1"/>
  <c r="D21" i="1"/>
  <c r="L21" i="1"/>
  <c r="N21" i="1"/>
  <c r="C22" i="1"/>
  <c r="H22" i="1"/>
  <c r="D22" i="1"/>
  <c r="L22" i="1"/>
  <c r="N22" i="1"/>
  <c r="C23" i="1"/>
  <c r="H23" i="1"/>
  <c r="D23" i="1"/>
  <c r="L23" i="1"/>
  <c r="N23" i="1"/>
  <c r="C24" i="1"/>
  <c r="H24" i="1"/>
  <c r="D24" i="1"/>
  <c r="L24" i="1"/>
  <c r="N24" i="1"/>
  <c r="C25" i="1"/>
  <c r="H25" i="1"/>
  <c r="D25" i="1"/>
  <c r="L25" i="1"/>
  <c r="N25" i="1"/>
  <c r="C26" i="1"/>
  <c r="H26" i="1"/>
  <c r="D26" i="1"/>
  <c r="L26" i="1"/>
  <c r="N26" i="1"/>
  <c r="C27" i="1"/>
  <c r="H27" i="1"/>
  <c r="D27" i="1"/>
  <c r="L27" i="1"/>
  <c r="N27" i="1"/>
  <c r="C28" i="1"/>
  <c r="H28" i="1"/>
  <c r="D28" i="1"/>
  <c r="L28" i="1"/>
  <c r="N28" i="1"/>
  <c r="C29" i="1"/>
  <c r="H29" i="1"/>
  <c r="D29" i="1"/>
  <c r="L29" i="1"/>
  <c r="N29" i="1"/>
  <c r="C30" i="1"/>
  <c r="H30" i="1"/>
  <c r="D30" i="1"/>
  <c r="L30" i="1"/>
  <c r="N30" i="1"/>
  <c r="C31" i="1"/>
  <c r="H31" i="1"/>
  <c r="D31" i="1"/>
  <c r="L31" i="1"/>
  <c r="N31" i="1"/>
  <c r="C32" i="1"/>
  <c r="H32" i="1"/>
  <c r="D32" i="1"/>
  <c r="L32" i="1"/>
  <c r="N32" i="1"/>
  <c r="C33" i="1"/>
  <c r="H33" i="1"/>
  <c r="D33" i="1"/>
  <c r="L33" i="1"/>
  <c r="N33" i="1"/>
  <c r="C34" i="1"/>
  <c r="H34" i="1"/>
  <c r="D34" i="1"/>
  <c r="L34" i="1"/>
  <c r="N34" i="1"/>
  <c r="C35" i="1"/>
  <c r="H35" i="1"/>
  <c r="D35" i="1"/>
  <c r="L35" i="1"/>
  <c r="N35" i="1"/>
  <c r="C36" i="1"/>
  <c r="H36" i="1"/>
  <c r="D36" i="1"/>
  <c r="L36" i="1"/>
  <c r="N36" i="1"/>
  <c r="C37" i="1"/>
  <c r="H37" i="1"/>
  <c r="D37" i="1"/>
  <c r="L37" i="1"/>
  <c r="N37" i="1"/>
  <c r="C38" i="1"/>
  <c r="H38" i="1"/>
  <c r="D38" i="1"/>
  <c r="L38" i="1"/>
  <c r="N38" i="1"/>
  <c r="C39" i="1"/>
  <c r="H39" i="1"/>
  <c r="D39" i="1"/>
  <c r="L39" i="1"/>
  <c r="N39" i="1"/>
  <c r="C40" i="1"/>
  <c r="H40" i="1"/>
  <c r="D40" i="1"/>
  <c r="L40" i="1"/>
  <c r="N40" i="1"/>
  <c r="C41" i="1"/>
  <c r="H41" i="1"/>
  <c r="D41" i="1"/>
  <c r="L41" i="1"/>
  <c r="N41" i="1"/>
  <c r="C42" i="1"/>
  <c r="H42" i="1"/>
  <c r="D42" i="1"/>
  <c r="L42" i="1"/>
  <c r="N42" i="1"/>
  <c r="C43" i="1"/>
  <c r="H43" i="1"/>
  <c r="D43" i="1"/>
  <c r="L43" i="1"/>
  <c r="N43" i="1"/>
  <c r="C44" i="1"/>
  <c r="H44" i="1"/>
  <c r="D44" i="1"/>
  <c r="L44" i="1"/>
  <c r="N44" i="1"/>
  <c r="C45" i="1"/>
  <c r="H45" i="1"/>
  <c r="D45" i="1"/>
  <c r="L45" i="1"/>
  <c r="N45" i="1"/>
  <c r="C46" i="1"/>
  <c r="H46" i="1"/>
  <c r="D46" i="1"/>
  <c r="L46" i="1"/>
  <c r="N46" i="1"/>
  <c r="C47" i="1"/>
  <c r="H47" i="1"/>
  <c r="D47" i="1"/>
  <c r="L47" i="1"/>
  <c r="N47" i="1"/>
  <c r="C48" i="1"/>
  <c r="H48" i="1"/>
  <c r="D48" i="1"/>
  <c r="L48" i="1"/>
  <c r="N48" i="1"/>
  <c r="C49" i="1"/>
  <c r="H49" i="1"/>
  <c r="D49" i="1"/>
  <c r="L49" i="1"/>
  <c r="N49" i="1"/>
  <c r="C50" i="1"/>
  <c r="H50" i="1"/>
  <c r="D50" i="1"/>
  <c r="L50" i="1"/>
  <c r="N50" i="1"/>
  <c r="C51" i="1"/>
  <c r="H51" i="1"/>
  <c r="D51" i="1"/>
  <c r="L51" i="1"/>
  <c r="N51" i="1"/>
  <c r="C52" i="1"/>
  <c r="H52" i="1"/>
  <c r="D52" i="1"/>
  <c r="L52" i="1"/>
  <c r="N52" i="1"/>
  <c r="C53" i="1"/>
  <c r="H53" i="1"/>
  <c r="D53" i="1"/>
  <c r="L53" i="1"/>
  <c r="N53" i="1"/>
  <c r="C54" i="1"/>
  <c r="H54" i="1"/>
  <c r="D54" i="1"/>
  <c r="L54" i="1"/>
  <c r="N54" i="1"/>
  <c r="C55" i="1"/>
  <c r="H55" i="1"/>
  <c r="D55" i="1"/>
  <c r="L55" i="1"/>
  <c r="N55" i="1"/>
  <c r="C56" i="1"/>
  <c r="H56" i="1"/>
  <c r="D56" i="1"/>
  <c r="L56" i="1"/>
  <c r="N56" i="1"/>
  <c r="C57" i="1"/>
  <c r="H57" i="1"/>
  <c r="D57" i="1"/>
  <c r="L57" i="1"/>
  <c r="N57" i="1"/>
  <c r="C58" i="1"/>
  <c r="H58" i="1"/>
  <c r="D58" i="1"/>
  <c r="L58" i="1"/>
  <c r="N58" i="1"/>
  <c r="C59" i="1"/>
  <c r="H59" i="1"/>
  <c r="D59" i="1"/>
  <c r="L59" i="1"/>
  <c r="N59" i="1"/>
  <c r="C60" i="1"/>
  <c r="H60" i="1"/>
  <c r="D60" i="1"/>
  <c r="L60" i="1"/>
  <c r="N60" i="1"/>
  <c r="C61" i="1"/>
  <c r="H61" i="1"/>
  <c r="D61" i="1"/>
  <c r="L61" i="1"/>
  <c r="N61" i="1"/>
  <c r="C62" i="1"/>
  <c r="H62" i="1"/>
  <c r="D62" i="1"/>
  <c r="L62" i="1"/>
  <c r="N62" i="1"/>
  <c r="C63" i="1"/>
  <c r="H63" i="1"/>
  <c r="D63" i="1"/>
  <c r="L63" i="1"/>
  <c r="N63" i="1"/>
  <c r="C64" i="1"/>
  <c r="H64" i="1"/>
  <c r="D64" i="1"/>
  <c r="L64" i="1"/>
  <c r="N64" i="1"/>
  <c r="C65" i="1"/>
  <c r="H65" i="1"/>
  <c r="D65" i="1"/>
  <c r="L65" i="1"/>
  <c r="N65" i="1"/>
  <c r="V1" i="1"/>
  <c r="C2" i="1"/>
  <c r="H2" i="1"/>
  <c r="D2" i="1"/>
  <c r="L2" i="1"/>
  <c r="N2" i="1"/>
  <c r="V2" i="1"/>
  <c r="W1" i="1"/>
  <c r="W2" i="1"/>
  <c r="X1" i="1"/>
  <c r="X2" i="1"/>
  <c r="Y1" i="1"/>
  <c r="Y2" i="1"/>
  <c r="Z1" i="1"/>
  <c r="Z2" i="1"/>
  <c r="AA1" i="1"/>
  <c r="AA2" i="1"/>
  <c r="AB1" i="1"/>
  <c r="AB2" i="1"/>
  <c r="AC1" i="1"/>
  <c r="AC2" i="1"/>
  <c r="AD1" i="1"/>
  <c r="AD2" i="1"/>
  <c r="AE1" i="1"/>
  <c r="AE2" i="1"/>
  <c r="AF1" i="1"/>
  <c r="AF2" i="1"/>
  <c r="AG1" i="1"/>
  <c r="AG2" i="1"/>
  <c r="AH1" i="1"/>
  <c r="AH2" i="1"/>
  <c r="AI1" i="1"/>
  <c r="AI2" i="1"/>
  <c r="AJ1" i="1"/>
  <c r="AJ2" i="1"/>
  <c r="AK1" i="1"/>
  <c r="AK2" i="1"/>
  <c r="AL1" i="1"/>
  <c r="AL2" i="1"/>
  <c r="AM1" i="1"/>
  <c r="AM2" i="1"/>
  <c r="AN1" i="1"/>
  <c r="AN2" i="1"/>
  <c r="AO1" i="1"/>
  <c r="AO2" i="1"/>
  <c r="AP1" i="1"/>
  <c r="AP2" i="1"/>
  <c r="AQ1" i="1"/>
  <c r="AQ2" i="1"/>
  <c r="AR1" i="1"/>
  <c r="AR2" i="1"/>
  <c r="AS1" i="1"/>
  <c r="AS2" i="1"/>
  <c r="AT1" i="1"/>
  <c r="AT2" i="1"/>
  <c r="AU1" i="1"/>
  <c r="AU2" i="1"/>
  <c r="AV1" i="1"/>
  <c r="AV2" i="1"/>
  <c r="AW1" i="1"/>
  <c r="AW2" i="1"/>
  <c r="AX1" i="1"/>
  <c r="AX2" i="1"/>
  <c r="AY1" i="1"/>
  <c r="AY2" i="1"/>
  <c r="AZ1" i="1"/>
  <c r="AZ2" i="1"/>
  <c r="BA1" i="1"/>
  <c r="BA2" i="1"/>
  <c r="BB1" i="1"/>
  <c r="BB2" i="1"/>
  <c r="BC1" i="1"/>
  <c r="BC2" i="1"/>
  <c r="BD1" i="1"/>
  <c r="BD2" i="1"/>
  <c r="BE1" i="1"/>
  <c r="BE2" i="1"/>
  <c r="BF1" i="1"/>
  <c r="BF2" i="1"/>
  <c r="BG1" i="1"/>
  <c r="BG2" i="1"/>
  <c r="BH1" i="1"/>
  <c r="BH2" i="1"/>
  <c r="BI1" i="1"/>
  <c r="BI2" i="1"/>
  <c r="BJ1" i="1"/>
  <c r="BJ2" i="1"/>
  <c r="BK1" i="1"/>
  <c r="BK2" i="1"/>
  <c r="BL1" i="1"/>
  <c r="BL2" i="1"/>
  <c r="BM1" i="1"/>
  <c r="BM2" i="1"/>
  <c r="BN1" i="1"/>
  <c r="BN2" i="1"/>
  <c r="BO1" i="1"/>
  <c r="BO2" i="1"/>
  <c r="BP1" i="1"/>
  <c r="BP2" i="1"/>
  <c r="BQ1" i="1"/>
  <c r="BQ2" i="1"/>
  <c r="BR1" i="1"/>
  <c r="BR2" i="1"/>
  <c r="BS1" i="1"/>
  <c r="BS2" i="1"/>
  <c r="BT1" i="1"/>
  <c r="BT2" i="1"/>
  <c r="BU1" i="1"/>
  <c r="BU2" i="1"/>
  <c r="BV1" i="1"/>
  <c r="BV2" i="1"/>
  <c r="BW1" i="1"/>
  <c r="BW2" i="1"/>
  <c r="BX1" i="1"/>
  <c r="BX2" i="1"/>
  <c r="BY1" i="1"/>
  <c r="BY2" i="1"/>
  <c r="BZ1" i="1"/>
  <c r="BZ2" i="1"/>
  <c r="CA1" i="1"/>
  <c r="CA2" i="1"/>
  <c r="CB1" i="1"/>
  <c r="CB2" i="1"/>
  <c r="CC1" i="1"/>
  <c r="CC2" i="1"/>
  <c r="CD1" i="1"/>
  <c r="CD2" i="1"/>
  <c r="CE1" i="1"/>
  <c r="CE2" i="1"/>
  <c r="CF1" i="1"/>
  <c r="CF2" i="1"/>
  <c r="CG1" i="1"/>
  <c r="CG2" i="1"/>
  <c r="CH1" i="1"/>
  <c r="CH2" i="1"/>
  <c r="CI1" i="1"/>
  <c r="CI2" i="1"/>
  <c r="CJ1" i="1"/>
  <c r="CJ2" i="1"/>
  <c r="CK1" i="1"/>
  <c r="CK2" i="1"/>
  <c r="CL1" i="1"/>
  <c r="CL2" i="1"/>
  <c r="CM1" i="1"/>
  <c r="CM2" i="1"/>
  <c r="CN1" i="1"/>
  <c r="CN2" i="1"/>
  <c r="CO1" i="1"/>
  <c r="CO2" i="1"/>
  <c r="CP1" i="1"/>
  <c r="CP2" i="1"/>
  <c r="CQ1" i="1"/>
  <c r="CQ2" i="1"/>
  <c r="U2" i="1"/>
  <c r="V67" i="1"/>
  <c r="V68" i="1"/>
  <c r="W67" i="1"/>
  <c r="W68" i="1"/>
  <c r="X67" i="1"/>
  <c r="X68" i="1"/>
  <c r="Y67" i="1"/>
  <c r="Y68" i="1"/>
  <c r="Z67" i="1"/>
  <c r="Z68" i="1"/>
  <c r="AA67" i="1"/>
  <c r="AA68" i="1"/>
  <c r="AB67" i="1"/>
  <c r="AB68" i="1"/>
  <c r="AC67" i="1"/>
  <c r="AC68" i="1"/>
  <c r="AD67" i="1"/>
  <c r="AD68" i="1"/>
  <c r="AE67" i="1"/>
  <c r="AE68" i="1"/>
  <c r="AF67" i="1"/>
  <c r="AF68" i="1"/>
  <c r="AG67" i="1"/>
  <c r="AG68" i="1"/>
  <c r="AH67" i="1"/>
  <c r="AH68" i="1"/>
  <c r="AI67" i="1"/>
  <c r="AI68" i="1"/>
  <c r="AJ67" i="1"/>
  <c r="AJ68" i="1"/>
  <c r="AK67" i="1"/>
  <c r="AK68" i="1"/>
  <c r="AL67" i="1"/>
  <c r="AL68" i="1"/>
  <c r="AM67" i="1"/>
  <c r="AM68" i="1"/>
  <c r="AN67" i="1"/>
  <c r="AN68" i="1"/>
  <c r="AO67" i="1"/>
  <c r="AO68" i="1"/>
  <c r="AP67" i="1"/>
  <c r="AP68" i="1"/>
  <c r="AQ67" i="1"/>
  <c r="AQ68" i="1"/>
  <c r="AR67" i="1"/>
  <c r="AR68" i="1"/>
  <c r="AS67" i="1"/>
  <c r="AS68" i="1"/>
  <c r="AT67" i="1"/>
  <c r="AT68" i="1"/>
  <c r="AU67" i="1"/>
  <c r="AU68" i="1"/>
  <c r="AV67" i="1"/>
  <c r="AV68" i="1"/>
  <c r="AW67" i="1"/>
  <c r="AW68" i="1"/>
  <c r="AX67" i="1"/>
  <c r="AX68" i="1"/>
  <c r="AY67" i="1"/>
  <c r="AY68" i="1"/>
  <c r="AZ67" i="1"/>
  <c r="AZ68" i="1"/>
  <c r="BA67" i="1"/>
  <c r="BA68" i="1"/>
  <c r="BB67" i="1"/>
  <c r="BB68" i="1"/>
  <c r="BC67" i="1"/>
  <c r="BC68" i="1"/>
  <c r="BD67" i="1"/>
  <c r="BD68" i="1"/>
  <c r="BE67" i="1"/>
  <c r="BE68" i="1"/>
  <c r="BF67" i="1"/>
  <c r="BF68" i="1"/>
  <c r="BG67" i="1"/>
  <c r="BG68" i="1"/>
  <c r="BH67" i="1"/>
  <c r="BH68" i="1"/>
  <c r="BI67" i="1"/>
  <c r="BI68" i="1"/>
  <c r="BJ67" i="1"/>
  <c r="BJ68" i="1"/>
  <c r="BK67" i="1"/>
  <c r="BK68" i="1"/>
  <c r="BL67" i="1"/>
  <c r="BL68" i="1"/>
  <c r="BM67" i="1"/>
  <c r="BM68" i="1"/>
  <c r="BN67" i="1"/>
  <c r="BN68" i="1"/>
  <c r="BO67" i="1"/>
  <c r="BO68" i="1"/>
  <c r="BP67" i="1"/>
  <c r="BP68" i="1"/>
  <c r="BQ67" i="1"/>
  <c r="BQ68" i="1"/>
  <c r="BR67" i="1"/>
  <c r="BR68" i="1"/>
  <c r="BS67" i="1"/>
  <c r="BS68" i="1"/>
  <c r="BT67" i="1"/>
  <c r="BT68" i="1"/>
  <c r="BU67" i="1"/>
  <c r="BU68" i="1"/>
  <c r="BV67" i="1"/>
  <c r="BV68" i="1"/>
  <c r="BW67" i="1"/>
  <c r="BW68" i="1"/>
  <c r="BX67" i="1"/>
  <c r="BX68" i="1"/>
  <c r="BY67" i="1"/>
  <c r="BY68" i="1"/>
  <c r="BZ67" i="1"/>
  <c r="BZ68" i="1"/>
  <c r="CA67" i="1"/>
  <c r="CA68" i="1"/>
  <c r="CB67" i="1"/>
  <c r="CB68" i="1"/>
  <c r="CC67" i="1"/>
  <c r="CC68" i="1"/>
  <c r="CD67" i="1"/>
  <c r="CD68" i="1"/>
  <c r="CE67" i="1"/>
  <c r="CE68" i="1"/>
  <c r="CF67" i="1"/>
  <c r="CF68" i="1"/>
  <c r="CG67" i="1"/>
  <c r="CG68" i="1"/>
  <c r="CH67" i="1"/>
  <c r="CH68" i="1"/>
  <c r="CI67" i="1"/>
  <c r="CI68" i="1"/>
  <c r="CJ67" i="1"/>
  <c r="CJ68" i="1"/>
  <c r="CK67" i="1"/>
  <c r="CK68" i="1"/>
  <c r="CL67" i="1"/>
  <c r="CL68" i="1"/>
  <c r="CM67" i="1"/>
  <c r="CM68" i="1"/>
  <c r="CN67" i="1"/>
  <c r="CN68" i="1"/>
  <c r="CO67" i="1"/>
  <c r="CO68" i="1"/>
  <c r="CP67" i="1"/>
  <c r="CP68" i="1"/>
  <c r="CQ67" i="1"/>
  <c r="CQ68" i="1"/>
  <c r="CR68" i="1"/>
  <c r="CR2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8" i="1"/>
  <c r="J6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D67" i="1"/>
  <c r="D133" i="1"/>
  <c r="D199" i="1"/>
  <c r="D268" i="1"/>
  <c r="D337" i="1"/>
  <c r="D406" i="1"/>
  <c r="C67" i="1"/>
  <c r="C133" i="1"/>
  <c r="C199" i="1"/>
  <c r="C268" i="1"/>
  <c r="C337" i="1"/>
  <c r="C406" i="1"/>
  <c r="J2" i="1"/>
  <c r="F2" i="1"/>
</calcChain>
</file>

<file path=xl/sharedStrings.xml><?xml version="1.0" encoding="utf-8"?>
<sst xmlns="http://schemas.openxmlformats.org/spreadsheetml/2006/main" count="4153" uniqueCount="743">
  <si>
    <t>Florida 73, UCLA 57</t>
  </si>
  <si>
    <t>UCLA 59, LSU 45</t>
  </si>
  <si>
    <t>Florida 73, George Mason 58</t>
  </si>
  <si>
    <t>Florida 75, Villanova 62</t>
  </si>
  <si>
    <t>George Mason 86, Connecticut 84</t>
  </si>
  <si>
    <t>UCLA 50, Memphis 45</t>
  </si>
  <si>
    <t>LSU 70, Texas 60</t>
  </si>
  <si>
    <t>Connecticut 98, Washington 92</t>
  </si>
  <si>
    <t>George Mason 63, Wichita St. 55</t>
  </si>
  <si>
    <t>Florida 57, Georgetown 53</t>
  </si>
  <si>
    <t>Villanova 60, Boston College 59</t>
  </si>
  <si>
    <t>Memphis 80, Bradley 64</t>
  </si>
  <si>
    <t>UCLA 73, Gonzaga 71</t>
  </si>
  <si>
    <t>Texas 74, West Virginia 71</t>
  </si>
  <si>
    <t>LSU 62, Duke 54</t>
  </si>
  <si>
    <t>LSU 58, Texas A&amp;M 57</t>
  </si>
  <si>
    <t>Florida 82, Wis.-Milwaukee 60</t>
  </si>
  <si>
    <t>Wichita St. 80, Tennessee 73</t>
  </si>
  <si>
    <t>Duke 74, George Washington 61</t>
  </si>
  <si>
    <t>UCLA 62, Alabama 59</t>
  </si>
  <si>
    <t>Washington 67, Illinois 64</t>
  </si>
  <si>
    <t>Gonzaga 90, Indiana 80</t>
  </si>
  <si>
    <t>Boston College 69, Montana 56</t>
  </si>
  <si>
    <t>Bradley 77, Kansas 73</t>
  </si>
  <si>
    <t>Pittsburgh 79, Kent St. 64</t>
  </si>
  <si>
    <t>West Virginia 64, Southern Ill. 46</t>
  </si>
  <si>
    <t>North Carolina 69, Murray St. 65</t>
  </si>
  <si>
    <t>George Mason 75, Michigan St. 65</t>
  </si>
  <si>
    <t>Georgetown 54, UNI 49</t>
  </si>
  <si>
    <t>Ohio St. 70, Davidson 62</t>
  </si>
  <si>
    <t>Villanova 82, Arizona 78</t>
  </si>
  <si>
    <t>Connecticut 87, Kentucky 83</t>
  </si>
  <si>
    <t>Kentucky 69, UAB 64</t>
  </si>
  <si>
    <t>Connecticut 72, Albany (N.Y.) 59</t>
  </si>
  <si>
    <t>Villanova 58, Monmouth 45</t>
  </si>
  <si>
    <t>Arizona 94, Wisconsin 75</t>
  </si>
  <si>
    <t>West Virginia 67, Northwestern St. 54</t>
  </si>
  <si>
    <t>Bradley 72, Pittsburgh 66</t>
  </si>
  <si>
    <t>Texas 75, North Carolina St. 54</t>
  </si>
  <si>
    <t>Memphis 72, Bucknell 56</t>
  </si>
  <si>
    <t>Texas 60, Penn 52</t>
  </si>
  <si>
    <t>North Carolina St. 58, California 52</t>
  </si>
  <si>
    <t>Memphis 94, Oral Roberts 78</t>
  </si>
  <si>
    <t>Bucknell 59, Arkansas 55</t>
  </si>
  <si>
    <t>Georgetown 70, Ohio St. 52</t>
  </si>
  <si>
    <t>George Mason 65, North Carolina 60</t>
  </si>
  <si>
    <t>Northwestern St. 64, Iowa 63</t>
  </si>
  <si>
    <t>Washington 75, Utah St. 61</t>
  </si>
  <si>
    <t>Illinois 78, Air Force 69</t>
  </si>
  <si>
    <t>UCLA 78, Belmont 44</t>
  </si>
  <si>
    <t>Alabama 90, Marquette 85</t>
  </si>
  <si>
    <t>Texas A&amp;M 66, Syracuse 58</t>
  </si>
  <si>
    <t>LSU 80, Iona 64</t>
  </si>
  <si>
    <t>Florida 76, South Ala. 50</t>
  </si>
  <si>
    <t>Wis.-Milwaukee 82, Oklahoma 74</t>
  </si>
  <si>
    <t>Indiana 87, San Diego St. 83</t>
  </si>
  <si>
    <t>Gonzaga 79, Xavier 75</t>
  </si>
  <si>
    <t>Montana 87, Nevada 79</t>
  </si>
  <si>
    <t>Boston College 88, Pacific 76</t>
  </si>
  <si>
    <t>Duke 70, Southern U. 54</t>
  </si>
  <si>
    <t>George Washington 88, UNC Wilmington 85</t>
  </si>
  <si>
    <t>Tennessee 63, Winthrop 61</t>
  </si>
  <si>
    <t>Wichita St. 86, Seton Hall 66</t>
  </si>
  <si>
    <t>Monmouth 71, Hampton 49</t>
  </si>
  <si>
    <t>North Carolina 89, Michigan St. 72</t>
  </si>
  <si>
    <t>North Carolina 83, Villanova 69</t>
  </si>
  <si>
    <t>Michigan St. 82, Connecticut 73</t>
  </si>
  <si>
    <t>North Carolina 72, Oklahoma 60</t>
  </si>
  <si>
    <t>Michigan St. 64, Louisville 52</t>
  </si>
  <si>
    <t>Connecticut 82, Missouri 75</t>
  </si>
  <si>
    <t>Villanova 78, Pittsburgh 76</t>
  </si>
  <si>
    <t>North Carolina 98, Gonzaga 77</t>
  </si>
  <si>
    <t>Oklahoma 84, Syracuse 71</t>
  </si>
  <si>
    <t>Michigan St. 67, Kansas 62</t>
  </si>
  <si>
    <t>Louisville 103, Arizona 64</t>
  </si>
  <si>
    <t>Missouri 102, Memphis 91</t>
  </si>
  <si>
    <t>Connecticut 72, Purdue 60</t>
  </si>
  <si>
    <t>Villanova 77, Duke 54</t>
  </si>
  <si>
    <t>Pittsburgh 60, Xavier 55</t>
  </si>
  <si>
    <t>Gonzaga 83, Western Ky. 81</t>
  </si>
  <si>
    <t>Purdue 76, Washington 74</t>
  </si>
  <si>
    <t>Connecticut 92, Texas A&amp;M 66</t>
  </si>
  <si>
    <t>Villanova 89, UCLA 69</t>
  </si>
  <si>
    <t>Western Ky. 76, Illinois 72</t>
  </si>
  <si>
    <t>Gonzaga 77, Akron 64</t>
  </si>
  <si>
    <t>Washington 71, Mississippi St. 58</t>
  </si>
  <si>
    <t>Purdue 61, UNI 56</t>
  </si>
  <si>
    <t>UCLA 65, VCU 64</t>
  </si>
  <si>
    <t>Villanova 80, American 67</t>
  </si>
  <si>
    <t>Connecticut 103, Chattanooga 47</t>
  </si>
  <si>
    <t>Texas A&amp;M 79, BYU 66</t>
  </si>
  <si>
    <t>Oklahoma 73, Michigan 63</t>
  </si>
  <si>
    <t>Memphis 89, Maryland 70</t>
  </si>
  <si>
    <t>Oklahoma 82, Morgan St. 54</t>
  </si>
  <si>
    <t>Michigan 62, Clemson 59</t>
  </si>
  <si>
    <t>Maryland 84, California 71</t>
  </si>
  <si>
    <t>Memphis 81, Cal St. Northridge 70</t>
  </si>
  <si>
    <t>Arizona 71, Cleveland St. 57</t>
  </si>
  <si>
    <t>Michigan St. 74, Southern California 69</t>
  </si>
  <si>
    <t>Kansas 60, Dayton 43</t>
  </si>
  <si>
    <t>Louisville 79, Siena 72</t>
  </si>
  <si>
    <t>Pittsburgh 84, Oklahoma St. 76</t>
  </si>
  <si>
    <t>Syracuse 78, Arizona St. 67</t>
  </si>
  <si>
    <t>Missouri 83, Marquette 79</t>
  </si>
  <si>
    <t>Xavier 60, Wisconsin 49</t>
  </si>
  <si>
    <t>Duke 74, Texas 69</t>
  </si>
  <si>
    <t>North Carolina 84, LSU 70</t>
  </si>
  <si>
    <t>Arizona 84, Utah 71</t>
  </si>
  <si>
    <t>Southern California 72, Boston College 55</t>
  </si>
  <si>
    <t>Dayton 68, West Virginia 60</t>
  </si>
  <si>
    <t>Michigan St. 77, Robert Morris 62</t>
  </si>
  <si>
    <t>Kansas 84, North Dakota St. 74</t>
  </si>
  <si>
    <t>Siena 74, Ohio St. 72</t>
  </si>
  <si>
    <t>Louisville 74, Morehead St. 54</t>
  </si>
  <si>
    <t>Pittsburgh 72, East Tennessee St. 62</t>
  </si>
  <si>
    <t>Oklahoma St. 77, Tennessee 75</t>
  </si>
  <si>
    <t>Cleveland St. 84, Wake Forest 69</t>
  </si>
  <si>
    <t>Arizona St. 66, Temple 57</t>
  </si>
  <si>
    <t>Syracuse 59, Stephin F. Austin 44</t>
  </si>
  <si>
    <t>Wisconsin 61, Florida St. 59</t>
  </si>
  <si>
    <t>Xavier 77, Portland St. 59</t>
  </si>
  <si>
    <t>Missouri 78, Cornell 59</t>
  </si>
  <si>
    <t>Marquette 58, Utah St. 57</t>
  </si>
  <si>
    <t>Duke 86, Binghamton 62</t>
  </si>
  <si>
    <t>Texas 76, Minnesota 62</t>
  </si>
  <si>
    <t>North Carolina 101, Radford 58</t>
  </si>
  <si>
    <t>LSU 75, Butler 71</t>
  </si>
  <si>
    <t>Morehead St. 58, Alabama St. 43</t>
  </si>
  <si>
    <t>Kansas 75, Memphis 68</t>
  </si>
  <si>
    <t>Kansas 84, North Carolina 66</t>
  </si>
  <si>
    <t>Memphis 78, UCLA 63</t>
  </si>
  <si>
    <t>Kansas 59, Davidson 57</t>
  </si>
  <si>
    <t>Memphis 85, Texas 67</t>
  </si>
  <si>
    <t>North Carolina 83, Louisville 73</t>
  </si>
  <si>
    <t>Kansas 72, Villanova 57</t>
  </si>
  <si>
    <t>Davidson 73, Wisconsin 56</t>
  </si>
  <si>
    <t>UCLA 76, Xavier 57</t>
  </si>
  <si>
    <t>Memphis 92, Michigan St. 74</t>
  </si>
  <si>
    <t>Texas 82, Stanford 62</t>
  </si>
  <si>
    <t>UCLA 88, Western Ky. 78</t>
  </si>
  <si>
    <t>Xavier 79, West Virginia 75</t>
  </si>
  <si>
    <t>Louisville 79, Tennessee 60</t>
  </si>
  <si>
    <t>North Carolina 68, Washington St. 47</t>
  </si>
  <si>
    <t>Western Ky. 72, San Diego 63</t>
  </si>
  <si>
    <t>West Virginia 73, Duke 67</t>
  </si>
  <si>
    <t>Xavier 85, Purdue 78</t>
  </si>
  <si>
    <t>Xavier 73, Georgia 61</t>
  </si>
  <si>
    <t>Purdue 90, Baylor 79</t>
  </si>
  <si>
    <t>Duke 71, Belmont 70</t>
  </si>
  <si>
    <t>West Virginia 75, Arizona 65</t>
  </si>
  <si>
    <t>Michigan St. 65, Pittsburgh 54</t>
  </si>
  <si>
    <t>Washington St. 61, Notre Dame 41</t>
  </si>
  <si>
    <t>Kansas 75, UNLV 56</t>
  </si>
  <si>
    <t>Wisconsin 72, Kansas St. 55</t>
  </si>
  <si>
    <t>UCLA 53, Texas A&amp;M 49</t>
  </si>
  <si>
    <t>Stanford 82, Marquette 81</t>
  </si>
  <si>
    <t>Villanova 84, Siena 72</t>
  </si>
  <si>
    <t>Villanova 75, Clemson 69</t>
  </si>
  <si>
    <t>Siena 83, Vanderbilt 62</t>
  </si>
  <si>
    <t>San Diego 70, Connecticut 69</t>
  </si>
  <si>
    <t>Western Ky. 101, Drake 99</t>
  </si>
  <si>
    <t>Louisville 78, Oklahoma 48</t>
  </si>
  <si>
    <t>Tennessee 76, Butler 71</t>
  </si>
  <si>
    <t>Louisville 79, Boise St. 61</t>
  </si>
  <si>
    <t>Oklahoma 72, St. Joseph's 64</t>
  </si>
  <si>
    <t>Butler 81, South Alabama 61</t>
  </si>
  <si>
    <t>North Carolina 108, Arkansas 77</t>
  </si>
  <si>
    <t>Davidson 74, Georgetown 70</t>
  </si>
  <si>
    <t>Arkansas 86, Indiana 72</t>
  </si>
  <si>
    <t>North Carolina 113, Mt. St. Mary's 74</t>
  </si>
  <si>
    <t>Georgetown 66, UMBC 47</t>
  </si>
  <si>
    <t>Memphis 77, Mississippi St. 74</t>
  </si>
  <si>
    <t>Texas 75, Miami (Fla.) 72</t>
  </si>
  <si>
    <t>Memphis 87, Texas-Arlington 63</t>
  </si>
  <si>
    <t>Mississippi St. 76, Oregon 69</t>
  </si>
  <si>
    <t>Texas 74, Austin Peay 54</t>
  </si>
  <si>
    <t>Miami (Fla.) 78, St. Mary's (Cal.) 64</t>
  </si>
  <si>
    <t>Tennessee 72, American 57</t>
  </si>
  <si>
    <t>Davidson 82, Gonzaga 76</t>
  </si>
  <si>
    <t>UCLA 70, Mississippi Val. 29</t>
  </si>
  <si>
    <t>Texas A&amp;M 67, BYU 62</t>
  </si>
  <si>
    <t>Stanford 77, Cornell 53</t>
  </si>
  <si>
    <t>Marquette 74, Kentucky 66</t>
  </si>
  <si>
    <t>Notre Dame 68, George Mason 50</t>
  </si>
  <si>
    <t>Washington St. 71, Winthrop 40</t>
  </si>
  <si>
    <t>Pittsburgh 82, Oral Roberts 63</t>
  </si>
  <si>
    <t>Michigan St. 72, Temple 61</t>
  </si>
  <si>
    <t>Wisconsin 71, Cal St. Fullerton 56</t>
  </si>
  <si>
    <t>Kansas St. 80, Southern California 67</t>
  </si>
  <si>
    <t>UNLV 71, Kent St. 58</t>
  </si>
  <si>
    <t>Kansas 85, Portland St. 61</t>
  </si>
  <si>
    <t>Mt. St. Mary's 69, Coppin St. 60</t>
  </si>
  <si>
    <t>Connecticut 53, Butler 41</t>
  </si>
  <si>
    <t>Connecticut 56, Kentucky 55</t>
  </si>
  <si>
    <t>Butler 70, VCU 62</t>
  </si>
  <si>
    <t>Kentucky 76, North Carolina 69</t>
  </si>
  <si>
    <t>VCU 71, Kansas 61</t>
  </si>
  <si>
    <t>Butler 74, Florida 71</t>
  </si>
  <si>
    <t>Connecticut 65, Arizona 63</t>
  </si>
  <si>
    <t>Kentucky 62, Ohio St. 60</t>
  </si>
  <si>
    <t>North Carolina 81, Marquette 63</t>
  </si>
  <si>
    <t>VCU 72, Florida State 71</t>
  </si>
  <si>
    <t>Kansas 77, Richmond 57</t>
  </si>
  <si>
    <t>Butler 61, Wisconsin 54</t>
  </si>
  <si>
    <t>Florida 83, BYU 74</t>
  </si>
  <si>
    <t>Arizona 93, Duke 77</t>
  </si>
  <si>
    <t>Connecticut 74, San Diego St. 67</t>
  </si>
  <si>
    <t>North Carolina 86, Washington 83</t>
  </si>
  <si>
    <t>Duke 73, Michigan 71</t>
  </si>
  <si>
    <t>Marquette 66, Syracuse 62</t>
  </si>
  <si>
    <t>Ohio St. 98, George Mason 66</t>
  </si>
  <si>
    <t>Kansas 73, Illinois 59</t>
  </si>
  <si>
    <t>Florida State 71, Notre Dame 57</t>
  </si>
  <si>
    <t>VCU 94, Purdue 76</t>
  </si>
  <si>
    <t>Arizona 70, Texas 69</t>
  </si>
  <si>
    <t>San Diego St. 71, Temple 64</t>
  </si>
  <si>
    <t>Connecticut 69, Cincinnati 58</t>
  </si>
  <si>
    <t>Butler 71, Pittsburgh 70</t>
  </si>
  <si>
    <t>Kentucky 71, West Virginia 63</t>
  </si>
  <si>
    <t>Wisconsin 70, Kansas St. 65</t>
  </si>
  <si>
    <t>Florida 73, UCLA 65</t>
  </si>
  <si>
    <t>BYU 89, Gonzaga 67</t>
  </si>
  <si>
    <t>Richmond 65, Morehead St. 48</t>
  </si>
  <si>
    <t>Texas 85, Oakland 81</t>
  </si>
  <si>
    <t>Washington 68, Georgia 65</t>
  </si>
  <si>
    <t>North Carolina 102, Long Island 87</t>
  </si>
  <si>
    <t>Duke 87, Hampton 45</t>
  </si>
  <si>
    <t>Michigan 75, Tennessee 45</t>
  </si>
  <si>
    <t>Syracuse 77, Indiana St. 60</t>
  </si>
  <si>
    <t>Marquette 66, Xavier 55</t>
  </si>
  <si>
    <t>Ohio St. 75, UTSA 46</t>
  </si>
  <si>
    <t>George Mason 61, Villanova 57</t>
  </si>
  <si>
    <t>Kansas 72, Boston U. 53</t>
  </si>
  <si>
    <t>Illinois 73, UNLV 62</t>
  </si>
  <si>
    <t>Purdue 65, Saint Peter's 43</t>
  </si>
  <si>
    <t>Florida State 57, Texas A&amp;M 50</t>
  </si>
  <si>
    <t>Notre Dame 69, Akron 56</t>
  </si>
  <si>
    <t>Arizona 77, Memphis 75</t>
  </si>
  <si>
    <t>Cincinnati 78, Missouri 63</t>
  </si>
  <si>
    <t>Gonzaga 86, St. John's (NY) 71</t>
  </si>
  <si>
    <t>BYU 74, Wofford 66</t>
  </si>
  <si>
    <t>Richmond 69, Vanderbilt 66</t>
  </si>
  <si>
    <t>Morehead St. 62, Louisville 61</t>
  </si>
  <si>
    <t>VCU 74, Georgetown 56</t>
  </si>
  <si>
    <t>Connecticut 81, Bucknell 52</t>
  </si>
  <si>
    <t>Pittsburgh 74, UNC Asheville 51</t>
  </si>
  <si>
    <t>Kansas St. 73, Utah St. 68</t>
  </si>
  <si>
    <t>Temple 66, Penn St. 64</t>
  </si>
  <si>
    <t>San Diego St. 68, Northern Colo. 50</t>
  </si>
  <si>
    <t>UCLA 78, Michigan St. 76</t>
  </si>
  <si>
    <t>Kentucky 59, Princeton 57</t>
  </si>
  <si>
    <t>Florida 79, UC Santa Barbara 51</t>
  </si>
  <si>
    <t>Wisconsin 72, Belmont 58</t>
  </si>
  <si>
    <t>Butler 60, Old Dominion 58</t>
  </si>
  <si>
    <t>West Virginia 84, Clemson 76</t>
  </si>
  <si>
    <t>VCU 59, Southern California 46</t>
  </si>
  <si>
    <t>UTSA 70, Alabama St. 61</t>
  </si>
  <si>
    <t>Clemson 70, UAB 52</t>
  </si>
  <si>
    <t>UNC Asheville 81, UALR 77</t>
  </si>
  <si>
    <t>Kentucky 67, Kansas 59</t>
  </si>
  <si>
    <t>Kansas 64, Ohio St. 62</t>
  </si>
  <si>
    <t>Kentucky 69, Louisville 61</t>
  </si>
  <si>
    <t>Kansas 80, North Carolina 67</t>
  </si>
  <si>
    <t>Kentucky 82, Baylor 70</t>
  </si>
  <si>
    <t>Ohio St. 77, Syracuse 70</t>
  </si>
  <si>
    <t>Louisville 72, Florida 68</t>
  </si>
  <si>
    <t>Kentucky 102, Indiana 90</t>
  </si>
  <si>
    <t>Baylor 75, Xavier 70</t>
  </si>
  <si>
    <t>Kansas 60, North Carolina St. 57</t>
  </si>
  <si>
    <t>North Carolina 73, Ohio 65</t>
  </si>
  <si>
    <t>Florida 68, Marquette 58</t>
  </si>
  <si>
    <t>Louisville 57, Michigan St. 44</t>
  </si>
  <si>
    <t>Syracuse 64, Wisconsin 63</t>
  </si>
  <si>
    <t>Ohio St. 81, Cincinnati 66</t>
  </si>
  <si>
    <t>Xavier 67, Notre Dame 63</t>
  </si>
  <si>
    <t>Cincinnati 62, Florida St. 56</t>
  </si>
  <si>
    <t>Kansas 63, Purdue 60</t>
  </si>
  <si>
    <t>Florida 84, Norfolk St. 50</t>
  </si>
  <si>
    <t>Xavier 70, Lehigh 58</t>
  </si>
  <si>
    <t>North Carolina 87, Creighton 73</t>
  </si>
  <si>
    <t>Michigan St. 65, Saint Louis 61</t>
  </si>
  <si>
    <t>North Carolina St. 66, Georgetown 63</t>
  </si>
  <si>
    <t>Ohio 62, South Fla. 56</t>
  </si>
  <si>
    <t>Wisconsin 60, Vanderbilt 57</t>
  </si>
  <si>
    <t>Syracuse 75, Kansas St. 59</t>
  </si>
  <si>
    <t>Louisville 59, New Mexico 56</t>
  </si>
  <si>
    <t>Indiana 63, VCU 61</t>
  </si>
  <si>
    <t>Kentucky 87, Iowa St. 71</t>
  </si>
  <si>
    <t>Marquette 62, Murray St. 53</t>
  </si>
  <si>
    <t>Baylor 80, Colorado 63</t>
  </si>
  <si>
    <t>Ohio St. 73, Gonzaga 66</t>
  </si>
  <si>
    <t>Kansas 65, Detroit 50</t>
  </si>
  <si>
    <t>Lehigh 75, Duke 70</t>
  </si>
  <si>
    <t>North Carolina 77, Vermont 58</t>
  </si>
  <si>
    <t>Michigan St. 89, LIU Brooklyn 67</t>
  </si>
  <si>
    <t>Saint Louis 61, Memphis 54</t>
  </si>
  <si>
    <t>Georgetown 74, Belmont 59</t>
  </si>
  <si>
    <t>North Carolina St. 79, San Diego St. 65</t>
  </si>
  <si>
    <t>South Fla. 58, Temple 44</t>
  </si>
  <si>
    <t>Purdue 72, St. Mary's (CA) 69</t>
  </si>
  <si>
    <t>Norfolk St. 86, Missouri 84</t>
  </si>
  <si>
    <t>Ohio 65, Michigan 60</t>
  </si>
  <si>
    <t>Florida 71, Virginia 45</t>
  </si>
  <si>
    <t>Creighton 58, Alabama 57</t>
  </si>
  <si>
    <t>Florida St. 66, St. Bonaventure 63</t>
  </si>
  <si>
    <t>Cincinnati 65, Texas 59</t>
  </si>
  <si>
    <t>Indiana 79, New Mexico St. 66</t>
  </si>
  <si>
    <t>VCU 62, Wichita St. 59</t>
  </si>
  <si>
    <t>New Mexico 75, Long Beach St. 68</t>
  </si>
  <si>
    <t>Louisville 69, Davidson 62</t>
  </si>
  <si>
    <t>Wisconsin 73, Montana 49</t>
  </si>
  <si>
    <t>Baylor 68, South Dakota St. 60</t>
  </si>
  <si>
    <t>Syracuse 72, UNC Asheville 65</t>
  </si>
  <si>
    <t>Ohio St. 78, Loyola Maryland 59</t>
  </si>
  <si>
    <t>Gonzaga 77, West Virginia 54</t>
  </si>
  <si>
    <t>Kansas St. 70, Southern Miss. 64</t>
  </si>
  <si>
    <t>Iowa St. 77, Connecticut 64</t>
  </si>
  <si>
    <t>Kentucky 81, Western Ky. 66</t>
  </si>
  <si>
    <t>Marquette 88, BYU 68</t>
  </si>
  <si>
    <t>Murray St. 58, Colorado St. 41</t>
  </si>
  <si>
    <t>Vanderbilt 79, Harvard 70</t>
  </si>
  <si>
    <t>Colorado 68, UNLV 64</t>
  </si>
  <si>
    <t>South Fla. 65, California 54</t>
  </si>
  <si>
    <t>Vermont 71, Lamar 59</t>
  </si>
  <si>
    <t>BYU 78, Iona 72</t>
  </si>
  <si>
    <t>Western Ky. 59, Mississippi Val. 58</t>
  </si>
  <si>
    <t>Louisville 82, Michigan 76</t>
  </si>
  <si>
    <t>Michigan 61, Syracuse 56</t>
  </si>
  <si>
    <t>Louisville 72, Wichita St. 68</t>
  </si>
  <si>
    <t>Michigan 79, Florida 59</t>
  </si>
  <si>
    <t>Louisville 85, Duke 63</t>
  </si>
  <si>
    <t>Syracuse 55, Marquette 39</t>
  </si>
  <si>
    <t>Wichita St. 70, Ohio St. 66</t>
  </si>
  <si>
    <t>Florida 62, FGCU 50</t>
  </si>
  <si>
    <t>Michigan 87, Kansas 85</t>
  </si>
  <si>
    <t>Duke 71, Michigan St. 61</t>
  </si>
  <si>
    <t>Louisville 77, Oregon 69</t>
  </si>
  <si>
    <t>Marquette 71, Miami (FL) 61</t>
  </si>
  <si>
    <t>Syracuse 61, Indiana 50</t>
  </si>
  <si>
    <t>Ohio St. 73, Arizona 70</t>
  </si>
  <si>
    <t>Wichita St. 72, La Salle 58</t>
  </si>
  <si>
    <t>Miami (FL) 63, Illinois 59</t>
  </si>
  <si>
    <t>Indiana 58, Temple 52</t>
  </si>
  <si>
    <t>FGCU 81, San Diego St. 71</t>
  </si>
  <si>
    <t>Florida 78, Minnesota 64</t>
  </si>
  <si>
    <t>Kansas 70, North Carolina 58</t>
  </si>
  <si>
    <t>Ohio St. 78, Iowa St. 75</t>
  </si>
  <si>
    <t>La Salle 76, Ole Miss 74</t>
  </si>
  <si>
    <t>Duke 66, Creighton 50</t>
  </si>
  <si>
    <t>Marquette 74, Butler 72</t>
  </si>
  <si>
    <t>Syracuse 66, California 60</t>
  </si>
  <si>
    <t>Michigan 78, VCU 53</t>
  </si>
  <si>
    <t>Arizona 74, Harvard 51</t>
  </si>
  <si>
    <t>Wichita St. 76, Gonzaga 70</t>
  </si>
  <si>
    <t>Michigan St. 70, Memphis 48</t>
  </si>
  <si>
    <t>Oregon 74, Saint Louis 57</t>
  </si>
  <si>
    <t>Louisville 82, Colorado St. 56</t>
  </si>
  <si>
    <t>Minnesota 83, UCLA 63</t>
  </si>
  <si>
    <t>Miami (FL) 78, Pacific 49</t>
  </si>
  <si>
    <t>Illinois 57, Colorado 49</t>
  </si>
  <si>
    <t>Temple 76, North Carolina St. 72</t>
  </si>
  <si>
    <t>Indiana 83, James Madison 62</t>
  </si>
  <si>
    <t>Florida 79, Northwestern St. 47</t>
  </si>
  <si>
    <t>North Carolina 78, Villanova 71</t>
  </si>
  <si>
    <t>Kansas 64, Western Ky. 57</t>
  </si>
  <si>
    <t>Ohio St. 95, Iona 70</t>
  </si>
  <si>
    <t>Iowa St. 76, Notre Dame 58</t>
  </si>
  <si>
    <t>La Salle 63, Kansas St. 61</t>
  </si>
  <si>
    <t>Ole Miss 57, Wisconsin 46</t>
  </si>
  <si>
    <t>San Diego St. 70, Oklahoma 55</t>
  </si>
  <si>
    <t>FGCU 78, Georgetown 68</t>
  </si>
  <si>
    <t>Creighton 67, Cincinnati 63</t>
  </si>
  <si>
    <t>Duke 73, Albany (NY) 61</t>
  </si>
  <si>
    <t>Michigan 71, South Dakota St. 56</t>
  </si>
  <si>
    <t>Marquette 59, Davidson 58</t>
  </si>
  <si>
    <t>Syracuse 81, Montana 34</t>
  </si>
  <si>
    <t>VCU 88, Akron 42</t>
  </si>
  <si>
    <t>Harvard 68, New Mexico 62</t>
  </si>
  <si>
    <t>Arizona 81, Belmont 64</t>
  </si>
  <si>
    <t>Wichita St. 73, Pittsburgh 55</t>
  </si>
  <si>
    <t>Gonzaga 64, Southern U. 58</t>
  </si>
  <si>
    <t>Memphis 54, St. Mary's (CA) 52</t>
  </si>
  <si>
    <t>Saint Louis 64, New Mexico St. 44</t>
  </si>
  <si>
    <t>Oregon 68, Oklahoma St. 55</t>
  </si>
  <si>
    <t>Colorado St. 84, Missouri 72</t>
  </si>
  <si>
    <t>Louisville 79, N.C. A&amp;T 48</t>
  </si>
  <si>
    <t>California 64, UNLV 61</t>
  </si>
  <si>
    <t>Butler 68, Bucknell 56</t>
  </si>
  <si>
    <t>Michigan St. 65, Valparaiso 54</t>
  </si>
  <si>
    <t>La Salle 80, Boise St. 71</t>
  </si>
  <si>
    <t>St. Mary's (CA) 67, Middle Tenn. 54</t>
  </si>
  <si>
    <t>N.C. A&amp;T 73, Liberty 72</t>
  </si>
  <si>
    <t>James Madison 68, LIU Brooklyn 55</t>
  </si>
  <si>
    <t>UConn 60, Kentucky 54</t>
  </si>
  <si>
    <t>Kentucky 74, Wisconsin 73</t>
  </si>
  <si>
    <t>UConn 63, Florida 53</t>
  </si>
  <si>
    <t>Kentucky 75, Michigan 72</t>
  </si>
  <si>
    <t>UConn 60, Michigan St. 54</t>
  </si>
  <si>
    <t>Wisconsin 64, Arizona 63</t>
  </si>
  <si>
    <t>Florida 62, Dayton 52</t>
  </si>
  <si>
    <t>Kentucky 74, Louisville 69</t>
  </si>
  <si>
    <t>Michigan 73, Tennessee 71</t>
  </si>
  <si>
    <t>Michigan St. 61, Virginia 59</t>
  </si>
  <si>
    <t>UConn 81, Iowa St. 76</t>
  </si>
  <si>
    <t>Wisconsin 69, Baylor 52</t>
  </si>
  <si>
    <t>Arizona 70, San Diego St. 64</t>
  </si>
  <si>
    <t>Dayton 82, Stanford 72</t>
  </si>
  <si>
    <t>Florida 79, UCLA 68</t>
  </si>
  <si>
    <t>Tennessee 83, Mercer 63</t>
  </si>
  <si>
    <t>Kentucky 78, Wichita St. 76</t>
  </si>
  <si>
    <t>Baylor 85, Creighton 55</t>
  </si>
  <si>
    <t>Arizona 84, Gonzaga 61</t>
  </si>
  <si>
    <t>Iowa St. 85, North Carolina 83</t>
  </si>
  <si>
    <t>Virginia 78, Memphis 60</t>
  </si>
  <si>
    <t>Stanford 60, Kansas 57</t>
  </si>
  <si>
    <t>UCLA 77, Stephen F. Austin 60</t>
  </si>
  <si>
    <t>UConn 77, Villanova 65</t>
  </si>
  <si>
    <t>Michigan St. 80, Harvard 73</t>
  </si>
  <si>
    <t>Wisconsin 85, Oregon 77</t>
  </si>
  <si>
    <t>Michigan 79, Texas 65</t>
  </si>
  <si>
    <t>San Diego St. 63, North Dakota St. 44</t>
  </si>
  <si>
    <t>Dayton 55, Syracuse 53</t>
  </si>
  <si>
    <t>Louisville 66, Saint Louis 51</t>
  </si>
  <si>
    <t>Florida 61, Pittsburgh 45</t>
  </si>
  <si>
    <t>Gonzaga 85, Oklahoma St. 77</t>
  </si>
  <si>
    <t>Arizona 68, Weber St. 59</t>
  </si>
  <si>
    <t>UCLA 76, Tulsa 59</t>
  </si>
  <si>
    <t>Stephen F. Austin 77, VCU 75</t>
  </si>
  <si>
    <t>Mercer 78, Duke 71</t>
  </si>
  <si>
    <t>Tennessee 86, Massachusetts 67</t>
  </si>
  <si>
    <t>Kentucky 56, Kansas St. 49</t>
  </si>
  <si>
    <t>Wichita St. 64, Cal Poly 37</t>
  </si>
  <si>
    <t>Creighton 76, La.-Lafayette 66</t>
  </si>
  <si>
    <t>Baylor 74, Nebraska 60</t>
  </si>
  <si>
    <t>Iowa St. 93, N.C. Central 75</t>
  </si>
  <si>
    <t>North Carolina 79, Providence 77</t>
  </si>
  <si>
    <t>Memphis 71, George Washington 66</t>
  </si>
  <si>
    <t>Virginia 70, Coastal Caro. 59</t>
  </si>
  <si>
    <t>Kansas 80, Eastern Ky. 69</t>
  </si>
  <si>
    <t>Stanford 58, New Mexico 53</t>
  </si>
  <si>
    <t>Michigan 57, Wofford 40</t>
  </si>
  <si>
    <t>Texas 87, Arizona St. 85</t>
  </si>
  <si>
    <t>Louisville 71, Manhattan 64</t>
  </si>
  <si>
    <t>Saint Louis 83, North Carolina St. 80</t>
  </si>
  <si>
    <t>Wisconsin 75, American 35</t>
  </si>
  <si>
    <t>Oregon 87, BYU 68</t>
  </si>
  <si>
    <t>San Diego St. 73, New Mexico St. 69</t>
  </si>
  <si>
    <t>North Dakota St. 80, Oklahoma 75</t>
  </si>
  <si>
    <t>Michigan St. 93, Delaware 78</t>
  </si>
  <si>
    <t>Harvard 61, Cincinnati 57</t>
  </si>
  <si>
    <t>Pittsburgh 77, Colorado 48</t>
  </si>
  <si>
    <t>Florida 67, Albany (NY) 55</t>
  </si>
  <si>
    <t>Villanova 73, Milwaukee 53</t>
  </si>
  <si>
    <t>UConn 89, Saint Joseph's 81</t>
  </si>
  <si>
    <t>Syracuse 77, Western Mich. 53</t>
  </si>
  <si>
    <t>Dayton 60, Ohio St. 59</t>
  </si>
  <si>
    <t>Tennessee 78, Iowa 65</t>
  </si>
  <si>
    <t>Cal Poly 81, Texas Southern 69</t>
  </si>
  <si>
    <t>North Carolina St. 74, Xavier 59</t>
  </si>
  <si>
    <t>Albany (NY) 71, Mt. St. Mary's 64</t>
  </si>
  <si>
    <t>Team 1</t>
  </si>
  <si>
    <t>Score</t>
  </si>
  <si>
    <t>Team 2</t>
  </si>
  <si>
    <t>Point Differential</t>
  </si>
  <si>
    <t>Point Diff</t>
  </si>
  <si>
    <t>Count</t>
  </si>
  <si>
    <t>Year</t>
  </si>
  <si>
    <t>Championship</t>
  </si>
  <si>
    <t>Final Four</t>
  </si>
  <si>
    <t>Elite Eight</t>
  </si>
  <si>
    <t>Sweet Sixteen</t>
  </si>
  <si>
    <t>Second Round</t>
  </si>
  <si>
    <t>First Round</t>
  </si>
  <si>
    <t>Round</t>
  </si>
  <si>
    <t>Florida</t>
  </si>
  <si>
    <t>73</t>
  </si>
  <si>
    <t>UCLA</t>
  </si>
  <si>
    <t>57</t>
  </si>
  <si>
    <t>59</t>
  </si>
  <si>
    <t>LSU</t>
  </si>
  <si>
    <t>45</t>
  </si>
  <si>
    <t>George Mason</t>
  </si>
  <si>
    <t>58</t>
  </si>
  <si>
    <t>75</t>
  </si>
  <si>
    <t>Villanova</t>
  </si>
  <si>
    <t>62</t>
  </si>
  <si>
    <t>86</t>
  </si>
  <si>
    <t>Connecticut</t>
  </si>
  <si>
    <t>84</t>
  </si>
  <si>
    <t>50</t>
  </si>
  <si>
    <t>Memphis</t>
  </si>
  <si>
    <t>70</t>
  </si>
  <si>
    <t>Texas</t>
  </si>
  <si>
    <t>60</t>
  </si>
  <si>
    <t>98</t>
  </si>
  <si>
    <t>Washington</t>
  </si>
  <si>
    <t>92</t>
  </si>
  <si>
    <t>63</t>
  </si>
  <si>
    <t>Wichita St.</t>
  </si>
  <si>
    <t>55</t>
  </si>
  <si>
    <t>Georgetown</t>
  </si>
  <si>
    <t>53</t>
  </si>
  <si>
    <t>Boston College</t>
  </si>
  <si>
    <t>80</t>
  </si>
  <si>
    <t>Bradley</t>
  </si>
  <si>
    <t>64</t>
  </si>
  <si>
    <t>Gonzaga</t>
  </si>
  <si>
    <t>71</t>
  </si>
  <si>
    <t>74</t>
  </si>
  <si>
    <t>West Virginia</t>
  </si>
  <si>
    <t>Duke</t>
  </si>
  <si>
    <t>54</t>
  </si>
  <si>
    <t>Texas A&amp;M</t>
  </si>
  <si>
    <t>82</t>
  </si>
  <si>
    <t>Wis.-Milwaukee</t>
  </si>
  <si>
    <t>Tennessee</t>
  </si>
  <si>
    <t>George Washington</t>
  </si>
  <si>
    <t>61</t>
  </si>
  <si>
    <t>Alabama</t>
  </si>
  <si>
    <t>67</t>
  </si>
  <si>
    <t>Illinois</t>
  </si>
  <si>
    <t>90</t>
  </si>
  <si>
    <t>Indiana</t>
  </si>
  <si>
    <t>69</t>
  </si>
  <si>
    <t>Montana</t>
  </si>
  <si>
    <t>56</t>
  </si>
  <si>
    <t>77</t>
  </si>
  <si>
    <t>Kansas</t>
  </si>
  <si>
    <t>Pittsburgh</t>
  </si>
  <si>
    <t>79</t>
  </si>
  <si>
    <t>Kent St.</t>
  </si>
  <si>
    <t>Southern Ill.</t>
  </si>
  <si>
    <t>46</t>
  </si>
  <si>
    <t>North Carolina</t>
  </si>
  <si>
    <t>Murray St.</t>
  </si>
  <si>
    <t>65</t>
  </si>
  <si>
    <t>Michigan St.</t>
  </si>
  <si>
    <t>UNI</t>
  </si>
  <si>
    <t>49</t>
  </si>
  <si>
    <t>Ohio St.</t>
  </si>
  <si>
    <t>Davidson</t>
  </si>
  <si>
    <t>Arizona</t>
  </si>
  <si>
    <t>78</t>
  </si>
  <si>
    <t>87</t>
  </si>
  <si>
    <t>Kentucky</t>
  </si>
  <si>
    <t>83</t>
  </si>
  <si>
    <t>UAB</t>
  </si>
  <si>
    <t>72</t>
  </si>
  <si>
    <t>Albany (N.Y.)</t>
  </si>
  <si>
    <t>Monmouth</t>
  </si>
  <si>
    <t>94</t>
  </si>
  <si>
    <t>Wisconsin</t>
  </si>
  <si>
    <t>Northwestern St.</t>
  </si>
  <si>
    <t>66</t>
  </si>
  <si>
    <t>North Carolina St.</t>
  </si>
  <si>
    <t>Bucknell</t>
  </si>
  <si>
    <t>Penn</t>
  </si>
  <si>
    <t>52</t>
  </si>
  <si>
    <t>California</t>
  </si>
  <si>
    <t>Oral Roberts</t>
  </si>
  <si>
    <t>Arkansas</t>
  </si>
  <si>
    <t>Iowa</t>
  </si>
  <si>
    <t>Utah St.</t>
  </si>
  <si>
    <t>Air Force</t>
  </si>
  <si>
    <t>Belmont</t>
  </si>
  <si>
    <t>44</t>
  </si>
  <si>
    <t>Marquette</t>
  </si>
  <si>
    <t>85</t>
  </si>
  <si>
    <t>Syracuse</t>
  </si>
  <si>
    <t>Iona</t>
  </si>
  <si>
    <t>76</t>
  </si>
  <si>
    <t>South Ala.</t>
  </si>
  <si>
    <t>Oklahoma</t>
  </si>
  <si>
    <t>San Diego St.</t>
  </si>
  <si>
    <t>Xavier</t>
  </si>
  <si>
    <t>Nevada</t>
  </si>
  <si>
    <t>88</t>
  </si>
  <si>
    <t>Pacific</t>
  </si>
  <si>
    <t>Southern U.</t>
  </si>
  <si>
    <t>UNC Wilmington</t>
  </si>
  <si>
    <t>Winthrop</t>
  </si>
  <si>
    <t>Seton Hall</t>
  </si>
  <si>
    <t>Hampton</t>
  </si>
  <si>
    <t>89</t>
  </si>
  <si>
    <t>Louisville</t>
  </si>
  <si>
    <t>Missouri</t>
  </si>
  <si>
    <t>103</t>
  </si>
  <si>
    <t>102</t>
  </si>
  <si>
    <t>91</t>
  </si>
  <si>
    <t>Purdue</t>
  </si>
  <si>
    <t>Western Ky.</t>
  </si>
  <si>
    <t>81</t>
  </si>
  <si>
    <t>Akron</t>
  </si>
  <si>
    <t>Mississippi St.</t>
  </si>
  <si>
    <t>VCU</t>
  </si>
  <si>
    <t>American</t>
  </si>
  <si>
    <t>Chattanooga</t>
  </si>
  <si>
    <t>47</t>
  </si>
  <si>
    <t>BYU</t>
  </si>
  <si>
    <t>Michigan</t>
  </si>
  <si>
    <t>Maryland</t>
  </si>
  <si>
    <t>Morgan St.</t>
  </si>
  <si>
    <t>Clemson</t>
  </si>
  <si>
    <t>Cal St. Northridge</t>
  </si>
  <si>
    <t>Cleveland St.</t>
  </si>
  <si>
    <t>Southern California</t>
  </si>
  <si>
    <t>Dayton</t>
  </si>
  <si>
    <t>43</t>
  </si>
  <si>
    <t>Siena</t>
  </si>
  <si>
    <t>Oklahoma St.</t>
  </si>
  <si>
    <t>Arizona St.</t>
  </si>
  <si>
    <t>Utah</t>
  </si>
  <si>
    <t>68</t>
  </si>
  <si>
    <t>Robert Morris</t>
  </si>
  <si>
    <t>North Dakota St.</t>
  </si>
  <si>
    <t>Morehead St.</t>
  </si>
  <si>
    <t>East Tennessee St.</t>
  </si>
  <si>
    <t>Wake Forest</t>
  </si>
  <si>
    <t>Temple</t>
  </si>
  <si>
    <t>Stephin F. Austin</t>
  </si>
  <si>
    <t>Florida St.</t>
  </si>
  <si>
    <t>Portland St.</t>
  </si>
  <si>
    <t>Cornell</t>
  </si>
  <si>
    <t>Binghamton</t>
  </si>
  <si>
    <t>Minnesota</t>
  </si>
  <si>
    <t>101</t>
  </si>
  <si>
    <t>Radford</t>
  </si>
  <si>
    <t>Butler</t>
  </si>
  <si>
    <t>Alabama St.</t>
  </si>
  <si>
    <t>Stanford</t>
  </si>
  <si>
    <t>Washington St.</t>
  </si>
  <si>
    <t>San Diego</t>
  </si>
  <si>
    <t>Georgia</t>
  </si>
  <si>
    <t>Baylor</t>
  </si>
  <si>
    <t>Notre Dame</t>
  </si>
  <si>
    <t>41</t>
  </si>
  <si>
    <t>UNLV</t>
  </si>
  <si>
    <t>Kansas St.</t>
  </si>
  <si>
    <t>Vanderbilt</t>
  </si>
  <si>
    <t>Drake</t>
  </si>
  <si>
    <t>99</t>
  </si>
  <si>
    <t>48</t>
  </si>
  <si>
    <t>Boise St.</t>
  </si>
  <si>
    <t>St. Joseph's</t>
  </si>
  <si>
    <t>South Alabama</t>
  </si>
  <si>
    <t>108</t>
  </si>
  <si>
    <t>113</t>
  </si>
  <si>
    <t>Mt. St. Mary's</t>
  </si>
  <si>
    <t>UMBC</t>
  </si>
  <si>
    <t>Miami (Fla.)</t>
  </si>
  <si>
    <t>Texas-Arlington</t>
  </si>
  <si>
    <t>Oregon</t>
  </si>
  <si>
    <t>Austin Peay</t>
  </si>
  <si>
    <t>St. Mary's (Cal.)</t>
  </si>
  <si>
    <t>Mississippi Val.</t>
  </si>
  <si>
    <t>29</t>
  </si>
  <si>
    <t>40</t>
  </si>
  <si>
    <t>Cal St. Fullerton</t>
  </si>
  <si>
    <t>Coppin St.</t>
  </si>
  <si>
    <t>Florida State</t>
  </si>
  <si>
    <t>Richmond</t>
  </si>
  <si>
    <t>93</t>
  </si>
  <si>
    <t>Cincinnati</t>
  </si>
  <si>
    <t>Oakland</t>
  </si>
  <si>
    <t>Long Island</t>
  </si>
  <si>
    <t>Indiana St.</t>
  </si>
  <si>
    <t>UTSA</t>
  </si>
  <si>
    <t>Boston U.</t>
  </si>
  <si>
    <t>Saint Peter's</t>
  </si>
  <si>
    <t>St. John's (NY)</t>
  </si>
  <si>
    <t>Wofford</t>
  </si>
  <si>
    <t>UNC Asheville</t>
  </si>
  <si>
    <t>51</t>
  </si>
  <si>
    <t>Penn St.</t>
  </si>
  <si>
    <t>Northern Colo.</t>
  </si>
  <si>
    <t>Princeton</t>
  </si>
  <si>
    <t>UC Santa Barbara</t>
  </si>
  <si>
    <t>Old Dominion</t>
  </si>
  <si>
    <t>UALR</t>
  </si>
  <si>
    <t>Ohio</t>
  </si>
  <si>
    <t>Norfolk St.</t>
  </si>
  <si>
    <t>Lehigh</t>
  </si>
  <si>
    <t>Creighton</t>
  </si>
  <si>
    <t>Saint Louis</t>
  </si>
  <si>
    <t>South Fla.</t>
  </si>
  <si>
    <t>New Mexico</t>
  </si>
  <si>
    <t>Iowa St.</t>
  </si>
  <si>
    <t>Colorado</t>
  </si>
  <si>
    <t>Detroit</t>
  </si>
  <si>
    <t>Vermont</t>
  </si>
  <si>
    <t>LIU Brooklyn</t>
  </si>
  <si>
    <t>St. Mary's (CA)</t>
  </si>
  <si>
    <t>Virginia</t>
  </si>
  <si>
    <t>St. Bonaventure</t>
  </si>
  <si>
    <t>New Mexico St.</t>
  </si>
  <si>
    <t>Long Beach St.</t>
  </si>
  <si>
    <t>South Dakota St.</t>
  </si>
  <si>
    <t>Loyola Maryland</t>
  </si>
  <si>
    <t>Southern Miss.</t>
  </si>
  <si>
    <t>Colorado St.</t>
  </si>
  <si>
    <t>Harvard</t>
  </si>
  <si>
    <t>Lamar</t>
  </si>
  <si>
    <t>39</t>
  </si>
  <si>
    <t>FGCU</t>
  </si>
  <si>
    <t>Miami (FL)</t>
  </si>
  <si>
    <t>La Salle</t>
  </si>
  <si>
    <t>Ole Miss</t>
  </si>
  <si>
    <t>James Madison</t>
  </si>
  <si>
    <t>95</t>
  </si>
  <si>
    <t>Albany (NY)</t>
  </si>
  <si>
    <t>34</t>
  </si>
  <si>
    <t>42</t>
  </si>
  <si>
    <t>N.C. A&amp;T</t>
  </si>
  <si>
    <t>Valparaiso</t>
  </si>
  <si>
    <t>Middle Tenn.</t>
  </si>
  <si>
    <t>Liberty</t>
  </si>
  <si>
    <t>UConn</t>
  </si>
  <si>
    <t>Mercer</t>
  </si>
  <si>
    <t>Stephen F. Austin</t>
  </si>
  <si>
    <t>Weber St.</t>
  </si>
  <si>
    <t>Tulsa</t>
  </si>
  <si>
    <t>Massachusetts</t>
  </si>
  <si>
    <t>Cal Poly</t>
  </si>
  <si>
    <t>37</t>
  </si>
  <si>
    <t>La.-Lafayette</t>
  </si>
  <si>
    <t>Nebraska</t>
  </si>
  <si>
    <t>N.C. Central</t>
  </si>
  <si>
    <t>Providence</t>
  </si>
  <si>
    <t>Coastal Caro.</t>
  </si>
  <si>
    <t>Eastern Ky.</t>
  </si>
  <si>
    <t>Manhattan</t>
  </si>
  <si>
    <t>35</t>
  </si>
  <si>
    <t>Delaware</t>
  </si>
  <si>
    <t>Milwaukee</t>
  </si>
  <si>
    <t>Saint Joseph's</t>
  </si>
  <si>
    <t>Western Mich.</t>
  </si>
  <si>
    <t>Texas Southern</t>
  </si>
  <si>
    <t>H</t>
  </si>
  <si>
    <t>L</t>
  </si>
  <si>
    <t>Seed</t>
  </si>
  <si>
    <t>Hscore</t>
  </si>
  <si>
    <t>Lscore</t>
  </si>
  <si>
    <t>Seed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</si>
</sst>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22222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5" fillId="0" borderId="0" xfId="0" applyFont="1"/>
    <xf numFmtId="0" fontId="5" fillId="0" borderId="3" xfId="0" applyFont="1" applyBorder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73"/>
  <sheetViews>
    <sheetView topLeftCell="A9" workbookViewId="0">
      <selection activeCell="K9" sqref="K9"/>
    </sheetView>
  </sheetViews>
  <sheetFormatPr baseColWidth="10" defaultRowHeight="16" x14ac:dyDescent="0"/>
  <cols>
    <col min="1" max="1" width="10.875" customWidth="1"/>
    <col min="3" max="4" width="0" hidden="1" customWidth="1"/>
    <col min="5" max="5" width="2.5" style="2" customWidth="1"/>
    <col min="9" max="9" width="3.125" style="2" customWidth="1"/>
    <col min="10" max="10" width="20" customWidth="1"/>
    <col min="11" max="11" width="11" customWidth="1"/>
    <col min="13" max="13" width="2.875" style="2" customWidth="1"/>
    <col min="15" max="15" width="19.375" customWidth="1"/>
    <col min="16" max="20" width="9.875" customWidth="1"/>
  </cols>
  <sheetData>
    <row r="1" spans="1:96">
      <c r="A1" s="1">
        <v>2008</v>
      </c>
      <c r="F1" s="1" t="s">
        <v>460</v>
      </c>
      <c r="G1" s="1" t="s">
        <v>739</v>
      </c>
      <c r="H1" s="1" t="s">
        <v>461</v>
      </c>
      <c r="J1" s="1" t="s">
        <v>462</v>
      </c>
      <c r="K1" s="1" t="s">
        <v>739</v>
      </c>
      <c r="L1" s="1" t="s">
        <v>461</v>
      </c>
      <c r="M1" s="3"/>
      <c r="N1" s="1" t="s">
        <v>463</v>
      </c>
      <c r="O1" s="1" t="s">
        <v>473</v>
      </c>
      <c r="P1" s="1" t="s">
        <v>466</v>
      </c>
      <c r="Q1" s="1"/>
      <c r="R1" s="1"/>
      <c r="S1" s="1"/>
      <c r="T1" s="1"/>
      <c r="U1" s="6">
        <v>1</v>
      </c>
      <c r="V1" s="6">
        <f>U1+1</f>
        <v>2</v>
      </c>
      <c r="W1" s="6">
        <f t="shared" ref="W1:CH1" si="0">V1+1</f>
        <v>3</v>
      </c>
      <c r="X1" s="6">
        <f t="shared" si="0"/>
        <v>4</v>
      </c>
      <c r="Y1" s="6">
        <f t="shared" si="0"/>
        <v>5</v>
      </c>
      <c r="Z1" s="6">
        <f t="shared" si="0"/>
        <v>6</v>
      </c>
      <c r="AA1" s="6">
        <f t="shared" si="0"/>
        <v>7</v>
      </c>
      <c r="AB1" s="6">
        <f t="shared" si="0"/>
        <v>8</v>
      </c>
      <c r="AC1" s="6">
        <f t="shared" si="0"/>
        <v>9</v>
      </c>
      <c r="AD1" s="6">
        <f t="shared" si="0"/>
        <v>10</v>
      </c>
      <c r="AE1" s="6">
        <f t="shared" si="0"/>
        <v>11</v>
      </c>
      <c r="AF1" s="6">
        <f t="shared" si="0"/>
        <v>12</v>
      </c>
      <c r="AG1" s="6">
        <f t="shared" si="0"/>
        <v>13</v>
      </c>
      <c r="AH1" s="6">
        <f t="shared" si="0"/>
        <v>14</v>
      </c>
      <c r="AI1" s="6">
        <f t="shared" si="0"/>
        <v>15</v>
      </c>
      <c r="AJ1" s="6">
        <f t="shared" si="0"/>
        <v>16</v>
      </c>
      <c r="AK1" s="6">
        <f t="shared" si="0"/>
        <v>17</v>
      </c>
      <c r="AL1" s="6">
        <f t="shared" si="0"/>
        <v>18</v>
      </c>
      <c r="AM1" s="6">
        <f t="shared" si="0"/>
        <v>19</v>
      </c>
      <c r="AN1" s="6">
        <f t="shared" si="0"/>
        <v>20</v>
      </c>
      <c r="AO1" s="6">
        <f t="shared" si="0"/>
        <v>21</v>
      </c>
      <c r="AP1" s="6">
        <f t="shared" si="0"/>
        <v>22</v>
      </c>
      <c r="AQ1" s="6">
        <f t="shared" si="0"/>
        <v>23</v>
      </c>
      <c r="AR1" s="6">
        <f t="shared" si="0"/>
        <v>24</v>
      </c>
      <c r="AS1" s="6">
        <f t="shared" si="0"/>
        <v>25</v>
      </c>
      <c r="AT1" s="6">
        <f t="shared" si="0"/>
        <v>26</v>
      </c>
      <c r="AU1" s="6">
        <f t="shared" si="0"/>
        <v>27</v>
      </c>
      <c r="AV1" s="6">
        <f t="shared" si="0"/>
        <v>28</v>
      </c>
      <c r="AW1" s="6">
        <f t="shared" si="0"/>
        <v>29</v>
      </c>
      <c r="AX1" s="6">
        <f t="shared" si="0"/>
        <v>30</v>
      </c>
      <c r="AY1" s="6">
        <f t="shared" si="0"/>
        <v>31</v>
      </c>
      <c r="AZ1" s="6">
        <f t="shared" si="0"/>
        <v>32</v>
      </c>
      <c r="BA1" s="6">
        <f t="shared" si="0"/>
        <v>33</v>
      </c>
      <c r="BB1" s="6">
        <f t="shared" si="0"/>
        <v>34</v>
      </c>
      <c r="BC1" s="6">
        <f t="shared" si="0"/>
        <v>35</v>
      </c>
      <c r="BD1" s="6">
        <f t="shared" si="0"/>
        <v>36</v>
      </c>
      <c r="BE1" s="6">
        <f t="shared" si="0"/>
        <v>37</v>
      </c>
      <c r="BF1" s="6">
        <f t="shared" si="0"/>
        <v>38</v>
      </c>
      <c r="BG1" s="6">
        <f t="shared" si="0"/>
        <v>39</v>
      </c>
      <c r="BH1" s="6">
        <f t="shared" si="0"/>
        <v>40</v>
      </c>
      <c r="BI1" s="6">
        <f t="shared" si="0"/>
        <v>41</v>
      </c>
      <c r="BJ1" s="6">
        <f t="shared" si="0"/>
        <v>42</v>
      </c>
      <c r="BK1" s="6">
        <f t="shared" si="0"/>
        <v>43</v>
      </c>
      <c r="BL1" s="6">
        <f t="shared" si="0"/>
        <v>44</v>
      </c>
      <c r="BM1" s="6">
        <f t="shared" si="0"/>
        <v>45</v>
      </c>
      <c r="BN1" s="6">
        <f t="shared" si="0"/>
        <v>46</v>
      </c>
      <c r="BO1" s="6">
        <f t="shared" si="0"/>
        <v>47</v>
      </c>
      <c r="BP1" s="6">
        <f t="shared" si="0"/>
        <v>48</v>
      </c>
      <c r="BQ1" s="6">
        <f t="shared" si="0"/>
        <v>49</v>
      </c>
      <c r="BR1" s="6">
        <f t="shared" si="0"/>
        <v>50</v>
      </c>
      <c r="BS1" s="6">
        <f t="shared" si="0"/>
        <v>51</v>
      </c>
      <c r="BT1" s="6">
        <f t="shared" si="0"/>
        <v>52</v>
      </c>
      <c r="BU1" s="6">
        <f t="shared" si="0"/>
        <v>53</v>
      </c>
      <c r="BV1" s="6">
        <f t="shared" si="0"/>
        <v>54</v>
      </c>
      <c r="BW1" s="6">
        <f t="shared" si="0"/>
        <v>55</v>
      </c>
      <c r="BX1" s="6">
        <f t="shared" si="0"/>
        <v>56</v>
      </c>
      <c r="BY1" s="6">
        <f t="shared" si="0"/>
        <v>57</v>
      </c>
      <c r="BZ1" s="6">
        <f t="shared" si="0"/>
        <v>58</v>
      </c>
      <c r="CA1" s="6">
        <f t="shared" si="0"/>
        <v>59</v>
      </c>
      <c r="CB1" s="6">
        <f t="shared" si="0"/>
        <v>60</v>
      </c>
      <c r="CC1" s="6">
        <f t="shared" si="0"/>
        <v>61</v>
      </c>
      <c r="CD1" s="6">
        <f t="shared" si="0"/>
        <v>62</v>
      </c>
      <c r="CE1" s="6">
        <f t="shared" si="0"/>
        <v>63</v>
      </c>
      <c r="CF1" s="6">
        <f t="shared" si="0"/>
        <v>64</v>
      </c>
      <c r="CG1" s="6">
        <f t="shared" si="0"/>
        <v>65</v>
      </c>
      <c r="CH1" s="6">
        <f t="shared" si="0"/>
        <v>66</v>
      </c>
      <c r="CI1" s="6">
        <f t="shared" ref="CI1:CQ1" si="1">CH1+1</f>
        <v>67</v>
      </c>
      <c r="CJ1" s="6">
        <f t="shared" si="1"/>
        <v>68</v>
      </c>
      <c r="CK1" s="6">
        <f t="shared" si="1"/>
        <v>69</v>
      </c>
      <c r="CL1" s="6">
        <f t="shared" si="1"/>
        <v>70</v>
      </c>
      <c r="CM1" s="6">
        <f t="shared" si="1"/>
        <v>71</v>
      </c>
      <c r="CN1" s="6">
        <f t="shared" si="1"/>
        <v>72</v>
      </c>
      <c r="CO1" s="6">
        <f t="shared" si="1"/>
        <v>73</v>
      </c>
      <c r="CP1" s="6">
        <f t="shared" si="1"/>
        <v>74</v>
      </c>
      <c r="CQ1" s="6">
        <f t="shared" si="1"/>
        <v>75</v>
      </c>
    </row>
    <row r="2" spans="1:96" ht="17">
      <c r="A2" t="s">
        <v>0</v>
      </c>
      <c r="C2" s="4" t="str">
        <f>LEFT(A2,FIND(",",A2)-1)</f>
        <v>Florida 73</v>
      </c>
      <c r="D2" t="str">
        <f>RIGHT(A2,LEN(A2)-FIND(",",A2))</f>
        <v xml:space="preserve"> UCLA 57</v>
      </c>
      <c r="F2" t="str">
        <f t="shared" ref="F2:F33" si="2">TRIM(LEFT(C2,LEN(C2)-LEN(TRIM(RIGHT(SUBSTITUTE(C2," ",REPT(" ",255)),255)))))</f>
        <v>Florida</v>
      </c>
      <c r="H2" t="str">
        <f t="shared" ref="H2:H33" si="3">TRIM(RIGHT(SUBSTITUTE(C2," ",REPT(" ",LEN(C2))),LEN(C2)))</f>
        <v>73</v>
      </c>
      <c r="J2" t="str">
        <f t="shared" ref="J2:J33" si="4">TRIM(LEFT(D2,LEN(D2)-LEN(TRIM(RIGHT(SUBSTITUTE(D2," ",REPT(" ",255)),255)))))</f>
        <v>UCLA</v>
      </c>
      <c r="L2" t="str">
        <f t="shared" ref="L2:L33" si="5">TRIM(RIGHT(SUBSTITUTE(D2," ",REPT(" ",LEN(D2))),LEN(D2)))</f>
        <v>57</v>
      </c>
      <c r="N2">
        <f t="shared" ref="N2:N33" si="6">ABS(H2-L2)</f>
        <v>16</v>
      </c>
      <c r="O2" t="s">
        <v>467</v>
      </c>
      <c r="P2">
        <v>2008</v>
      </c>
      <c r="U2" s="7">
        <f>COUNTIF($N2:$N65,U1)</f>
        <v>3</v>
      </c>
      <c r="V2" s="7">
        <f t="shared" ref="V2:CG2" si="7">COUNTIF($N2:$N65,V1)</f>
        <v>3</v>
      </c>
      <c r="W2" s="7">
        <f t="shared" si="7"/>
        <v>4</v>
      </c>
      <c r="X2" s="7">
        <f t="shared" si="7"/>
        <v>8</v>
      </c>
      <c r="Y2" s="7">
        <f t="shared" si="7"/>
        <v>5</v>
      </c>
      <c r="Z2" s="7">
        <f t="shared" si="7"/>
        <v>3</v>
      </c>
      <c r="AA2" s="7">
        <f t="shared" si="7"/>
        <v>1</v>
      </c>
      <c r="AB2" s="7">
        <f t="shared" si="7"/>
        <v>7</v>
      </c>
      <c r="AC2" s="7">
        <f t="shared" si="7"/>
        <v>1</v>
      </c>
      <c r="AD2" s="7">
        <f t="shared" si="7"/>
        <v>3</v>
      </c>
      <c r="AE2" s="7">
        <f t="shared" si="7"/>
        <v>0</v>
      </c>
      <c r="AF2" s="7">
        <f t="shared" si="7"/>
        <v>1</v>
      </c>
      <c r="AG2" s="7">
        <f t="shared" si="7"/>
        <v>6</v>
      </c>
      <c r="AH2" s="7">
        <f t="shared" si="7"/>
        <v>2</v>
      </c>
      <c r="AI2" s="7">
        <f t="shared" si="7"/>
        <v>2</v>
      </c>
      <c r="AJ2" s="7">
        <f t="shared" si="7"/>
        <v>6</v>
      </c>
      <c r="AK2" s="7">
        <f t="shared" si="7"/>
        <v>0</v>
      </c>
      <c r="AL2" s="7">
        <f t="shared" si="7"/>
        <v>2</v>
      </c>
      <c r="AM2" s="7">
        <f t="shared" si="7"/>
        <v>1</v>
      </c>
      <c r="AN2" s="7">
        <f t="shared" si="7"/>
        <v>1</v>
      </c>
      <c r="AO2" s="7">
        <f t="shared" si="7"/>
        <v>1</v>
      </c>
      <c r="AP2" s="7">
        <f t="shared" si="7"/>
        <v>2</v>
      </c>
      <c r="AQ2" s="7">
        <f t="shared" si="7"/>
        <v>0</v>
      </c>
      <c r="AR2" s="7">
        <f t="shared" si="7"/>
        <v>0</v>
      </c>
      <c r="AS2" s="7">
        <f t="shared" si="7"/>
        <v>0</v>
      </c>
      <c r="AT2" s="7">
        <f t="shared" si="7"/>
        <v>1</v>
      </c>
      <c r="AU2" s="7">
        <f t="shared" si="7"/>
        <v>0</v>
      </c>
      <c r="AV2" s="7">
        <f t="shared" si="7"/>
        <v>0</v>
      </c>
      <c r="AW2" s="7">
        <f t="shared" si="7"/>
        <v>0</v>
      </c>
      <c r="AX2" s="7">
        <f t="shared" si="7"/>
        <v>0</v>
      </c>
      <c r="AY2" s="7">
        <f t="shared" si="7"/>
        <v>0</v>
      </c>
      <c r="AZ2" s="7">
        <f t="shared" si="7"/>
        <v>0</v>
      </c>
      <c r="BA2" s="7">
        <f t="shared" si="7"/>
        <v>0</v>
      </c>
      <c r="BB2" s="7">
        <f t="shared" si="7"/>
        <v>1</v>
      </c>
      <c r="BC2" s="7">
        <f t="shared" si="7"/>
        <v>0</v>
      </c>
      <c r="BD2" s="7">
        <f t="shared" si="7"/>
        <v>0</v>
      </c>
      <c r="BE2" s="7">
        <f t="shared" si="7"/>
        <v>0</v>
      </c>
      <c r="BF2" s="7">
        <f t="shared" si="7"/>
        <v>0</v>
      </c>
      <c r="BG2" s="7">
        <f t="shared" si="7"/>
        <v>0</v>
      </c>
      <c r="BH2" s="7">
        <f t="shared" si="7"/>
        <v>0</v>
      </c>
      <c r="BI2" s="7">
        <f t="shared" si="7"/>
        <v>0</v>
      </c>
      <c r="BJ2" s="7">
        <f t="shared" si="7"/>
        <v>0</v>
      </c>
      <c r="BK2" s="7">
        <f t="shared" si="7"/>
        <v>0</v>
      </c>
      <c r="BL2" s="7">
        <f t="shared" si="7"/>
        <v>0</v>
      </c>
      <c r="BM2" s="7">
        <f t="shared" si="7"/>
        <v>0</v>
      </c>
      <c r="BN2" s="7">
        <f t="shared" si="7"/>
        <v>0</v>
      </c>
      <c r="BO2" s="7">
        <f t="shared" si="7"/>
        <v>0</v>
      </c>
      <c r="BP2" s="7">
        <f t="shared" si="7"/>
        <v>0</v>
      </c>
      <c r="BQ2" s="7">
        <f t="shared" si="7"/>
        <v>0</v>
      </c>
      <c r="BR2" s="7">
        <f t="shared" si="7"/>
        <v>0</v>
      </c>
      <c r="BS2" s="7">
        <f t="shared" si="7"/>
        <v>0</v>
      </c>
      <c r="BT2" s="7">
        <f t="shared" si="7"/>
        <v>0</v>
      </c>
      <c r="BU2" s="7">
        <f t="shared" si="7"/>
        <v>0</v>
      </c>
      <c r="BV2" s="7">
        <f t="shared" si="7"/>
        <v>0</v>
      </c>
      <c r="BW2" s="7">
        <f t="shared" si="7"/>
        <v>0</v>
      </c>
      <c r="BX2" s="7">
        <f t="shared" si="7"/>
        <v>0</v>
      </c>
      <c r="BY2" s="7">
        <f t="shared" si="7"/>
        <v>0</v>
      </c>
      <c r="BZ2" s="7">
        <f t="shared" si="7"/>
        <v>0</v>
      </c>
      <c r="CA2" s="7">
        <f t="shared" si="7"/>
        <v>0</v>
      </c>
      <c r="CB2" s="7">
        <f t="shared" si="7"/>
        <v>0</v>
      </c>
      <c r="CC2" s="7">
        <f t="shared" si="7"/>
        <v>0</v>
      </c>
      <c r="CD2" s="7">
        <f t="shared" si="7"/>
        <v>0</v>
      </c>
      <c r="CE2" s="7">
        <f t="shared" si="7"/>
        <v>0</v>
      </c>
      <c r="CF2" s="7">
        <f t="shared" si="7"/>
        <v>0</v>
      </c>
      <c r="CG2" s="7">
        <f t="shared" si="7"/>
        <v>0</v>
      </c>
      <c r="CH2" s="7">
        <f t="shared" ref="CH2:CQ2" si="8">COUNTIF($N2:$N65,CH1)</f>
        <v>0</v>
      </c>
      <c r="CI2" s="7">
        <f t="shared" si="8"/>
        <v>0</v>
      </c>
      <c r="CJ2" s="7">
        <f t="shared" si="8"/>
        <v>0</v>
      </c>
      <c r="CK2" s="7">
        <f t="shared" si="8"/>
        <v>0</v>
      </c>
      <c r="CL2" s="7">
        <f t="shared" si="8"/>
        <v>0</v>
      </c>
      <c r="CM2" s="7">
        <f t="shared" si="8"/>
        <v>0</v>
      </c>
      <c r="CN2" s="7">
        <f t="shared" si="8"/>
        <v>0</v>
      </c>
      <c r="CO2" s="7">
        <f t="shared" si="8"/>
        <v>0</v>
      </c>
      <c r="CP2" s="7">
        <f t="shared" si="8"/>
        <v>0</v>
      </c>
      <c r="CQ2" s="7">
        <f t="shared" si="8"/>
        <v>0</v>
      </c>
      <c r="CR2" s="8">
        <f>SUM(U2:CQ2)</f>
        <v>64</v>
      </c>
    </row>
    <row r="3" spans="1:96" ht="17">
      <c r="A3" t="s">
        <v>1</v>
      </c>
      <c r="C3" s="4" t="str">
        <f t="shared" ref="C3:C67" si="9">LEFT(A3,FIND(",",A3)-1)</f>
        <v>UCLA 59</v>
      </c>
      <c r="D3" t="str">
        <f t="shared" ref="D3:D67" si="10">RIGHT(A3,LEN(A3)-FIND(",",A3))</f>
        <v xml:space="preserve"> LSU 45</v>
      </c>
      <c r="F3" t="str">
        <f t="shared" si="2"/>
        <v>UCLA</v>
      </c>
      <c r="H3" t="str">
        <f t="shared" si="3"/>
        <v>59</v>
      </c>
      <c r="J3" t="str">
        <f t="shared" si="4"/>
        <v>LSU</v>
      </c>
      <c r="L3" t="str">
        <f t="shared" si="5"/>
        <v>45</v>
      </c>
      <c r="N3">
        <f t="shared" si="6"/>
        <v>14</v>
      </c>
      <c r="O3" t="s">
        <v>468</v>
      </c>
      <c r="P3">
        <v>2008</v>
      </c>
    </row>
    <row r="4" spans="1:96" ht="17">
      <c r="A4" t="s">
        <v>2</v>
      </c>
      <c r="C4" s="4" t="str">
        <f t="shared" si="9"/>
        <v>Florida 73</v>
      </c>
      <c r="D4" t="str">
        <f t="shared" si="10"/>
        <v xml:space="preserve"> George Mason 58</v>
      </c>
      <c r="F4" t="str">
        <f t="shared" si="2"/>
        <v>Florida</v>
      </c>
      <c r="H4" t="str">
        <f t="shared" si="3"/>
        <v>73</v>
      </c>
      <c r="J4" t="str">
        <f t="shared" si="4"/>
        <v>George Mason</v>
      </c>
      <c r="L4" t="str">
        <f t="shared" si="5"/>
        <v>58</v>
      </c>
      <c r="N4">
        <f t="shared" si="6"/>
        <v>15</v>
      </c>
      <c r="O4" t="s">
        <v>468</v>
      </c>
      <c r="P4">
        <v>2008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</row>
    <row r="5" spans="1:96" ht="17">
      <c r="A5" t="s">
        <v>3</v>
      </c>
      <c r="C5" s="4" t="str">
        <f t="shared" si="9"/>
        <v>Florida 75</v>
      </c>
      <c r="D5" t="str">
        <f t="shared" si="10"/>
        <v xml:space="preserve"> Villanova 62</v>
      </c>
      <c r="F5" t="str">
        <f t="shared" si="2"/>
        <v>Florida</v>
      </c>
      <c r="H5" t="str">
        <f t="shared" si="3"/>
        <v>75</v>
      </c>
      <c r="J5" t="str">
        <f t="shared" si="4"/>
        <v>Villanova</v>
      </c>
      <c r="L5" t="str">
        <f t="shared" si="5"/>
        <v>62</v>
      </c>
      <c r="N5">
        <f t="shared" si="6"/>
        <v>13</v>
      </c>
      <c r="O5" t="s">
        <v>469</v>
      </c>
      <c r="P5">
        <v>2008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</row>
    <row r="6" spans="1:96" ht="17">
      <c r="A6" t="s">
        <v>4</v>
      </c>
      <c r="C6" s="4" t="str">
        <f t="shared" si="9"/>
        <v>George Mason 86</v>
      </c>
      <c r="D6" t="str">
        <f t="shared" si="10"/>
        <v xml:space="preserve"> Connecticut 84</v>
      </c>
      <c r="F6" t="str">
        <f t="shared" si="2"/>
        <v>George Mason</v>
      </c>
      <c r="H6" t="str">
        <f t="shared" si="3"/>
        <v>86</v>
      </c>
      <c r="J6" t="str">
        <f t="shared" si="4"/>
        <v>Connecticut</v>
      </c>
      <c r="L6" t="str">
        <f t="shared" si="5"/>
        <v>84</v>
      </c>
      <c r="N6">
        <f t="shared" si="6"/>
        <v>2</v>
      </c>
      <c r="O6" t="s">
        <v>469</v>
      </c>
      <c r="P6">
        <v>2008</v>
      </c>
    </row>
    <row r="7" spans="1:96" ht="17">
      <c r="A7" t="s">
        <v>5</v>
      </c>
      <c r="C7" s="4" t="str">
        <f t="shared" si="9"/>
        <v>UCLA 50</v>
      </c>
      <c r="D7" t="str">
        <f t="shared" si="10"/>
        <v xml:space="preserve"> Memphis 45</v>
      </c>
      <c r="F7" t="str">
        <f t="shared" si="2"/>
        <v>UCLA</v>
      </c>
      <c r="H7" t="str">
        <f t="shared" si="3"/>
        <v>50</v>
      </c>
      <c r="J7" t="str">
        <f t="shared" si="4"/>
        <v>Memphis</v>
      </c>
      <c r="L7" t="str">
        <f t="shared" si="5"/>
        <v>45</v>
      </c>
      <c r="N7">
        <f t="shared" si="6"/>
        <v>5</v>
      </c>
      <c r="O7" t="s">
        <v>469</v>
      </c>
      <c r="P7">
        <v>2008</v>
      </c>
    </row>
    <row r="8" spans="1:96" ht="17">
      <c r="A8" t="s">
        <v>6</v>
      </c>
      <c r="C8" s="4" t="str">
        <f t="shared" si="9"/>
        <v>LSU 70</v>
      </c>
      <c r="D8" t="str">
        <f t="shared" si="10"/>
        <v xml:space="preserve"> Texas 60</v>
      </c>
      <c r="F8" t="str">
        <f t="shared" si="2"/>
        <v>LSU</v>
      </c>
      <c r="H8" t="str">
        <f t="shared" si="3"/>
        <v>70</v>
      </c>
      <c r="J8" t="str">
        <f t="shared" si="4"/>
        <v>Texas</v>
      </c>
      <c r="L8" t="str">
        <f t="shared" si="5"/>
        <v>60</v>
      </c>
      <c r="N8">
        <f t="shared" si="6"/>
        <v>10</v>
      </c>
      <c r="O8" t="s">
        <v>469</v>
      </c>
      <c r="P8">
        <v>2008</v>
      </c>
    </row>
    <row r="9" spans="1:96" ht="17">
      <c r="A9" t="s">
        <v>7</v>
      </c>
      <c r="C9" s="4" t="str">
        <f t="shared" si="9"/>
        <v>Connecticut 98</v>
      </c>
      <c r="D9" t="str">
        <f t="shared" si="10"/>
        <v xml:space="preserve"> Washington 92</v>
      </c>
      <c r="F9" t="str">
        <f t="shared" si="2"/>
        <v>Connecticut</v>
      </c>
      <c r="H9" t="str">
        <f t="shared" si="3"/>
        <v>98</v>
      </c>
      <c r="J9" t="str">
        <f t="shared" si="4"/>
        <v>Washington</v>
      </c>
      <c r="L9" t="str">
        <f t="shared" si="5"/>
        <v>92</v>
      </c>
      <c r="N9">
        <f t="shared" si="6"/>
        <v>6</v>
      </c>
      <c r="O9" t="s">
        <v>470</v>
      </c>
      <c r="P9">
        <v>2008</v>
      </c>
    </row>
    <row r="10" spans="1:96" ht="17">
      <c r="A10" t="s">
        <v>8</v>
      </c>
      <c r="C10" s="4" t="str">
        <f t="shared" si="9"/>
        <v>George Mason 63</v>
      </c>
      <c r="D10" t="str">
        <f t="shared" si="10"/>
        <v xml:space="preserve"> Wichita St. 55</v>
      </c>
      <c r="F10" t="str">
        <f t="shared" si="2"/>
        <v>George Mason</v>
      </c>
      <c r="H10" t="str">
        <f t="shared" si="3"/>
        <v>63</v>
      </c>
      <c r="J10" t="str">
        <f t="shared" si="4"/>
        <v>Wichita St.</v>
      </c>
      <c r="L10" t="str">
        <f t="shared" si="5"/>
        <v>55</v>
      </c>
      <c r="N10">
        <f t="shared" si="6"/>
        <v>8</v>
      </c>
      <c r="O10" t="s">
        <v>470</v>
      </c>
      <c r="P10">
        <v>2008</v>
      </c>
    </row>
    <row r="11" spans="1:96" ht="17">
      <c r="A11" t="s">
        <v>9</v>
      </c>
      <c r="C11" s="4" t="str">
        <f t="shared" si="9"/>
        <v>Florida 57</v>
      </c>
      <c r="D11" t="str">
        <f t="shared" si="10"/>
        <v xml:space="preserve"> Georgetown 53</v>
      </c>
      <c r="F11" t="str">
        <f t="shared" si="2"/>
        <v>Florida</v>
      </c>
      <c r="H11" t="str">
        <f t="shared" si="3"/>
        <v>57</v>
      </c>
      <c r="J11" t="str">
        <f t="shared" si="4"/>
        <v>Georgetown</v>
      </c>
      <c r="L11" t="str">
        <f t="shared" si="5"/>
        <v>53</v>
      </c>
      <c r="N11">
        <f t="shared" si="6"/>
        <v>4</v>
      </c>
      <c r="O11" t="s">
        <v>470</v>
      </c>
      <c r="P11">
        <v>2008</v>
      </c>
    </row>
    <row r="12" spans="1:96" ht="17">
      <c r="A12" t="s">
        <v>10</v>
      </c>
      <c r="C12" s="4" t="str">
        <f t="shared" si="9"/>
        <v>Villanova 60</v>
      </c>
      <c r="D12" t="str">
        <f t="shared" si="10"/>
        <v xml:space="preserve"> Boston College 59</v>
      </c>
      <c r="F12" t="str">
        <f t="shared" si="2"/>
        <v>Villanova</v>
      </c>
      <c r="H12" t="str">
        <f t="shared" si="3"/>
        <v>60</v>
      </c>
      <c r="J12" t="str">
        <f t="shared" si="4"/>
        <v>Boston College</v>
      </c>
      <c r="L12" t="str">
        <f t="shared" si="5"/>
        <v>59</v>
      </c>
      <c r="N12">
        <f t="shared" si="6"/>
        <v>1</v>
      </c>
      <c r="O12" t="s">
        <v>470</v>
      </c>
      <c r="P12">
        <v>2008</v>
      </c>
    </row>
    <row r="13" spans="1:96" ht="17">
      <c r="A13" t="s">
        <v>11</v>
      </c>
      <c r="C13" s="4" t="str">
        <f t="shared" si="9"/>
        <v>Memphis 80</v>
      </c>
      <c r="D13" t="str">
        <f t="shared" si="10"/>
        <v xml:space="preserve"> Bradley 64</v>
      </c>
      <c r="F13" t="str">
        <f t="shared" si="2"/>
        <v>Memphis</v>
      </c>
      <c r="H13" t="str">
        <f t="shared" si="3"/>
        <v>80</v>
      </c>
      <c r="J13" t="str">
        <f t="shared" si="4"/>
        <v>Bradley</v>
      </c>
      <c r="L13" t="str">
        <f t="shared" si="5"/>
        <v>64</v>
      </c>
      <c r="N13">
        <f t="shared" si="6"/>
        <v>16</v>
      </c>
      <c r="O13" t="s">
        <v>470</v>
      </c>
      <c r="P13">
        <v>2008</v>
      </c>
    </row>
    <row r="14" spans="1:96" ht="17">
      <c r="A14" t="s">
        <v>12</v>
      </c>
      <c r="C14" s="4" t="str">
        <f t="shared" si="9"/>
        <v>UCLA 73</v>
      </c>
      <c r="D14" t="str">
        <f t="shared" si="10"/>
        <v xml:space="preserve"> Gonzaga 71</v>
      </c>
      <c r="F14" t="str">
        <f t="shared" si="2"/>
        <v>UCLA</v>
      </c>
      <c r="H14" t="str">
        <f t="shared" si="3"/>
        <v>73</v>
      </c>
      <c r="J14" t="str">
        <f t="shared" si="4"/>
        <v>Gonzaga</v>
      </c>
      <c r="L14" t="str">
        <f t="shared" si="5"/>
        <v>71</v>
      </c>
      <c r="N14">
        <f t="shared" si="6"/>
        <v>2</v>
      </c>
      <c r="O14" t="s">
        <v>470</v>
      </c>
      <c r="P14">
        <v>2008</v>
      </c>
    </row>
    <row r="15" spans="1:96" ht="17">
      <c r="A15" t="s">
        <v>13</v>
      </c>
      <c r="C15" s="4" t="str">
        <f t="shared" si="9"/>
        <v>Texas 74</v>
      </c>
      <c r="D15" t="str">
        <f t="shared" si="10"/>
        <v xml:space="preserve"> West Virginia 71</v>
      </c>
      <c r="F15" t="str">
        <f t="shared" si="2"/>
        <v>Texas</v>
      </c>
      <c r="H15" t="str">
        <f t="shared" si="3"/>
        <v>74</v>
      </c>
      <c r="J15" t="str">
        <f t="shared" si="4"/>
        <v>West Virginia</v>
      </c>
      <c r="L15" t="str">
        <f t="shared" si="5"/>
        <v>71</v>
      </c>
      <c r="N15">
        <f t="shared" si="6"/>
        <v>3</v>
      </c>
      <c r="O15" t="s">
        <v>470</v>
      </c>
      <c r="P15">
        <v>2008</v>
      </c>
    </row>
    <row r="16" spans="1:96" ht="17">
      <c r="A16" t="s">
        <v>14</v>
      </c>
      <c r="C16" s="4" t="str">
        <f t="shared" si="9"/>
        <v>LSU 62</v>
      </c>
      <c r="D16" t="str">
        <f t="shared" si="10"/>
        <v xml:space="preserve"> Duke 54</v>
      </c>
      <c r="F16" t="str">
        <f t="shared" si="2"/>
        <v>LSU</v>
      </c>
      <c r="H16" t="str">
        <f t="shared" si="3"/>
        <v>62</v>
      </c>
      <c r="J16" t="str">
        <f t="shared" si="4"/>
        <v>Duke</v>
      </c>
      <c r="L16" t="str">
        <f t="shared" si="5"/>
        <v>54</v>
      </c>
      <c r="N16">
        <f t="shared" si="6"/>
        <v>8</v>
      </c>
      <c r="O16" t="s">
        <v>470</v>
      </c>
      <c r="P16">
        <v>2008</v>
      </c>
    </row>
    <row r="17" spans="1:16" ht="17">
      <c r="A17" t="s">
        <v>15</v>
      </c>
      <c r="C17" s="4" t="str">
        <f t="shared" si="9"/>
        <v>LSU 58</v>
      </c>
      <c r="D17" t="str">
        <f t="shared" si="10"/>
        <v xml:space="preserve"> Texas A&amp;M 57</v>
      </c>
      <c r="F17" t="str">
        <f t="shared" si="2"/>
        <v>LSU</v>
      </c>
      <c r="H17" t="str">
        <f t="shared" si="3"/>
        <v>58</v>
      </c>
      <c r="J17" t="str">
        <f t="shared" si="4"/>
        <v>Texas A&amp;M</v>
      </c>
      <c r="L17" t="str">
        <f t="shared" si="5"/>
        <v>57</v>
      </c>
      <c r="N17">
        <f t="shared" si="6"/>
        <v>1</v>
      </c>
      <c r="O17" t="s">
        <v>471</v>
      </c>
      <c r="P17">
        <v>2008</v>
      </c>
    </row>
    <row r="18" spans="1:16" ht="17">
      <c r="A18" t="s">
        <v>16</v>
      </c>
      <c r="C18" s="4" t="str">
        <f t="shared" si="9"/>
        <v>Florida 82</v>
      </c>
      <c r="D18" t="str">
        <f t="shared" si="10"/>
        <v xml:space="preserve"> Wis.-Milwaukee 60</v>
      </c>
      <c r="F18" t="str">
        <f t="shared" si="2"/>
        <v>Florida</v>
      </c>
      <c r="H18" t="str">
        <f t="shared" si="3"/>
        <v>82</v>
      </c>
      <c r="J18" t="str">
        <f t="shared" si="4"/>
        <v>Wis.-Milwaukee</v>
      </c>
      <c r="L18" t="str">
        <f t="shared" si="5"/>
        <v>60</v>
      </c>
      <c r="N18">
        <f t="shared" si="6"/>
        <v>22</v>
      </c>
      <c r="O18" t="s">
        <v>471</v>
      </c>
      <c r="P18">
        <v>2008</v>
      </c>
    </row>
    <row r="19" spans="1:16" ht="17">
      <c r="A19" t="s">
        <v>17</v>
      </c>
      <c r="C19" s="4" t="str">
        <f t="shared" si="9"/>
        <v>Wichita St. 80</v>
      </c>
      <c r="D19" t="str">
        <f t="shared" si="10"/>
        <v xml:space="preserve"> Tennessee 73</v>
      </c>
      <c r="F19" t="str">
        <f t="shared" si="2"/>
        <v>Wichita St.</v>
      </c>
      <c r="H19" t="str">
        <f t="shared" si="3"/>
        <v>80</v>
      </c>
      <c r="J19" t="str">
        <f t="shared" si="4"/>
        <v>Tennessee</v>
      </c>
      <c r="L19" t="str">
        <f t="shared" si="5"/>
        <v>73</v>
      </c>
      <c r="N19">
        <f t="shared" si="6"/>
        <v>7</v>
      </c>
      <c r="O19" t="s">
        <v>471</v>
      </c>
      <c r="P19">
        <v>2008</v>
      </c>
    </row>
    <row r="20" spans="1:16" ht="17">
      <c r="A20" t="s">
        <v>18</v>
      </c>
      <c r="C20" s="4" t="str">
        <f t="shared" si="9"/>
        <v>Duke 74</v>
      </c>
      <c r="D20" t="str">
        <f t="shared" si="10"/>
        <v xml:space="preserve"> George Washington 61</v>
      </c>
      <c r="F20" t="str">
        <f t="shared" si="2"/>
        <v>Duke</v>
      </c>
      <c r="H20" t="str">
        <f t="shared" si="3"/>
        <v>74</v>
      </c>
      <c r="J20" t="str">
        <f t="shared" si="4"/>
        <v>George Washington</v>
      </c>
      <c r="L20" t="str">
        <f t="shared" si="5"/>
        <v>61</v>
      </c>
      <c r="N20">
        <f t="shared" si="6"/>
        <v>13</v>
      </c>
      <c r="O20" t="s">
        <v>471</v>
      </c>
      <c r="P20">
        <v>2008</v>
      </c>
    </row>
    <row r="21" spans="1:16" ht="17">
      <c r="A21" t="s">
        <v>19</v>
      </c>
      <c r="C21" s="4" t="str">
        <f t="shared" si="9"/>
        <v>UCLA 62</v>
      </c>
      <c r="D21" t="str">
        <f t="shared" si="10"/>
        <v xml:space="preserve"> Alabama 59</v>
      </c>
      <c r="F21" t="str">
        <f t="shared" si="2"/>
        <v>UCLA</v>
      </c>
      <c r="H21" t="str">
        <f t="shared" si="3"/>
        <v>62</v>
      </c>
      <c r="J21" t="str">
        <f t="shared" si="4"/>
        <v>Alabama</v>
      </c>
      <c r="L21" t="str">
        <f t="shared" si="5"/>
        <v>59</v>
      </c>
      <c r="N21">
        <f t="shared" si="6"/>
        <v>3</v>
      </c>
      <c r="O21" t="s">
        <v>471</v>
      </c>
      <c r="P21">
        <v>2008</v>
      </c>
    </row>
    <row r="22" spans="1:16" ht="17">
      <c r="A22" t="s">
        <v>20</v>
      </c>
      <c r="C22" s="4" t="str">
        <f t="shared" si="9"/>
        <v>Washington 67</v>
      </c>
      <c r="D22" t="str">
        <f t="shared" si="10"/>
        <v xml:space="preserve"> Illinois 64</v>
      </c>
      <c r="F22" t="str">
        <f t="shared" si="2"/>
        <v>Washington</v>
      </c>
      <c r="H22" t="str">
        <f t="shared" si="3"/>
        <v>67</v>
      </c>
      <c r="J22" t="str">
        <f t="shared" si="4"/>
        <v>Illinois</v>
      </c>
      <c r="L22" t="str">
        <f t="shared" si="5"/>
        <v>64</v>
      </c>
      <c r="N22">
        <f t="shared" si="6"/>
        <v>3</v>
      </c>
      <c r="O22" t="s">
        <v>471</v>
      </c>
      <c r="P22">
        <v>2008</v>
      </c>
    </row>
    <row r="23" spans="1:16" ht="17">
      <c r="A23" t="s">
        <v>21</v>
      </c>
      <c r="C23" s="4" t="str">
        <f t="shared" si="9"/>
        <v>Gonzaga 90</v>
      </c>
      <c r="D23" t="str">
        <f t="shared" si="10"/>
        <v xml:space="preserve"> Indiana 80</v>
      </c>
      <c r="F23" t="str">
        <f t="shared" si="2"/>
        <v>Gonzaga</v>
      </c>
      <c r="H23" t="str">
        <f t="shared" si="3"/>
        <v>90</v>
      </c>
      <c r="J23" t="str">
        <f t="shared" si="4"/>
        <v>Indiana</v>
      </c>
      <c r="L23" t="str">
        <f t="shared" si="5"/>
        <v>80</v>
      </c>
      <c r="N23">
        <f t="shared" si="6"/>
        <v>10</v>
      </c>
      <c r="O23" t="s">
        <v>471</v>
      </c>
      <c r="P23">
        <v>2008</v>
      </c>
    </row>
    <row r="24" spans="1:16" ht="17">
      <c r="A24" t="s">
        <v>22</v>
      </c>
      <c r="C24" s="4" t="str">
        <f t="shared" si="9"/>
        <v>Boston College 69</v>
      </c>
      <c r="D24" t="str">
        <f t="shared" si="10"/>
        <v xml:space="preserve"> Montana 56</v>
      </c>
      <c r="F24" t="str">
        <f t="shared" si="2"/>
        <v>Boston College</v>
      </c>
      <c r="H24" t="str">
        <f t="shared" si="3"/>
        <v>69</v>
      </c>
      <c r="J24" t="str">
        <f t="shared" si="4"/>
        <v>Montana</v>
      </c>
      <c r="L24" t="str">
        <f t="shared" si="5"/>
        <v>56</v>
      </c>
      <c r="N24">
        <f t="shared" si="6"/>
        <v>13</v>
      </c>
      <c r="O24" t="s">
        <v>471</v>
      </c>
      <c r="P24">
        <v>2008</v>
      </c>
    </row>
    <row r="25" spans="1:16" ht="17">
      <c r="A25" t="s">
        <v>23</v>
      </c>
      <c r="C25" s="4" t="str">
        <f t="shared" si="9"/>
        <v>Bradley 77</v>
      </c>
      <c r="D25" t="str">
        <f t="shared" si="10"/>
        <v xml:space="preserve"> Kansas 73</v>
      </c>
      <c r="F25" t="str">
        <f t="shared" si="2"/>
        <v>Bradley</v>
      </c>
      <c r="H25" t="str">
        <f t="shared" si="3"/>
        <v>77</v>
      </c>
      <c r="J25" t="str">
        <f t="shared" si="4"/>
        <v>Kansas</v>
      </c>
      <c r="L25" t="str">
        <f t="shared" si="5"/>
        <v>73</v>
      </c>
      <c r="N25">
        <f t="shared" si="6"/>
        <v>4</v>
      </c>
      <c r="O25" t="s">
        <v>471</v>
      </c>
      <c r="P25">
        <v>2008</v>
      </c>
    </row>
    <row r="26" spans="1:16" ht="17">
      <c r="A26" t="s">
        <v>24</v>
      </c>
      <c r="C26" s="4" t="str">
        <f t="shared" si="9"/>
        <v>Pittsburgh 79</v>
      </c>
      <c r="D26" t="str">
        <f t="shared" si="10"/>
        <v xml:space="preserve"> Kent St. 64</v>
      </c>
      <c r="F26" t="str">
        <f t="shared" si="2"/>
        <v>Pittsburgh</v>
      </c>
      <c r="H26" t="str">
        <f t="shared" si="3"/>
        <v>79</v>
      </c>
      <c r="J26" t="str">
        <f t="shared" si="4"/>
        <v>Kent St.</v>
      </c>
      <c r="L26" t="str">
        <f t="shared" si="5"/>
        <v>64</v>
      </c>
      <c r="N26">
        <f t="shared" si="6"/>
        <v>15</v>
      </c>
      <c r="O26" t="s">
        <v>471</v>
      </c>
      <c r="P26">
        <v>2008</v>
      </c>
    </row>
    <row r="27" spans="1:16" ht="17">
      <c r="A27" t="s">
        <v>25</v>
      </c>
      <c r="C27" s="4" t="str">
        <f t="shared" si="9"/>
        <v>West Virginia 64</v>
      </c>
      <c r="D27" t="str">
        <f t="shared" si="10"/>
        <v xml:space="preserve"> Southern Ill. 46</v>
      </c>
      <c r="F27" t="str">
        <f t="shared" si="2"/>
        <v>West Virginia</v>
      </c>
      <c r="H27" t="str">
        <f t="shared" si="3"/>
        <v>64</v>
      </c>
      <c r="J27" t="str">
        <f t="shared" si="4"/>
        <v>Southern Ill.</v>
      </c>
      <c r="L27" t="str">
        <f t="shared" si="5"/>
        <v>46</v>
      </c>
      <c r="N27">
        <f t="shared" si="6"/>
        <v>18</v>
      </c>
      <c r="O27" t="s">
        <v>471</v>
      </c>
      <c r="P27">
        <v>2008</v>
      </c>
    </row>
    <row r="28" spans="1:16" ht="17">
      <c r="A28" t="s">
        <v>26</v>
      </c>
      <c r="C28" s="4" t="str">
        <f t="shared" si="9"/>
        <v>North Carolina 69</v>
      </c>
      <c r="D28" t="str">
        <f t="shared" si="10"/>
        <v xml:space="preserve"> Murray St. 65</v>
      </c>
      <c r="F28" t="str">
        <f t="shared" si="2"/>
        <v>North Carolina</v>
      </c>
      <c r="H28" t="str">
        <f t="shared" si="3"/>
        <v>69</v>
      </c>
      <c r="J28" t="str">
        <f t="shared" si="4"/>
        <v>Murray St.</v>
      </c>
      <c r="L28" t="str">
        <f t="shared" si="5"/>
        <v>65</v>
      </c>
      <c r="N28">
        <f t="shared" si="6"/>
        <v>4</v>
      </c>
      <c r="O28" t="s">
        <v>471</v>
      </c>
      <c r="P28">
        <v>2008</v>
      </c>
    </row>
    <row r="29" spans="1:16" ht="17">
      <c r="A29" t="s">
        <v>27</v>
      </c>
      <c r="C29" s="4" t="str">
        <f t="shared" si="9"/>
        <v>George Mason 75</v>
      </c>
      <c r="D29" t="str">
        <f t="shared" si="10"/>
        <v xml:space="preserve"> Michigan St. 65</v>
      </c>
      <c r="F29" t="str">
        <f t="shared" si="2"/>
        <v>George Mason</v>
      </c>
      <c r="H29" t="str">
        <f t="shared" si="3"/>
        <v>75</v>
      </c>
      <c r="J29" t="str">
        <f t="shared" si="4"/>
        <v>Michigan St.</v>
      </c>
      <c r="L29" t="str">
        <f t="shared" si="5"/>
        <v>65</v>
      </c>
      <c r="N29">
        <f t="shared" si="6"/>
        <v>10</v>
      </c>
      <c r="O29" t="s">
        <v>471</v>
      </c>
      <c r="P29">
        <v>2008</v>
      </c>
    </row>
    <row r="30" spans="1:16" ht="17">
      <c r="A30" t="s">
        <v>28</v>
      </c>
      <c r="C30" s="4" t="str">
        <f t="shared" si="9"/>
        <v>Georgetown 54</v>
      </c>
      <c r="D30" t="str">
        <f t="shared" si="10"/>
        <v xml:space="preserve"> UNI 49</v>
      </c>
      <c r="F30" t="str">
        <f t="shared" si="2"/>
        <v>Georgetown</v>
      </c>
      <c r="H30" t="str">
        <f t="shared" si="3"/>
        <v>54</v>
      </c>
      <c r="J30" t="str">
        <f t="shared" si="4"/>
        <v>UNI</v>
      </c>
      <c r="L30" t="str">
        <f t="shared" si="5"/>
        <v>49</v>
      </c>
      <c r="N30">
        <f t="shared" si="6"/>
        <v>5</v>
      </c>
      <c r="O30" t="s">
        <v>471</v>
      </c>
      <c r="P30">
        <v>2008</v>
      </c>
    </row>
    <row r="31" spans="1:16" ht="17">
      <c r="A31" t="s">
        <v>29</v>
      </c>
      <c r="C31" s="4" t="str">
        <f t="shared" si="9"/>
        <v>Ohio St. 70</v>
      </c>
      <c r="D31" t="str">
        <f t="shared" si="10"/>
        <v xml:space="preserve"> Davidson 62</v>
      </c>
      <c r="F31" t="str">
        <f t="shared" si="2"/>
        <v>Ohio St.</v>
      </c>
      <c r="H31" t="str">
        <f t="shared" si="3"/>
        <v>70</v>
      </c>
      <c r="J31" t="str">
        <f t="shared" si="4"/>
        <v>Davidson</v>
      </c>
      <c r="L31" t="str">
        <f t="shared" si="5"/>
        <v>62</v>
      </c>
      <c r="N31">
        <f t="shared" si="6"/>
        <v>8</v>
      </c>
      <c r="O31" t="s">
        <v>471</v>
      </c>
      <c r="P31">
        <v>2008</v>
      </c>
    </row>
    <row r="32" spans="1:16" ht="17">
      <c r="A32" t="s">
        <v>30</v>
      </c>
      <c r="C32" s="4" t="str">
        <f t="shared" si="9"/>
        <v>Villanova 82</v>
      </c>
      <c r="D32" t="str">
        <f t="shared" si="10"/>
        <v xml:space="preserve"> Arizona 78</v>
      </c>
      <c r="F32" t="str">
        <f t="shared" si="2"/>
        <v>Villanova</v>
      </c>
      <c r="H32" t="str">
        <f t="shared" si="3"/>
        <v>82</v>
      </c>
      <c r="J32" t="str">
        <f t="shared" si="4"/>
        <v>Arizona</v>
      </c>
      <c r="L32" t="str">
        <f t="shared" si="5"/>
        <v>78</v>
      </c>
      <c r="N32">
        <f t="shared" si="6"/>
        <v>4</v>
      </c>
      <c r="O32" t="s">
        <v>471</v>
      </c>
      <c r="P32">
        <v>2008</v>
      </c>
    </row>
    <row r="33" spans="1:16" ht="17">
      <c r="A33" t="s">
        <v>31</v>
      </c>
      <c r="C33" s="4" t="str">
        <f t="shared" si="9"/>
        <v>Connecticut 87</v>
      </c>
      <c r="D33" t="str">
        <f t="shared" si="10"/>
        <v xml:space="preserve"> Kentucky 83</v>
      </c>
      <c r="F33" t="str">
        <f t="shared" si="2"/>
        <v>Connecticut</v>
      </c>
      <c r="H33" t="str">
        <f t="shared" si="3"/>
        <v>87</v>
      </c>
      <c r="J33" t="str">
        <f t="shared" si="4"/>
        <v>Kentucky</v>
      </c>
      <c r="L33" t="str">
        <f t="shared" si="5"/>
        <v>83</v>
      </c>
      <c r="N33">
        <f t="shared" si="6"/>
        <v>4</v>
      </c>
      <c r="O33" t="s">
        <v>472</v>
      </c>
      <c r="P33">
        <v>2008</v>
      </c>
    </row>
    <row r="34" spans="1:16" ht="17">
      <c r="A34" t="s">
        <v>32</v>
      </c>
      <c r="C34" s="4" t="str">
        <f t="shared" si="9"/>
        <v>Kentucky 69</v>
      </c>
      <c r="D34" t="str">
        <f t="shared" si="10"/>
        <v xml:space="preserve"> UAB 64</v>
      </c>
      <c r="F34" t="str">
        <f t="shared" ref="F34:F65" si="11">TRIM(LEFT(C34,LEN(C34)-LEN(TRIM(RIGHT(SUBSTITUTE(C34," ",REPT(" ",255)),255)))))</f>
        <v>Kentucky</v>
      </c>
      <c r="H34" t="str">
        <f t="shared" ref="H34:H65" si="12">TRIM(RIGHT(SUBSTITUTE(C34," ",REPT(" ",LEN(C34))),LEN(C34)))</f>
        <v>69</v>
      </c>
      <c r="J34" t="str">
        <f t="shared" ref="J34:J65" si="13">TRIM(LEFT(D34,LEN(D34)-LEN(TRIM(RIGHT(SUBSTITUTE(D34," ",REPT(" ",255)),255)))))</f>
        <v>UAB</v>
      </c>
      <c r="L34" t="str">
        <f t="shared" ref="L34:L65" si="14">TRIM(RIGHT(SUBSTITUTE(D34," ",REPT(" ",LEN(D34))),LEN(D34)))</f>
        <v>64</v>
      </c>
      <c r="N34">
        <f t="shared" ref="N34:N65" si="15">ABS(H34-L34)</f>
        <v>5</v>
      </c>
      <c r="O34" t="s">
        <v>472</v>
      </c>
      <c r="P34">
        <v>2008</v>
      </c>
    </row>
    <row r="35" spans="1:16" ht="17">
      <c r="A35" t="s">
        <v>33</v>
      </c>
      <c r="C35" s="4" t="str">
        <f t="shared" si="9"/>
        <v>Connecticut 72</v>
      </c>
      <c r="D35" t="str">
        <f t="shared" si="10"/>
        <v xml:space="preserve"> Albany (N.Y.) 59</v>
      </c>
      <c r="F35" t="str">
        <f t="shared" si="11"/>
        <v>Connecticut</v>
      </c>
      <c r="H35" t="str">
        <f t="shared" si="12"/>
        <v>72</v>
      </c>
      <c r="J35" t="str">
        <f t="shared" si="13"/>
        <v>Albany (N.Y.)</v>
      </c>
      <c r="L35" t="str">
        <f t="shared" si="14"/>
        <v>59</v>
      </c>
      <c r="N35">
        <f t="shared" si="15"/>
        <v>13</v>
      </c>
      <c r="O35" t="s">
        <v>472</v>
      </c>
      <c r="P35">
        <v>2008</v>
      </c>
    </row>
    <row r="36" spans="1:16" ht="17">
      <c r="A36" t="s">
        <v>34</v>
      </c>
      <c r="C36" s="4" t="str">
        <f t="shared" si="9"/>
        <v>Villanova 58</v>
      </c>
      <c r="D36" t="str">
        <f t="shared" si="10"/>
        <v xml:space="preserve"> Monmouth 45</v>
      </c>
      <c r="F36" t="str">
        <f t="shared" si="11"/>
        <v>Villanova</v>
      </c>
      <c r="H36" t="str">
        <f t="shared" si="12"/>
        <v>58</v>
      </c>
      <c r="J36" t="str">
        <f t="shared" si="13"/>
        <v>Monmouth</v>
      </c>
      <c r="L36" t="str">
        <f t="shared" si="14"/>
        <v>45</v>
      </c>
      <c r="N36">
        <f t="shared" si="15"/>
        <v>13</v>
      </c>
      <c r="O36" t="s">
        <v>472</v>
      </c>
      <c r="P36">
        <v>2008</v>
      </c>
    </row>
    <row r="37" spans="1:16" ht="17">
      <c r="A37" t="s">
        <v>35</v>
      </c>
      <c r="C37" s="4" t="str">
        <f t="shared" si="9"/>
        <v>Arizona 94</v>
      </c>
      <c r="D37" t="str">
        <f t="shared" si="10"/>
        <v xml:space="preserve"> Wisconsin 75</v>
      </c>
      <c r="F37" t="str">
        <f t="shared" si="11"/>
        <v>Arizona</v>
      </c>
      <c r="H37" t="str">
        <f t="shared" si="12"/>
        <v>94</v>
      </c>
      <c r="J37" t="str">
        <f t="shared" si="13"/>
        <v>Wisconsin</v>
      </c>
      <c r="L37" t="str">
        <f t="shared" si="14"/>
        <v>75</v>
      </c>
      <c r="N37">
        <f t="shared" si="15"/>
        <v>19</v>
      </c>
      <c r="O37" t="s">
        <v>472</v>
      </c>
      <c r="P37">
        <v>2008</v>
      </c>
    </row>
    <row r="38" spans="1:16" ht="17">
      <c r="A38" t="s">
        <v>36</v>
      </c>
      <c r="C38" s="4" t="str">
        <f t="shared" si="9"/>
        <v>West Virginia 67</v>
      </c>
      <c r="D38" t="str">
        <f t="shared" si="10"/>
        <v xml:space="preserve"> Northwestern St. 54</v>
      </c>
      <c r="F38" t="str">
        <f t="shared" si="11"/>
        <v>West Virginia</v>
      </c>
      <c r="H38" t="str">
        <f t="shared" si="12"/>
        <v>67</v>
      </c>
      <c r="J38" t="str">
        <f t="shared" si="13"/>
        <v>Northwestern St.</v>
      </c>
      <c r="L38" t="str">
        <f t="shared" si="14"/>
        <v>54</v>
      </c>
      <c r="N38">
        <f t="shared" si="15"/>
        <v>13</v>
      </c>
      <c r="O38" t="s">
        <v>472</v>
      </c>
      <c r="P38">
        <v>2008</v>
      </c>
    </row>
    <row r="39" spans="1:16" ht="17">
      <c r="A39" t="s">
        <v>37</v>
      </c>
      <c r="C39" s="4" t="str">
        <f t="shared" si="9"/>
        <v>Bradley 72</v>
      </c>
      <c r="D39" t="str">
        <f t="shared" si="10"/>
        <v xml:space="preserve"> Pittsburgh 66</v>
      </c>
      <c r="F39" t="str">
        <f t="shared" si="11"/>
        <v>Bradley</v>
      </c>
      <c r="H39" t="str">
        <f t="shared" si="12"/>
        <v>72</v>
      </c>
      <c r="J39" t="str">
        <f t="shared" si="13"/>
        <v>Pittsburgh</v>
      </c>
      <c r="L39" t="str">
        <f t="shared" si="14"/>
        <v>66</v>
      </c>
      <c r="N39">
        <f t="shared" si="15"/>
        <v>6</v>
      </c>
      <c r="O39" t="s">
        <v>472</v>
      </c>
      <c r="P39">
        <v>2008</v>
      </c>
    </row>
    <row r="40" spans="1:16" ht="17">
      <c r="A40" t="s">
        <v>38</v>
      </c>
      <c r="C40" s="4" t="str">
        <f t="shared" si="9"/>
        <v>Texas 75</v>
      </c>
      <c r="D40" t="str">
        <f t="shared" si="10"/>
        <v xml:space="preserve"> North Carolina St. 54</v>
      </c>
      <c r="F40" t="str">
        <f t="shared" si="11"/>
        <v>Texas</v>
      </c>
      <c r="H40" t="str">
        <f t="shared" si="12"/>
        <v>75</v>
      </c>
      <c r="J40" t="str">
        <f t="shared" si="13"/>
        <v>North Carolina St.</v>
      </c>
      <c r="L40" t="str">
        <f t="shared" si="14"/>
        <v>54</v>
      </c>
      <c r="N40">
        <f t="shared" si="15"/>
        <v>21</v>
      </c>
      <c r="O40" t="s">
        <v>472</v>
      </c>
      <c r="P40">
        <v>2008</v>
      </c>
    </row>
    <row r="41" spans="1:16" ht="17">
      <c r="A41" t="s">
        <v>39</v>
      </c>
      <c r="C41" s="4" t="str">
        <f t="shared" si="9"/>
        <v>Memphis 72</v>
      </c>
      <c r="D41" t="str">
        <f t="shared" si="10"/>
        <v xml:space="preserve"> Bucknell 56</v>
      </c>
      <c r="F41" t="str">
        <f t="shared" si="11"/>
        <v>Memphis</v>
      </c>
      <c r="H41" t="str">
        <f t="shared" si="12"/>
        <v>72</v>
      </c>
      <c r="J41" t="str">
        <f t="shared" si="13"/>
        <v>Bucknell</v>
      </c>
      <c r="L41" t="str">
        <f t="shared" si="14"/>
        <v>56</v>
      </c>
      <c r="N41">
        <f t="shared" si="15"/>
        <v>16</v>
      </c>
      <c r="O41" t="s">
        <v>472</v>
      </c>
      <c r="P41">
        <v>2008</v>
      </c>
    </row>
    <row r="42" spans="1:16" ht="17">
      <c r="A42" t="s">
        <v>40</v>
      </c>
      <c r="C42" s="4" t="str">
        <f t="shared" si="9"/>
        <v>Texas 60</v>
      </c>
      <c r="D42" t="str">
        <f t="shared" si="10"/>
        <v xml:space="preserve"> Penn 52</v>
      </c>
      <c r="F42" t="str">
        <f t="shared" si="11"/>
        <v>Texas</v>
      </c>
      <c r="H42" t="str">
        <f t="shared" si="12"/>
        <v>60</v>
      </c>
      <c r="J42" t="str">
        <f t="shared" si="13"/>
        <v>Penn</v>
      </c>
      <c r="L42" t="str">
        <f t="shared" si="14"/>
        <v>52</v>
      </c>
      <c r="N42">
        <f t="shared" si="15"/>
        <v>8</v>
      </c>
      <c r="O42" t="s">
        <v>472</v>
      </c>
      <c r="P42">
        <v>2008</v>
      </c>
    </row>
    <row r="43" spans="1:16" ht="17">
      <c r="A43" t="s">
        <v>41</v>
      </c>
      <c r="C43" s="4" t="str">
        <f t="shared" si="9"/>
        <v>North Carolina St. 58</v>
      </c>
      <c r="D43" t="str">
        <f t="shared" si="10"/>
        <v xml:space="preserve"> California 52</v>
      </c>
      <c r="F43" t="str">
        <f t="shared" si="11"/>
        <v>North Carolina St.</v>
      </c>
      <c r="H43" t="str">
        <f t="shared" si="12"/>
        <v>58</v>
      </c>
      <c r="J43" t="str">
        <f t="shared" si="13"/>
        <v>California</v>
      </c>
      <c r="L43" t="str">
        <f t="shared" si="14"/>
        <v>52</v>
      </c>
      <c r="N43">
        <f t="shared" si="15"/>
        <v>6</v>
      </c>
      <c r="O43" t="s">
        <v>472</v>
      </c>
      <c r="P43">
        <v>2008</v>
      </c>
    </row>
    <row r="44" spans="1:16" ht="17">
      <c r="A44" t="s">
        <v>42</v>
      </c>
      <c r="C44" s="4" t="str">
        <f t="shared" si="9"/>
        <v>Memphis 94</v>
      </c>
      <c r="D44" t="str">
        <f t="shared" si="10"/>
        <v xml:space="preserve"> Oral Roberts 78</v>
      </c>
      <c r="F44" t="str">
        <f t="shared" si="11"/>
        <v>Memphis</v>
      </c>
      <c r="H44" t="str">
        <f t="shared" si="12"/>
        <v>94</v>
      </c>
      <c r="J44" t="str">
        <f t="shared" si="13"/>
        <v>Oral Roberts</v>
      </c>
      <c r="L44" t="str">
        <f t="shared" si="14"/>
        <v>78</v>
      </c>
      <c r="N44">
        <f t="shared" si="15"/>
        <v>16</v>
      </c>
      <c r="O44" t="s">
        <v>472</v>
      </c>
      <c r="P44">
        <v>2008</v>
      </c>
    </row>
    <row r="45" spans="1:16" ht="17">
      <c r="A45" t="s">
        <v>43</v>
      </c>
      <c r="C45" s="4" t="str">
        <f t="shared" si="9"/>
        <v>Bucknell 59</v>
      </c>
      <c r="D45" t="str">
        <f t="shared" si="10"/>
        <v xml:space="preserve"> Arkansas 55</v>
      </c>
      <c r="F45" t="str">
        <f t="shared" si="11"/>
        <v>Bucknell</v>
      </c>
      <c r="H45" t="str">
        <f t="shared" si="12"/>
        <v>59</v>
      </c>
      <c r="J45" t="str">
        <f t="shared" si="13"/>
        <v>Arkansas</v>
      </c>
      <c r="L45" t="str">
        <f t="shared" si="14"/>
        <v>55</v>
      </c>
      <c r="N45">
        <f t="shared" si="15"/>
        <v>4</v>
      </c>
      <c r="O45" t="s">
        <v>472</v>
      </c>
      <c r="P45">
        <v>2008</v>
      </c>
    </row>
    <row r="46" spans="1:16" ht="17">
      <c r="A46" t="s">
        <v>44</v>
      </c>
      <c r="C46" s="4" t="str">
        <f t="shared" si="9"/>
        <v>Georgetown 70</v>
      </c>
      <c r="D46" t="str">
        <f t="shared" si="10"/>
        <v xml:space="preserve"> Ohio St. 52</v>
      </c>
      <c r="F46" t="str">
        <f t="shared" si="11"/>
        <v>Georgetown</v>
      </c>
      <c r="H46" t="str">
        <f t="shared" si="12"/>
        <v>70</v>
      </c>
      <c r="J46" t="str">
        <f t="shared" si="13"/>
        <v>Ohio St.</v>
      </c>
      <c r="L46" t="str">
        <f t="shared" si="14"/>
        <v>52</v>
      </c>
      <c r="N46">
        <f t="shared" si="15"/>
        <v>18</v>
      </c>
      <c r="O46" t="s">
        <v>472</v>
      </c>
      <c r="P46">
        <v>2008</v>
      </c>
    </row>
    <row r="47" spans="1:16" ht="17">
      <c r="A47" t="s">
        <v>45</v>
      </c>
      <c r="C47" s="4" t="str">
        <f t="shared" si="9"/>
        <v>George Mason 65</v>
      </c>
      <c r="D47" t="str">
        <f t="shared" si="10"/>
        <v xml:space="preserve"> North Carolina 60</v>
      </c>
      <c r="F47" t="str">
        <f t="shared" si="11"/>
        <v>George Mason</v>
      </c>
      <c r="H47" t="str">
        <f t="shared" si="12"/>
        <v>65</v>
      </c>
      <c r="J47" t="str">
        <f t="shared" si="13"/>
        <v>North Carolina</v>
      </c>
      <c r="L47" t="str">
        <f t="shared" si="14"/>
        <v>60</v>
      </c>
      <c r="N47">
        <f t="shared" si="15"/>
        <v>5</v>
      </c>
      <c r="O47" t="s">
        <v>472</v>
      </c>
      <c r="P47">
        <v>2008</v>
      </c>
    </row>
    <row r="48" spans="1:16" ht="17">
      <c r="A48" t="s">
        <v>46</v>
      </c>
      <c r="C48" s="4" t="str">
        <f t="shared" si="9"/>
        <v>Northwestern St. 64</v>
      </c>
      <c r="D48" t="str">
        <f t="shared" si="10"/>
        <v xml:space="preserve"> Iowa 63</v>
      </c>
      <c r="F48" t="str">
        <f t="shared" si="11"/>
        <v>Northwestern St.</v>
      </c>
      <c r="H48" t="str">
        <f t="shared" si="12"/>
        <v>64</v>
      </c>
      <c r="J48" t="str">
        <f t="shared" si="13"/>
        <v>Iowa</v>
      </c>
      <c r="L48" t="str">
        <f t="shared" si="14"/>
        <v>63</v>
      </c>
      <c r="N48">
        <f t="shared" si="15"/>
        <v>1</v>
      </c>
      <c r="O48" t="s">
        <v>472</v>
      </c>
      <c r="P48">
        <v>2008</v>
      </c>
    </row>
    <row r="49" spans="1:16" ht="17">
      <c r="A49" t="s">
        <v>47</v>
      </c>
      <c r="C49" s="4" t="str">
        <f t="shared" si="9"/>
        <v>Washington 75</v>
      </c>
      <c r="D49" t="str">
        <f t="shared" si="10"/>
        <v xml:space="preserve"> Utah St. 61</v>
      </c>
      <c r="F49" t="str">
        <f t="shared" si="11"/>
        <v>Washington</v>
      </c>
      <c r="H49" t="str">
        <f t="shared" si="12"/>
        <v>75</v>
      </c>
      <c r="J49" t="str">
        <f t="shared" si="13"/>
        <v>Utah St.</v>
      </c>
      <c r="L49" t="str">
        <f t="shared" si="14"/>
        <v>61</v>
      </c>
      <c r="N49">
        <f t="shared" si="15"/>
        <v>14</v>
      </c>
      <c r="O49" t="s">
        <v>472</v>
      </c>
      <c r="P49">
        <v>2008</v>
      </c>
    </row>
    <row r="50" spans="1:16" ht="17">
      <c r="A50" t="s">
        <v>48</v>
      </c>
      <c r="C50" s="4" t="str">
        <f t="shared" si="9"/>
        <v>Illinois 78</v>
      </c>
      <c r="D50" t="str">
        <f t="shared" si="10"/>
        <v xml:space="preserve"> Air Force 69</v>
      </c>
      <c r="F50" t="str">
        <f t="shared" si="11"/>
        <v>Illinois</v>
      </c>
      <c r="H50" t="str">
        <f t="shared" si="12"/>
        <v>78</v>
      </c>
      <c r="J50" t="str">
        <f t="shared" si="13"/>
        <v>Air Force</v>
      </c>
      <c r="L50" t="str">
        <f t="shared" si="14"/>
        <v>69</v>
      </c>
      <c r="N50">
        <f t="shared" si="15"/>
        <v>9</v>
      </c>
      <c r="O50" t="s">
        <v>472</v>
      </c>
      <c r="P50">
        <v>2008</v>
      </c>
    </row>
    <row r="51" spans="1:16" ht="17">
      <c r="A51" t="s">
        <v>49</v>
      </c>
      <c r="C51" s="4" t="str">
        <f t="shared" si="9"/>
        <v>UCLA 78</v>
      </c>
      <c r="D51" t="str">
        <f t="shared" si="10"/>
        <v xml:space="preserve"> Belmont 44</v>
      </c>
      <c r="F51" t="str">
        <f t="shared" si="11"/>
        <v>UCLA</v>
      </c>
      <c r="H51" t="str">
        <f t="shared" si="12"/>
        <v>78</v>
      </c>
      <c r="J51" t="str">
        <f t="shared" si="13"/>
        <v>Belmont</v>
      </c>
      <c r="L51" t="str">
        <f t="shared" si="14"/>
        <v>44</v>
      </c>
      <c r="N51">
        <f t="shared" si="15"/>
        <v>34</v>
      </c>
      <c r="O51" t="s">
        <v>472</v>
      </c>
      <c r="P51">
        <v>2008</v>
      </c>
    </row>
    <row r="52" spans="1:16" ht="17">
      <c r="A52" t="s">
        <v>50</v>
      </c>
      <c r="C52" s="4" t="str">
        <f t="shared" si="9"/>
        <v>Alabama 90</v>
      </c>
      <c r="D52" t="str">
        <f t="shared" si="10"/>
        <v xml:space="preserve"> Marquette 85</v>
      </c>
      <c r="F52" t="str">
        <f t="shared" si="11"/>
        <v>Alabama</v>
      </c>
      <c r="H52" t="str">
        <f t="shared" si="12"/>
        <v>90</v>
      </c>
      <c r="J52" t="str">
        <f t="shared" si="13"/>
        <v>Marquette</v>
      </c>
      <c r="L52" t="str">
        <f t="shared" si="14"/>
        <v>85</v>
      </c>
      <c r="N52">
        <f t="shared" si="15"/>
        <v>5</v>
      </c>
      <c r="O52" t="s">
        <v>472</v>
      </c>
      <c r="P52">
        <v>2008</v>
      </c>
    </row>
    <row r="53" spans="1:16" ht="17">
      <c r="A53" t="s">
        <v>51</v>
      </c>
      <c r="C53" s="4" t="str">
        <f t="shared" si="9"/>
        <v>Texas A&amp;M 66</v>
      </c>
      <c r="D53" t="str">
        <f t="shared" si="10"/>
        <v xml:space="preserve"> Syracuse 58</v>
      </c>
      <c r="F53" t="str">
        <f t="shared" si="11"/>
        <v>Texas A&amp;M</v>
      </c>
      <c r="H53" t="str">
        <f t="shared" si="12"/>
        <v>66</v>
      </c>
      <c r="J53" t="str">
        <f t="shared" si="13"/>
        <v>Syracuse</v>
      </c>
      <c r="L53" t="str">
        <f t="shared" si="14"/>
        <v>58</v>
      </c>
      <c r="N53">
        <f t="shared" si="15"/>
        <v>8</v>
      </c>
      <c r="O53" t="s">
        <v>472</v>
      </c>
      <c r="P53">
        <v>2008</v>
      </c>
    </row>
    <row r="54" spans="1:16" ht="17">
      <c r="A54" t="s">
        <v>52</v>
      </c>
      <c r="C54" s="4" t="str">
        <f t="shared" si="9"/>
        <v>LSU 80</v>
      </c>
      <c r="D54" t="str">
        <f t="shared" si="10"/>
        <v xml:space="preserve"> Iona 64</v>
      </c>
      <c r="F54" t="str">
        <f t="shared" si="11"/>
        <v>LSU</v>
      </c>
      <c r="H54" t="str">
        <f t="shared" si="12"/>
        <v>80</v>
      </c>
      <c r="J54" t="str">
        <f t="shared" si="13"/>
        <v>Iona</v>
      </c>
      <c r="L54" t="str">
        <f t="shared" si="14"/>
        <v>64</v>
      </c>
      <c r="N54">
        <f t="shared" si="15"/>
        <v>16</v>
      </c>
      <c r="O54" t="s">
        <v>472</v>
      </c>
      <c r="P54">
        <v>2008</v>
      </c>
    </row>
    <row r="55" spans="1:16" ht="17">
      <c r="A55" t="s">
        <v>53</v>
      </c>
      <c r="C55" s="4" t="str">
        <f t="shared" si="9"/>
        <v>Florida 76</v>
      </c>
      <c r="D55" t="str">
        <f t="shared" si="10"/>
        <v xml:space="preserve"> South Ala. 50</v>
      </c>
      <c r="F55" t="str">
        <f t="shared" si="11"/>
        <v>Florida</v>
      </c>
      <c r="H55" t="str">
        <f t="shared" si="12"/>
        <v>76</v>
      </c>
      <c r="J55" t="str">
        <f t="shared" si="13"/>
        <v>South Ala.</v>
      </c>
      <c r="L55" t="str">
        <f t="shared" si="14"/>
        <v>50</v>
      </c>
      <c r="N55">
        <f t="shared" si="15"/>
        <v>26</v>
      </c>
      <c r="O55" t="s">
        <v>472</v>
      </c>
      <c r="P55">
        <v>2008</v>
      </c>
    </row>
    <row r="56" spans="1:16" ht="17">
      <c r="A56" t="s">
        <v>54</v>
      </c>
      <c r="C56" s="4" t="str">
        <f t="shared" si="9"/>
        <v>Wis.-Milwaukee 82</v>
      </c>
      <c r="D56" t="str">
        <f t="shared" si="10"/>
        <v xml:space="preserve"> Oklahoma 74</v>
      </c>
      <c r="F56" t="str">
        <f t="shared" si="11"/>
        <v>Wis.-Milwaukee</v>
      </c>
      <c r="H56" t="str">
        <f t="shared" si="12"/>
        <v>82</v>
      </c>
      <c r="J56" t="str">
        <f t="shared" si="13"/>
        <v>Oklahoma</v>
      </c>
      <c r="L56" t="str">
        <f t="shared" si="14"/>
        <v>74</v>
      </c>
      <c r="N56">
        <f t="shared" si="15"/>
        <v>8</v>
      </c>
      <c r="O56" t="s">
        <v>472</v>
      </c>
      <c r="P56">
        <v>2008</v>
      </c>
    </row>
    <row r="57" spans="1:16" ht="17">
      <c r="A57" t="s">
        <v>55</v>
      </c>
      <c r="C57" s="4" t="str">
        <f t="shared" si="9"/>
        <v>Indiana 87</v>
      </c>
      <c r="D57" t="str">
        <f t="shared" si="10"/>
        <v xml:space="preserve"> San Diego St. 83</v>
      </c>
      <c r="F57" t="str">
        <f t="shared" si="11"/>
        <v>Indiana</v>
      </c>
      <c r="H57" t="str">
        <f t="shared" si="12"/>
        <v>87</v>
      </c>
      <c r="J57" t="str">
        <f t="shared" si="13"/>
        <v>San Diego St.</v>
      </c>
      <c r="L57" t="str">
        <f t="shared" si="14"/>
        <v>83</v>
      </c>
      <c r="N57">
        <f t="shared" si="15"/>
        <v>4</v>
      </c>
      <c r="O57" t="s">
        <v>472</v>
      </c>
      <c r="P57">
        <v>2008</v>
      </c>
    </row>
    <row r="58" spans="1:16" ht="17">
      <c r="A58" t="s">
        <v>56</v>
      </c>
      <c r="C58" s="4" t="str">
        <f t="shared" si="9"/>
        <v>Gonzaga 79</v>
      </c>
      <c r="D58" t="str">
        <f t="shared" si="10"/>
        <v xml:space="preserve"> Xavier 75</v>
      </c>
      <c r="F58" t="str">
        <f t="shared" si="11"/>
        <v>Gonzaga</v>
      </c>
      <c r="H58" t="str">
        <f t="shared" si="12"/>
        <v>79</v>
      </c>
      <c r="J58" t="str">
        <f t="shared" si="13"/>
        <v>Xavier</v>
      </c>
      <c r="L58" t="str">
        <f t="shared" si="14"/>
        <v>75</v>
      </c>
      <c r="N58">
        <f t="shared" si="15"/>
        <v>4</v>
      </c>
      <c r="O58" t="s">
        <v>472</v>
      </c>
      <c r="P58">
        <v>2008</v>
      </c>
    </row>
    <row r="59" spans="1:16" ht="17">
      <c r="A59" t="s">
        <v>57</v>
      </c>
      <c r="C59" s="4" t="str">
        <f t="shared" si="9"/>
        <v>Montana 87</v>
      </c>
      <c r="D59" t="str">
        <f t="shared" si="10"/>
        <v xml:space="preserve"> Nevada 79</v>
      </c>
      <c r="F59" t="str">
        <f t="shared" si="11"/>
        <v>Montana</v>
      </c>
      <c r="H59" t="str">
        <f t="shared" si="12"/>
        <v>87</v>
      </c>
      <c r="J59" t="str">
        <f t="shared" si="13"/>
        <v>Nevada</v>
      </c>
      <c r="L59" t="str">
        <f t="shared" si="14"/>
        <v>79</v>
      </c>
      <c r="N59">
        <f t="shared" si="15"/>
        <v>8</v>
      </c>
      <c r="O59" t="s">
        <v>472</v>
      </c>
      <c r="P59">
        <v>2008</v>
      </c>
    </row>
    <row r="60" spans="1:16" ht="17">
      <c r="A60" t="s">
        <v>58</v>
      </c>
      <c r="C60" s="4" t="str">
        <f t="shared" si="9"/>
        <v>Boston College 88</v>
      </c>
      <c r="D60" t="str">
        <f t="shared" si="10"/>
        <v xml:space="preserve"> Pacific 76</v>
      </c>
      <c r="F60" t="str">
        <f t="shared" si="11"/>
        <v>Boston College</v>
      </c>
      <c r="H60" t="str">
        <f t="shared" si="12"/>
        <v>88</v>
      </c>
      <c r="J60" t="str">
        <f t="shared" si="13"/>
        <v>Pacific</v>
      </c>
      <c r="L60" t="str">
        <f t="shared" si="14"/>
        <v>76</v>
      </c>
      <c r="N60">
        <f t="shared" si="15"/>
        <v>12</v>
      </c>
      <c r="O60" t="s">
        <v>472</v>
      </c>
      <c r="P60">
        <v>2008</v>
      </c>
    </row>
    <row r="61" spans="1:16" ht="17">
      <c r="A61" t="s">
        <v>59</v>
      </c>
      <c r="C61" s="4" t="str">
        <f t="shared" si="9"/>
        <v>Duke 70</v>
      </c>
      <c r="D61" t="str">
        <f t="shared" si="10"/>
        <v xml:space="preserve"> Southern U. 54</v>
      </c>
      <c r="F61" t="str">
        <f t="shared" si="11"/>
        <v>Duke</v>
      </c>
      <c r="H61" t="str">
        <f t="shared" si="12"/>
        <v>70</v>
      </c>
      <c r="J61" t="str">
        <f t="shared" si="13"/>
        <v>Southern U.</v>
      </c>
      <c r="L61" t="str">
        <f t="shared" si="14"/>
        <v>54</v>
      </c>
      <c r="N61">
        <f t="shared" si="15"/>
        <v>16</v>
      </c>
      <c r="O61" t="s">
        <v>472</v>
      </c>
      <c r="P61">
        <v>2008</v>
      </c>
    </row>
    <row r="62" spans="1:16" ht="17">
      <c r="A62" t="s">
        <v>60</v>
      </c>
      <c r="C62" s="4" t="str">
        <f t="shared" si="9"/>
        <v>George Washington 88</v>
      </c>
      <c r="D62" t="str">
        <f t="shared" si="10"/>
        <v xml:space="preserve"> UNC Wilmington 85</v>
      </c>
      <c r="F62" t="str">
        <f t="shared" si="11"/>
        <v>George Washington</v>
      </c>
      <c r="H62" t="str">
        <f t="shared" si="12"/>
        <v>88</v>
      </c>
      <c r="J62" t="str">
        <f t="shared" si="13"/>
        <v>UNC Wilmington</v>
      </c>
      <c r="L62" t="str">
        <f t="shared" si="14"/>
        <v>85</v>
      </c>
      <c r="N62">
        <f t="shared" si="15"/>
        <v>3</v>
      </c>
      <c r="O62" t="s">
        <v>472</v>
      </c>
      <c r="P62">
        <v>2008</v>
      </c>
    </row>
    <row r="63" spans="1:16" ht="17">
      <c r="A63" t="s">
        <v>61</v>
      </c>
      <c r="C63" s="4" t="str">
        <f t="shared" si="9"/>
        <v>Tennessee 63</v>
      </c>
      <c r="D63" t="str">
        <f t="shared" si="10"/>
        <v xml:space="preserve"> Winthrop 61</v>
      </c>
      <c r="F63" t="str">
        <f t="shared" si="11"/>
        <v>Tennessee</v>
      </c>
      <c r="H63" t="str">
        <f t="shared" si="12"/>
        <v>63</v>
      </c>
      <c r="J63" t="str">
        <f t="shared" si="13"/>
        <v>Winthrop</v>
      </c>
      <c r="L63" t="str">
        <f t="shared" si="14"/>
        <v>61</v>
      </c>
      <c r="N63">
        <f t="shared" si="15"/>
        <v>2</v>
      </c>
      <c r="O63" t="s">
        <v>472</v>
      </c>
      <c r="P63">
        <v>2008</v>
      </c>
    </row>
    <row r="64" spans="1:16" ht="17">
      <c r="A64" t="s">
        <v>62</v>
      </c>
      <c r="C64" s="4" t="str">
        <f t="shared" si="9"/>
        <v>Wichita St. 86</v>
      </c>
      <c r="D64" t="str">
        <f t="shared" si="10"/>
        <v xml:space="preserve"> Seton Hall 66</v>
      </c>
      <c r="F64" t="str">
        <f t="shared" si="11"/>
        <v>Wichita St.</v>
      </c>
      <c r="H64" t="str">
        <f t="shared" si="12"/>
        <v>86</v>
      </c>
      <c r="J64" t="str">
        <f t="shared" si="13"/>
        <v>Seton Hall</v>
      </c>
      <c r="L64" t="str">
        <f t="shared" si="14"/>
        <v>66</v>
      </c>
      <c r="N64">
        <f t="shared" si="15"/>
        <v>20</v>
      </c>
      <c r="O64" t="s">
        <v>472</v>
      </c>
      <c r="P64">
        <v>2008</v>
      </c>
    </row>
    <row r="65" spans="1:96" ht="17">
      <c r="A65" t="s">
        <v>63</v>
      </c>
      <c r="C65" s="4" t="str">
        <f t="shared" si="9"/>
        <v>Monmouth 71</v>
      </c>
      <c r="D65" t="str">
        <f t="shared" si="10"/>
        <v xml:space="preserve"> Hampton 49</v>
      </c>
      <c r="F65" t="str">
        <f t="shared" si="11"/>
        <v>Monmouth</v>
      </c>
      <c r="H65" t="str">
        <f t="shared" si="12"/>
        <v>71</v>
      </c>
      <c r="J65" t="str">
        <f t="shared" si="13"/>
        <v>Hampton</v>
      </c>
      <c r="L65" t="str">
        <f t="shared" si="14"/>
        <v>49</v>
      </c>
      <c r="N65">
        <f t="shared" si="15"/>
        <v>22</v>
      </c>
      <c r="O65" t="s">
        <v>472</v>
      </c>
      <c r="P65">
        <v>2008</v>
      </c>
    </row>
    <row r="66" spans="1:96" s="2" customFormat="1" ht="8" customHeight="1">
      <c r="C66" s="5"/>
    </row>
    <row r="67" spans="1:96" ht="17">
      <c r="A67" s="1">
        <v>2009</v>
      </c>
      <c r="C67" s="4" t="e">
        <f t="shared" si="9"/>
        <v>#VALUE!</v>
      </c>
      <c r="D67" t="e">
        <f t="shared" si="10"/>
        <v>#VALUE!</v>
      </c>
      <c r="F67" s="1" t="s">
        <v>460</v>
      </c>
      <c r="G67" s="1"/>
      <c r="H67" s="1" t="s">
        <v>461</v>
      </c>
      <c r="J67" s="1" t="s">
        <v>462</v>
      </c>
      <c r="K67" s="1"/>
      <c r="L67" s="1" t="s">
        <v>461</v>
      </c>
      <c r="M67" s="3"/>
      <c r="N67" s="1" t="s">
        <v>463</v>
      </c>
      <c r="P67" s="1" t="s">
        <v>466</v>
      </c>
      <c r="Q67" s="1"/>
      <c r="R67" s="1"/>
      <c r="S67" s="1"/>
      <c r="T67" s="1"/>
      <c r="U67" s="6">
        <v>1</v>
      </c>
      <c r="V67" s="6">
        <f>U67+1</f>
        <v>2</v>
      </c>
      <c r="W67" s="6">
        <f t="shared" ref="W67:CH67" si="16">V67+1</f>
        <v>3</v>
      </c>
      <c r="X67" s="6">
        <f t="shared" si="16"/>
        <v>4</v>
      </c>
      <c r="Y67" s="6">
        <f t="shared" si="16"/>
        <v>5</v>
      </c>
      <c r="Z67" s="6">
        <f t="shared" si="16"/>
        <v>6</v>
      </c>
      <c r="AA67" s="6">
        <f t="shared" si="16"/>
        <v>7</v>
      </c>
      <c r="AB67" s="6">
        <f t="shared" si="16"/>
        <v>8</v>
      </c>
      <c r="AC67" s="6">
        <f t="shared" si="16"/>
        <v>9</v>
      </c>
      <c r="AD67" s="6">
        <f t="shared" si="16"/>
        <v>10</v>
      </c>
      <c r="AE67" s="6">
        <f t="shared" si="16"/>
        <v>11</v>
      </c>
      <c r="AF67" s="6">
        <f t="shared" si="16"/>
        <v>12</v>
      </c>
      <c r="AG67" s="6">
        <f t="shared" si="16"/>
        <v>13</v>
      </c>
      <c r="AH67" s="6">
        <f t="shared" si="16"/>
        <v>14</v>
      </c>
      <c r="AI67" s="6">
        <f t="shared" si="16"/>
        <v>15</v>
      </c>
      <c r="AJ67" s="6">
        <f t="shared" si="16"/>
        <v>16</v>
      </c>
      <c r="AK67" s="6">
        <f t="shared" si="16"/>
        <v>17</v>
      </c>
      <c r="AL67" s="6">
        <f t="shared" si="16"/>
        <v>18</v>
      </c>
      <c r="AM67" s="6">
        <f t="shared" si="16"/>
        <v>19</v>
      </c>
      <c r="AN67" s="6">
        <f t="shared" si="16"/>
        <v>20</v>
      </c>
      <c r="AO67" s="6">
        <f t="shared" si="16"/>
        <v>21</v>
      </c>
      <c r="AP67" s="6">
        <f t="shared" si="16"/>
        <v>22</v>
      </c>
      <c r="AQ67" s="6">
        <f t="shared" si="16"/>
        <v>23</v>
      </c>
      <c r="AR67" s="6">
        <f t="shared" si="16"/>
        <v>24</v>
      </c>
      <c r="AS67" s="6">
        <f t="shared" si="16"/>
        <v>25</v>
      </c>
      <c r="AT67" s="6">
        <f t="shared" si="16"/>
        <v>26</v>
      </c>
      <c r="AU67" s="6">
        <f t="shared" si="16"/>
        <v>27</v>
      </c>
      <c r="AV67" s="6">
        <f t="shared" si="16"/>
        <v>28</v>
      </c>
      <c r="AW67" s="6">
        <f t="shared" si="16"/>
        <v>29</v>
      </c>
      <c r="AX67" s="6">
        <f t="shared" si="16"/>
        <v>30</v>
      </c>
      <c r="AY67" s="6">
        <f t="shared" si="16"/>
        <v>31</v>
      </c>
      <c r="AZ67" s="6">
        <f t="shared" si="16"/>
        <v>32</v>
      </c>
      <c r="BA67" s="6">
        <f t="shared" si="16"/>
        <v>33</v>
      </c>
      <c r="BB67" s="6">
        <f t="shared" si="16"/>
        <v>34</v>
      </c>
      <c r="BC67" s="6">
        <f t="shared" si="16"/>
        <v>35</v>
      </c>
      <c r="BD67" s="6">
        <f t="shared" si="16"/>
        <v>36</v>
      </c>
      <c r="BE67" s="6">
        <f t="shared" si="16"/>
        <v>37</v>
      </c>
      <c r="BF67" s="6">
        <f t="shared" si="16"/>
        <v>38</v>
      </c>
      <c r="BG67" s="6">
        <f t="shared" si="16"/>
        <v>39</v>
      </c>
      <c r="BH67" s="6">
        <f t="shared" si="16"/>
        <v>40</v>
      </c>
      <c r="BI67" s="6">
        <f t="shared" si="16"/>
        <v>41</v>
      </c>
      <c r="BJ67" s="6">
        <f t="shared" si="16"/>
        <v>42</v>
      </c>
      <c r="BK67" s="6">
        <f t="shared" si="16"/>
        <v>43</v>
      </c>
      <c r="BL67" s="6">
        <f t="shared" si="16"/>
        <v>44</v>
      </c>
      <c r="BM67" s="6">
        <f t="shared" si="16"/>
        <v>45</v>
      </c>
      <c r="BN67" s="6">
        <f t="shared" si="16"/>
        <v>46</v>
      </c>
      <c r="BO67" s="6">
        <f t="shared" si="16"/>
        <v>47</v>
      </c>
      <c r="BP67" s="6">
        <f t="shared" si="16"/>
        <v>48</v>
      </c>
      <c r="BQ67" s="6">
        <f t="shared" si="16"/>
        <v>49</v>
      </c>
      <c r="BR67" s="6">
        <f t="shared" si="16"/>
        <v>50</v>
      </c>
      <c r="BS67" s="6">
        <f t="shared" si="16"/>
        <v>51</v>
      </c>
      <c r="BT67" s="6">
        <f t="shared" si="16"/>
        <v>52</v>
      </c>
      <c r="BU67" s="6">
        <f t="shared" si="16"/>
        <v>53</v>
      </c>
      <c r="BV67" s="6">
        <f t="shared" si="16"/>
        <v>54</v>
      </c>
      <c r="BW67" s="6">
        <f t="shared" si="16"/>
        <v>55</v>
      </c>
      <c r="BX67" s="6">
        <f t="shared" si="16"/>
        <v>56</v>
      </c>
      <c r="BY67" s="6">
        <f t="shared" si="16"/>
        <v>57</v>
      </c>
      <c r="BZ67" s="6">
        <f t="shared" si="16"/>
        <v>58</v>
      </c>
      <c r="CA67" s="6">
        <f t="shared" si="16"/>
        <v>59</v>
      </c>
      <c r="CB67" s="6">
        <f t="shared" si="16"/>
        <v>60</v>
      </c>
      <c r="CC67" s="6">
        <f t="shared" si="16"/>
        <v>61</v>
      </c>
      <c r="CD67" s="6">
        <f t="shared" si="16"/>
        <v>62</v>
      </c>
      <c r="CE67" s="6">
        <f t="shared" si="16"/>
        <v>63</v>
      </c>
      <c r="CF67" s="6">
        <f t="shared" si="16"/>
        <v>64</v>
      </c>
      <c r="CG67" s="6">
        <f t="shared" si="16"/>
        <v>65</v>
      </c>
      <c r="CH67" s="6">
        <f t="shared" si="16"/>
        <v>66</v>
      </c>
      <c r="CI67" s="6">
        <f t="shared" ref="CI67:CQ67" si="17">CH67+1</f>
        <v>67</v>
      </c>
      <c r="CJ67" s="6">
        <f t="shared" si="17"/>
        <v>68</v>
      </c>
      <c r="CK67" s="6">
        <f t="shared" si="17"/>
        <v>69</v>
      </c>
      <c r="CL67" s="6">
        <f t="shared" si="17"/>
        <v>70</v>
      </c>
      <c r="CM67" s="6">
        <f t="shared" si="17"/>
        <v>71</v>
      </c>
      <c r="CN67" s="6">
        <f t="shared" si="17"/>
        <v>72</v>
      </c>
      <c r="CO67" s="6">
        <f t="shared" si="17"/>
        <v>73</v>
      </c>
      <c r="CP67" s="6">
        <f t="shared" si="17"/>
        <v>74</v>
      </c>
      <c r="CQ67" s="6">
        <f t="shared" si="17"/>
        <v>75</v>
      </c>
    </row>
    <row r="68" spans="1:96" ht="17">
      <c r="A68" t="s">
        <v>64</v>
      </c>
      <c r="C68" s="4" t="str">
        <f t="shared" ref="C68:C131" si="18">LEFT(A68,FIND(",",A68)-1)</f>
        <v>North Carolina 89</v>
      </c>
      <c r="D68" t="str">
        <f t="shared" ref="D68:D131" si="19">RIGHT(A68,LEN(A68)-FIND(",",A68))</f>
        <v xml:space="preserve"> Michigan St. 72</v>
      </c>
      <c r="F68" t="str">
        <f t="shared" ref="F68:F99" si="20">TRIM(LEFT(C68,LEN(C68)-LEN(TRIM(RIGHT(SUBSTITUTE(C68," ",REPT(" ",255)),255)))))</f>
        <v>North Carolina</v>
      </c>
      <c r="H68" t="str">
        <f t="shared" ref="H68:H99" si="21">TRIM(RIGHT(SUBSTITUTE(C68," ",REPT(" ",LEN(C68))),LEN(C68)))</f>
        <v>89</v>
      </c>
      <c r="J68" t="str">
        <f t="shared" ref="J68:J99" si="22">TRIM(LEFT(D68,LEN(D68)-LEN(TRIM(RIGHT(SUBSTITUTE(D68," ",REPT(" ",255)),255)))))</f>
        <v>Michigan St.</v>
      </c>
      <c r="L68" t="str">
        <f t="shared" ref="L68:L99" si="23">TRIM(RIGHT(SUBSTITUTE(D68," ",REPT(" ",LEN(D68))),LEN(D68)))</f>
        <v>72</v>
      </c>
      <c r="N68">
        <f t="shared" ref="N68:N99" si="24">ABS(H68-L68)</f>
        <v>17</v>
      </c>
      <c r="O68" t="s">
        <v>467</v>
      </c>
      <c r="P68">
        <v>2009</v>
      </c>
      <c r="U68" s="7">
        <f>COUNTIF($N68:$N131,U67)</f>
        <v>2</v>
      </c>
      <c r="V68" s="7">
        <f t="shared" ref="V68:CG68" si="25">COUNTIF($N68:$N131,V67)</f>
        <v>6</v>
      </c>
      <c r="W68" s="7">
        <f t="shared" si="25"/>
        <v>1</v>
      </c>
      <c r="X68" s="7">
        <f t="shared" si="25"/>
        <v>3</v>
      </c>
      <c r="Y68" s="7">
        <f t="shared" si="25"/>
        <v>5</v>
      </c>
      <c r="Z68" s="7">
        <f t="shared" si="25"/>
        <v>0</v>
      </c>
      <c r="AA68" s="7">
        <f t="shared" si="25"/>
        <v>2</v>
      </c>
      <c r="AB68" s="7">
        <f t="shared" si="25"/>
        <v>2</v>
      </c>
      <c r="AC68" s="7">
        <f t="shared" si="25"/>
        <v>2</v>
      </c>
      <c r="AD68" s="7">
        <f t="shared" si="25"/>
        <v>3</v>
      </c>
      <c r="AE68" s="7">
        <f t="shared" si="25"/>
        <v>4</v>
      </c>
      <c r="AF68" s="7">
        <f t="shared" si="25"/>
        <v>3</v>
      </c>
      <c r="AG68" s="7">
        <f t="shared" si="25"/>
        <v>7</v>
      </c>
      <c r="AH68" s="7">
        <f t="shared" si="25"/>
        <v>4</v>
      </c>
      <c r="AI68" s="7">
        <f t="shared" si="25"/>
        <v>4</v>
      </c>
      <c r="AJ68" s="7">
        <f t="shared" si="25"/>
        <v>0</v>
      </c>
      <c r="AK68" s="7">
        <f t="shared" si="25"/>
        <v>3</v>
      </c>
      <c r="AL68" s="7">
        <f t="shared" si="25"/>
        <v>1</v>
      </c>
      <c r="AM68" s="7">
        <f t="shared" si="25"/>
        <v>2</v>
      </c>
      <c r="AN68" s="7">
        <f t="shared" si="25"/>
        <v>2</v>
      </c>
      <c r="AO68" s="7">
        <f t="shared" si="25"/>
        <v>1</v>
      </c>
      <c r="AP68" s="7">
        <f t="shared" si="25"/>
        <v>0</v>
      </c>
      <c r="AQ68" s="7">
        <f t="shared" si="25"/>
        <v>1</v>
      </c>
      <c r="AR68" s="7">
        <f t="shared" si="25"/>
        <v>1</v>
      </c>
      <c r="AS68" s="7">
        <f t="shared" si="25"/>
        <v>0</v>
      </c>
      <c r="AT68" s="7">
        <f t="shared" si="25"/>
        <v>1</v>
      </c>
      <c r="AU68" s="7">
        <f t="shared" si="25"/>
        <v>0</v>
      </c>
      <c r="AV68" s="7">
        <f t="shared" si="25"/>
        <v>1</v>
      </c>
      <c r="AW68" s="7">
        <f t="shared" si="25"/>
        <v>0</v>
      </c>
      <c r="AX68" s="7">
        <f t="shared" si="25"/>
        <v>0</v>
      </c>
      <c r="AY68" s="7">
        <f t="shared" si="25"/>
        <v>0</v>
      </c>
      <c r="AZ68" s="7">
        <f t="shared" si="25"/>
        <v>0</v>
      </c>
      <c r="BA68" s="7">
        <f t="shared" si="25"/>
        <v>0</v>
      </c>
      <c r="BB68" s="7">
        <f t="shared" si="25"/>
        <v>0</v>
      </c>
      <c r="BC68" s="7">
        <f t="shared" si="25"/>
        <v>0</v>
      </c>
      <c r="BD68" s="7">
        <f t="shared" si="25"/>
        <v>0</v>
      </c>
      <c r="BE68" s="7">
        <f t="shared" si="25"/>
        <v>0</v>
      </c>
      <c r="BF68" s="7">
        <f t="shared" si="25"/>
        <v>0</v>
      </c>
      <c r="BG68" s="7">
        <f t="shared" si="25"/>
        <v>1</v>
      </c>
      <c r="BH68" s="7">
        <f t="shared" si="25"/>
        <v>0</v>
      </c>
      <c r="BI68" s="7">
        <f t="shared" si="25"/>
        <v>0</v>
      </c>
      <c r="BJ68" s="7">
        <f t="shared" si="25"/>
        <v>0</v>
      </c>
      <c r="BK68" s="7">
        <f t="shared" si="25"/>
        <v>1</v>
      </c>
      <c r="BL68" s="7">
        <f t="shared" si="25"/>
        <v>0</v>
      </c>
      <c r="BM68" s="7">
        <f t="shared" si="25"/>
        <v>0</v>
      </c>
      <c r="BN68" s="7">
        <f t="shared" si="25"/>
        <v>0</v>
      </c>
      <c r="BO68" s="7">
        <f t="shared" si="25"/>
        <v>0</v>
      </c>
      <c r="BP68" s="7">
        <f t="shared" si="25"/>
        <v>0</v>
      </c>
      <c r="BQ68" s="7">
        <f t="shared" si="25"/>
        <v>0</v>
      </c>
      <c r="BR68" s="7">
        <f t="shared" si="25"/>
        <v>0</v>
      </c>
      <c r="BS68" s="7">
        <f t="shared" si="25"/>
        <v>0</v>
      </c>
      <c r="BT68" s="7">
        <f t="shared" si="25"/>
        <v>0</v>
      </c>
      <c r="BU68" s="7">
        <f t="shared" si="25"/>
        <v>0</v>
      </c>
      <c r="BV68" s="7">
        <f t="shared" si="25"/>
        <v>0</v>
      </c>
      <c r="BW68" s="7">
        <f t="shared" si="25"/>
        <v>0</v>
      </c>
      <c r="BX68" s="7">
        <f t="shared" si="25"/>
        <v>1</v>
      </c>
      <c r="BY68" s="7">
        <f t="shared" si="25"/>
        <v>0</v>
      </c>
      <c r="BZ68" s="7">
        <f t="shared" si="25"/>
        <v>0</v>
      </c>
      <c r="CA68" s="7">
        <f t="shared" si="25"/>
        <v>0</v>
      </c>
      <c r="CB68" s="7">
        <f t="shared" si="25"/>
        <v>0</v>
      </c>
      <c r="CC68" s="7">
        <f t="shared" si="25"/>
        <v>0</v>
      </c>
      <c r="CD68" s="7">
        <f t="shared" si="25"/>
        <v>0</v>
      </c>
      <c r="CE68" s="7">
        <f t="shared" si="25"/>
        <v>0</v>
      </c>
      <c r="CF68" s="7">
        <f t="shared" si="25"/>
        <v>0</v>
      </c>
      <c r="CG68" s="7">
        <f t="shared" si="25"/>
        <v>0</v>
      </c>
      <c r="CH68" s="7">
        <f t="shared" ref="CH68:CQ68" si="26">COUNTIF($N68:$N131,CH67)</f>
        <v>0</v>
      </c>
      <c r="CI68" s="7">
        <f t="shared" si="26"/>
        <v>0</v>
      </c>
      <c r="CJ68" s="7">
        <f t="shared" si="26"/>
        <v>0</v>
      </c>
      <c r="CK68" s="7">
        <f t="shared" si="26"/>
        <v>0</v>
      </c>
      <c r="CL68" s="7">
        <f t="shared" si="26"/>
        <v>0</v>
      </c>
      <c r="CM68" s="7">
        <f t="shared" si="26"/>
        <v>0</v>
      </c>
      <c r="CN68" s="7">
        <f t="shared" si="26"/>
        <v>0</v>
      </c>
      <c r="CO68" s="7">
        <f t="shared" si="26"/>
        <v>0</v>
      </c>
      <c r="CP68" s="7">
        <f t="shared" si="26"/>
        <v>0</v>
      </c>
      <c r="CQ68" s="7">
        <f t="shared" si="26"/>
        <v>0</v>
      </c>
      <c r="CR68" s="8">
        <f>SUM(U68:CQ68)</f>
        <v>64</v>
      </c>
    </row>
    <row r="69" spans="1:96" ht="17">
      <c r="A69" t="s">
        <v>65</v>
      </c>
      <c r="C69" s="4" t="str">
        <f t="shared" si="18"/>
        <v>North Carolina 83</v>
      </c>
      <c r="D69" t="str">
        <f t="shared" si="19"/>
        <v xml:space="preserve"> Villanova 69</v>
      </c>
      <c r="F69" t="str">
        <f t="shared" si="20"/>
        <v>North Carolina</v>
      </c>
      <c r="H69" t="str">
        <f t="shared" si="21"/>
        <v>83</v>
      </c>
      <c r="J69" t="str">
        <f t="shared" si="22"/>
        <v>Villanova</v>
      </c>
      <c r="L69" t="str">
        <f t="shared" si="23"/>
        <v>69</v>
      </c>
      <c r="N69">
        <f t="shared" si="24"/>
        <v>14</v>
      </c>
      <c r="O69" t="s">
        <v>468</v>
      </c>
      <c r="P69">
        <v>2009</v>
      </c>
    </row>
    <row r="70" spans="1:96" ht="17">
      <c r="A70" t="s">
        <v>66</v>
      </c>
      <c r="C70" s="4" t="str">
        <f t="shared" si="18"/>
        <v>Michigan St. 82</v>
      </c>
      <c r="D70" t="str">
        <f t="shared" si="19"/>
        <v xml:space="preserve"> Connecticut 73</v>
      </c>
      <c r="F70" t="str">
        <f t="shared" si="20"/>
        <v>Michigan St.</v>
      </c>
      <c r="H70" t="str">
        <f t="shared" si="21"/>
        <v>82</v>
      </c>
      <c r="J70" t="str">
        <f t="shared" si="22"/>
        <v>Connecticut</v>
      </c>
      <c r="L70" t="str">
        <f t="shared" si="23"/>
        <v>73</v>
      </c>
      <c r="N70">
        <f t="shared" si="24"/>
        <v>9</v>
      </c>
      <c r="O70" t="s">
        <v>468</v>
      </c>
      <c r="P70">
        <v>2009</v>
      </c>
    </row>
    <row r="71" spans="1:96" ht="17">
      <c r="A71" t="s">
        <v>67</v>
      </c>
      <c r="C71" s="4" t="str">
        <f t="shared" si="18"/>
        <v>North Carolina 72</v>
      </c>
      <c r="D71" t="str">
        <f t="shared" si="19"/>
        <v xml:space="preserve"> Oklahoma 60</v>
      </c>
      <c r="F71" t="str">
        <f t="shared" si="20"/>
        <v>North Carolina</v>
      </c>
      <c r="H71" t="str">
        <f t="shared" si="21"/>
        <v>72</v>
      </c>
      <c r="J71" t="str">
        <f t="shared" si="22"/>
        <v>Oklahoma</v>
      </c>
      <c r="L71" t="str">
        <f t="shared" si="23"/>
        <v>60</v>
      </c>
      <c r="N71">
        <f t="shared" si="24"/>
        <v>12</v>
      </c>
      <c r="O71" t="s">
        <v>469</v>
      </c>
      <c r="P71">
        <v>2009</v>
      </c>
    </row>
    <row r="72" spans="1:96" ht="17">
      <c r="A72" t="s">
        <v>68</v>
      </c>
      <c r="C72" s="4" t="str">
        <f t="shared" si="18"/>
        <v>Michigan St. 64</v>
      </c>
      <c r="D72" t="str">
        <f t="shared" si="19"/>
        <v xml:space="preserve"> Louisville 52</v>
      </c>
      <c r="F72" t="str">
        <f t="shared" si="20"/>
        <v>Michigan St.</v>
      </c>
      <c r="H72" t="str">
        <f t="shared" si="21"/>
        <v>64</v>
      </c>
      <c r="J72" t="str">
        <f t="shared" si="22"/>
        <v>Louisville</v>
      </c>
      <c r="L72" t="str">
        <f t="shared" si="23"/>
        <v>52</v>
      </c>
      <c r="N72">
        <f t="shared" si="24"/>
        <v>12</v>
      </c>
      <c r="O72" t="s">
        <v>469</v>
      </c>
      <c r="P72">
        <v>2009</v>
      </c>
    </row>
    <row r="73" spans="1:96" ht="17">
      <c r="A73" t="s">
        <v>69</v>
      </c>
      <c r="C73" s="4" t="str">
        <f t="shared" si="18"/>
        <v>Connecticut 82</v>
      </c>
      <c r="D73" t="str">
        <f t="shared" si="19"/>
        <v xml:space="preserve"> Missouri 75</v>
      </c>
      <c r="F73" t="str">
        <f t="shared" si="20"/>
        <v>Connecticut</v>
      </c>
      <c r="H73" t="str">
        <f t="shared" si="21"/>
        <v>82</v>
      </c>
      <c r="J73" t="str">
        <f t="shared" si="22"/>
        <v>Missouri</v>
      </c>
      <c r="L73" t="str">
        <f t="shared" si="23"/>
        <v>75</v>
      </c>
      <c r="N73">
        <f t="shared" si="24"/>
        <v>7</v>
      </c>
      <c r="O73" t="s">
        <v>469</v>
      </c>
      <c r="P73">
        <v>2009</v>
      </c>
    </row>
    <row r="74" spans="1:96" ht="17">
      <c r="A74" t="s">
        <v>70</v>
      </c>
      <c r="C74" s="4" t="str">
        <f t="shared" si="18"/>
        <v>Villanova 78</v>
      </c>
      <c r="D74" t="str">
        <f t="shared" si="19"/>
        <v xml:space="preserve"> Pittsburgh 76</v>
      </c>
      <c r="F74" t="str">
        <f t="shared" si="20"/>
        <v>Villanova</v>
      </c>
      <c r="H74" t="str">
        <f t="shared" si="21"/>
        <v>78</v>
      </c>
      <c r="J74" t="str">
        <f t="shared" si="22"/>
        <v>Pittsburgh</v>
      </c>
      <c r="L74" t="str">
        <f t="shared" si="23"/>
        <v>76</v>
      </c>
      <c r="N74">
        <f t="shared" si="24"/>
        <v>2</v>
      </c>
      <c r="O74" t="s">
        <v>469</v>
      </c>
      <c r="P74">
        <v>2009</v>
      </c>
    </row>
    <row r="75" spans="1:96" ht="17">
      <c r="A75" t="s">
        <v>71</v>
      </c>
      <c r="C75" s="4" t="str">
        <f t="shared" si="18"/>
        <v>North Carolina 98</v>
      </c>
      <c r="D75" t="str">
        <f t="shared" si="19"/>
        <v xml:space="preserve"> Gonzaga 77</v>
      </c>
      <c r="F75" t="str">
        <f t="shared" si="20"/>
        <v>North Carolina</v>
      </c>
      <c r="H75" t="str">
        <f t="shared" si="21"/>
        <v>98</v>
      </c>
      <c r="J75" t="str">
        <f t="shared" si="22"/>
        <v>Gonzaga</v>
      </c>
      <c r="L75" t="str">
        <f t="shared" si="23"/>
        <v>77</v>
      </c>
      <c r="N75">
        <f t="shared" si="24"/>
        <v>21</v>
      </c>
      <c r="O75" t="s">
        <v>470</v>
      </c>
      <c r="P75">
        <v>2009</v>
      </c>
    </row>
    <row r="76" spans="1:96" ht="17">
      <c r="A76" t="s">
        <v>72</v>
      </c>
      <c r="C76" s="4" t="str">
        <f t="shared" si="18"/>
        <v>Oklahoma 84</v>
      </c>
      <c r="D76" t="str">
        <f t="shared" si="19"/>
        <v xml:space="preserve"> Syracuse 71</v>
      </c>
      <c r="F76" t="str">
        <f t="shared" si="20"/>
        <v>Oklahoma</v>
      </c>
      <c r="H76" t="str">
        <f t="shared" si="21"/>
        <v>84</v>
      </c>
      <c r="J76" t="str">
        <f t="shared" si="22"/>
        <v>Syracuse</v>
      </c>
      <c r="L76" t="str">
        <f t="shared" si="23"/>
        <v>71</v>
      </c>
      <c r="N76">
        <f t="shared" si="24"/>
        <v>13</v>
      </c>
      <c r="O76" t="s">
        <v>470</v>
      </c>
      <c r="P76">
        <v>2009</v>
      </c>
    </row>
    <row r="77" spans="1:96" ht="17">
      <c r="A77" t="s">
        <v>73</v>
      </c>
      <c r="C77" s="4" t="str">
        <f t="shared" si="18"/>
        <v>Michigan St. 67</v>
      </c>
      <c r="D77" t="str">
        <f t="shared" si="19"/>
        <v xml:space="preserve"> Kansas 62</v>
      </c>
      <c r="F77" t="str">
        <f t="shared" si="20"/>
        <v>Michigan St.</v>
      </c>
      <c r="H77" t="str">
        <f t="shared" si="21"/>
        <v>67</v>
      </c>
      <c r="J77" t="str">
        <f t="shared" si="22"/>
        <v>Kansas</v>
      </c>
      <c r="L77" t="str">
        <f t="shared" si="23"/>
        <v>62</v>
      </c>
      <c r="N77">
        <f t="shared" si="24"/>
        <v>5</v>
      </c>
      <c r="O77" t="s">
        <v>470</v>
      </c>
      <c r="P77">
        <v>2009</v>
      </c>
    </row>
    <row r="78" spans="1:96" ht="17">
      <c r="A78" t="s">
        <v>74</v>
      </c>
      <c r="C78" s="4" t="str">
        <f t="shared" si="18"/>
        <v>Louisville 103</v>
      </c>
      <c r="D78" t="str">
        <f t="shared" si="19"/>
        <v xml:space="preserve"> Arizona 64</v>
      </c>
      <c r="F78" t="str">
        <f t="shared" si="20"/>
        <v>Louisville</v>
      </c>
      <c r="H78" t="str">
        <f t="shared" si="21"/>
        <v>103</v>
      </c>
      <c r="J78" t="str">
        <f t="shared" si="22"/>
        <v>Arizona</v>
      </c>
      <c r="L78" t="str">
        <f t="shared" si="23"/>
        <v>64</v>
      </c>
      <c r="N78">
        <f t="shared" si="24"/>
        <v>39</v>
      </c>
      <c r="O78" t="s">
        <v>470</v>
      </c>
      <c r="P78">
        <v>2009</v>
      </c>
    </row>
    <row r="79" spans="1:96" ht="17">
      <c r="A79" t="s">
        <v>75</v>
      </c>
      <c r="C79" s="4" t="str">
        <f t="shared" si="18"/>
        <v>Missouri 102</v>
      </c>
      <c r="D79" t="str">
        <f t="shared" si="19"/>
        <v xml:space="preserve"> Memphis 91</v>
      </c>
      <c r="F79" t="str">
        <f t="shared" si="20"/>
        <v>Missouri</v>
      </c>
      <c r="H79" t="str">
        <f t="shared" si="21"/>
        <v>102</v>
      </c>
      <c r="J79" t="str">
        <f t="shared" si="22"/>
        <v>Memphis</v>
      </c>
      <c r="L79" t="str">
        <f t="shared" si="23"/>
        <v>91</v>
      </c>
      <c r="N79">
        <f t="shared" si="24"/>
        <v>11</v>
      </c>
      <c r="O79" t="s">
        <v>470</v>
      </c>
      <c r="P79">
        <v>2009</v>
      </c>
    </row>
    <row r="80" spans="1:96" ht="17">
      <c r="A80" t="s">
        <v>76</v>
      </c>
      <c r="C80" s="4" t="str">
        <f t="shared" si="18"/>
        <v>Connecticut 72</v>
      </c>
      <c r="D80" t="str">
        <f t="shared" si="19"/>
        <v xml:space="preserve"> Purdue 60</v>
      </c>
      <c r="F80" t="str">
        <f t="shared" si="20"/>
        <v>Connecticut</v>
      </c>
      <c r="H80" t="str">
        <f t="shared" si="21"/>
        <v>72</v>
      </c>
      <c r="J80" t="str">
        <f t="shared" si="22"/>
        <v>Purdue</v>
      </c>
      <c r="L80" t="str">
        <f t="shared" si="23"/>
        <v>60</v>
      </c>
      <c r="N80">
        <f t="shared" si="24"/>
        <v>12</v>
      </c>
      <c r="O80" t="s">
        <v>470</v>
      </c>
      <c r="P80">
        <v>2009</v>
      </c>
    </row>
    <row r="81" spans="1:16" ht="17">
      <c r="A81" t="s">
        <v>77</v>
      </c>
      <c r="C81" s="4" t="str">
        <f t="shared" si="18"/>
        <v>Villanova 77</v>
      </c>
      <c r="D81" t="str">
        <f t="shared" si="19"/>
        <v xml:space="preserve"> Duke 54</v>
      </c>
      <c r="F81" t="str">
        <f t="shared" si="20"/>
        <v>Villanova</v>
      </c>
      <c r="H81" t="str">
        <f t="shared" si="21"/>
        <v>77</v>
      </c>
      <c r="J81" t="str">
        <f t="shared" si="22"/>
        <v>Duke</v>
      </c>
      <c r="L81" t="str">
        <f t="shared" si="23"/>
        <v>54</v>
      </c>
      <c r="N81">
        <f t="shared" si="24"/>
        <v>23</v>
      </c>
      <c r="O81" t="s">
        <v>470</v>
      </c>
      <c r="P81">
        <v>2009</v>
      </c>
    </row>
    <row r="82" spans="1:16" ht="17">
      <c r="A82" t="s">
        <v>78</v>
      </c>
      <c r="C82" s="4" t="str">
        <f t="shared" si="18"/>
        <v>Pittsburgh 60</v>
      </c>
      <c r="D82" t="str">
        <f t="shared" si="19"/>
        <v xml:space="preserve"> Xavier 55</v>
      </c>
      <c r="F82" t="str">
        <f t="shared" si="20"/>
        <v>Pittsburgh</v>
      </c>
      <c r="H82" t="str">
        <f t="shared" si="21"/>
        <v>60</v>
      </c>
      <c r="J82" t="str">
        <f t="shared" si="22"/>
        <v>Xavier</v>
      </c>
      <c r="L82" t="str">
        <f t="shared" si="23"/>
        <v>55</v>
      </c>
      <c r="N82">
        <f t="shared" si="24"/>
        <v>5</v>
      </c>
      <c r="O82" t="s">
        <v>470</v>
      </c>
      <c r="P82">
        <v>2009</v>
      </c>
    </row>
    <row r="83" spans="1:16" ht="17">
      <c r="A83" t="s">
        <v>79</v>
      </c>
      <c r="C83" s="4" t="str">
        <f t="shared" si="18"/>
        <v>Gonzaga 83</v>
      </c>
      <c r="D83" t="str">
        <f t="shared" si="19"/>
        <v xml:space="preserve"> Western Ky. 81</v>
      </c>
      <c r="F83" t="str">
        <f t="shared" si="20"/>
        <v>Gonzaga</v>
      </c>
      <c r="H83" t="str">
        <f t="shared" si="21"/>
        <v>83</v>
      </c>
      <c r="J83" t="str">
        <f t="shared" si="22"/>
        <v>Western Ky.</v>
      </c>
      <c r="L83" t="str">
        <f t="shared" si="23"/>
        <v>81</v>
      </c>
      <c r="N83">
        <f t="shared" si="24"/>
        <v>2</v>
      </c>
      <c r="O83" t="s">
        <v>471</v>
      </c>
      <c r="P83">
        <v>2009</v>
      </c>
    </row>
    <row r="84" spans="1:16" ht="17">
      <c r="A84" t="s">
        <v>80</v>
      </c>
      <c r="C84" s="4" t="str">
        <f t="shared" si="18"/>
        <v>Purdue 76</v>
      </c>
      <c r="D84" t="str">
        <f t="shared" si="19"/>
        <v xml:space="preserve"> Washington 74</v>
      </c>
      <c r="F84" t="str">
        <f t="shared" si="20"/>
        <v>Purdue</v>
      </c>
      <c r="H84" t="str">
        <f t="shared" si="21"/>
        <v>76</v>
      </c>
      <c r="J84" t="str">
        <f t="shared" si="22"/>
        <v>Washington</v>
      </c>
      <c r="L84" t="str">
        <f t="shared" si="23"/>
        <v>74</v>
      </c>
      <c r="N84">
        <f t="shared" si="24"/>
        <v>2</v>
      </c>
      <c r="O84" t="s">
        <v>471</v>
      </c>
      <c r="P84">
        <v>2009</v>
      </c>
    </row>
    <row r="85" spans="1:16" ht="17">
      <c r="A85" t="s">
        <v>81</v>
      </c>
      <c r="C85" s="4" t="str">
        <f t="shared" si="18"/>
        <v>Connecticut 92</v>
      </c>
      <c r="D85" t="str">
        <f t="shared" si="19"/>
        <v xml:space="preserve"> Texas A&amp;M 66</v>
      </c>
      <c r="F85" t="str">
        <f t="shared" si="20"/>
        <v>Connecticut</v>
      </c>
      <c r="H85" t="str">
        <f t="shared" si="21"/>
        <v>92</v>
      </c>
      <c r="J85" t="str">
        <f t="shared" si="22"/>
        <v>Texas A&amp;M</v>
      </c>
      <c r="L85" t="str">
        <f t="shared" si="23"/>
        <v>66</v>
      </c>
      <c r="N85">
        <f t="shared" si="24"/>
        <v>26</v>
      </c>
      <c r="O85" t="s">
        <v>471</v>
      </c>
      <c r="P85">
        <v>2009</v>
      </c>
    </row>
    <row r="86" spans="1:16" ht="17">
      <c r="A86" t="s">
        <v>82</v>
      </c>
      <c r="C86" s="4" t="str">
        <f t="shared" si="18"/>
        <v>Villanova 89</v>
      </c>
      <c r="D86" t="str">
        <f t="shared" si="19"/>
        <v xml:space="preserve"> UCLA 69</v>
      </c>
      <c r="F86" t="str">
        <f t="shared" si="20"/>
        <v>Villanova</v>
      </c>
      <c r="H86" t="str">
        <f t="shared" si="21"/>
        <v>89</v>
      </c>
      <c r="J86" t="str">
        <f t="shared" si="22"/>
        <v>UCLA</v>
      </c>
      <c r="L86" t="str">
        <f t="shared" si="23"/>
        <v>69</v>
      </c>
      <c r="N86">
        <f t="shared" si="24"/>
        <v>20</v>
      </c>
      <c r="O86" t="s">
        <v>471</v>
      </c>
      <c r="P86">
        <v>2009</v>
      </c>
    </row>
    <row r="87" spans="1:16" ht="17">
      <c r="A87" t="s">
        <v>83</v>
      </c>
      <c r="C87" s="4" t="str">
        <f t="shared" si="18"/>
        <v>Western Ky. 76</v>
      </c>
      <c r="D87" t="str">
        <f t="shared" si="19"/>
        <v xml:space="preserve"> Illinois 72</v>
      </c>
      <c r="F87" t="str">
        <f t="shared" si="20"/>
        <v>Western Ky.</v>
      </c>
      <c r="H87" t="str">
        <f t="shared" si="21"/>
        <v>76</v>
      </c>
      <c r="J87" t="str">
        <f t="shared" si="22"/>
        <v>Illinois</v>
      </c>
      <c r="L87" t="str">
        <f t="shared" si="23"/>
        <v>72</v>
      </c>
      <c r="N87">
        <f t="shared" si="24"/>
        <v>4</v>
      </c>
      <c r="O87" t="s">
        <v>471</v>
      </c>
      <c r="P87">
        <v>2009</v>
      </c>
    </row>
    <row r="88" spans="1:16" ht="17">
      <c r="A88" t="s">
        <v>84</v>
      </c>
      <c r="C88" s="4" t="str">
        <f t="shared" si="18"/>
        <v>Gonzaga 77</v>
      </c>
      <c r="D88" t="str">
        <f t="shared" si="19"/>
        <v xml:space="preserve"> Akron 64</v>
      </c>
      <c r="F88" t="str">
        <f t="shared" si="20"/>
        <v>Gonzaga</v>
      </c>
      <c r="H88" t="str">
        <f t="shared" si="21"/>
        <v>77</v>
      </c>
      <c r="J88" t="str">
        <f t="shared" si="22"/>
        <v>Akron</v>
      </c>
      <c r="L88" t="str">
        <f t="shared" si="23"/>
        <v>64</v>
      </c>
      <c r="N88">
        <f t="shared" si="24"/>
        <v>13</v>
      </c>
      <c r="O88" t="s">
        <v>471</v>
      </c>
      <c r="P88">
        <v>2009</v>
      </c>
    </row>
    <row r="89" spans="1:16" ht="17">
      <c r="A89" t="s">
        <v>85</v>
      </c>
      <c r="C89" s="4" t="str">
        <f t="shared" si="18"/>
        <v>Washington 71</v>
      </c>
      <c r="D89" t="str">
        <f t="shared" si="19"/>
        <v xml:space="preserve"> Mississippi St. 58</v>
      </c>
      <c r="F89" t="str">
        <f t="shared" si="20"/>
        <v>Washington</v>
      </c>
      <c r="H89" t="str">
        <f t="shared" si="21"/>
        <v>71</v>
      </c>
      <c r="J89" t="str">
        <f t="shared" si="22"/>
        <v>Mississippi St.</v>
      </c>
      <c r="L89" t="str">
        <f t="shared" si="23"/>
        <v>58</v>
      </c>
      <c r="N89">
        <f t="shared" si="24"/>
        <v>13</v>
      </c>
      <c r="O89" t="s">
        <v>471</v>
      </c>
      <c r="P89">
        <v>2009</v>
      </c>
    </row>
    <row r="90" spans="1:16" ht="17">
      <c r="A90" t="s">
        <v>86</v>
      </c>
      <c r="C90" s="4" t="str">
        <f t="shared" si="18"/>
        <v>Purdue 61</v>
      </c>
      <c r="D90" t="str">
        <f t="shared" si="19"/>
        <v xml:space="preserve"> UNI 56</v>
      </c>
      <c r="F90" t="str">
        <f t="shared" si="20"/>
        <v>Purdue</v>
      </c>
      <c r="H90" t="str">
        <f t="shared" si="21"/>
        <v>61</v>
      </c>
      <c r="J90" t="str">
        <f t="shared" si="22"/>
        <v>UNI</v>
      </c>
      <c r="L90" t="str">
        <f t="shared" si="23"/>
        <v>56</v>
      </c>
      <c r="N90">
        <f t="shared" si="24"/>
        <v>5</v>
      </c>
      <c r="O90" t="s">
        <v>471</v>
      </c>
      <c r="P90">
        <v>2009</v>
      </c>
    </row>
    <row r="91" spans="1:16" ht="17">
      <c r="A91" t="s">
        <v>87</v>
      </c>
      <c r="C91" s="4" t="str">
        <f t="shared" si="18"/>
        <v>UCLA 65</v>
      </c>
      <c r="D91" t="str">
        <f t="shared" si="19"/>
        <v xml:space="preserve"> VCU 64</v>
      </c>
      <c r="F91" t="str">
        <f t="shared" si="20"/>
        <v>UCLA</v>
      </c>
      <c r="H91" t="str">
        <f t="shared" si="21"/>
        <v>65</v>
      </c>
      <c r="J91" t="str">
        <f t="shared" si="22"/>
        <v>VCU</v>
      </c>
      <c r="L91" t="str">
        <f t="shared" si="23"/>
        <v>64</v>
      </c>
      <c r="N91">
        <f t="shared" si="24"/>
        <v>1</v>
      </c>
      <c r="O91" t="s">
        <v>471</v>
      </c>
      <c r="P91">
        <v>2009</v>
      </c>
    </row>
    <row r="92" spans="1:16" ht="17">
      <c r="A92" t="s">
        <v>88</v>
      </c>
      <c r="C92" s="4" t="str">
        <f t="shared" si="18"/>
        <v>Villanova 80</v>
      </c>
      <c r="D92" t="str">
        <f t="shared" si="19"/>
        <v xml:space="preserve"> American 67</v>
      </c>
      <c r="F92" t="str">
        <f t="shared" si="20"/>
        <v>Villanova</v>
      </c>
      <c r="H92" t="str">
        <f t="shared" si="21"/>
        <v>80</v>
      </c>
      <c r="J92" t="str">
        <f t="shared" si="22"/>
        <v>American</v>
      </c>
      <c r="L92" t="str">
        <f t="shared" si="23"/>
        <v>67</v>
      </c>
      <c r="N92">
        <f t="shared" si="24"/>
        <v>13</v>
      </c>
      <c r="O92" t="s">
        <v>471</v>
      </c>
      <c r="P92">
        <v>2009</v>
      </c>
    </row>
    <row r="93" spans="1:16" ht="17">
      <c r="A93" t="s">
        <v>89</v>
      </c>
      <c r="C93" s="4" t="str">
        <f t="shared" si="18"/>
        <v>Connecticut 103</v>
      </c>
      <c r="D93" t="str">
        <f t="shared" si="19"/>
        <v xml:space="preserve"> Chattanooga 47</v>
      </c>
      <c r="F93" t="str">
        <f t="shared" si="20"/>
        <v>Connecticut</v>
      </c>
      <c r="H93" t="str">
        <f t="shared" si="21"/>
        <v>103</v>
      </c>
      <c r="J93" t="str">
        <f t="shared" si="22"/>
        <v>Chattanooga</v>
      </c>
      <c r="L93" t="str">
        <f t="shared" si="23"/>
        <v>47</v>
      </c>
      <c r="N93">
        <f t="shared" si="24"/>
        <v>56</v>
      </c>
      <c r="O93" t="s">
        <v>471</v>
      </c>
      <c r="P93">
        <v>2009</v>
      </c>
    </row>
    <row r="94" spans="1:16" ht="17">
      <c r="A94" t="s">
        <v>90</v>
      </c>
      <c r="C94" s="4" t="str">
        <f t="shared" si="18"/>
        <v>Texas A&amp;M 79</v>
      </c>
      <c r="D94" t="str">
        <f t="shared" si="19"/>
        <v xml:space="preserve"> BYU 66</v>
      </c>
      <c r="F94" t="str">
        <f t="shared" si="20"/>
        <v>Texas A&amp;M</v>
      </c>
      <c r="H94" t="str">
        <f t="shared" si="21"/>
        <v>79</v>
      </c>
      <c r="J94" t="str">
        <f t="shared" si="22"/>
        <v>BYU</v>
      </c>
      <c r="L94" t="str">
        <f t="shared" si="23"/>
        <v>66</v>
      </c>
      <c r="N94">
        <f t="shared" si="24"/>
        <v>13</v>
      </c>
      <c r="O94" t="s">
        <v>471</v>
      </c>
      <c r="P94">
        <v>2009</v>
      </c>
    </row>
    <row r="95" spans="1:16" ht="17">
      <c r="A95" t="s">
        <v>91</v>
      </c>
      <c r="C95" s="4" t="str">
        <f t="shared" si="18"/>
        <v>Oklahoma 73</v>
      </c>
      <c r="D95" t="str">
        <f t="shared" si="19"/>
        <v xml:space="preserve"> Michigan 63</v>
      </c>
      <c r="F95" t="str">
        <f t="shared" si="20"/>
        <v>Oklahoma</v>
      </c>
      <c r="H95" t="str">
        <f t="shared" si="21"/>
        <v>73</v>
      </c>
      <c r="J95" t="str">
        <f t="shared" si="22"/>
        <v>Michigan</v>
      </c>
      <c r="L95" t="str">
        <f t="shared" si="23"/>
        <v>63</v>
      </c>
      <c r="N95">
        <f t="shared" si="24"/>
        <v>10</v>
      </c>
      <c r="O95" t="s">
        <v>471</v>
      </c>
      <c r="P95">
        <v>2009</v>
      </c>
    </row>
    <row r="96" spans="1:16" ht="17">
      <c r="A96" t="s">
        <v>92</v>
      </c>
      <c r="C96" s="4" t="str">
        <f t="shared" si="18"/>
        <v>Memphis 89</v>
      </c>
      <c r="D96" t="str">
        <f t="shared" si="19"/>
        <v xml:space="preserve"> Maryland 70</v>
      </c>
      <c r="F96" t="str">
        <f t="shared" si="20"/>
        <v>Memphis</v>
      </c>
      <c r="H96" t="str">
        <f t="shared" si="21"/>
        <v>89</v>
      </c>
      <c r="J96" t="str">
        <f t="shared" si="22"/>
        <v>Maryland</v>
      </c>
      <c r="L96" t="str">
        <f t="shared" si="23"/>
        <v>70</v>
      </c>
      <c r="N96">
        <f t="shared" si="24"/>
        <v>19</v>
      </c>
      <c r="O96" t="s">
        <v>471</v>
      </c>
      <c r="P96">
        <v>2009</v>
      </c>
    </row>
    <row r="97" spans="1:16" ht="17">
      <c r="A97" t="s">
        <v>93</v>
      </c>
      <c r="C97" s="4" t="str">
        <f t="shared" si="18"/>
        <v>Oklahoma 82</v>
      </c>
      <c r="D97" t="str">
        <f t="shared" si="19"/>
        <v xml:space="preserve"> Morgan St. 54</v>
      </c>
      <c r="F97" t="str">
        <f t="shared" si="20"/>
        <v>Oklahoma</v>
      </c>
      <c r="H97" t="str">
        <f t="shared" si="21"/>
        <v>82</v>
      </c>
      <c r="J97" t="str">
        <f t="shared" si="22"/>
        <v>Morgan St.</v>
      </c>
      <c r="L97" t="str">
        <f t="shared" si="23"/>
        <v>54</v>
      </c>
      <c r="N97">
        <f t="shared" si="24"/>
        <v>28</v>
      </c>
      <c r="O97" t="s">
        <v>471</v>
      </c>
      <c r="P97">
        <v>2009</v>
      </c>
    </row>
    <row r="98" spans="1:16" ht="17">
      <c r="A98" t="s">
        <v>94</v>
      </c>
      <c r="C98" s="4" t="str">
        <f t="shared" si="18"/>
        <v>Michigan 62</v>
      </c>
      <c r="D98" t="str">
        <f t="shared" si="19"/>
        <v xml:space="preserve"> Clemson 59</v>
      </c>
      <c r="F98" t="str">
        <f t="shared" si="20"/>
        <v>Michigan</v>
      </c>
      <c r="H98" t="str">
        <f t="shared" si="21"/>
        <v>62</v>
      </c>
      <c r="J98" t="str">
        <f t="shared" si="22"/>
        <v>Clemson</v>
      </c>
      <c r="L98" t="str">
        <f t="shared" si="23"/>
        <v>59</v>
      </c>
      <c r="N98">
        <f t="shared" si="24"/>
        <v>3</v>
      </c>
      <c r="O98" t="s">
        <v>471</v>
      </c>
      <c r="P98">
        <v>2009</v>
      </c>
    </row>
    <row r="99" spans="1:16" ht="17">
      <c r="A99" t="s">
        <v>95</v>
      </c>
      <c r="C99" s="4" t="str">
        <f t="shared" si="18"/>
        <v>Maryland 84</v>
      </c>
      <c r="D99" t="str">
        <f t="shared" si="19"/>
        <v xml:space="preserve"> California 71</v>
      </c>
      <c r="F99" t="str">
        <f t="shared" si="20"/>
        <v>Maryland</v>
      </c>
      <c r="H99" t="str">
        <f t="shared" si="21"/>
        <v>84</v>
      </c>
      <c r="J99" t="str">
        <f t="shared" si="22"/>
        <v>California</v>
      </c>
      <c r="L99" t="str">
        <f t="shared" si="23"/>
        <v>71</v>
      </c>
      <c r="N99">
        <f t="shared" si="24"/>
        <v>13</v>
      </c>
      <c r="O99" t="s">
        <v>472</v>
      </c>
      <c r="P99">
        <v>2009</v>
      </c>
    </row>
    <row r="100" spans="1:16" ht="17">
      <c r="A100" t="s">
        <v>96</v>
      </c>
      <c r="C100" s="4" t="str">
        <f t="shared" si="18"/>
        <v>Memphis 81</v>
      </c>
      <c r="D100" t="str">
        <f t="shared" si="19"/>
        <v xml:space="preserve"> Cal St. Northridge 70</v>
      </c>
      <c r="F100" t="str">
        <f t="shared" ref="F100:F131" si="27">TRIM(LEFT(C100,LEN(C100)-LEN(TRIM(RIGHT(SUBSTITUTE(C100," ",REPT(" ",255)),255)))))</f>
        <v>Memphis</v>
      </c>
      <c r="H100" t="str">
        <f t="shared" ref="H100:H131" si="28">TRIM(RIGHT(SUBSTITUTE(C100," ",REPT(" ",LEN(C100))),LEN(C100)))</f>
        <v>81</v>
      </c>
      <c r="J100" t="str">
        <f t="shared" ref="J100:J131" si="29">TRIM(LEFT(D100,LEN(D100)-LEN(TRIM(RIGHT(SUBSTITUTE(D100," ",REPT(" ",255)),255)))))</f>
        <v>Cal St. Northridge</v>
      </c>
      <c r="L100" t="str">
        <f t="shared" ref="L100:L131" si="30">TRIM(RIGHT(SUBSTITUTE(D100," ",REPT(" ",LEN(D100))),LEN(D100)))</f>
        <v>70</v>
      </c>
      <c r="N100">
        <f t="shared" ref="N100:N131" si="31">ABS(H100-L100)</f>
        <v>11</v>
      </c>
      <c r="O100" t="s">
        <v>472</v>
      </c>
      <c r="P100">
        <v>2009</v>
      </c>
    </row>
    <row r="101" spans="1:16" ht="17">
      <c r="A101" t="s">
        <v>97</v>
      </c>
      <c r="C101" s="4" t="str">
        <f t="shared" si="18"/>
        <v>Arizona 71</v>
      </c>
      <c r="D101" t="str">
        <f t="shared" si="19"/>
        <v xml:space="preserve"> Cleveland St. 57</v>
      </c>
      <c r="F101" t="str">
        <f t="shared" si="27"/>
        <v>Arizona</v>
      </c>
      <c r="H101" t="str">
        <f t="shared" si="28"/>
        <v>71</v>
      </c>
      <c r="J101" t="str">
        <f t="shared" si="29"/>
        <v>Cleveland St.</v>
      </c>
      <c r="L101" t="str">
        <f t="shared" si="30"/>
        <v>57</v>
      </c>
      <c r="N101">
        <f t="shared" si="31"/>
        <v>14</v>
      </c>
      <c r="O101" t="s">
        <v>472</v>
      </c>
      <c r="P101">
        <v>2009</v>
      </c>
    </row>
    <row r="102" spans="1:16" ht="17">
      <c r="A102" t="s">
        <v>98</v>
      </c>
      <c r="C102" s="4" t="str">
        <f t="shared" si="18"/>
        <v>Michigan St. 74</v>
      </c>
      <c r="D102" t="str">
        <f t="shared" si="19"/>
        <v xml:space="preserve"> Southern California 69</v>
      </c>
      <c r="F102" t="str">
        <f t="shared" si="27"/>
        <v>Michigan St.</v>
      </c>
      <c r="H102" t="str">
        <f t="shared" si="28"/>
        <v>74</v>
      </c>
      <c r="J102" t="str">
        <f t="shared" si="29"/>
        <v>Southern California</v>
      </c>
      <c r="L102" t="str">
        <f t="shared" si="30"/>
        <v>69</v>
      </c>
      <c r="N102">
        <f t="shared" si="31"/>
        <v>5</v>
      </c>
      <c r="O102" t="s">
        <v>472</v>
      </c>
      <c r="P102">
        <v>2009</v>
      </c>
    </row>
    <row r="103" spans="1:16" ht="17">
      <c r="A103" t="s">
        <v>99</v>
      </c>
      <c r="C103" s="4" t="str">
        <f t="shared" si="18"/>
        <v>Kansas 60</v>
      </c>
      <c r="D103" t="str">
        <f t="shared" si="19"/>
        <v xml:space="preserve"> Dayton 43</v>
      </c>
      <c r="F103" t="str">
        <f t="shared" si="27"/>
        <v>Kansas</v>
      </c>
      <c r="H103" t="str">
        <f t="shared" si="28"/>
        <v>60</v>
      </c>
      <c r="J103" t="str">
        <f t="shared" si="29"/>
        <v>Dayton</v>
      </c>
      <c r="L103" t="str">
        <f t="shared" si="30"/>
        <v>43</v>
      </c>
      <c r="N103">
        <f t="shared" si="31"/>
        <v>17</v>
      </c>
      <c r="O103" t="s">
        <v>472</v>
      </c>
      <c r="P103">
        <v>2009</v>
      </c>
    </row>
    <row r="104" spans="1:16" ht="17">
      <c r="A104" t="s">
        <v>100</v>
      </c>
      <c r="C104" s="4" t="str">
        <f t="shared" si="18"/>
        <v>Louisville 79</v>
      </c>
      <c r="D104" t="str">
        <f t="shared" si="19"/>
        <v xml:space="preserve"> Siena 72</v>
      </c>
      <c r="F104" t="str">
        <f t="shared" si="27"/>
        <v>Louisville</v>
      </c>
      <c r="H104" t="str">
        <f t="shared" si="28"/>
        <v>79</v>
      </c>
      <c r="J104" t="str">
        <f t="shared" si="29"/>
        <v>Siena</v>
      </c>
      <c r="L104" t="str">
        <f t="shared" si="30"/>
        <v>72</v>
      </c>
      <c r="N104">
        <f t="shared" si="31"/>
        <v>7</v>
      </c>
      <c r="O104" t="s">
        <v>472</v>
      </c>
      <c r="P104">
        <v>2009</v>
      </c>
    </row>
    <row r="105" spans="1:16" ht="17">
      <c r="A105" t="s">
        <v>101</v>
      </c>
      <c r="C105" s="4" t="str">
        <f t="shared" si="18"/>
        <v>Pittsburgh 84</v>
      </c>
      <c r="D105" t="str">
        <f t="shared" si="19"/>
        <v xml:space="preserve"> Oklahoma St. 76</v>
      </c>
      <c r="F105" t="str">
        <f t="shared" si="27"/>
        <v>Pittsburgh</v>
      </c>
      <c r="H105" t="str">
        <f t="shared" si="28"/>
        <v>84</v>
      </c>
      <c r="J105" t="str">
        <f t="shared" si="29"/>
        <v>Oklahoma St.</v>
      </c>
      <c r="L105" t="str">
        <f t="shared" si="30"/>
        <v>76</v>
      </c>
      <c r="N105">
        <f t="shared" si="31"/>
        <v>8</v>
      </c>
      <c r="O105" t="s">
        <v>472</v>
      </c>
      <c r="P105">
        <v>2009</v>
      </c>
    </row>
    <row r="106" spans="1:16" ht="17">
      <c r="A106" t="s">
        <v>102</v>
      </c>
      <c r="C106" s="4" t="str">
        <f t="shared" si="18"/>
        <v>Syracuse 78</v>
      </c>
      <c r="D106" t="str">
        <f t="shared" si="19"/>
        <v xml:space="preserve"> Arizona St. 67</v>
      </c>
      <c r="F106" t="str">
        <f t="shared" si="27"/>
        <v>Syracuse</v>
      </c>
      <c r="H106" t="str">
        <f t="shared" si="28"/>
        <v>78</v>
      </c>
      <c r="J106" t="str">
        <f t="shared" si="29"/>
        <v>Arizona St.</v>
      </c>
      <c r="L106" t="str">
        <f t="shared" si="30"/>
        <v>67</v>
      </c>
      <c r="N106">
        <f t="shared" si="31"/>
        <v>11</v>
      </c>
      <c r="O106" t="s">
        <v>472</v>
      </c>
      <c r="P106">
        <v>2009</v>
      </c>
    </row>
    <row r="107" spans="1:16" ht="17">
      <c r="A107" t="s">
        <v>103</v>
      </c>
      <c r="C107" s="4" t="str">
        <f t="shared" si="18"/>
        <v>Missouri 83</v>
      </c>
      <c r="D107" t="str">
        <f t="shared" si="19"/>
        <v xml:space="preserve"> Marquette 79</v>
      </c>
      <c r="F107" t="str">
        <f t="shared" si="27"/>
        <v>Missouri</v>
      </c>
      <c r="H107" t="str">
        <f t="shared" si="28"/>
        <v>83</v>
      </c>
      <c r="J107" t="str">
        <f t="shared" si="29"/>
        <v>Marquette</v>
      </c>
      <c r="L107" t="str">
        <f t="shared" si="30"/>
        <v>79</v>
      </c>
      <c r="N107">
        <f t="shared" si="31"/>
        <v>4</v>
      </c>
      <c r="O107" t="s">
        <v>472</v>
      </c>
      <c r="P107">
        <v>2009</v>
      </c>
    </row>
    <row r="108" spans="1:16" ht="17">
      <c r="A108" t="s">
        <v>104</v>
      </c>
      <c r="C108" s="4" t="str">
        <f t="shared" si="18"/>
        <v>Xavier 60</v>
      </c>
      <c r="D108" t="str">
        <f t="shared" si="19"/>
        <v xml:space="preserve"> Wisconsin 49</v>
      </c>
      <c r="F108" t="str">
        <f t="shared" si="27"/>
        <v>Xavier</v>
      </c>
      <c r="H108" t="str">
        <f t="shared" si="28"/>
        <v>60</v>
      </c>
      <c r="J108" t="str">
        <f t="shared" si="29"/>
        <v>Wisconsin</v>
      </c>
      <c r="L108" t="str">
        <f t="shared" si="30"/>
        <v>49</v>
      </c>
      <c r="N108">
        <f t="shared" si="31"/>
        <v>11</v>
      </c>
      <c r="O108" t="s">
        <v>472</v>
      </c>
      <c r="P108">
        <v>2009</v>
      </c>
    </row>
    <row r="109" spans="1:16" ht="17">
      <c r="A109" t="s">
        <v>105</v>
      </c>
      <c r="C109" s="4" t="str">
        <f t="shared" si="18"/>
        <v>Duke 74</v>
      </c>
      <c r="D109" t="str">
        <f t="shared" si="19"/>
        <v xml:space="preserve"> Texas 69</v>
      </c>
      <c r="F109" t="str">
        <f t="shared" si="27"/>
        <v>Duke</v>
      </c>
      <c r="H109" t="str">
        <f t="shared" si="28"/>
        <v>74</v>
      </c>
      <c r="J109" t="str">
        <f t="shared" si="29"/>
        <v>Texas</v>
      </c>
      <c r="L109" t="str">
        <f t="shared" si="30"/>
        <v>69</v>
      </c>
      <c r="N109">
        <f t="shared" si="31"/>
        <v>5</v>
      </c>
      <c r="O109" t="s">
        <v>472</v>
      </c>
      <c r="P109">
        <v>2009</v>
      </c>
    </row>
    <row r="110" spans="1:16" ht="17">
      <c r="A110" t="s">
        <v>106</v>
      </c>
      <c r="C110" s="4" t="str">
        <f t="shared" si="18"/>
        <v>North Carolina 84</v>
      </c>
      <c r="D110" t="str">
        <f t="shared" si="19"/>
        <v xml:space="preserve"> LSU 70</v>
      </c>
      <c r="F110" t="str">
        <f t="shared" si="27"/>
        <v>North Carolina</v>
      </c>
      <c r="H110" t="str">
        <f t="shared" si="28"/>
        <v>84</v>
      </c>
      <c r="J110" t="str">
        <f t="shared" si="29"/>
        <v>LSU</v>
      </c>
      <c r="L110" t="str">
        <f t="shared" si="30"/>
        <v>70</v>
      </c>
      <c r="N110">
        <f t="shared" si="31"/>
        <v>14</v>
      </c>
      <c r="O110" t="s">
        <v>472</v>
      </c>
      <c r="P110">
        <v>2009</v>
      </c>
    </row>
    <row r="111" spans="1:16" ht="17">
      <c r="A111" t="s">
        <v>107</v>
      </c>
      <c r="C111" s="4" t="str">
        <f t="shared" si="18"/>
        <v>Arizona 84</v>
      </c>
      <c r="D111" t="str">
        <f t="shared" si="19"/>
        <v xml:space="preserve"> Utah 71</v>
      </c>
      <c r="F111" t="str">
        <f t="shared" si="27"/>
        <v>Arizona</v>
      </c>
      <c r="H111" t="str">
        <f t="shared" si="28"/>
        <v>84</v>
      </c>
      <c r="J111" t="str">
        <f t="shared" si="29"/>
        <v>Utah</v>
      </c>
      <c r="L111" t="str">
        <f t="shared" si="30"/>
        <v>71</v>
      </c>
      <c r="N111">
        <f t="shared" si="31"/>
        <v>13</v>
      </c>
      <c r="O111" t="s">
        <v>472</v>
      </c>
      <c r="P111">
        <v>2009</v>
      </c>
    </row>
    <row r="112" spans="1:16" ht="17">
      <c r="A112" t="s">
        <v>108</v>
      </c>
      <c r="C112" s="4" t="str">
        <f t="shared" si="18"/>
        <v>Southern California 72</v>
      </c>
      <c r="D112" t="str">
        <f t="shared" si="19"/>
        <v xml:space="preserve"> Boston College 55</v>
      </c>
      <c r="F112" t="str">
        <f t="shared" si="27"/>
        <v>Southern California</v>
      </c>
      <c r="H112" t="str">
        <f t="shared" si="28"/>
        <v>72</v>
      </c>
      <c r="J112" t="str">
        <f t="shared" si="29"/>
        <v>Boston College</v>
      </c>
      <c r="L112" t="str">
        <f t="shared" si="30"/>
        <v>55</v>
      </c>
      <c r="N112">
        <f t="shared" si="31"/>
        <v>17</v>
      </c>
      <c r="O112" t="s">
        <v>472</v>
      </c>
      <c r="P112">
        <v>2009</v>
      </c>
    </row>
    <row r="113" spans="1:16" ht="17">
      <c r="A113" t="s">
        <v>109</v>
      </c>
      <c r="C113" s="4" t="str">
        <f t="shared" si="18"/>
        <v>Dayton 68</v>
      </c>
      <c r="D113" t="str">
        <f t="shared" si="19"/>
        <v xml:space="preserve"> West Virginia 60</v>
      </c>
      <c r="F113" t="str">
        <f t="shared" si="27"/>
        <v>Dayton</v>
      </c>
      <c r="H113" t="str">
        <f t="shared" si="28"/>
        <v>68</v>
      </c>
      <c r="J113" t="str">
        <f t="shared" si="29"/>
        <v>West Virginia</v>
      </c>
      <c r="L113" t="str">
        <f t="shared" si="30"/>
        <v>60</v>
      </c>
      <c r="N113">
        <f t="shared" si="31"/>
        <v>8</v>
      </c>
      <c r="O113" t="s">
        <v>472</v>
      </c>
      <c r="P113">
        <v>2009</v>
      </c>
    </row>
    <row r="114" spans="1:16" ht="17">
      <c r="A114" t="s">
        <v>110</v>
      </c>
      <c r="C114" s="4" t="str">
        <f t="shared" si="18"/>
        <v>Michigan St. 77</v>
      </c>
      <c r="D114" t="str">
        <f t="shared" si="19"/>
        <v xml:space="preserve"> Robert Morris 62</v>
      </c>
      <c r="F114" t="str">
        <f t="shared" si="27"/>
        <v>Michigan St.</v>
      </c>
      <c r="H114" t="str">
        <f t="shared" si="28"/>
        <v>77</v>
      </c>
      <c r="J114" t="str">
        <f t="shared" si="29"/>
        <v>Robert Morris</v>
      </c>
      <c r="L114" t="str">
        <f t="shared" si="30"/>
        <v>62</v>
      </c>
      <c r="N114">
        <f t="shared" si="31"/>
        <v>15</v>
      </c>
      <c r="O114" t="s">
        <v>472</v>
      </c>
      <c r="P114">
        <v>2009</v>
      </c>
    </row>
    <row r="115" spans="1:16" ht="17">
      <c r="A115" t="s">
        <v>111</v>
      </c>
      <c r="C115" s="4" t="str">
        <f t="shared" si="18"/>
        <v>Kansas 84</v>
      </c>
      <c r="D115" t="str">
        <f t="shared" si="19"/>
        <v xml:space="preserve"> North Dakota St. 74</v>
      </c>
      <c r="F115" t="str">
        <f t="shared" si="27"/>
        <v>Kansas</v>
      </c>
      <c r="H115" t="str">
        <f t="shared" si="28"/>
        <v>84</v>
      </c>
      <c r="J115" t="str">
        <f t="shared" si="29"/>
        <v>North Dakota St.</v>
      </c>
      <c r="L115" t="str">
        <f t="shared" si="30"/>
        <v>74</v>
      </c>
      <c r="N115">
        <f t="shared" si="31"/>
        <v>10</v>
      </c>
      <c r="O115" t="s">
        <v>472</v>
      </c>
      <c r="P115">
        <v>2009</v>
      </c>
    </row>
    <row r="116" spans="1:16" ht="17">
      <c r="A116" t="s">
        <v>112</v>
      </c>
      <c r="C116" s="4" t="str">
        <f t="shared" si="18"/>
        <v>Siena 74</v>
      </c>
      <c r="D116" t="str">
        <f t="shared" si="19"/>
        <v xml:space="preserve"> Ohio St. 72</v>
      </c>
      <c r="F116" t="str">
        <f t="shared" si="27"/>
        <v>Siena</v>
      </c>
      <c r="H116" t="str">
        <f t="shared" si="28"/>
        <v>74</v>
      </c>
      <c r="J116" t="str">
        <f t="shared" si="29"/>
        <v>Ohio St.</v>
      </c>
      <c r="L116" t="str">
        <f t="shared" si="30"/>
        <v>72</v>
      </c>
      <c r="N116">
        <f t="shared" si="31"/>
        <v>2</v>
      </c>
      <c r="O116" t="s">
        <v>472</v>
      </c>
      <c r="P116">
        <v>2009</v>
      </c>
    </row>
    <row r="117" spans="1:16" ht="17">
      <c r="A117" t="s">
        <v>113</v>
      </c>
      <c r="C117" s="4" t="str">
        <f t="shared" si="18"/>
        <v>Louisville 74</v>
      </c>
      <c r="D117" t="str">
        <f t="shared" si="19"/>
        <v xml:space="preserve"> Morehead St. 54</v>
      </c>
      <c r="F117" t="str">
        <f t="shared" si="27"/>
        <v>Louisville</v>
      </c>
      <c r="H117" t="str">
        <f t="shared" si="28"/>
        <v>74</v>
      </c>
      <c r="J117" t="str">
        <f t="shared" si="29"/>
        <v>Morehead St.</v>
      </c>
      <c r="L117" t="str">
        <f t="shared" si="30"/>
        <v>54</v>
      </c>
      <c r="N117">
        <f t="shared" si="31"/>
        <v>20</v>
      </c>
      <c r="O117" t="s">
        <v>472</v>
      </c>
      <c r="P117">
        <v>2009</v>
      </c>
    </row>
    <row r="118" spans="1:16" ht="17">
      <c r="A118" t="s">
        <v>114</v>
      </c>
      <c r="C118" s="4" t="str">
        <f t="shared" si="18"/>
        <v>Pittsburgh 72</v>
      </c>
      <c r="D118" t="str">
        <f t="shared" si="19"/>
        <v xml:space="preserve"> East Tennessee St. 62</v>
      </c>
      <c r="F118" t="str">
        <f t="shared" si="27"/>
        <v>Pittsburgh</v>
      </c>
      <c r="H118" t="str">
        <f t="shared" si="28"/>
        <v>72</v>
      </c>
      <c r="J118" t="str">
        <f t="shared" si="29"/>
        <v>East Tennessee St.</v>
      </c>
      <c r="L118" t="str">
        <f t="shared" si="30"/>
        <v>62</v>
      </c>
      <c r="N118">
        <f t="shared" si="31"/>
        <v>10</v>
      </c>
      <c r="O118" t="s">
        <v>472</v>
      </c>
      <c r="P118">
        <v>2009</v>
      </c>
    </row>
    <row r="119" spans="1:16" ht="17">
      <c r="A119" t="s">
        <v>115</v>
      </c>
      <c r="C119" s="4" t="str">
        <f t="shared" si="18"/>
        <v>Oklahoma St. 77</v>
      </c>
      <c r="D119" t="str">
        <f t="shared" si="19"/>
        <v xml:space="preserve"> Tennessee 75</v>
      </c>
      <c r="F119" t="str">
        <f t="shared" si="27"/>
        <v>Oklahoma St.</v>
      </c>
      <c r="H119" t="str">
        <f t="shared" si="28"/>
        <v>77</v>
      </c>
      <c r="J119" t="str">
        <f t="shared" si="29"/>
        <v>Tennessee</v>
      </c>
      <c r="L119" t="str">
        <f t="shared" si="30"/>
        <v>75</v>
      </c>
      <c r="N119">
        <f t="shared" si="31"/>
        <v>2</v>
      </c>
      <c r="O119" t="s">
        <v>472</v>
      </c>
      <c r="P119">
        <v>2009</v>
      </c>
    </row>
    <row r="120" spans="1:16" ht="17">
      <c r="A120" t="s">
        <v>116</v>
      </c>
      <c r="C120" s="4" t="str">
        <f t="shared" si="18"/>
        <v>Cleveland St. 84</v>
      </c>
      <c r="D120" t="str">
        <f t="shared" si="19"/>
        <v xml:space="preserve"> Wake Forest 69</v>
      </c>
      <c r="F120" t="str">
        <f t="shared" si="27"/>
        <v>Cleveland St.</v>
      </c>
      <c r="H120" t="str">
        <f t="shared" si="28"/>
        <v>84</v>
      </c>
      <c r="J120" t="str">
        <f t="shared" si="29"/>
        <v>Wake Forest</v>
      </c>
      <c r="L120" t="str">
        <f t="shared" si="30"/>
        <v>69</v>
      </c>
      <c r="N120">
        <f t="shared" si="31"/>
        <v>15</v>
      </c>
      <c r="O120" t="s">
        <v>472</v>
      </c>
      <c r="P120">
        <v>2009</v>
      </c>
    </row>
    <row r="121" spans="1:16" ht="17">
      <c r="A121" t="s">
        <v>117</v>
      </c>
      <c r="C121" s="4" t="str">
        <f t="shared" si="18"/>
        <v>Arizona St. 66</v>
      </c>
      <c r="D121" t="str">
        <f t="shared" si="19"/>
        <v xml:space="preserve"> Temple 57</v>
      </c>
      <c r="F121" t="str">
        <f t="shared" si="27"/>
        <v>Arizona St.</v>
      </c>
      <c r="H121" t="str">
        <f t="shared" si="28"/>
        <v>66</v>
      </c>
      <c r="J121" t="str">
        <f t="shared" si="29"/>
        <v>Temple</v>
      </c>
      <c r="L121" t="str">
        <f t="shared" si="30"/>
        <v>57</v>
      </c>
      <c r="N121">
        <f t="shared" si="31"/>
        <v>9</v>
      </c>
      <c r="O121" t="s">
        <v>472</v>
      </c>
      <c r="P121">
        <v>2009</v>
      </c>
    </row>
    <row r="122" spans="1:16" ht="17">
      <c r="A122" t="s">
        <v>118</v>
      </c>
      <c r="C122" s="4" t="str">
        <f t="shared" si="18"/>
        <v>Syracuse 59</v>
      </c>
      <c r="D122" t="str">
        <f t="shared" si="19"/>
        <v xml:space="preserve"> Stephin F. Austin 44</v>
      </c>
      <c r="F122" t="str">
        <f t="shared" si="27"/>
        <v>Syracuse</v>
      </c>
      <c r="H122" t="str">
        <f t="shared" si="28"/>
        <v>59</v>
      </c>
      <c r="J122" t="str">
        <f t="shared" si="29"/>
        <v>Stephin F. Austin</v>
      </c>
      <c r="L122" t="str">
        <f t="shared" si="30"/>
        <v>44</v>
      </c>
      <c r="N122">
        <f t="shared" si="31"/>
        <v>15</v>
      </c>
      <c r="O122" t="s">
        <v>472</v>
      </c>
      <c r="P122">
        <v>2009</v>
      </c>
    </row>
    <row r="123" spans="1:16" ht="17">
      <c r="A123" t="s">
        <v>119</v>
      </c>
      <c r="C123" s="4" t="str">
        <f t="shared" si="18"/>
        <v>Wisconsin 61</v>
      </c>
      <c r="D123" t="str">
        <f t="shared" si="19"/>
        <v xml:space="preserve"> Florida St. 59</v>
      </c>
      <c r="F123" t="str">
        <f t="shared" si="27"/>
        <v>Wisconsin</v>
      </c>
      <c r="H123" t="str">
        <f t="shared" si="28"/>
        <v>61</v>
      </c>
      <c r="J123" t="str">
        <f t="shared" si="29"/>
        <v>Florida St.</v>
      </c>
      <c r="L123" t="str">
        <f t="shared" si="30"/>
        <v>59</v>
      </c>
      <c r="N123">
        <f t="shared" si="31"/>
        <v>2</v>
      </c>
      <c r="O123" t="s">
        <v>472</v>
      </c>
      <c r="P123">
        <v>2009</v>
      </c>
    </row>
    <row r="124" spans="1:16" ht="17">
      <c r="A124" t="s">
        <v>120</v>
      </c>
      <c r="C124" s="4" t="str">
        <f t="shared" si="18"/>
        <v>Xavier 77</v>
      </c>
      <c r="D124" t="str">
        <f t="shared" si="19"/>
        <v xml:space="preserve"> Portland St. 59</v>
      </c>
      <c r="F124" t="str">
        <f t="shared" si="27"/>
        <v>Xavier</v>
      </c>
      <c r="H124" t="str">
        <f t="shared" si="28"/>
        <v>77</v>
      </c>
      <c r="J124" t="str">
        <f t="shared" si="29"/>
        <v>Portland St.</v>
      </c>
      <c r="L124" t="str">
        <f t="shared" si="30"/>
        <v>59</v>
      </c>
      <c r="N124">
        <f t="shared" si="31"/>
        <v>18</v>
      </c>
      <c r="O124" t="s">
        <v>472</v>
      </c>
      <c r="P124">
        <v>2009</v>
      </c>
    </row>
    <row r="125" spans="1:16" ht="17">
      <c r="A125" t="s">
        <v>121</v>
      </c>
      <c r="C125" s="4" t="str">
        <f t="shared" si="18"/>
        <v>Missouri 78</v>
      </c>
      <c r="D125" t="str">
        <f t="shared" si="19"/>
        <v xml:space="preserve"> Cornell 59</v>
      </c>
      <c r="F125" t="str">
        <f t="shared" si="27"/>
        <v>Missouri</v>
      </c>
      <c r="H125" t="str">
        <f t="shared" si="28"/>
        <v>78</v>
      </c>
      <c r="J125" t="str">
        <f t="shared" si="29"/>
        <v>Cornell</v>
      </c>
      <c r="L125" t="str">
        <f t="shared" si="30"/>
        <v>59</v>
      </c>
      <c r="N125">
        <f t="shared" si="31"/>
        <v>19</v>
      </c>
      <c r="O125" t="s">
        <v>472</v>
      </c>
      <c r="P125">
        <v>2009</v>
      </c>
    </row>
    <row r="126" spans="1:16" ht="17">
      <c r="A126" t="s">
        <v>122</v>
      </c>
      <c r="C126" s="4" t="str">
        <f t="shared" si="18"/>
        <v>Marquette 58</v>
      </c>
      <c r="D126" t="str">
        <f t="shared" si="19"/>
        <v xml:space="preserve"> Utah St. 57</v>
      </c>
      <c r="F126" t="str">
        <f t="shared" si="27"/>
        <v>Marquette</v>
      </c>
      <c r="H126" t="str">
        <f t="shared" si="28"/>
        <v>58</v>
      </c>
      <c r="J126" t="str">
        <f t="shared" si="29"/>
        <v>Utah St.</v>
      </c>
      <c r="L126" t="str">
        <f t="shared" si="30"/>
        <v>57</v>
      </c>
      <c r="N126">
        <f t="shared" si="31"/>
        <v>1</v>
      </c>
      <c r="O126" t="s">
        <v>472</v>
      </c>
      <c r="P126">
        <v>2009</v>
      </c>
    </row>
    <row r="127" spans="1:16" ht="17">
      <c r="A127" t="s">
        <v>123</v>
      </c>
      <c r="C127" s="4" t="str">
        <f t="shared" si="18"/>
        <v>Duke 86</v>
      </c>
      <c r="D127" t="str">
        <f t="shared" si="19"/>
        <v xml:space="preserve"> Binghamton 62</v>
      </c>
      <c r="F127" t="str">
        <f t="shared" si="27"/>
        <v>Duke</v>
      </c>
      <c r="H127" t="str">
        <f t="shared" si="28"/>
        <v>86</v>
      </c>
      <c r="J127" t="str">
        <f t="shared" si="29"/>
        <v>Binghamton</v>
      </c>
      <c r="L127" t="str">
        <f t="shared" si="30"/>
        <v>62</v>
      </c>
      <c r="N127">
        <f t="shared" si="31"/>
        <v>24</v>
      </c>
      <c r="O127" t="s">
        <v>472</v>
      </c>
      <c r="P127">
        <v>2009</v>
      </c>
    </row>
    <row r="128" spans="1:16" ht="17">
      <c r="A128" t="s">
        <v>124</v>
      </c>
      <c r="C128" s="4" t="str">
        <f t="shared" si="18"/>
        <v>Texas 76</v>
      </c>
      <c r="D128" t="str">
        <f t="shared" si="19"/>
        <v xml:space="preserve"> Minnesota 62</v>
      </c>
      <c r="F128" t="str">
        <f t="shared" si="27"/>
        <v>Texas</v>
      </c>
      <c r="H128" t="str">
        <f t="shared" si="28"/>
        <v>76</v>
      </c>
      <c r="J128" t="str">
        <f t="shared" si="29"/>
        <v>Minnesota</v>
      </c>
      <c r="L128" t="str">
        <f t="shared" si="30"/>
        <v>62</v>
      </c>
      <c r="N128">
        <f t="shared" si="31"/>
        <v>14</v>
      </c>
      <c r="O128" t="s">
        <v>472</v>
      </c>
      <c r="P128">
        <v>2009</v>
      </c>
    </row>
    <row r="129" spans="1:96" ht="17">
      <c r="A129" t="s">
        <v>125</v>
      </c>
      <c r="C129" s="4" t="str">
        <f t="shared" si="18"/>
        <v>North Carolina 101</v>
      </c>
      <c r="D129" t="str">
        <f t="shared" si="19"/>
        <v xml:space="preserve"> Radford 58</v>
      </c>
      <c r="F129" t="str">
        <f t="shared" si="27"/>
        <v>North Carolina</v>
      </c>
      <c r="H129" t="str">
        <f t="shared" si="28"/>
        <v>101</v>
      </c>
      <c r="J129" t="str">
        <f t="shared" si="29"/>
        <v>Radford</v>
      </c>
      <c r="L129" t="str">
        <f t="shared" si="30"/>
        <v>58</v>
      </c>
      <c r="N129">
        <f t="shared" si="31"/>
        <v>43</v>
      </c>
      <c r="O129" t="s">
        <v>472</v>
      </c>
      <c r="P129">
        <v>2009</v>
      </c>
    </row>
    <row r="130" spans="1:96" ht="17">
      <c r="A130" t="s">
        <v>126</v>
      </c>
      <c r="C130" s="4" t="str">
        <f t="shared" si="18"/>
        <v>LSU 75</v>
      </c>
      <c r="D130" t="str">
        <f t="shared" si="19"/>
        <v xml:space="preserve"> Butler 71</v>
      </c>
      <c r="F130" t="str">
        <f t="shared" si="27"/>
        <v>LSU</v>
      </c>
      <c r="H130" t="str">
        <f t="shared" si="28"/>
        <v>75</v>
      </c>
      <c r="J130" t="str">
        <f t="shared" si="29"/>
        <v>Butler</v>
      </c>
      <c r="L130" t="str">
        <f t="shared" si="30"/>
        <v>71</v>
      </c>
      <c r="N130">
        <f t="shared" si="31"/>
        <v>4</v>
      </c>
      <c r="O130" t="s">
        <v>472</v>
      </c>
      <c r="P130">
        <v>2009</v>
      </c>
    </row>
    <row r="131" spans="1:96" ht="17">
      <c r="A131" t="s">
        <v>127</v>
      </c>
      <c r="C131" s="4" t="str">
        <f t="shared" si="18"/>
        <v>Morehead St. 58</v>
      </c>
      <c r="D131" t="str">
        <f t="shared" si="19"/>
        <v xml:space="preserve"> Alabama St. 43</v>
      </c>
      <c r="F131" t="str">
        <f t="shared" si="27"/>
        <v>Morehead St.</v>
      </c>
      <c r="H131" t="str">
        <f t="shared" si="28"/>
        <v>58</v>
      </c>
      <c r="J131" t="str">
        <f t="shared" si="29"/>
        <v>Alabama St.</v>
      </c>
      <c r="L131" t="str">
        <f t="shared" si="30"/>
        <v>43</v>
      </c>
      <c r="N131">
        <f t="shared" si="31"/>
        <v>15</v>
      </c>
      <c r="O131" t="s">
        <v>472</v>
      </c>
      <c r="P131">
        <v>2009</v>
      </c>
    </row>
    <row r="132" spans="1:96" s="2" customFormat="1" ht="12" customHeight="1">
      <c r="C132" s="5"/>
    </row>
    <row r="133" spans="1:96" ht="17">
      <c r="A133" s="1">
        <v>2010</v>
      </c>
      <c r="C133" s="4" t="e">
        <f t="shared" ref="C133:C196" si="32">LEFT(A133,FIND(",",A133)-1)</f>
        <v>#VALUE!</v>
      </c>
      <c r="D133" t="e">
        <f t="shared" ref="D133:D196" si="33">RIGHT(A133,LEN(A133)-FIND(",",A133))</f>
        <v>#VALUE!</v>
      </c>
      <c r="F133" s="1" t="s">
        <v>460</v>
      </c>
      <c r="G133" s="1"/>
      <c r="H133" s="1" t="s">
        <v>461</v>
      </c>
      <c r="J133" s="1" t="s">
        <v>462</v>
      </c>
      <c r="K133" s="1"/>
      <c r="L133" s="1" t="s">
        <v>461</v>
      </c>
      <c r="M133" s="3"/>
      <c r="N133" s="1" t="s">
        <v>463</v>
      </c>
      <c r="P133" s="1" t="s">
        <v>466</v>
      </c>
      <c r="Q133" s="1"/>
      <c r="R133" s="1"/>
      <c r="S133" s="1"/>
      <c r="T133" s="1"/>
      <c r="U133" s="6">
        <v>1</v>
      </c>
      <c r="V133" s="6">
        <f>U133+1</f>
        <v>2</v>
      </c>
      <c r="W133" s="6">
        <f t="shared" ref="W133:CH133" si="34">V133+1</f>
        <v>3</v>
      </c>
      <c r="X133" s="6">
        <f t="shared" si="34"/>
        <v>4</v>
      </c>
      <c r="Y133" s="6">
        <f t="shared" si="34"/>
        <v>5</v>
      </c>
      <c r="Z133" s="6">
        <f t="shared" si="34"/>
        <v>6</v>
      </c>
      <c r="AA133" s="6">
        <f t="shared" si="34"/>
        <v>7</v>
      </c>
      <c r="AB133" s="6">
        <f t="shared" si="34"/>
        <v>8</v>
      </c>
      <c r="AC133" s="6">
        <f t="shared" si="34"/>
        <v>9</v>
      </c>
      <c r="AD133" s="6">
        <f t="shared" si="34"/>
        <v>10</v>
      </c>
      <c r="AE133" s="6">
        <f t="shared" si="34"/>
        <v>11</v>
      </c>
      <c r="AF133" s="6">
        <f t="shared" si="34"/>
        <v>12</v>
      </c>
      <c r="AG133" s="6">
        <f t="shared" si="34"/>
        <v>13</v>
      </c>
      <c r="AH133" s="6">
        <f t="shared" si="34"/>
        <v>14</v>
      </c>
      <c r="AI133" s="6">
        <f t="shared" si="34"/>
        <v>15</v>
      </c>
      <c r="AJ133" s="6">
        <f t="shared" si="34"/>
        <v>16</v>
      </c>
      <c r="AK133" s="6">
        <f t="shared" si="34"/>
        <v>17</v>
      </c>
      <c r="AL133" s="6">
        <f t="shared" si="34"/>
        <v>18</v>
      </c>
      <c r="AM133" s="6">
        <f t="shared" si="34"/>
        <v>19</v>
      </c>
      <c r="AN133" s="6">
        <f t="shared" si="34"/>
        <v>20</v>
      </c>
      <c r="AO133" s="6">
        <f t="shared" si="34"/>
        <v>21</v>
      </c>
      <c r="AP133" s="6">
        <f t="shared" si="34"/>
        <v>22</v>
      </c>
      <c r="AQ133" s="6">
        <f t="shared" si="34"/>
        <v>23</v>
      </c>
      <c r="AR133" s="6">
        <f t="shared" si="34"/>
        <v>24</v>
      </c>
      <c r="AS133" s="6">
        <f t="shared" si="34"/>
        <v>25</v>
      </c>
      <c r="AT133" s="6">
        <f t="shared" si="34"/>
        <v>26</v>
      </c>
      <c r="AU133" s="6">
        <f t="shared" si="34"/>
        <v>27</v>
      </c>
      <c r="AV133" s="6">
        <f t="shared" si="34"/>
        <v>28</v>
      </c>
      <c r="AW133" s="6">
        <f t="shared" si="34"/>
        <v>29</v>
      </c>
      <c r="AX133" s="6">
        <f t="shared" si="34"/>
        <v>30</v>
      </c>
      <c r="AY133" s="6">
        <f t="shared" si="34"/>
        <v>31</v>
      </c>
      <c r="AZ133" s="6">
        <f t="shared" si="34"/>
        <v>32</v>
      </c>
      <c r="BA133" s="6">
        <f t="shared" si="34"/>
        <v>33</v>
      </c>
      <c r="BB133" s="6">
        <f t="shared" si="34"/>
        <v>34</v>
      </c>
      <c r="BC133" s="6">
        <f t="shared" si="34"/>
        <v>35</v>
      </c>
      <c r="BD133" s="6">
        <f t="shared" si="34"/>
        <v>36</v>
      </c>
      <c r="BE133" s="6">
        <f t="shared" si="34"/>
        <v>37</v>
      </c>
      <c r="BF133" s="6">
        <f t="shared" si="34"/>
        <v>38</v>
      </c>
      <c r="BG133" s="6">
        <f t="shared" si="34"/>
        <v>39</v>
      </c>
      <c r="BH133" s="6">
        <f t="shared" si="34"/>
        <v>40</v>
      </c>
      <c r="BI133" s="6">
        <f t="shared" si="34"/>
        <v>41</v>
      </c>
      <c r="BJ133" s="6">
        <f t="shared" si="34"/>
        <v>42</v>
      </c>
      <c r="BK133" s="6">
        <f t="shared" si="34"/>
        <v>43</v>
      </c>
      <c r="BL133" s="6">
        <f t="shared" si="34"/>
        <v>44</v>
      </c>
      <c r="BM133" s="6">
        <f t="shared" si="34"/>
        <v>45</v>
      </c>
      <c r="BN133" s="6">
        <f t="shared" si="34"/>
        <v>46</v>
      </c>
      <c r="BO133" s="6">
        <f t="shared" si="34"/>
        <v>47</v>
      </c>
      <c r="BP133" s="6">
        <f t="shared" si="34"/>
        <v>48</v>
      </c>
      <c r="BQ133" s="6">
        <f t="shared" si="34"/>
        <v>49</v>
      </c>
      <c r="BR133" s="6">
        <f t="shared" si="34"/>
        <v>50</v>
      </c>
      <c r="BS133" s="6">
        <f t="shared" si="34"/>
        <v>51</v>
      </c>
      <c r="BT133" s="6">
        <f t="shared" si="34"/>
        <v>52</v>
      </c>
      <c r="BU133" s="6">
        <f t="shared" si="34"/>
        <v>53</v>
      </c>
      <c r="BV133" s="6">
        <f t="shared" si="34"/>
        <v>54</v>
      </c>
      <c r="BW133" s="6">
        <f t="shared" si="34"/>
        <v>55</v>
      </c>
      <c r="BX133" s="6">
        <f t="shared" si="34"/>
        <v>56</v>
      </c>
      <c r="BY133" s="6">
        <f t="shared" si="34"/>
        <v>57</v>
      </c>
      <c r="BZ133" s="6">
        <f t="shared" si="34"/>
        <v>58</v>
      </c>
      <c r="CA133" s="6">
        <f t="shared" si="34"/>
        <v>59</v>
      </c>
      <c r="CB133" s="6">
        <f t="shared" si="34"/>
        <v>60</v>
      </c>
      <c r="CC133" s="6">
        <f t="shared" si="34"/>
        <v>61</v>
      </c>
      <c r="CD133" s="6">
        <f t="shared" si="34"/>
        <v>62</v>
      </c>
      <c r="CE133" s="6">
        <f t="shared" si="34"/>
        <v>63</v>
      </c>
      <c r="CF133" s="6">
        <f t="shared" si="34"/>
        <v>64</v>
      </c>
      <c r="CG133" s="6">
        <f t="shared" si="34"/>
        <v>65</v>
      </c>
      <c r="CH133" s="6">
        <f t="shared" si="34"/>
        <v>66</v>
      </c>
      <c r="CI133" s="6">
        <f t="shared" ref="CI133:CQ133" si="35">CH133+1</f>
        <v>67</v>
      </c>
      <c r="CJ133" s="6">
        <f t="shared" si="35"/>
        <v>68</v>
      </c>
      <c r="CK133" s="6">
        <f t="shared" si="35"/>
        <v>69</v>
      </c>
      <c r="CL133" s="6">
        <f t="shared" si="35"/>
        <v>70</v>
      </c>
      <c r="CM133" s="6">
        <f t="shared" si="35"/>
        <v>71</v>
      </c>
      <c r="CN133" s="6">
        <f t="shared" si="35"/>
        <v>72</v>
      </c>
      <c r="CO133" s="6">
        <f t="shared" si="35"/>
        <v>73</v>
      </c>
      <c r="CP133" s="6">
        <f t="shared" si="35"/>
        <v>74</v>
      </c>
      <c r="CQ133" s="6">
        <f t="shared" si="35"/>
        <v>75</v>
      </c>
      <c r="CR133" s="9"/>
    </row>
    <row r="134" spans="1:96" ht="17">
      <c r="A134" t="s">
        <v>128</v>
      </c>
      <c r="C134" s="4" t="str">
        <f t="shared" si="32"/>
        <v>Kansas 75</v>
      </c>
      <c r="D134" t="str">
        <f t="shared" si="33"/>
        <v xml:space="preserve"> Memphis 68</v>
      </c>
      <c r="F134" t="str">
        <f t="shared" ref="F134:F165" si="36">TRIM(LEFT(C134,LEN(C134)-LEN(TRIM(RIGHT(SUBSTITUTE(C134," ",REPT(" ",255)),255)))))</f>
        <v>Kansas</v>
      </c>
      <c r="H134" t="str">
        <f t="shared" ref="H134:H165" si="37">TRIM(RIGHT(SUBSTITUTE(C134," ",REPT(" ",LEN(C134))),LEN(C134)))</f>
        <v>75</v>
      </c>
      <c r="J134" t="str">
        <f t="shared" ref="J134:J165" si="38">TRIM(LEFT(D134,LEN(D134)-LEN(TRIM(RIGHT(SUBSTITUTE(D134," ",REPT(" ",255)),255)))))</f>
        <v>Memphis</v>
      </c>
      <c r="L134" t="str">
        <f t="shared" ref="L134:L165" si="39">TRIM(RIGHT(SUBSTITUTE(D134," ",REPT(" ",LEN(D134))),LEN(D134)))</f>
        <v>68</v>
      </c>
      <c r="N134">
        <f t="shared" ref="N134:N165" si="40">ABS(H134-L134)</f>
        <v>7</v>
      </c>
      <c r="O134" t="s">
        <v>467</v>
      </c>
      <c r="P134">
        <v>2010</v>
      </c>
      <c r="U134" s="7">
        <f>COUNTIF($N134:$N197,U133)</f>
        <v>3</v>
      </c>
      <c r="V134" s="7">
        <f t="shared" ref="V134" si="41">COUNTIF($N134:$N197,V133)</f>
        <v>2</v>
      </c>
      <c r="W134" s="7">
        <f t="shared" ref="W134" si="42">COUNTIF($N134:$N197,W133)</f>
        <v>2</v>
      </c>
      <c r="X134" s="7">
        <f t="shared" ref="X134" si="43">COUNTIF($N134:$N197,X133)</f>
        <v>3</v>
      </c>
      <c r="Y134" s="7">
        <f t="shared" ref="Y134" si="44">COUNTIF($N134:$N197,Y133)</f>
        <v>2</v>
      </c>
      <c r="Z134" s="7">
        <f t="shared" ref="Z134" si="45">COUNTIF($N134:$N197,Z133)</f>
        <v>3</v>
      </c>
      <c r="AA134" s="7">
        <f t="shared" ref="AA134" si="46">COUNTIF($N134:$N197,AA133)</f>
        <v>3</v>
      </c>
      <c r="AB134" s="7">
        <f t="shared" ref="AB134" si="47">COUNTIF($N134:$N197,AB133)</f>
        <v>2</v>
      </c>
      <c r="AC134" s="7">
        <f t="shared" ref="AC134" si="48">COUNTIF($N134:$N197,AC133)</f>
        <v>2</v>
      </c>
      <c r="AD134" s="7">
        <f t="shared" ref="AD134" si="49">COUNTIF($N134:$N197,AD133)</f>
        <v>3</v>
      </c>
      <c r="AE134" s="7">
        <f t="shared" ref="AE134" si="50">COUNTIF($N134:$N197,AE133)</f>
        <v>3</v>
      </c>
      <c r="AF134" s="7">
        <f t="shared" ref="AF134" si="51">COUNTIF($N134:$N197,AF133)</f>
        <v>2</v>
      </c>
      <c r="AG134" s="7">
        <f t="shared" ref="AG134" si="52">COUNTIF($N134:$N197,AG133)</f>
        <v>2</v>
      </c>
      <c r="AH134" s="7">
        <f t="shared" ref="AH134" si="53">COUNTIF($N134:$N197,AH133)</f>
        <v>2</v>
      </c>
      <c r="AI134" s="7">
        <f t="shared" ref="AI134" si="54">COUNTIF($N134:$N197,AI133)</f>
        <v>4</v>
      </c>
      <c r="AJ134" s="7">
        <f t="shared" ref="AJ134" si="55">COUNTIF($N134:$N197,AJ133)</f>
        <v>0</v>
      </c>
      <c r="AK134" s="7">
        <f t="shared" ref="AK134" si="56">COUNTIF($N134:$N197,AK133)</f>
        <v>2</v>
      </c>
      <c r="AL134" s="7">
        <f t="shared" ref="AL134" si="57">COUNTIF($N134:$N197,AL133)</f>
        <v>5</v>
      </c>
      <c r="AM134" s="7">
        <f t="shared" ref="AM134" si="58">COUNTIF($N134:$N197,AM133)</f>
        <v>5</v>
      </c>
      <c r="AN134" s="7">
        <f t="shared" ref="AN134" si="59">COUNTIF($N134:$N197,AN133)</f>
        <v>4</v>
      </c>
      <c r="AO134" s="7">
        <f t="shared" ref="AO134" si="60">COUNTIF($N134:$N197,AO133)</f>
        <v>2</v>
      </c>
      <c r="AP134" s="7">
        <f t="shared" ref="AP134" si="61">COUNTIF($N134:$N197,AP133)</f>
        <v>0</v>
      </c>
      <c r="AQ134" s="7">
        <f t="shared" ref="AQ134" si="62">COUNTIF($N134:$N197,AQ133)</f>
        <v>0</v>
      </c>
      <c r="AR134" s="7">
        <f t="shared" ref="AR134" si="63">COUNTIF($N134:$N197,AR133)</f>
        <v>3</v>
      </c>
      <c r="AS134" s="7">
        <f t="shared" ref="AS134" si="64">COUNTIF($N134:$N197,AS133)</f>
        <v>0</v>
      </c>
      <c r="AT134" s="7">
        <f t="shared" ref="AT134" si="65">COUNTIF($N134:$N197,AT133)</f>
        <v>0</v>
      </c>
      <c r="AU134" s="7">
        <f t="shared" ref="AU134" si="66">COUNTIF($N134:$N197,AU133)</f>
        <v>0</v>
      </c>
      <c r="AV134" s="7">
        <f t="shared" ref="AV134" si="67">COUNTIF($N134:$N197,AV133)</f>
        <v>0</v>
      </c>
      <c r="AW134" s="7">
        <f t="shared" ref="AW134" si="68">COUNTIF($N134:$N197,AW133)</f>
        <v>0</v>
      </c>
      <c r="AX134" s="7">
        <f t="shared" ref="AX134" si="69">COUNTIF($N134:$N197,AX133)</f>
        <v>1</v>
      </c>
      <c r="AY134" s="7">
        <f t="shared" ref="AY134" si="70">COUNTIF($N134:$N197,AY133)</f>
        <v>2</v>
      </c>
      <c r="AZ134" s="7">
        <f t="shared" ref="AZ134" si="71">COUNTIF($N134:$N197,AZ133)</f>
        <v>0</v>
      </c>
      <c r="BA134" s="7">
        <f t="shared" ref="BA134" si="72">COUNTIF($N134:$N197,BA133)</f>
        <v>0</v>
      </c>
      <c r="BB134" s="7">
        <f t="shared" ref="BB134" si="73">COUNTIF($N134:$N197,BB133)</f>
        <v>0</v>
      </c>
      <c r="BC134" s="7">
        <f t="shared" ref="BC134" si="74">COUNTIF($N134:$N197,BC133)</f>
        <v>0</v>
      </c>
      <c r="BD134" s="7">
        <f t="shared" ref="BD134" si="75">COUNTIF($N134:$N197,BD133)</f>
        <v>0</v>
      </c>
      <c r="BE134" s="7">
        <f t="shared" ref="BE134" si="76">COUNTIF($N134:$N197,BE133)</f>
        <v>0</v>
      </c>
      <c r="BF134" s="7">
        <f t="shared" ref="BF134" si="77">COUNTIF($N134:$N197,BF133)</f>
        <v>0</v>
      </c>
      <c r="BG134" s="7">
        <f t="shared" ref="BG134" si="78">COUNTIF($N134:$N197,BG133)</f>
        <v>1</v>
      </c>
      <c r="BH134" s="7">
        <f t="shared" ref="BH134" si="79">COUNTIF($N134:$N197,BH133)</f>
        <v>0</v>
      </c>
      <c r="BI134" s="7">
        <f t="shared" ref="BI134" si="80">COUNTIF($N134:$N197,BI133)</f>
        <v>1</v>
      </c>
      <c r="BJ134" s="7">
        <f t="shared" ref="BJ134" si="81">COUNTIF($N134:$N197,BJ133)</f>
        <v>0</v>
      </c>
      <c r="BK134" s="7">
        <f t="shared" ref="BK134" si="82">COUNTIF($N134:$N197,BK133)</f>
        <v>0</v>
      </c>
      <c r="BL134" s="7">
        <f t="shared" ref="BL134" si="83">COUNTIF($N134:$N197,BL133)</f>
        <v>0</v>
      </c>
      <c r="BM134" s="7">
        <f t="shared" ref="BM134" si="84">COUNTIF($N134:$N197,BM133)</f>
        <v>0</v>
      </c>
      <c r="BN134" s="7">
        <f t="shared" ref="BN134" si="85">COUNTIF($N134:$N197,BN133)</f>
        <v>0</v>
      </c>
      <c r="BO134" s="7">
        <f t="shared" ref="BO134" si="86">COUNTIF($N134:$N197,BO133)</f>
        <v>0</v>
      </c>
      <c r="BP134" s="7">
        <f t="shared" ref="BP134" si="87">COUNTIF($N134:$N197,BP133)</f>
        <v>0</v>
      </c>
      <c r="BQ134" s="7">
        <f t="shared" ref="BQ134" si="88">COUNTIF($N134:$N197,BQ133)</f>
        <v>0</v>
      </c>
      <c r="BR134" s="7">
        <f t="shared" ref="BR134" si="89">COUNTIF($N134:$N197,BR133)</f>
        <v>0</v>
      </c>
      <c r="BS134" s="7">
        <f t="shared" ref="BS134" si="90">COUNTIF($N134:$N197,BS133)</f>
        <v>0</v>
      </c>
      <c r="BT134" s="7">
        <f t="shared" ref="BT134" si="91">COUNTIF($N134:$N197,BT133)</f>
        <v>0</v>
      </c>
      <c r="BU134" s="7">
        <f t="shared" ref="BU134" si="92">COUNTIF($N134:$N197,BU133)</f>
        <v>0</v>
      </c>
      <c r="BV134" s="7">
        <f t="shared" ref="BV134" si="93">COUNTIF($N134:$N197,BV133)</f>
        <v>0</v>
      </c>
      <c r="BW134" s="7">
        <f t="shared" ref="BW134" si="94">COUNTIF($N134:$N197,BW133)</f>
        <v>0</v>
      </c>
      <c r="BX134" s="7">
        <f t="shared" ref="BX134" si="95">COUNTIF($N134:$N197,BX133)</f>
        <v>0</v>
      </c>
      <c r="BY134" s="7">
        <f t="shared" ref="BY134" si="96">COUNTIF($N134:$N197,BY133)</f>
        <v>0</v>
      </c>
      <c r="BZ134" s="7">
        <f t="shared" ref="BZ134" si="97">COUNTIF($N134:$N197,BZ133)</f>
        <v>0</v>
      </c>
      <c r="CA134" s="7">
        <f t="shared" ref="CA134" si="98">COUNTIF($N134:$N197,CA133)</f>
        <v>0</v>
      </c>
      <c r="CB134" s="7">
        <f t="shared" ref="CB134" si="99">COUNTIF($N134:$N197,CB133)</f>
        <v>0</v>
      </c>
      <c r="CC134" s="7">
        <f t="shared" ref="CC134" si="100">COUNTIF($N134:$N197,CC133)</f>
        <v>0</v>
      </c>
      <c r="CD134" s="7">
        <f t="shared" ref="CD134" si="101">COUNTIF($N134:$N197,CD133)</f>
        <v>0</v>
      </c>
      <c r="CE134" s="7">
        <f t="shared" ref="CE134" si="102">COUNTIF($N134:$N197,CE133)</f>
        <v>0</v>
      </c>
      <c r="CF134" s="7">
        <f t="shared" ref="CF134" si="103">COUNTIF($N134:$N197,CF133)</f>
        <v>0</v>
      </c>
      <c r="CG134" s="7">
        <f t="shared" ref="CG134" si="104">COUNTIF($N134:$N197,CG133)</f>
        <v>0</v>
      </c>
      <c r="CH134" s="7">
        <f t="shared" ref="CH134" si="105">COUNTIF($N134:$N197,CH133)</f>
        <v>0</v>
      </c>
      <c r="CI134" s="7">
        <f t="shared" ref="CI134" si="106">COUNTIF($N134:$N197,CI133)</f>
        <v>0</v>
      </c>
      <c r="CJ134" s="7">
        <f t="shared" ref="CJ134" si="107">COUNTIF($N134:$N197,CJ133)</f>
        <v>0</v>
      </c>
      <c r="CK134" s="7">
        <f t="shared" ref="CK134" si="108">COUNTIF($N134:$N197,CK133)</f>
        <v>0</v>
      </c>
      <c r="CL134" s="7">
        <f t="shared" ref="CL134" si="109">COUNTIF($N134:$N197,CL133)</f>
        <v>0</v>
      </c>
      <c r="CM134" s="7">
        <f t="shared" ref="CM134" si="110">COUNTIF($N134:$N197,CM133)</f>
        <v>0</v>
      </c>
      <c r="CN134" s="7">
        <f t="shared" ref="CN134" si="111">COUNTIF($N134:$N197,CN133)</f>
        <v>0</v>
      </c>
      <c r="CO134" s="7">
        <f t="shared" ref="CO134" si="112">COUNTIF($N134:$N197,CO133)</f>
        <v>0</v>
      </c>
      <c r="CP134" s="7">
        <f t="shared" ref="CP134" si="113">COUNTIF($N134:$N197,CP133)</f>
        <v>0</v>
      </c>
      <c r="CQ134" s="7">
        <f t="shared" ref="CQ134" si="114">COUNTIF($N134:$N197,CQ133)</f>
        <v>0</v>
      </c>
      <c r="CR134" s="10">
        <f>SUM(U134:CQ134)</f>
        <v>64</v>
      </c>
    </row>
    <row r="135" spans="1:96" ht="17">
      <c r="A135" t="s">
        <v>129</v>
      </c>
      <c r="C135" s="4" t="str">
        <f t="shared" si="32"/>
        <v>Kansas 84</v>
      </c>
      <c r="D135" t="str">
        <f t="shared" si="33"/>
        <v xml:space="preserve"> North Carolina 66</v>
      </c>
      <c r="F135" t="str">
        <f t="shared" si="36"/>
        <v>Kansas</v>
      </c>
      <c r="H135" t="str">
        <f t="shared" si="37"/>
        <v>84</v>
      </c>
      <c r="J135" t="str">
        <f t="shared" si="38"/>
        <v>North Carolina</v>
      </c>
      <c r="L135" t="str">
        <f t="shared" si="39"/>
        <v>66</v>
      </c>
      <c r="N135">
        <f t="shared" si="40"/>
        <v>18</v>
      </c>
      <c r="O135" t="s">
        <v>468</v>
      </c>
      <c r="P135">
        <v>2010</v>
      </c>
    </row>
    <row r="136" spans="1:96" ht="17">
      <c r="A136" t="s">
        <v>130</v>
      </c>
      <c r="C136" s="4" t="str">
        <f t="shared" si="32"/>
        <v>Memphis 78</v>
      </c>
      <c r="D136" t="str">
        <f t="shared" si="33"/>
        <v xml:space="preserve"> UCLA 63</v>
      </c>
      <c r="F136" t="str">
        <f t="shared" si="36"/>
        <v>Memphis</v>
      </c>
      <c r="H136" t="str">
        <f t="shared" si="37"/>
        <v>78</v>
      </c>
      <c r="J136" t="str">
        <f t="shared" si="38"/>
        <v>UCLA</v>
      </c>
      <c r="L136" t="str">
        <f t="shared" si="39"/>
        <v>63</v>
      </c>
      <c r="N136">
        <f t="shared" si="40"/>
        <v>15</v>
      </c>
      <c r="O136" t="s">
        <v>468</v>
      </c>
      <c r="P136">
        <v>2010</v>
      </c>
    </row>
    <row r="137" spans="1:96" ht="17">
      <c r="A137" t="s">
        <v>131</v>
      </c>
      <c r="C137" s="4" t="str">
        <f t="shared" si="32"/>
        <v>Kansas 59</v>
      </c>
      <c r="D137" t="str">
        <f t="shared" si="33"/>
        <v xml:space="preserve"> Davidson 57</v>
      </c>
      <c r="F137" t="str">
        <f t="shared" si="36"/>
        <v>Kansas</v>
      </c>
      <c r="H137" t="str">
        <f t="shared" si="37"/>
        <v>59</v>
      </c>
      <c r="J137" t="str">
        <f t="shared" si="38"/>
        <v>Davidson</v>
      </c>
      <c r="L137" t="str">
        <f t="shared" si="39"/>
        <v>57</v>
      </c>
      <c r="N137">
        <f t="shared" si="40"/>
        <v>2</v>
      </c>
      <c r="O137" t="s">
        <v>469</v>
      </c>
      <c r="P137">
        <v>2010</v>
      </c>
    </row>
    <row r="138" spans="1:96" ht="17">
      <c r="A138" t="s">
        <v>132</v>
      </c>
      <c r="C138" s="4" t="str">
        <f t="shared" si="32"/>
        <v>Memphis 85</v>
      </c>
      <c r="D138" t="str">
        <f t="shared" si="33"/>
        <v xml:space="preserve"> Texas 67</v>
      </c>
      <c r="F138" t="str">
        <f t="shared" si="36"/>
        <v>Memphis</v>
      </c>
      <c r="H138" t="str">
        <f t="shared" si="37"/>
        <v>85</v>
      </c>
      <c r="J138" t="str">
        <f t="shared" si="38"/>
        <v>Texas</v>
      </c>
      <c r="L138" t="str">
        <f t="shared" si="39"/>
        <v>67</v>
      </c>
      <c r="N138">
        <f t="shared" si="40"/>
        <v>18</v>
      </c>
      <c r="O138" t="s">
        <v>469</v>
      </c>
      <c r="P138">
        <v>2010</v>
      </c>
    </row>
    <row r="139" spans="1:96" ht="17">
      <c r="A139" t="s">
        <v>133</v>
      </c>
      <c r="C139" s="4" t="str">
        <f t="shared" si="32"/>
        <v>North Carolina 83</v>
      </c>
      <c r="D139" t="str">
        <f t="shared" si="33"/>
        <v xml:space="preserve"> Louisville 73</v>
      </c>
      <c r="F139" t="str">
        <f t="shared" si="36"/>
        <v>North Carolina</v>
      </c>
      <c r="H139" t="str">
        <f t="shared" si="37"/>
        <v>83</v>
      </c>
      <c r="J139" t="str">
        <f t="shared" si="38"/>
        <v>Louisville</v>
      </c>
      <c r="L139" t="str">
        <f t="shared" si="39"/>
        <v>73</v>
      </c>
      <c r="N139">
        <f t="shared" si="40"/>
        <v>10</v>
      </c>
      <c r="O139" t="s">
        <v>469</v>
      </c>
      <c r="P139">
        <v>2010</v>
      </c>
    </row>
    <row r="140" spans="1:96" ht="17">
      <c r="A140" t="s">
        <v>134</v>
      </c>
      <c r="C140" s="4" t="str">
        <f t="shared" si="32"/>
        <v>Kansas 72</v>
      </c>
      <c r="D140" t="str">
        <f t="shared" si="33"/>
        <v xml:space="preserve"> Villanova 57</v>
      </c>
      <c r="F140" t="str">
        <f t="shared" si="36"/>
        <v>Kansas</v>
      </c>
      <c r="H140" t="str">
        <f t="shared" si="37"/>
        <v>72</v>
      </c>
      <c r="J140" t="str">
        <f t="shared" si="38"/>
        <v>Villanova</v>
      </c>
      <c r="L140" t="str">
        <f t="shared" si="39"/>
        <v>57</v>
      </c>
      <c r="N140">
        <f t="shared" si="40"/>
        <v>15</v>
      </c>
      <c r="O140" t="s">
        <v>469</v>
      </c>
      <c r="P140">
        <v>2010</v>
      </c>
    </row>
    <row r="141" spans="1:96" ht="17">
      <c r="A141" t="s">
        <v>135</v>
      </c>
      <c r="C141" s="4" t="str">
        <f t="shared" si="32"/>
        <v>Davidson 73</v>
      </c>
      <c r="D141" t="str">
        <f t="shared" si="33"/>
        <v xml:space="preserve"> Wisconsin 56</v>
      </c>
      <c r="F141" t="str">
        <f t="shared" si="36"/>
        <v>Davidson</v>
      </c>
      <c r="H141" t="str">
        <f t="shared" si="37"/>
        <v>73</v>
      </c>
      <c r="J141" t="str">
        <f t="shared" si="38"/>
        <v>Wisconsin</v>
      </c>
      <c r="L141" t="str">
        <f t="shared" si="39"/>
        <v>56</v>
      </c>
      <c r="N141">
        <f t="shared" si="40"/>
        <v>17</v>
      </c>
      <c r="O141" t="s">
        <v>470</v>
      </c>
      <c r="P141">
        <v>2010</v>
      </c>
    </row>
    <row r="142" spans="1:96" ht="17">
      <c r="A142" t="s">
        <v>136</v>
      </c>
      <c r="C142" s="4" t="str">
        <f t="shared" si="32"/>
        <v>UCLA 76</v>
      </c>
      <c r="D142" t="str">
        <f t="shared" si="33"/>
        <v xml:space="preserve"> Xavier 57</v>
      </c>
      <c r="F142" t="str">
        <f t="shared" si="36"/>
        <v>UCLA</v>
      </c>
      <c r="H142" t="str">
        <f t="shared" si="37"/>
        <v>76</v>
      </c>
      <c r="J142" t="str">
        <f t="shared" si="38"/>
        <v>Xavier</v>
      </c>
      <c r="L142" t="str">
        <f t="shared" si="39"/>
        <v>57</v>
      </c>
      <c r="N142">
        <f t="shared" si="40"/>
        <v>19</v>
      </c>
      <c r="O142" t="s">
        <v>470</v>
      </c>
      <c r="P142">
        <v>2010</v>
      </c>
    </row>
    <row r="143" spans="1:96" ht="17">
      <c r="A143" t="s">
        <v>137</v>
      </c>
      <c r="C143" s="4" t="str">
        <f t="shared" si="32"/>
        <v>Memphis 92</v>
      </c>
      <c r="D143" t="str">
        <f t="shared" si="33"/>
        <v xml:space="preserve"> Michigan St. 74</v>
      </c>
      <c r="F143" t="str">
        <f t="shared" si="36"/>
        <v>Memphis</v>
      </c>
      <c r="H143" t="str">
        <f t="shared" si="37"/>
        <v>92</v>
      </c>
      <c r="J143" t="str">
        <f t="shared" si="38"/>
        <v>Michigan St.</v>
      </c>
      <c r="L143" t="str">
        <f t="shared" si="39"/>
        <v>74</v>
      </c>
      <c r="N143">
        <f t="shared" si="40"/>
        <v>18</v>
      </c>
      <c r="O143" t="s">
        <v>470</v>
      </c>
      <c r="P143">
        <v>2010</v>
      </c>
    </row>
    <row r="144" spans="1:96" ht="17">
      <c r="A144" t="s">
        <v>138</v>
      </c>
      <c r="C144" s="4" t="str">
        <f t="shared" si="32"/>
        <v>Texas 82</v>
      </c>
      <c r="D144" t="str">
        <f t="shared" si="33"/>
        <v xml:space="preserve"> Stanford 62</v>
      </c>
      <c r="F144" t="str">
        <f t="shared" si="36"/>
        <v>Texas</v>
      </c>
      <c r="H144" t="str">
        <f t="shared" si="37"/>
        <v>82</v>
      </c>
      <c r="J144" t="str">
        <f t="shared" si="38"/>
        <v>Stanford</v>
      </c>
      <c r="L144" t="str">
        <f t="shared" si="39"/>
        <v>62</v>
      </c>
      <c r="N144">
        <f t="shared" si="40"/>
        <v>20</v>
      </c>
      <c r="O144" t="s">
        <v>470</v>
      </c>
      <c r="P144">
        <v>2010</v>
      </c>
    </row>
    <row r="145" spans="1:16" ht="17">
      <c r="A145" t="s">
        <v>139</v>
      </c>
      <c r="C145" s="4" t="str">
        <f t="shared" si="32"/>
        <v>UCLA 88</v>
      </c>
      <c r="D145" t="str">
        <f t="shared" si="33"/>
        <v xml:space="preserve"> Western Ky. 78</v>
      </c>
      <c r="F145" t="str">
        <f t="shared" si="36"/>
        <v>UCLA</v>
      </c>
      <c r="H145" t="str">
        <f t="shared" si="37"/>
        <v>88</v>
      </c>
      <c r="J145" t="str">
        <f t="shared" si="38"/>
        <v>Western Ky.</v>
      </c>
      <c r="L145" t="str">
        <f t="shared" si="39"/>
        <v>78</v>
      </c>
      <c r="N145">
        <f t="shared" si="40"/>
        <v>10</v>
      </c>
      <c r="O145" t="s">
        <v>470</v>
      </c>
      <c r="P145">
        <v>2010</v>
      </c>
    </row>
    <row r="146" spans="1:16" ht="17">
      <c r="A146" t="s">
        <v>140</v>
      </c>
      <c r="C146" s="4" t="str">
        <f t="shared" si="32"/>
        <v>Xavier 79</v>
      </c>
      <c r="D146" t="str">
        <f t="shared" si="33"/>
        <v xml:space="preserve"> West Virginia 75</v>
      </c>
      <c r="F146" t="str">
        <f t="shared" si="36"/>
        <v>Xavier</v>
      </c>
      <c r="H146" t="str">
        <f t="shared" si="37"/>
        <v>79</v>
      </c>
      <c r="J146" t="str">
        <f t="shared" si="38"/>
        <v>West Virginia</v>
      </c>
      <c r="L146" t="str">
        <f t="shared" si="39"/>
        <v>75</v>
      </c>
      <c r="N146">
        <f t="shared" si="40"/>
        <v>4</v>
      </c>
      <c r="O146" t="s">
        <v>470</v>
      </c>
      <c r="P146">
        <v>2010</v>
      </c>
    </row>
    <row r="147" spans="1:16" ht="17">
      <c r="A147" t="s">
        <v>141</v>
      </c>
      <c r="C147" s="4" t="str">
        <f t="shared" si="32"/>
        <v>Louisville 79</v>
      </c>
      <c r="D147" t="str">
        <f t="shared" si="33"/>
        <v xml:space="preserve"> Tennessee 60</v>
      </c>
      <c r="F147" t="str">
        <f t="shared" si="36"/>
        <v>Louisville</v>
      </c>
      <c r="H147" t="str">
        <f t="shared" si="37"/>
        <v>79</v>
      </c>
      <c r="J147" t="str">
        <f t="shared" si="38"/>
        <v>Tennessee</v>
      </c>
      <c r="L147" t="str">
        <f t="shared" si="39"/>
        <v>60</v>
      </c>
      <c r="N147">
        <f t="shared" si="40"/>
        <v>19</v>
      </c>
      <c r="O147" t="s">
        <v>470</v>
      </c>
      <c r="P147">
        <v>2010</v>
      </c>
    </row>
    <row r="148" spans="1:16" ht="17">
      <c r="A148" t="s">
        <v>142</v>
      </c>
      <c r="C148" s="4" t="str">
        <f t="shared" si="32"/>
        <v>North Carolina 68</v>
      </c>
      <c r="D148" t="str">
        <f t="shared" si="33"/>
        <v xml:space="preserve"> Washington St. 47</v>
      </c>
      <c r="F148" t="str">
        <f t="shared" si="36"/>
        <v>North Carolina</v>
      </c>
      <c r="H148" t="str">
        <f t="shared" si="37"/>
        <v>68</v>
      </c>
      <c r="J148" t="str">
        <f t="shared" si="38"/>
        <v>Washington St.</v>
      </c>
      <c r="L148" t="str">
        <f t="shared" si="39"/>
        <v>47</v>
      </c>
      <c r="N148">
        <f t="shared" si="40"/>
        <v>21</v>
      </c>
      <c r="O148" t="s">
        <v>470</v>
      </c>
      <c r="P148">
        <v>2010</v>
      </c>
    </row>
    <row r="149" spans="1:16" ht="17">
      <c r="A149" t="s">
        <v>143</v>
      </c>
      <c r="C149" s="4" t="str">
        <f t="shared" si="32"/>
        <v>Western Ky. 72</v>
      </c>
      <c r="D149" t="str">
        <f t="shared" si="33"/>
        <v xml:space="preserve"> San Diego 63</v>
      </c>
      <c r="F149" t="str">
        <f t="shared" si="36"/>
        <v>Western Ky.</v>
      </c>
      <c r="H149" t="str">
        <f t="shared" si="37"/>
        <v>72</v>
      </c>
      <c r="J149" t="str">
        <f t="shared" si="38"/>
        <v>San Diego</v>
      </c>
      <c r="L149" t="str">
        <f t="shared" si="39"/>
        <v>63</v>
      </c>
      <c r="N149">
        <f t="shared" si="40"/>
        <v>9</v>
      </c>
      <c r="O149" t="s">
        <v>471</v>
      </c>
      <c r="P149">
        <v>2010</v>
      </c>
    </row>
    <row r="150" spans="1:16" ht="17">
      <c r="A150" t="s">
        <v>144</v>
      </c>
      <c r="C150" s="4" t="str">
        <f t="shared" si="32"/>
        <v>West Virginia 73</v>
      </c>
      <c r="D150" t="str">
        <f t="shared" si="33"/>
        <v xml:space="preserve"> Duke 67</v>
      </c>
      <c r="F150" t="str">
        <f t="shared" si="36"/>
        <v>West Virginia</v>
      </c>
      <c r="H150" t="str">
        <f t="shared" si="37"/>
        <v>73</v>
      </c>
      <c r="J150" t="str">
        <f t="shared" si="38"/>
        <v>Duke</v>
      </c>
      <c r="L150" t="str">
        <f t="shared" si="39"/>
        <v>67</v>
      </c>
      <c r="N150">
        <f t="shared" si="40"/>
        <v>6</v>
      </c>
      <c r="O150" t="s">
        <v>471</v>
      </c>
      <c r="P150">
        <v>2010</v>
      </c>
    </row>
    <row r="151" spans="1:16" ht="17">
      <c r="A151" t="s">
        <v>145</v>
      </c>
      <c r="C151" s="4" t="str">
        <f t="shared" si="32"/>
        <v>Xavier 85</v>
      </c>
      <c r="D151" t="str">
        <f t="shared" si="33"/>
        <v xml:space="preserve"> Purdue 78</v>
      </c>
      <c r="F151" t="str">
        <f t="shared" si="36"/>
        <v>Xavier</v>
      </c>
      <c r="H151" t="str">
        <f t="shared" si="37"/>
        <v>85</v>
      </c>
      <c r="J151" t="str">
        <f t="shared" si="38"/>
        <v>Purdue</v>
      </c>
      <c r="L151" t="str">
        <f t="shared" si="39"/>
        <v>78</v>
      </c>
      <c r="N151">
        <f t="shared" si="40"/>
        <v>7</v>
      </c>
      <c r="O151" t="s">
        <v>471</v>
      </c>
      <c r="P151">
        <v>2010</v>
      </c>
    </row>
    <row r="152" spans="1:16" ht="17">
      <c r="A152" t="s">
        <v>146</v>
      </c>
      <c r="C152" s="4" t="str">
        <f t="shared" si="32"/>
        <v>Xavier 73</v>
      </c>
      <c r="D152" t="str">
        <f t="shared" si="33"/>
        <v xml:space="preserve"> Georgia 61</v>
      </c>
      <c r="F152" t="str">
        <f t="shared" si="36"/>
        <v>Xavier</v>
      </c>
      <c r="H152" t="str">
        <f t="shared" si="37"/>
        <v>73</v>
      </c>
      <c r="J152" t="str">
        <f t="shared" si="38"/>
        <v>Georgia</v>
      </c>
      <c r="L152" t="str">
        <f t="shared" si="39"/>
        <v>61</v>
      </c>
      <c r="N152">
        <f t="shared" si="40"/>
        <v>12</v>
      </c>
      <c r="O152" t="s">
        <v>471</v>
      </c>
      <c r="P152">
        <v>2010</v>
      </c>
    </row>
    <row r="153" spans="1:16" ht="17">
      <c r="A153" t="s">
        <v>147</v>
      </c>
      <c r="C153" s="4" t="str">
        <f t="shared" si="32"/>
        <v>Purdue 90</v>
      </c>
      <c r="D153" t="str">
        <f t="shared" si="33"/>
        <v xml:space="preserve"> Baylor 79</v>
      </c>
      <c r="F153" t="str">
        <f t="shared" si="36"/>
        <v>Purdue</v>
      </c>
      <c r="H153" t="str">
        <f t="shared" si="37"/>
        <v>90</v>
      </c>
      <c r="J153" t="str">
        <f t="shared" si="38"/>
        <v>Baylor</v>
      </c>
      <c r="L153" t="str">
        <f t="shared" si="39"/>
        <v>79</v>
      </c>
      <c r="N153">
        <f t="shared" si="40"/>
        <v>11</v>
      </c>
      <c r="O153" t="s">
        <v>471</v>
      </c>
      <c r="P153">
        <v>2010</v>
      </c>
    </row>
    <row r="154" spans="1:16" ht="17">
      <c r="A154" t="s">
        <v>148</v>
      </c>
      <c r="C154" s="4" t="str">
        <f t="shared" si="32"/>
        <v>Duke 71</v>
      </c>
      <c r="D154" t="str">
        <f t="shared" si="33"/>
        <v xml:space="preserve"> Belmont 70</v>
      </c>
      <c r="F154" t="str">
        <f t="shared" si="36"/>
        <v>Duke</v>
      </c>
      <c r="H154" t="str">
        <f t="shared" si="37"/>
        <v>71</v>
      </c>
      <c r="J154" t="str">
        <f t="shared" si="38"/>
        <v>Belmont</v>
      </c>
      <c r="L154" t="str">
        <f t="shared" si="39"/>
        <v>70</v>
      </c>
      <c r="N154">
        <f t="shared" si="40"/>
        <v>1</v>
      </c>
      <c r="O154" t="s">
        <v>471</v>
      </c>
      <c r="P154">
        <v>2010</v>
      </c>
    </row>
    <row r="155" spans="1:16" ht="17">
      <c r="A155" t="s">
        <v>149</v>
      </c>
      <c r="C155" s="4" t="str">
        <f t="shared" si="32"/>
        <v>West Virginia 75</v>
      </c>
      <c r="D155" t="str">
        <f t="shared" si="33"/>
        <v xml:space="preserve"> Arizona 65</v>
      </c>
      <c r="F155" t="str">
        <f t="shared" si="36"/>
        <v>West Virginia</v>
      </c>
      <c r="H155" t="str">
        <f t="shared" si="37"/>
        <v>75</v>
      </c>
      <c r="J155" t="str">
        <f t="shared" si="38"/>
        <v>Arizona</v>
      </c>
      <c r="L155" t="str">
        <f t="shared" si="39"/>
        <v>65</v>
      </c>
      <c r="N155">
        <f t="shared" si="40"/>
        <v>10</v>
      </c>
      <c r="O155" t="s">
        <v>471</v>
      </c>
      <c r="P155">
        <v>2010</v>
      </c>
    </row>
    <row r="156" spans="1:16" ht="17">
      <c r="A156" t="s">
        <v>150</v>
      </c>
      <c r="C156" s="4" t="str">
        <f t="shared" si="32"/>
        <v>Michigan St. 65</v>
      </c>
      <c r="D156" t="str">
        <f t="shared" si="33"/>
        <v xml:space="preserve"> Pittsburgh 54</v>
      </c>
      <c r="F156" t="str">
        <f t="shared" si="36"/>
        <v>Michigan St.</v>
      </c>
      <c r="H156" t="str">
        <f t="shared" si="37"/>
        <v>65</v>
      </c>
      <c r="J156" t="str">
        <f t="shared" si="38"/>
        <v>Pittsburgh</v>
      </c>
      <c r="L156" t="str">
        <f t="shared" si="39"/>
        <v>54</v>
      </c>
      <c r="N156">
        <f t="shared" si="40"/>
        <v>11</v>
      </c>
      <c r="O156" t="s">
        <v>471</v>
      </c>
      <c r="P156">
        <v>2010</v>
      </c>
    </row>
    <row r="157" spans="1:16" ht="17">
      <c r="A157" t="s">
        <v>151</v>
      </c>
      <c r="C157" s="4" t="str">
        <f t="shared" si="32"/>
        <v>Washington St. 61</v>
      </c>
      <c r="D157" t="str">
        <f t="shared" si="33"/>
        <v xml:space="preserve"> Notre Dame 41</v>
      </c>
      <c r="F157" t="str">
        <f t="shared" si="36"/>
        <v>Washington St.</v>
      </c>
      <c r="H157" t="str">
        <f t="shared" si="37"/>
        <v>61</v>
      </c>
      <c r="J157" t="str">
        <f t="shared" si="38"/>
        <v>Notre Dame</v>
      </c>
      <c r="L157" t="str">
        <f t="shared" si="39"/>
        <v>41</v>
      </c>
      <c r="N157">
        <f t="shared" si="40"/>
        <v>20</v>
      </c>
      <c r="O157" t="s">
        <v>471</v>
      </c>
      <c r="P157">
        <v>2010</v>
      </c>
    </row>
    <row r="158" spans="1:16" ht="17">
      <c r="A158" t="s">
        <v>152</v>
      </c>
      <c r="C158" s="4" t="str">
        <f t="shared" si="32"/>
        <v>Kansas 75</v>
      </c>
      <c r="D158" t="str">
        <f t="shared" si="33"/>
        <v xml:space="preserve"> UNLV 56</v>
      </c>
      <c r="F158" t="str">
        <f t="shared" si="36"/>
        <v>Kansas</v>
      </c>
      <c r="H158" t="str">
        <f t="shared" si="37"/>
        <v>75</v>
      </c>
      <c r="J158" t="str">
        <f t="shared" si="38"/>
        <v>UNLV</v>
      </c>
      <c r="L158" t="str">
        <f t="shared" si="39"/>
        <v>56</v>
      </c>
      <c r="N158">
        <f t="shared" si="40"/>
        <v>19</v>
      </c>
      <c r="O158" t="s">
        <v>471</v>
      </c>
      <c r="P158">
        <v>2010</v>
      </c>
    </row>
    <row r="159" spans="1:16" ht="17">
      <c r="A159" t="s">
        <v>153</v>
      </c>
      <c r="C159" s="4" t="str">
        <f t="shared" si="32"/>
        <v>Wisconsin 72</v>
      </c>
      <c r="D159" t="str">
        <f t="shared" si="33"/>
        <v xml:space="preserve"> Kansas St. 55</v>
      </c>
      <c r="F159" t="str">
        <f t="shared" si="36"/>
        <v>Wisconsin</v>
      </c>
      <c r="H159" t="str">
        <f t="shared" si="37"/>
        <v>72</v>
      </c>
      <c r="J159" t="str">
        <f t="shared" si="38"/>
        <v>Kansas St.</v>
      </c>
      <c r="L159" t="str">
        <f t="shared" si="39"/>
        <v>55</v>
      </c>
      <c r="N159">
        <f t="shared" si="40"/>
        <v>17</v>
      </c>
      <c r="O159" t="s">
        <v>471</v>
      </c>
      <c r="P159">
        <v>2010</v>
      </c>
    </row>
    <row r="160" spans="1:16" ht="17">
      <c r="A160" t="s">
        <v>154</v>
      </c>
      <c r="C160" s="4" t="str">
        <f t="shared" si="32"/>
        <v>UCLA 53</v>
      </c>
      <c r="D160" t="str">
        <f t="shared" si="33"/>
        <v xml:space="preserve"> Texas A&amp;M 49</v>
      </c>
      <c r="F160" t="str">
        <f t="shared" si="36"/>
        <v>UCLA</v>
      </c>
      <c r="H160" t="str">
        <f t="shared" si="37"/>
        <v>53</v>
      </c>
      <c r="J160" t="str">
        <f t="shared" si="38"/>
        <v>Texas A&amp;M</v>
      </c>
      <c r="L160" t="str">
        <f t="shared" si="39"/>
        <v>49</v>
      </c>
      <c r="N160">
        <f t="shared" si="40"/>
        <v>4</v>
      </c>
      <c r="O160" t="s">
        <v>471</v>
      </c>
      <c r="P160">
        <v>2010</v>
      </c>
    </row>
    <row r="161" spans="1:16" ht="17">
      <c r="A161" t="s">
        <v>155</v>
      </c>
      <c r="C161" s="4" t="str">
        <f t="shared" si="32"/>
        <v>Stanford 82</v>
      </c>
      <c r="D161" t="str">
        <f t="shared" si="33"/>
        <v xml:space="preserve"> Marquette 81</v>
      </c>
      <c r="F161" t="str">
        <f t="shared" si="36"/>
        <v>Stanford</v>
      </c>
      <c r="H161" t="str">
        <f t="shared" si="37"/>
        <v>82</v>
      </c>
      <c r="J161" t="str">
        <f t="shared" si="38"/>
        <v>Marquette</v>
      </c>
      <c r="L161" t="str">
        <f t="shared" si="39"/>
        <v>81</v>
      </c>
      <c r="N161">
        <f t="shared" si="40"/>
        <v>1</v>
      </c>
      <c r="O161" t="s">
        <v>471</v>
      </c>
      <c r="P161">
        <v>2010</v>
      </c>
    </row>
    <row r="162" spans="1:16" ht="17">
      <c r="A162" t="s">
        <v>156</v>
      </c>
      <c r="C162" s="4" t="str">
        <f t="shared" si="32"/>
        <v>Villanova 84</v>
      </c>
      <c r="D162" t="str">
        <f t="shared" si="33"/>
        <v xml:space="preserve"> Siena 72</v>
      </c>
      <c r="F162" t="str">
        <f t="shared" si="36"/>
        <v>Villanova</v>
      </c>
      <c r="H162" t="str">
        <f t="shared" si="37"/>
        <v>84</v>
      </c>
      <c r="J162" t="str">
        <f t="shared" si="38"/>
        <v>Siena</v>
      </c>
      <c r="L162" t="str">
        <f t="shared" si="39"/>
        <v>72</v>
      </c>
      <c r="N162">
        <f t="shared" si="40"/>
        <v>12</v>
      </c>
      <c r="O162" t="s">
        <v>471</v>
      </c>
      <c r="P162">
        <v>2010</v>
      </c>
    </row>
    <row r="163" spans="1:16" ht="17">
      <c r="A163" t="s">
        <v>157</v>
      </c>
      <c r="C163" s="4" t="str">
        <f t="shared" si="32"/>
        <v>Villanova 75</v>
      </c>
      <c r="D163" t="str">
        <f t="shared" si="33"/>
        <v xml:space="preserve"> Clemson 69</v>
      </c>
      <c r="F163" t="str">
        <f t="shared" si="36"/>
        <v>Villanova</v>
      </c>
      <c r="H163" t="str">
        <f t="shared" si="37"/>
        <v>75</v>
      </c>
      <c r="J163" t="str">
        <f t="shared" si="38"/>
        <v>Clemson</v>
      </c>
      <c r="L163" t="str">
        <f t="shared" si="39"/>
        <v>69</v>
      </c>
      <c r="N163">
        <f t="shared" si="40"/>
        <v>6</v>
      </c>
      <c r="O163" t="s">
        <v>471</v>
      </c>
      <c r="P163">
        <v>2010</v>
      </c>
    </row>
    <row r="164" spans="1:16" ht="17">
      <c r="A164" t="s">
        <v>158</v>
      </c>
      <c r="C164" s="4" t="str">
        <f t="shared" si="32"/>
        <v>Siena 83</v>
      </c>
      <c r="D164" t="str">
        <f t="shared" si="33"/>
        <v xml:space="preserve"> Vanderbilt 62</v>
      </c>
      <c r="F164" t="str">
        <f t="shared" si="36"/>
        <v>Siena</v>
      </c>
      <c r="H164" t="str">
        <f t="shared" si="37"/>
        <v>83</v>
      </c>
      <c r="J164" t="str">
        <f t="shared" si="38"/>
        <v>Vanderbilt</v>
      </c>
      <c r="L164" t="str">
        <f t="shared" si="39"/>
        <v>62</v>
      </c>
      <c r="N164">
        <f t="shared" si="40"/>
        <v>21</v>
      </c>
      <c r="O164" t="s">
        <v>471</v>
      </c>
      <c r="P164">
        <v>2010</v>
      </c>
    </row>
    <row r="165" spans="1:16" ht="17">
      <c r="A165" t="s">
        <v>159</v>
      </c>
      <c r="C165" s="4" t="str">
        <f t="shared" si="32"/>
        <v>San Diego 70</v>
      </c>
      <c r="D165" t="str">
        <f t="shared" si="33"/>
        <v xml:space="preserve"> Connecticut 69</v>
      </c>
      <c r="F165" t="str">
        <f t="shared" si="36"/>
        <v>San Diego</v>
      </c>
      <c r="H165" t="str">
        <f t="shared" si="37"/>
        <v>70</v>
      </c>
      <c r="J165" t="str">
        <f t="shared" si="38"/>
        <v>Connecticut</v>
      </c>
      <c r="L165" t="str">
        <f t="shared" si="39"/>
        <v>69</v>
      </c>
      <c r="N165">
        <f t="shared" si="40"/>
        <v>1</v>
      </c>
      <c r="O165" t="s">
        <v>472</v>
      </c>
      <c r="P165">
        <v>2010</v>
      </c>
    </row>
    <row r="166" spans="1:16" ht="17">
      <c r="A166" t="s">
        <v>160</v>
      </c>
      <c r="C166" s="4" t="str">
        <f t="shared" si="32"/>
        <v>Western Ky. 101</v>
      </c>
      <c r="D166" t="str">
        <f t="shared" si="33"/>
        <v xml:space="preserve"> Drake 99</v>
      </c>
      <c r="F166" t="str">
        <f t="shared" ref="F166:F197" si="115">TRIM(LEFT(C166,LEN(C166)-LEN(TRIM(RIGHT(SUBSTITUTE(C166," ",REPT(" ",255)),255)))))</f>
        <v>Western Ky.</v>
      </c>
      <c r="H166" t="str">
        <f t="shared" ref="H166:H197" si="116">TRIM(RIGHT(SUBSTITUTE(C166," ",REPT(" ",LEN(C166))),LEN(C166)))</f>
        <v>101</v>
      </c>
      <c r="J166" t="str">
        <f t="shared" ref="J166:J197" si="117">TRIM(LEFT(D166,LEN(D166)-LEN(TRIM(RIGHT(SUBSTITUTE(D166," ",REPT(" ",255)),255)))))</f>
        <v>Drake</v>
      </c>
      <c r="L166" t="str">
        <f t="shared" ref="L166:L197" si="118">TRIM(RIGHT(SUBSTITUTE(D166," ",REPT(" ",LEN(D166))),LEN(D166)))</f>
        <v>99</v>
      </c>
      <c r="N166">
        <f t="shared" ref="N166:N197" si="119">ABS(H166-L166)</f>
        <v>2</v>
      </c>
      <c r="O166" t="s">
        <v>472</v>
      </c>
      <c r="P166">
        <v>2010</v>
      </c>
    </row>
    <row r="167" spans="1:16" ht="17">
      <c r="A167" t="s">
        <v>161</v>
      </c>
      <c r="C167" s="4" t="str">
        <f t="shared" si="32"/>
        <v>Louisville 78</v>
      </c>
      <c r="D167" t="str">
        <f t="shared" si="33"/>
        <v xml:space="preserve"> Oklahoma 48</v>
      </c>
      <c r="F167" t="str">
        <f t="shared" si="115"/>
        <v>Louisville</v>
      </c>
      <c r="H167" t="str">
        <f t="shared" si="116"/>
        <v>78</v>
      </c>
      <c r="J167" t="str">
        <f t="shared" si="117"/>
        <v>Oklahoma</v>
      </c>
      <c r="L167" t="str">
        <f t="shared" si="118"/>
        <v>48</v>
      </c>
      <c r="N167">
        <f t="shared" si="119"/>
        <v>30</v>
      </c>
      <c r="O167" t="s">
        <v>472</v>
      </c>
      <c r="P167">
        <v>2010</v>
      </c>
    </row>
    <row r="168" spans="1:16" ht="17">
      <c r="A168" t="s">
        <v>162</v>
      </c>
      <c r="C168" s="4" t="str">
        <f t="shared" si="32"/>
        <v>Tennessee 76</v>
      </c>
      <c r="D168" t="str">
        <f t="shared" si="33"/>
        <v xml:space="preserve"> Butler 71</v>
      </c>
      <c r="F168" t="str">
        <f t="shared" si="115"/>
        <v>Tennessee</v>
      </c>
      <c r="H168" t="str">
        <f t="shared" si="116"/>
        <v>76</v>
      </c>
      <c r="J168" t="str">
        <f t="shared" si="117"/>
        <v>Butler</v>
      </c>
      <c r="L168" t="str">
        <f t="shared" si="118"/>
        <v>71</v>
      </c>
      <c r="N168">
        <f t="shared" si="119"/>
        <v>5</v>
      </c>
      <c r="O168" t="s">
        <v>472</v>
      </c>
      <c r="P168">
        <v>2010</v>
      </c>
    </row>
    <row r="169" spans="1:16" ht="17">
      <c r="A169" t="s">
        <v>163</v>
      </c>
      <c r="C169" s="4" t="str">
        <f t="shared" si="32"/>
        <v>Louisville 79</v>
      </c>
      <c r="D169" t="str">
        <f t="shared" si="33"/>
        <v xml:space="preserve"> Boise St. 61</v>
      </c>
      <c r="F169" t="str">
        <f t="shared" si="115"/>
        <v>Louisville</v>
      </c>
      <c r="H169" t="str">
        <f t="shared" si="116"/>
        <v>79</v>
      </c>
      <c r="J169" t="str">
        <f t="shared" si="117"/>
        <v>Boise St.</v>
      </c>
      <c r="L169" t="str">
        <f t="shared" si="118"/>
        <v>61</v>
      </c>
      <c r="N169">
        <f t="shared" si="119"/>
        <v>18</v>
      </c>
      <c r="O169" t="s">
        <v>472</v>
      </c>
      <c r="P169">
        <v>2010</v>
      </c>
    </row>
    <row r="170" spans="1:16" ht="17">
      <c r="A170" t="s">
        <v>164</v>
      </c>
      <c r="C170" s="4" t="str">
        <f t="shared" si="32"/>
        <v>Oklahoma 72</v>
      </c>
      <c r="D170" t="str">
        <f t="shared" si="33"/>
        <v xml:space="preserve"> St. Joseph's 64</v>
      </c>
      <c r="F170" t="str">
        <f t="shared" si="115"/>
        <v>Oklahoma</v>
      </c>
      <c r="H170" t="str">
        <f t="shared" si="116"/>
        <v>72</v>
      </c>
      <c r="J170" t="str">
        <f t="shared" si="117"/>
        <v>St. Joseph's</v>
      </c>
      <c r="L170" t="str">
        <f t="shared" si="118"/>
        <v>64</v>
      </c>
      <c r="N170">
        <f t="shared" si="119"/>
        <v>8</v>
      </c>
      <c r="O170" t="s">
        <v>472</v>
      </c>
      <c r="P170">
        <v>2010</v>
      </c>
    </row>
    <row r="171" spans="1:16" ht="17">
      <c r="A171" t="s">
        <v>165</v>
      </c>
      <c r="C171" s="4" t="str">
        <f t="shared" si="32"/>
        <v>Butler 81</v>
      </c>
      <c r="D171" t="str">
        <f t="shared" si="33"/>
        <v xml:space="preserve"> South Alabama 61</v>
      </c>
      <c r="F171" t="str">
        <f t="shared" si="115"/>
        <v>Butler</v>
      </c>
      <c r="H171" t="str">
        <f t="shared" si="116"/>
        <v>81</v>
      </c>
      <c r="J171" t="str">
        <f t="shared" si="117"/>
        <v>South Alabama</v>
      </c>
      <c r="L171" t="str">
        <f t="shared" si="118"/>
        <v>61</v>
      </c>
      <c r="N171">
        <f t="shared" si="119"/>
        <v>20</v>
      </c>
      <c r="O171" t="s">
        <v>472</v>
      </c>
      <c r="P171">
        <v>2010</v>
      </c>
    </row>
    <row r="172" spans="1:16" ht="17">
      <c r="A172" t="s">
        <v>166</v>
      </c>
      <c r="C172" s="4" t="str">
        <f t="shared" si="32"/>
        <v>North Carolina 108</v>
      </c>
      <c r="D172" t="str">
        <f t="shared" si="33"/>
        <v xml:space="preserve"> Arkansas 77</v>
      </c>
      <c r="F172" t="str">
        <f t="shared" si="115"/>
        <v>North Carolina</v>
      </c>
      <c r="H172" t="str">
        <f t="shared" si="116"/>
        <v>108</v>
      </c>
      <c r="J172" t="str">
        <f t="shared" si="117"/>
        <v>Arkansas</v>
      </c>
      <c r="L172" t="str">
        <f t="shared" si="118"/>
        <v>77</v>
      </c>
      <c r="N172">
        <f t="shared" si="119"/>
        <v>31</v>
      </c>
      <c r="O172" t="s">
        <v>472</v>
      </c>
      <c r="P172">
        <v>2010</v>
      </c>
    </row>
    <row r="173" spans="1:16" ht="17">
      <c r="A173" t="s">
        <v>167</v>
      </c>
      <c r="C173" s="4" t="str">
        <f t="shared" si="32"/>
        <v>Davidson 74</v>
      </c>
      <c r="D173" t="str">
        <f t="shared" si="33"/>
        <v xml:space="preserve"> Georgetown 70</v>
      </c>
      <c r="F173" t="str">
        <f t="shared" si="115"/>
        <v>Davidson</v>
      </c>
      <c r="H173" t="str">
        <f t="shared" si="116"/>
        <v>74</v>
      </c>
      <c r="J173" t="str">
        <f t="shared" si="117"/>
        <v>Georgetown</v>
      </c>
      <c r="L173" t="str">
        <f t="shared" si="118"/>
        <v>70</v>
      </c>
      <c r="N173">
        <f t="shared" si="119"/>
        <v>4</v>
      </c>
      <c r="O173" t="s">
        <v>472</v>
      </c>
      <c r="P173">
        <v>2010</v>
      </c>
    </row>
    <row r="174" spans="1:16" ht="17">
      <c r="A174" t="s">
        <v>168</v>
      </c>
      <c r="C174" s="4" t="str">
        <f t="shared" si="32"/>
        <v>Arkansas 86</v>
      </c>
      <c r="D174" t="str">
        <f t="shared" si="33"/>
        <v xml:space="preserve"> Indiana 72</v>
      </c>
      <c r="F174" t="str">
        <f t="shared" si="115"/>
        <v>Arkansas</v>
      </c>
      <c r="H174" t="str">
        <f t="shared" si="116"/>
        <v>86</v>
      </c>
      <c r="J174" t="str">
        <f t="shared" si="117"/>
        <v>Indiana</v>
      </c>
      <c r="L174" t="str">
        <f t="shared" si="118"/>
        <v>72</v>
      </c>
      <c r="N174">
        <f t="shared" si="119"/>
        <v>14</v>
      </c>
      <c r="O174" t="s">
        <v>472</v>
      </c>
      <c r="P174">
        <v>2010</v>
      </c>
    </row>
    <row r="175" spans="1:16" ht="17">
      <c r="A175" t="s">
        <v>169</v>
      </c>
      <c r="C175" s="4" t="str">
        <f t="shared" si="32"/>
        <v>North Carolina 113</v>
      </c>
      <c r="D175" t="str">
        <f t="shared" si="33"/>
        <v xml:space="preserve"> Mt. St. Mary's 74</v>
      </c>
      <c r="F175" t="str">
        <f t="shared" si="115"/>
        <v>North Carolina</v>
      </c>
      <c r="H175" t="str">
        <f t="shared" si="116"/>
        <v>113</v>
      </c>
      <c r="J175" t="str">
        <f t="shared" si="117"/>
        <v>Mt. St. Mary's</v>
      </c>
      <c r="L175" t="str">
        <f t="shared" si="118"/>
        <v>74</v>
      </c>
      <c r="N175">
        <f t="shared" si="119"/>
        <v>39</v>
      </c>
      <c r="O175" t="s">
        <v>472</v>
      </c>
      <c r="P175">
        <v>2010</v>
      </c>
    </row>
    <row r="176" spans="1:16" ht="17">
      <c r="A176" t="s">
        <v>170</v>
      </c>
      <c r="C176" s="4" t="str">
        <f t="shared" si="32"/>
        <v>Georgetown 66</v>
      </c>
      <c r="D176" t="str">
        <f t="shared" si="33"/>
        <v xml:space="preserve"> UMBC 47</v>
      </c>
      <c r="F176" t="str">
        <f t="shared" si="115"/>
        <v>Georgetown</v>
      </c>
      <c r="H176" t="str">
        <f t="shared" si="116"/>
        <v>66</v>
      </c>
      <c r="J176" t="str">
        <f t="shared" si="117"/>
        <v>UMBC</v>
      </c>
      <c r="L176" t="str">
        <f t="shared" si="118"/>
        <v>47</v>
      </c>
      <c r="N176">
        <f t="shared" si="119"/>
        <v>19</v>
      </c>
      <c r="O176" t="s">
        <v>472</v>
      </c>
      <c r="P176">
        <v>2010</v>
      </c>
    </row>
    <row r="177" spans="1:16" ht="17">
      <c r="A177" t="s">
        <v>171</v>
      </c>
      <c r="C177" s="4" t="str">
        <f t="shared" si="32"/>
        <v>Memphis 77</v>
      </c>
      <c r="D177" t="str">
        <f t="shared" si="33"/>
        <v xml:space="preserve"> Mississippi St. 74</v>
      </c>
      <c r="F177" t="str">
        <f t="shared" si="115"/>
        <v>Memphis</v>
      </c>
      <c r="H177" t="str">
        <f t="shared" si="116"/>
        <v>77</v>
      </c>
      <c r="J177" t="str">
        <f t="shared" si="117"/>
        <v>Mississippi St.</v>
      </c>
      <c r="L177" t="str">
        <f t="shared" si="118"/>
        <v>74</v>
      </c>
      <c r="N177">
        <f t="shared" si="119"/>
        <v>3</v>
      </c>
      <c r="O177" t="s">
        <v>472</v>
      </c>
      <c r="P177">
        <v>2010</v>
      </c>
    </row>
    <row r="178" spans="1:16" ht="17">
      <c r="A178" t="s">
        <v>172</v>
      </c>
      <c r="C178" s="4" t="str">
        <f t="shared" si="32"/>
        <v>Texas 75</v>
      </c>
      <c r="D178" t="str">
        <f t="shared" si="33"/>
        <v xml:space="preserve"> Miami (Fla.) 72</v>
      </c>
      <c r="F178" t="str">
        <f t="shared" si="115"/>
        <v>Texas</v>
      </c>
      <c r="H178" t="str">
        <f t="shared" si="116"/>
        <v>75</v>
      </c>
      <c r="J178" t="str">
        <f t="shared" si="117"/>
        <v>Miami (Fla.)</v>
      </c>
      <c r="L178" t="str">
        <f t="shared" si="118"/>
        <v>72</v>
      </c>
      <c r="N178">
        <f t="shared" si="119"/>
        <v>3</v>
      </c>
      <c r="O178" t="s">
        <v>472</v>
      </c>
      <c r="P178">
        <v>2010</v>
      </c>
    </row>
    <row r="179" spans="1:16" ht="17">
      <c r="A179" t="s">
        <v>173</v>
      </c>
      <c r="C179" s="4" t="str">
        <f t="shared" si="32"/>
        <v>Memphis 87</v>
      </c>
      <c r="D179" t="str">
        <f t="shared" si="33"/>
        <v xml:space="preserve"> Texas-Arlington 63</v>
      </c>
      <c r="F179" t="str">
        <f t="shared" si="115"/>
        <v>Memphis</v>
      </c>
      <c r="H179" t="str">
        <f t="shared" si="116"/>
        <v>87</v>
      </c>
      <c r="J179" t="str">
        <f t="shared" si="117"/>
        <v>Texas-Arlington</v>
      </c>
      <c r="L179" t="str">
        <f t="shared" si="118"/>
        <v>63</v>
      </c>
      <c r="N179">
        <f t="shared" si="119"/>
        <v>24</v>
      </c>
      <c r="O179" t="s">
        <v>472</v>
      </c>
      <c r="P179">
        <v>2010</v>
      </c>
    </row>
    <row r="180" spans="1:16" ht="17">
      <c r="A180" t="s">
        <v>174</v>
      </c>
      <c r="C180" s="4" t="str">
        <f t="shared" si="32"/>
        <v>Mississippi St. 76</v>
      </c>
      <c r="D180" t="str">
        <f t="shared" si="33"/>
        <v xml:space="preserve"> Oregon 69</v>
      </c>
      <c r="F180" t="str">
        <f t="shared" si="115"/>
        <v>Mississippi St.</v>
      </c>
      <c r="H180" t="str">
        <f t="shared" si="116"/>
        <v>76</v>
      </c>
      <c r="J180" t="str">
        <f t="shared" si="117"/>
        <v>Oregon</v>
      </c>
      <c r="L180" t="str">
        <f t="shared" si="118"/>
        <v>69</v>
      </c>
      <c r="N180">
        <f t="shared" si="119"/>
        <v>7</v>
      </c>
      <c r="O180" t="s">
        <v>472</v>
      </c>
      <c r="P180">
        <v>2010</v>
      </c>
    </row>
    <row r="181" spans="1:16" ht="17">
      <c r="A181" t="s">
        <v>175</v>
      </c>
      <c r="C181" s="4" t="str">
        <f t="shared" si="32"/>
        <v>Texas 74</v>
      </c>
      <c r="D181" t="str">
        <f t="shared" si="33"/>
        <v xml:space="preserve"> Austin Peay 54</v>
      </c>
      <c r="F181" t="str">
        <f t="shared" si="115"/>
        <v>Texas</v>
      </c>
      <c r="H181" t="str">
        <f t="shared" si="116"/>
        <v>74</v>
      </c>
      <c r="J181" t="str">
        <f t="shared" si="117"/>
        <v>Austin Peay</v>
      </c>
      <c r="L181" t="str">
        <f t="shared" si="118"/>
        <v>54</v>
      </c>
      <c r="N181">
        <f t="shared" si="119"/>
        <v>20</v>
      </c>
      <c r="O181" t="s">
        <v>472</v>
      </c>
      <c r="P181">
        <v>2010</v>
      </c>
    </row>
    <row r="182" spans="1:16" ht="17">
      <c r="A182" t="s">
        <v>176</v>
      </c>
      <c r="C182" s="4" t="str">
        <f t="shared" si="32"/>
        <v>Miami (Fla.) 78</v>
      </c>
      <c r="D182" t="str">
        <f t="shared" si="33"/>
        <v xml:space="preserve"> St. Mary's (Cal.) 64</v>
      </c>
      <c r="F182" t="str">
        <f t="shared" si="115"/>
        <v>Miami (Fla.)</v>
      </c>
      <c r="H182" t="str">
        <f t="shared" si="116"/>
        <v>78</v>
      </c>
      <c r="J182" t="str">
        <f t="shared" si="117"/>
        <v>St. Mary's (Cal.)</v>
      </c>
      <c r="L182" t="str">
        <f t="shared" si="118"/>
        <v>64</v>
      </c>
      <c r="N182">
        <f t="shared" si="119"/>
        <v>14</v>
      </c>
      <c r="O182" t="s">
        <v>472</v>
      </c>
      <c r="P182">
        <v>2010</v>
      </c>
    </row>
    <row r="183" spans="1:16" ht="17">
      <c r="A183" t="s">
        <v>177</v>
      </c>
      <c r="C183" s="4" t="str">
        <f t="shared" si="32"/>
        <v>Tennessee 72</v>
      </c>
      <c r="D183" t="str">
        <f t="shared" si="33"/>
        <v xml:space="preserve"> American 57</v>
      </c>
      <c r="F183" t="str">
        <f t="shared" si="115"/>
        <v>Tennessee</v>
      </c>
      <c r="H183" t="str">
        <f t="shared" si="116"/>
        <v>72</v>
      </c>
      <c r="J183" t="str">
        <f t="shared" si="117"/>
        <v>American</v>
      </c>
      <c r="L183" t="str">
        <f t="shared" si="118"/>
        <v>57</v>
      </c>
      <c r="N183">
        <f t="shared" si="119"/>
        <v>15</v>
      </c>
      <c r="O183" t="s">
        <v>472</v>
      </c>
      <c r="P183">
        <v>2010</v>
      </c>
    </row>
    <row r="184" spans="1:16" ht="17">
      <c r="A184" t="s">
        <v>178</v>
      </c>
      <c r="C184" s="4" t="str">
        <f t="shared" si="32"/>
        <v>Davidson 82</v>
      </c>
      <c r="D184" t="str">
        <f t="shared" si="33"/>
        <v xml:space="preserve"> Gonzaga 76</v>
      </c>
      <c r="F184" t="str">
        <f t="shared" si="115"/>
        <v>Davidson</v>
      </c>
      <c r="H184" t="str">
        <f t="shared" si="116"/>
        <v>82</v>
      </c>
      <c r="J184" t="str">
        <f t="shared" si="117"/>
        <v>Gonzaga</v>
      </c>
      <c r="L184" t="str">
        <f t="shared" si="118"/>
        <v>76</v>
      </c>
      <c r="N184">
        <f t="shared" si="119"/>
        <v>6</v>
      </c>
      <c r="O184" t="s">
        <v>472</v>
      </c>
      <c r="P184">
        <v>2010</v>
      </c>
    </row>
    <row r="185" spans="1:16" ht="17">
      <c r="A185" t="s">
        <v>179</v>
      </c>
      <c r="C185" s="4" t="str">
        <f t="shared" si="32"/>
        <v>UCLA 70</v>
      </c>
      <c r="D185" t="str">
        <f t="shared" si="33"/>
        <v xml:space="preserve"> Mississippi Val. 29</v>
      </c>
      <c r="F185" t="str">
        <f t="shared" si="115"/>
        <v>UCLA</v>
      </c>
      <c r="H185" t="str">
        <f t="shared" si="116"/>
        <v>70</v>
      </c>
      <c r="J185" t="str">
        <f t="shared" si="117"/>
        <v>Mississippi Val.</v>
      </c>
      <c r="L185" t="str">
        <f t="shared" si="118"/>
        <v>29</v>
      </c>
      <c r="N185">
        <f t="shared" si="119"/>
        <v>41</v>
      </c>
      <c r="O185" t="s">
        <v>472</v>
      </c>
      <c r="P185">
        <v>2010</v>
      </c>
    </row>
    <row r="186" spans="1:16" ht="17">
      <c r="A186" t="s">
        <v>180</v>
      </c>
      <c r="C186" s="4" t="str">
        <f t="shared" si="32"/>
        <v>Texas A&amp;M 67</v>
      </c>
      <c r="D186" t="str">
        <f t="shared" si="33"/>
        <v xml:space="preserve"> BYU 62</v>
      </c>
      <c r="F186" t="str">
        <f t="shared" si="115"/>
        <v>Texas A&amp;M</v>
      </c>
      <c r="H186" t="str">
        <f t="shared" si="116"/>
        <v>67</v>
      </c>
      <c r="J186" t="str">
        <f t="shared" si="117"/>
        <v>BYU</v>
      </c>
      <c r="L186" t="str">
        <f t="shared" si="118"/>
        <v>62</v>
      </c>
      <c r="N186">
        <f t="shared" si="119"/>
        <v>5</v>
      </c>
      <c r="O186" t="s">
        <v>472</v>
      </c>
      <c r="P186">
        <v>2010</v>
      </c>
    </row>
    <row r="187" spans="1:16" ht="17">
      <c r="A187" t="s">
        <v>181</v>
      </c>
      <c r="C187" s="4" t="str">
        <f t="shared" si="32"/>
        <v>Stanford 77</v>
      </c>
      <c r="D187" t="str">
        <f t="shared" si="33"/>
        <v xml:space="preserve"> Cornell 53</v>
      </c>
      <c r="F187" t="str">
        <f t="shared" si="115"/>
        <v>Stanford</v>
      </c>
      <c r="H187" t="str">
        <f t="shared" si="116"/>
        <v>77</v>
      </c>
      <c r="J187" t="str">
        <f t="shared" si="117"/>
        <v>Cornell</v>
      </c>
      <c r="L187" t="str">
        <f t="shared" si="118"/>
        <v>53</v>
      </c>
      <c r="N187">
        <f t="shared" si="119"/>
        <v>24</v>
      </c>
      <c r="O187" t="s">
        <v>472</v>
      </c>
      <c r="P187">
        <v>2010</v>
      </c>
    </row>
    <row r="188" spans="1:16" ht="17">
      <c r="A188" t="s">
        <v>182</v>
      </c>
      <c r="C188" s="4" t="str">
        <f t="shared" si="32"/>
        <v>Marquette 74</v>
      </c>
      <c r="D188" t="str">
        <f t="shared" si="33"/>
        <v xml:space="preserve"> Kentucky 66</v>
      </c>
      <c r="F188" t="str">
        <f t="shared" si="115"/>
        <v>Marquette</v>
      </c>
      <c r="H188" t="str">
        <f t="shared" si="116"/>
        <v>74</v>
      </c>
      <c r="J188" t="str">
        <f t="shared" si="117"/>
        <v>Kentucky</v>
      </c>
      <c r="L188" t="str">
        <f t="shared" si="118"/>
        <v>66</v>
      </c>
      <c r="N188">
        <f t="shared" si="119"/>
        <v>8</v>
      </c>
      <c r="O188" t="s">
        <v>472</v>
      </c>
      <c r="P188">
        <v>2010</v>
      </c>
    </row>
    <row r="189" spans="1:16" ht="17">
      <c r="A189" t="s">
        <v>183</v>
      </c>
      <c r="C189" s="4" t="str">
        <f t="shared" si="32"/>
        <v>Notre Dame 68</v>
      </c>
      <c r="D189" t="str">
        <f t="shared" si="33"/>
        <v xml:space="preserve"> George Mason 50</v>
      </c>
      <c r="F189" t="str">
        <f t="shared" si="115"/>
        <v>Notre Dame</v>
      </c>
      <c r="H189" t="str">
        <f t="shared" si="116"/>
        <v>68</v>
      </c>
      <c r="J189" t="str">
        <f t="shared" si="117"/>
        <v>George Mason</v>
      </c>
      <c r="L189" t="str">
        <f t="shared" si="118"/>
        <v>50</v>
      </c>
      <c r="N189">
        <f t="shared" si="119"/>
        <v>18</v>
      </c>
      <c r="O189" t="s">
        <v>472</v>
      </c>
      <c r="P189">
        <v>2010</v>
      </c>
    </row>
    <row r="190" spans="1:16" ht="17">
      <c r="A190" t="s">
        <v>184</v>
      </c>
      <c r="C190" s="4" t="str">
        <f t="shared" si="32"/>
        <v>Washington St. 71</v>
      </c>
      <c r="D190" t="str">
        <f t="shared" si="33"/>
        <v xml:space="preserve"> Winthrop 40</v>
      </c>
      <c r="F190" t="str">
        <f t="shared" si="115"/>
        <v>Washington St.</v>
      </c>
      <c r="H190" t="str">
        <f t="shared" si="116"/>
        <v>71</v>
      </c>
      <c r="J190" t="str">
        <f t="shared" si="117"/>
        <v>Winthrop</v>
      </c>
      <c r="L190" t="str">
        <f t="shared" si="118"/>
        <v>40</v>
      </c>
      <c r="N190">
        <f t="shared" si="119"/>
        <v>31</v>
      </c>
      <c r="O190" t="s">
        <v>472</v>
      </c>
      <c r="P190">
        <v>2010</v>
      </c>
    </row>
    <row r="191" spans="1:16" ht="17">
      <c r="A191" t="s">
        <v>185</v>
      </c>
      <c r="C191" s="4" t="str">
        <f t="shared" si="32"/>
        <v>Pittsburgh 82</v>
      </c>
      <c r="D191" t="str">
        <f t="shared" si="33"/>
        <v xml:space="preserve"> Oral Roberts 63</v>
      </c>
      <c r="F191" t="str">
        <f t="shared" si="115"/>
        <v>Pittsburgh</v>
      </c>
      <c r="H191" t="str">
        <f t="shared" si="116"/>
        <v>82</v>
      </c>
      <c r="J191" t="str">
        <f t="shared" si="117"/>
        <v>Oral Roberts</v>
      </c>
      <c r="L191" t="str">
        <f t="shared" si="118"/>
        <v>63</v>
      </c>
      <c r="N191">
        <f t="shared" si="119"/>
        <v>19</v>
      </c>
      <c r="O191" t="s">
        <v>472</v>
      </c>
      <c r="P191">
        <v>2010</v>
      </c>
    </row>
    <row r="192" spans="1:16" ht="17">
      <c r="A192" t="s">
        <v>186</v>
      </c>
      <c r="C192" s="4" t="str">
        <f t="shared" si="32"/>
        <v>Michigan St. 72</v>
      </c>
      <c r="D192" t="str">
        <f t="shared" si="33"/>
        <v xml:space="preserve"> Temple 61</v>
      </c>
      <c r="F192" t="str">
        <f t="shared" si="115"/>
        <v>Michigan St.</v>
      </c>
      <c r="H192" t="str">
        <f t="shared" si="116"/>
        <v>72</v>
      </c>
      <c r="J192" t="str">
        <f t="shared" si="117"/>
        <v>Temple</v>
      </c>
      <c r="L192" t="str">
        <f t="shared" si="118"/>
        <v>61</v>
      </c>
      <c r="N192">
        <f t="shared" si="119"/>
        <v>11</v>
      </c>
      <c r="O192" t="s">
        <v>472</v>
      </c>
      <c r="P192">
        <v>2010</v>
      </c>
    </row>
    <row r="193" spans="1:96" ht="17">
      <c r="A193" t="s">
        <v>187</v>
      </c>
      <c r="C193" s="4" t="str">
        <f t="shared" si="32"/>
        <v>Wisconsin 71</v>
      </c>
      <c r="D193" t="str">
        <f t="shared" si="33"/>
        <v xml:space="preserve"> Cal St. Fullerton 56</v>
      </c>
      <c r="F193" t="str">
        <f t="shared" si="115"/>
        <v>Wisconsin</v>
      </c>
      <c r="H193" t="str">
        <f t="shared" si="116"/>
        <v>71</v>
      </c>
      <c r="J193" t="str">
        <f t="shared" si="117"/>
        <v>Cal St. Fullerton</v>
      </c>
      <c r="L193" t="str">
        <f t="shared" si="118"/>
        <v>56</v>
      </c>
      <c r="N193">
        <f t="shared" si="119"/>
        <v>15</v>
      </c>
      <c r="O193" t="s">
        <v>472</v>
      </c>
      <c r="P193">
        <v>2010</v>
      </c>
    </row>
    <row r="194" spans="1:96" ht="17">
      <c r="A194" t="s">
        <v>188</v>
      </c>
      <c r="C194" s="4" t="str">
        <f t="shared" si="32"/>
        <v>Kansas St. 80</v>
      </c>
      <c r="D194" t="str">
        <f t="shared" si="33"/>
        <v xml:space="preserve"> Southern California 67</v>
      </c>
      <c r="F194" t="str">
        <f t="shared" si="115"/>
        <v>Kansas St.</v>
      </c>
      <c r="H194" t="str">
        <f t="shared" si="116"/>
        <v>80</v>
      </c>
      <c r="J194" t="str">
        <f t="shared" si="117"/>
        <v>Southern California</v>
      </c>
      <c r="L194" t="str">
        <f t="shared" si="118"/>
        <v>67</v>
      </c>
      <c r="N194">
        <f t="shared" si="119"/>
        <v>13</v>
      </c>
      <c r="O194" t="s">
        <v>472</v>
      </c>
      <c r="P194">
        <v>2010</v>
      </c>
    </row>
    <row r="195" spans="1:96" ht="17">
      <c r="A195" t="s">
        <v>189</v>
      </c>
      <c r="C195" s="4" t="str">
        <f t="shared" si="32"/>
        <v>UNLV 71</v>
      </c>
      <c r="D195" t="str">
        <f t="shared" si="33"/>
        <v xml:space="preserve"> Kent St. 58</v>
      </c>
      <c r="F195" t="str">
        <f t="shared" si="115"/>
        <v>UNLV</v>
      </c>
      <c r="H195" t="str">
        <f t="shared" si="116"/>
        <v>71</v>
      </c>
      <c r="J195" t="str">
        <f t="shared" si="117"/>
        <v>Kent St.</v>
      </c>
      <c r="L195" t="str">
        <f t="shared" si="118"/>
        <v>58</v>
      </c>
      <c r="N195">
        <f t="shared" si="119"/>
        <v>13</v>
      </c>
      <c r="O195" t="s">
        <v>472</v>
      </c>
      <c r="P195">
        <v>2010</v>
      </c>
    </row>
    <row r="196" spans="1:96" ht="17">
      <c r="A196" t="s">
        <v>190</v>
      </c>
      <c r="C196" s="4" t="str">
        <f t="shared" si="32"/>
        <v>Kansas 85</v>
      </c>
      <c r="D196" t="str">
        <f t="shared" si="33"/>
        <v xml:space="preserve"> Portland St. 61</v>
      </c>
      <c r="F196" t="str">
        <f t="shared" si="115"/>
        <v>Kansas</v>
      </c>
      <c r="H196" t="str">
        <f t="shared" si="116"/>
        <v>85</v>
      </c>
      <c r="J196" t="str">
        <f t="shared" si="117"/>
        <v>Portland St.</v>
      </c>
      <c r="L196" t="str">
        <f t="shared" si="118"/>
        <v>61</v>
      </c>
      <c r="N196">
        <f t="shared" si="119"/>
        <v>24</v>
      </c>
      <c r="O196" t="s">
        <v>472</v>
      </c>
      <c r="P196">
        <v>2010</v>
      </c>
    </row>
    <row r="197" spans="1:96" ht="17">
      <c r="A197" t="s">
        <v>191</v>
      </c>
      <c r="C197" s="4" t="str">
        <f t="shared" ref="C197:C261" si="120">LEFT(A197,FIND(",",A197)-1)</f>
        <v>Mt. St. Mary's 69</v>
      </c>
      <c r="D197" t="str">
        <f t="shared" ref="D197:D261" si="121">RIGHT(A197,LEN(A197)-FIND(",",A197))</f>
        <v xml:space="preserve"> Coppin St. 60</v>
      </c>
      <c r="F197" t="str">
        <f t="shared" si="115"/>
        <v>Mt. St. Mary's</v>
      </c>
      <c r="H197" t="str">
        <f t="shared" si="116"/>
        <v>69</v>
      </c>
      <c r="J197" t="str">
        <f t="shared" si="117"/>
        <v>Coppin St.</v>
      </c>
      <c r="L197" t="str">
        <f t="shared" si="118"/>
        <v>60</v>
      </c>
      <c r="N197">
        <f t="shared" si="119"/>
        <v>9</v>
      </c>
      <c r="O197" t="s">
        <v>472</v>
      </c>
      <c r="P197">
        <v>2010</v>
      </c>
    </row>
    <row r="198" spans="1:96" s="2" customFormat="1" ht="13" customHeight="1">
      <c r="C198" s="5"/>
    </row>
    <row r="199" spans="1:96" ht="17">
      <c r="A199" s="1">
        <v>2011</v>
      </c>
      <c r="C199" s="4" t="e">
        <f t="shared" si="120"/>
        <v>#VALUE!</v>
      </c>
      <c r="D199" t="e">
        <f t="shared" si="121"/>
        <v>#VALUE!</v>
      </c>
      <c r="F199" s="1" t="s">
        <v>460</v>
      </c>
      <c r="G199" s="1"/>
      <c r="H199" s="1" t="s">
        <v>461</v>
      </c>
      <c r="J199" s="1" t="s">
        <v>462</v>
      </c>
      <c r="K199" s="1"/>
      <c r="L199" s="1" t="s">
        <v>461</v>
      </c>
      <c r="M199" s="3"/>
      <c r="N199" s="1" t="s">
        <v>463</v>
      </c>
      <c r="P199" s="1" t="s">
        <v>466</v>
      </c>
      <c r="Q199" s="1"/>
      <c r="R199" s="1"/>
      <c r="S199" s="1"/>
      <c r="T199" s="1"/>
      <c r="U199" s="6">
        <v>1</v>
      </c>
      <c r="V199" s="6">
        <f>U199+1</f>
        <v>2</v>
      </c>
      <c r="W199" s="6">
        <f t="shared" ref="W199:CH199" si="122">V199+1</f>
        <v>3</v>
      </c>
      <c r="X199" s="6">
        <f t="shared" si="122"/>
        <v>4</v>
      </c>
      <c r="Y199" s="6">
        <f t="shared" si="122"/>
        <v>5</v>
      </c>
      <c r="Z199" s="6">
        <f t="shared" si="122"/>
        <v>6</v>
      </c>
      <c r="AA199" s="6">
        <f t="shared" si="122"/>
        <v>7</v>
      </c>
      <c r="AB199" s="6">
        <f t="shared" si="122"/>
        <v>8</v>
      </c>
      <c r="AC199" s="6">
        <f t="shared" si="122"/>
        <v>9</v>
      </c>
      <c r="AD199" s="6">
        <f t="shared" si="122"/>
        <v>10</v>
      </c>
      <c r="AE199" s="6">
        <f t="shared" si="122"/>
        <v>11</v>
      </c>
      <c r="AF199" s="6">
        <f t="shared" si="122"/>
        <v>12</v>
      </c>
      <c r="AG199" s="6">
        <f t="shared" si="122"/>
        <v>13</v>
      </c>
      <c r="AH199" s="6">
        <f t="shared" si="122"/>
        <v>14</v>
      </c>
      <c r="AI199" s="6">
        <f t="shared" si="122"/>
        <v>15</v>
      </c>
      <c r="AJ199" s="6">
        <f t="shared" si="122"/>
        <v>16</v>
      </c>
      <c r="AK199" s="6">
        <f t="shared" si="122"/>
        <v>17</v>
      </c>
      <c r="AL199" s="6">
        <f t="shared" si="122"/>
        <v>18</v>
      </c>
      <c r="AM199" s="6">
        <f t="shared" si="122"/>
        <v>19</v>
      </c>
      <c r="AN199" s="6">
        <f t="shared" si="122"/>
        <v>20</v>
      </c>
      <c r="AO199" s="6">
        <f t="shared" si="122"/>
        <v>21</v>
      </c>
      <c r="AP199" s="6">
        <f t="shared" si="122"/>
        <v>22</v>
      </c>
      <c r="AQ199" s="6">
        <f t="shared" si="122"/>
        <v>23</v>
      </c>
      <c r="AR199" s="6">
        <f t="shared" si="122"/>
        <v>24</v>
      </c>
      <c r="AS199" s="6">
        <f t="shared" si="122"/>
        <v>25</v>
      </c>
      <c r="AT199" s="6">
        <f t="shared" si="122"/>
        <v>26</v>
      </c>
      <c r="AU199" s="6">
        <f t="shared" si="122"/>
        <v>27</v>
      </c>
      <c r="AV199" s="6">
        <f t="shared" si="122"/>
        <v>28</v>
      </c>
      <c r="AW199" s="6">
        <f t="shared" si="122"/>
        <v>29</v>
      </c>
      <c r="AX199" s="6">
        <f t="shared" si="122"/>
        <v>30</v>
      </c>
      <c r="AY199" s="6">
        <f t="shared" si="122"/>
        <v>31</v>
      </c>
      <c r="AZ199" s="6">
        <f t="shared" si="122"/>
        <v>32</v>
      </c>
      <c r="BA199" s="6">
        <f t="shared" si="122"/>
        <v>33</v>
      </c>
      <c r="BB199" s="6">
        <f t="shared" si="122"/>
        <v>34</v>
      </c>
      <c r="BC199" s="6">
        <f t="shared" si="122"/>
        <v>35</v>
      </c>
      <c r="BD199" s="6">
        <f t="shared" si="122"/>
        <v>36</v>
      </c>
      <c r="BE199" s="6">
        <f t="shared" si="122"/>
        <v>37</v>
      </c>
      <c r="BF199" s="6">
        <f t="shared" si="122"/>
        <v>38</v>
      </c>
      <c r="BG199" s="6">
        <f t="shared" si="122"/>
        <v>39</v>
      </c>
      <c r="BH199" s="6">
        <f t="shared" si="122"/>
        <v>40</v>
      </c>
      <c r="BI199" s="6">
        <f t="shared" si="122"/>
        <v>41</v>
      </c>
      <c r="BJ199" s="6">
        <f t="shared" si="122"/>
        <v>42</v>
      </c>
      <c r="BK199" s="6">
        <f t="shared" si="122"/>
        <v>43</v>
      </c>
      <c r="BL199" s="6">
        <f t="shared" si="122"/>
        <v>44</v>
      </c>
      <c r="BM199" s="6">
        <f t="shared" si="122"/>
        <v>45</v>
      </c>
      <c r="BN199" s="6">
        <f t="shared" si="122"/>
        <v>46</v>
      </c>
      <c r="BO199" s="6">
        <f t="shared" si="122"/>
        <v>47</v>
      </c>
      <c r="BP199" s="6">
        <f t="shared" si="122"/>
        <v>48</v>
      </c>
      <c r="BQ199" s="6">
        <f t="shared" si="122"/>
        <v>49</v>
      </c>
      <c r="BR199" s="6">
        <f t="shared" si="122"/>
        <v>50</v>
      </c>
      <c r="BS199" s="6">
        <f t="shared" si="122"/>
        <v>51</v>
      </c>
      <c r="BT199" s="6">
        <f t="shared" si="122"/>
        <v>52</v>
      </c>
      <c r="BU199" s="6">
        <f t="shared" si="122"/>
        <v>53</v>
      </c>
      <c r="BV199" s="6">
        <f t="shared" si="122"/>
        <v>54</v>
      </c>
      <c r="BW199" s="6">
        <f t="shared" si="122"/>
        <v>55</v>
      </c>
      <c r="BX199" s="6">
        <f t="shared" si="122"/>
        <v>56</v>
      </c>
      <c r="BY199" s="6">
        <f t="shared" si="122"/>
        <v>57</v>
      </c>
      <c r="BZ199" s="6">
        <f t="shared" si="122"/>
        <v>58</v>
      </c>
      <c r="CA199" s="6">
        <f t="shared" si="122"/>
        <v>59</v>
      </c>
      <c r="CB199" s="6">
        <f t="shared" si="122"/>
        <v>60</v>
      </c>
      <c r="CC199" s="6">
        <f t="shared" si="122"/>
        <v>61</v>
      </c>
      <c r="CD199" s="6">
        <f t="shared" si="122"/>
        <v>62</v>
      </c>
      <c r="CE199" s="6">
        <f t="shared" si="122"/>
        <v>63</v>
      </c>
      <c r="CF199" s="6">
        <f t="shared" si="122"/>
        <v>64</v>
      </c>
      <c r="CG199" s="6">
        <f t="shared" si="122"/>
        <v>65</v>
      </c>
      <c r="CH199" s="6">
        <f t="shared" si="122"/>
        <v>66</v>
      </c>
      <c r="CI199" s="6">
        <f t="shared" ref="CI199:CQ199" si="123">CH199+1</f>
        <v>67</v>
      </c>
      <c r="CJ199" s="6">
        <f t="shared" si="123"/>
        <v>68</v>
      </c>
      <c r="CK199" s="6">
        <f t="shared" si="123"/>
        <v>69</v>
      </c>
      <c r="CL199" s="6">
        <f t="shared" si="123"/>
        <v>70</v>
      </c>
      <c r="CM199" s="6">
        <f t="shared" si="123"/>
        <v>71</v>
      </c>
      <c r="CN199" s="6">
        <f t="shared" si="123"/>
        <v>72</v>
      </c>
      <c r="CO199" s="6">
        <f t="shared" si="123"/>
        <v>73</v>
      </c>
      <c r="CP199" s="6">
        <f t="shared" si="123"/>
        <v>74</v>
      </c>
      <c r="CQ199" s="6">
        <f t="shared" si="123"/>
        <v>75</v>
      </c>
      <c r="CR199" s="9"/>
    </row>
    <row r="200" spans="1:96" ht="17">
      <c r="A200" t="s">
        <v>192</v>
      </c>
      <c r="C200" s="4" t="str">
        <f t="shared" si="120"/>
        <v>Connecticut 53</v>
      </c>
      <c r="D200" t="str">
        <f t="shared" si="121"/>
        <v xml:space="preserve"> Butler 41</v>
      </c>
      <c r="F200" t="str">
        <f t="shared" ref="F200:F231" si="124">TRIM(LEFT(C200,LEN(C200)-LEN(TRIM(RIGHT(SUBSTITUTE(C200," ",REPT(" ",255)),255)))))</f>
        <v>Connecticut</v>
      </c>
      <c r="H200" t="str">
        <f t="shared" ref="H200:H231" si="125">TRIM(RIGHT(SUBSTITUTE(C200," ",REPT(" ",LEN(C200))),LEN(C200)))</f>
        <v>53</v>
      </c>
      <c r="J200" t="str">
        <f t="shared" ref="J200:J231" si="126">TRIM(LEFT(D200,LEN(D200)-LEN(TRIM(RIGHT(SUBSTITUTE(D200," ",REPT(" ",255)),255)))))</f>
        <v>Butler</v>
      </c>
      <c r="L200" t="str">
        <f t="shared" ref="L200:L231" si="127">TRIM(RIGHT(SUBSTITUTE(D200," ",REPT(" ",LEN(D200))),LEN(D200)))</f>
        <v>41</v>
      </c>
      <c r="N200">
        <f t="shared" ref="N200:N231" si="128">ABS(H200-L200)</f>
        <v>12</v>
      </c>
      <c r="O200" t="s">
        <v>467</v>
      </c>
      <c r="P200">
        <v>2011</v>
      </c>
      <c r="U200" s="7">
        <f>COUNTIF($N200:$N266,U199)</f>
        <v>5</v>
      </c>
      <c r="V200" s="7">
        <f t="shared" ref="V200:CG200" si="129">COUNTIF($N200:$N266,V199)</f>
        <v>8</v>
      </c>
      <c r="W200" s="7">
        <f t="shared" si="129"/>
        <v>4</v>
      </c>
      <c r="X200" s="7">
        <f t="shared" si="129"/>
        <v>4</v>
      </c>
      <c r="Y200" s="7">
        <f t="shared" si="129"/>
        <v>2</v>
      </c>
      <c r="Z200" s="7">
        <f t="shared" si="129"/>
        <v>0</v>
      </c>
      <c r="AA200" s="7">
        <f t="shared" si="129"/>
        <v>5</v>
      </c>
      <c r="AB200" s="7">
        <f t="shared" si="129"/>
        <v>5</v>
      </c>
      <c r="AC200" s="7">
        <f t="shared" si="129"/>
        <v>2</v>
      </c>
      <c r="AD200" s="7">
        <f t="shared" si="129"/>
        <v>1</v>
      </c>
      <c r="AE200" s="7">
        <f t="shared" si="129"/>
        <v>3</v>
      </c>
      <c r="AF200" s="7">
        <f t="shared" si="129"/>
        <v>1</v>
      </c>
      <c r="AG200" s="7">
        <f t="shared" si="129"/>
        <v>2</v>
      </c>
      <c r="AH200" s="7">
        <f t="shared" si="129"/>
        <v>3</v>
      </c>
      <c r="AI200" s="7">
        <f t="shared" si="129"/>
        <v>3</v>
      </c>
      <c r="AJ200" s="7">
        <f t="shared" si="129"/>
        <v>1</v>
      </c>
      <c r="AK200" s="7">
        <f t="shared" si="129"/>
        <v>2</v>
      </c>
      <c r="AL200" s="7">
        <f t="shared" si="129"/>
        <v>5</v>
      </c>
      <c r="AM200" s="7">
        <f t="shared" si="129"/>
        <v>1</v>
      </c>
      <c r="AN200" s="7">
        <f t="shared" si="129"/>
        <v>1</v>
      </c>
      <c r="AO200" s="7">
        <f t="shared" si="129"/>
        <v>0</v>
      </c>
      <c r="AP200" s="7">
        <f t="shared" si="129"/>
        <v>2</v>
      </c>
      <c r="AQ200" s="7">
        <f t="shared" si="129"/>
        <v>1</v>
      </c>
      <c r="AR200" s="7">
        <f t="shared" si="129"/>
        <v>0</v>
      </c>
      <c r="AS200" s="7">
        <f t="shared" si="129"/>
        <v>0</v>
      </c>
      <c r="AT200" s="7">
        <f t="shared" si="129"/>
        <v>0</v>
      </c>
      <c r="AU200" s="7">
        <f t="shared" si="129"/>
        <v>0</v>
      </c>
      <c r="AV200" s="7">
        <f t="shared" si="129"/>
        <v>1</v>
      </c>
      <c r="AW200" s="7">
        <f t="shared" si="129"/>
        <v>2</v>
      </c>
      <c r="AX200" s="7">
        <f t="shared" si="129"/>
        <v>1</v>
      </c>
      <c r="AY200" s="7">
        <f t="shared" si="129"/>
        <v>0</v>
      </c>
      <c r="AZ200" s="7">
        <f t="shared" si="129"/>
        <v>1</v>
      </c>
      <c r="BA200" s="7">
        <f t="shared" si="129"/>
        <v>0</v>
      </c>
      <c r="BB200" s="7">
        <f t="shared" si="129"/>
        <v>0</v>
      </c>
      <c r="BC200" s="7">
        <f t="shared" si="129"/>
        <v>0</v>
      </c>
      <c r="BD200" s="7">
        <f t="shared" si="129"/>
        <v>0</v>
      </c>
      <c r="BE200" s="7">
        <f t="shared" si="129"/>
        <v>0</v>
      </c>
      <c r="BF200" s="7">
        <f t="shared" si="129"/>
        <v>0</v>
      </c>
      <c r="BG200" s="7">
        <f t="shared" si="129"/>
        <v>0</v>
      </c>
      <c r="BH200" s="7">
        <f t="shared" si="129"/>
        <v>0</v>
      </c>
      <c r="BI200" s="7">
        <f t="shared" si="129"/>
        <v>0</v>
      </c>
      <c r="BJ200" s="7">
        <f t="shared" si="129"/>
        <v>1</v>
      </c>
      <c r="BK200" s="7">
        <f t="shared" si="129"/>
        <v>0</v>
      </c>
      <c r="BL200" s="7">
        <f t="shared" si="129"/>
        <v>0</v>
      </c>
      <c r="BM200" s="7">
        <f t="shared" si="129"/>
        <v>0</v>
      </c>
      <c r="BN200" s="7">
        <f t="shared" si="129"/>
        <v>0</v>
      </c>
      <c r="BO200" s="7">
        <f t="shared" si="129"/>
        <v>0</v>
      </c>
      <c r="BP200" s="7">
        <f t="shared" si="129"/>
        <v>0</v>
      </c>
      <c r="BQ200" s="7">
        <f t="shared" si="129"/>
        <v>0</v>
      </c>
      <c r="BR200" s="7">
        <f t="shared" si="129"/>
        <v>0</v>
      </c>
      <c r="BS200" s="7">
        <f t="shared" si="129"/>
        <v>0</v>
      </c>
      <c r="BT200" s="7">
        <f t="shared" si="129"/>
        <v>0</v>
      </c>
      <c r="BU200" s="7">
        <f t="shared" si="129"/>
        <v>0</v>
      </c>
      <c r="BV200" s="7">
        <f t="shared" si="129"/>
        <v>0</v>
      </c>
      <c r="BW200" s="7">
        <f t="shared" si="129"/>
        <v>0</v>
      </c>
      <c r="BX200" s="7">
        <f t="shared" si="129"/>
        <v>0</v>
      </c>
      <c r="BY200" s="7">
        <f t="shared" si="129"/>
        <v>0</v>
      </c>
      <c r="BZ200" s="7">
        <f t="shared" si="129"/>
        <v>0</v>
      </c>
      <c r="CA200" s="7">
        <f t="shared" si="129"/>
        <v>0</v>
      </c>
      <c r="CB200" s="7">
        <f t="shared" si="129"/>
        <v>0</v>
      </c>
      <c r="CC200" s="7">
        <f t="shared" si="129"/>
        <v>0</v>
      </c>
      <c r="CD200" s="7">
        <f t="shared" si="129"/>
        <v>0</v>
      </c>
      <c r="CE200" s="7">
        <f t="shared" si="129"/>
        <v>0</v>
      </c>
      <c r="CF200" s="7">
        <f t="shared" si="129"/>
        <v>0</v>
      </c>
      <c r="CG200" s="7">
        <f t="shared" si="129"/>
        <v>0</v>
      </c>
      <c r="CH200" s="7">
        <f t="shared" ref="CH200:CQ200" si="130">COUNTIF($N200:$N266,CH199)</f>
        <v>0</v>
      </c>
      <c r="CI200" s="7">
        <f t="shared" si="130"/>
        <v>0</v>
      </c>
      <c r="CJ200" s="7">
        <f t="shared" si="130"/>
        <v>0</v>
      </c>
      <c r="CK200" s="7">
        <f t="shared" si="130"/>
        <v>0</v>
      </c>
      <c r="CL200" s="7">
        <f t="shared" si="130"/>
        <v>0</v>
      </c>
      <c r="CM200" s="7">
        <f t="shared" si="130"/>
        <v>0</v>
      </c>
      <c r="CN200" s="7">
        <f t="shared" si="130"/>
        <v>0</v>
      </c>
      <c r="CO200" s="7">
        <f t="shared" si="130"/>
        <v>0</v>
      </c>
      <c r="CP200" s="7">
        <f t="shared" si="130"/>
        <v>0</v>
      </c>
      <c r="CQ200" s="7">
        <f t="shared" si="130"/>
        <v>0</v>
      </c>
      <c r="CR200" s="10">
        <f>SUM(U200:CQ200)</f>
        <v>67</v>
      </c>
    </row>
    <row r="201" spans="1:96" ht="17">
      <c r="A201" t="s">
        <v>193</v>
      </c>
      <c r="C201" s="4" t="str">
        <f t="shared" si="120"/>
        <v>Connecticut 56</v>
      </c>
      <c r="D201" t="str">
        <f t="shared" si="121"/>
        <v xml:space="preserve"> Kentucky 55</v>
      </c>
      <c r="F201" t="str">
        <f t="shared" si="124"/>
        <v>Connecticut</v>
      </c>
      <c r="H201" t="str">
        <f t="shared" si="125"/>
        <v>56</v>
      </c>
      <c r="J201" t="str">
        <f t="shared" si="126"/>
        <v>Kentucky</v>
      </c>
      <c r="L201" t="str">
        <f t="shared" si="127"/>
        <v>55</v>
      </c>
      <c r="N201">
        <f t="shared" si="128"/>
        <v>1</v>
      </c>
      <c r="O201" t="s">
        <v>468</v>
      </c>
      <c r="P201">
        <v>2011</v>
      </c>
    </row>
    <row r="202" spans="1:96" ht="17">
      <c r="A202" t="s">
        <v>194</v>
      </c>
      <c r="C202" s="4" t="str">
        <f t="shared" si="120"/>
        <v>Butler 70</v>
      </c>
      <c r="D202" t="str">
        <f t="shared" si="121"/>
        <v xml:space="preserve"> VCU 62</v>
      </c>
      <c r="F202" t="str">
        <f t="shared" si="124"/>
        <v>Butler</v>
      </c>
      <c r="H202" t="str">
        <f t="shared" si="125"/>
        <v>70</v>
      </c>
      <c r="J202" t="str">
        <f t="shared" si="126"/>
        <v>VCU</v>
      </c>
      <c r="L202" t="str">
        <f t="shared" si="127"/>
        <v>62</v>
      </c>
      <c r="N202">
        <f t="shared" si="128"/>
        <v>8</v>
      </c>
      <c r="O202" t="s">
        <v>468</v>
      </c>
      <c r="P202">
        <v>2011</v>
      </c>
    </row>
    <row r="203" spans="1:96" ht="17">
      <c r="A203" t="s">
        <v>195</v>
      </c>
      <c r="C203" s="4" t="str">
        <f t="shared" si="120"/>
        <v>Kentucky 76</v>
      </c>
      <c r="D203" t="str">
        <f t="shared" si="121"/>
        <v xml:space="preserve"> North Carolina 69</v>
      </c>
      <c r="F203" t="str">
        <f t="shared" si="124"/>
        <v>Kentucky</v>
      </c>
      <c r="H203" t="str">
        <f t="shared" si="125"/>
        <v>76</v>
      </c>
      <c r="J203" t="str">
        <f t="shared" si="126"/>
        <v>North Carolina</v>
      </c>
      <c r="L203" t="str">
        <f t="shared" si="127"/>
        <v>69</v>
      </c>
      <c r="N203">
        <f t="shared" si="128"/>
        <v>7</v>
      </c>
      <c r="O203" t="s">
        <v>469</v>
      </c>
      <c r="P203">
        <v>2011</v>
      </c>
    </row>
    <row r="204" spans="1:96" ht="17">
      <c r="A204" t="s">
        <v>196</v>
      </c>
      <c r="C204" s="4" t="str">
        <f t="shared" si="120"/>
        <v>VCU 71</v>
      </c>
      <c r="D204" t="str">
        <f t="shared" si="121"/>
        <v xml:space="preserve"> Kansas 61</v>
      </c>
      <c r="F204" t="str">
        <f t="shared" si="124"/>
        <v>VCU</v>
      </c>
      <c r="H204" t="str">
        <f t="shared" si="125"/>
        <v>71</v>
      </c>
      <c r="J204" t="str">
        <f t="shared" si="126"/>
        <v>Kansas</v>
      </c>
      <c r="L204" t="str">
        <f t="shared" si="127"/>
        <v>61</v>
      </c>
      <c r="N204">
        <f t="shared" si="128"/>
        <v>10</v>
      </c>
      <c r="O204" t="s">
        <v>469</v>
      </c>
      <c r="P204">
        <v>2011</v>
      </c>
    </row>
    <row r="205" spans="1:96" ht="17">
      <c r="A205" t="s">
        <v>197</v>
      </c>
      <c r="C205" s="4" t="str">
        <f t="shared" si="120"/>
        <v>Butler 74</v>
      </c>
      <c r="D205" t="str">
        <f t="shared" si="121"/>
        <v xml:space="preserve"> Florida 71</v>
      </c>
      <c r="F205" t="str">
        <f t="shared" si="124"/>
        <v>Butler</v>
      </c>
      <c r="H205" t="str">
        <f t="shared" si="125"/>
        <v>74</v>
      </c>
      <c r="J205" t="str">
        <f t="shared" si="126"/>
        <v>Florida</v>
      </c>
      <c r="L205" t="str">
        <f t="shared" si="127"/>
        <v>71</v>
      </c>
      <c r="N205">
        <f t="shared" si="128"/>
        <v>3</v>
      </c>
      <c r="O205" t="s">
        <v>469</v>
      </c>
      <c r="P205">
        <v>2011</v>
      </c>
    </row>
    <row r="206" spans="1:96" ht="17">
      <c r="A206" t="s">
        <v>198</v>
      </c>
      <c r="C206" s="4" t="str">
        <f t="shared" si="120"/>
        <v>Connecticut 65</v>
      </c>
      <c r="D206" t="str">
        <f t="shared" si="121"/>
        <v xml:space="preserve"> Arizona 63</v>
      </c>
      <c r="F206" t="str">
        <f t="shared" si="124"/>
        <v>Connecticut</v>
      </c>
      <c r="H206" t="str">
        <f t="shared" si="125"/>
        <v>65</v>
      </c>
      <c r="J206" t="str">
        <f t="shared" si="126"/>
        <v>Arizona</v>
      </c>
      <c r="L206" t="str">
        <f t="shared" si="127"/>
        <v>63</v>
      </c>
      <c r="N206">
        <f t="shared" si="128"/>
        <v>2</v>
      </c>
      <c r="O206" t="s">
        <v>469</v>
      </c>
      <c r="P206">
        <v>2011</v>
      </c>
    </row>
    <row r="207" spans="1:96" ht="17">
      <c r="A207" t="s">
        <v>199</v>
      </c>
      <c r="C207" s="4" t="str">
        <f t="shared" si="120"/>
        <v>Kentucky 62</v>
      </c>
      <c r="D207" t="str">
        <f t="shared" si="121"/>
        <v xml:space="preserve"> Ohio St. 60</v>
      </c>
      <c r="F207" t="str">
        <f t="shared" si="124"/>
        <v>Kentucky</v>
      </c>
      <c r="H207" t="str">
        <f t="shared" si="125"/>
        <v>62</v>
      </c>
      <c r="J207" t="str">
        <f t="shared" si="126"/>
        <v>Ohio St.</v>
      </c>
      <c r="L207" t="str">
        <f t="shared" si="127"/>
        <v>60</v>
      </c>
      <c r="N207">
        <f t="shared" si="128"/>
        <v>2</v>
      </c>
      <c r="O207" t="s">
        <v>470</v>
      </c>
      <c r="P207">
        <v>2011</v>
      </c>
    </row>
    <row r="208" spans="1:96" ht="17">
      <c r="A208" t="s">
        <v>200</v>
      </c>
      <c r="C208" s="4" t="str">
        <f t="shared" si="120"/>
        <v>North Carolina 81</v>
      </c>
      <c r="D208" t="str">
        <f t="shared" si="121"/>
        <v xml:space="preserve"> Marquette 63</v>
      </c>
      <c r="F208" t="str">
        <f t="shared" si="124"/>
        <v>North Carolina</v>
      </c>
      <c r="H208" t="str">
        <f t="shared" si="125"/>
        <v>81</v>
      </c>
      <c r="J208" t="str">
        <f t="shared" si="126"/>
        <v>Marquette</v>
      </c>
      <c r="L208" t="str">
        <f t="shared" si="127"/>
        <v>63</v>
      </c>
      <c r="N208">
        <f t="shared" si="128"/>
        <v>18</v>
      </c>
      <c r="O208" t="s">
        <v>470</v>
      </c>
      <c r="P208">
        <v>2011</v>
      </c>
    </row>
    <row r="209" spans="1:16" ht="17">
      <c r="A209" t="s">
        <v>201</v>
      </c>
      <c r="C209" s="4" t="str">
        <f t="shared" si="120"/>
        <v>VCU 72</v>
      </c>
      <c r="D209" t="str">
        <f t="shared" si="121"/>
        <v xml:space="preserve"> Florida State 71</v>
      </c>
      <c r="F209" t="str">
        <f t="shared" si="124"/>
        <v>VCU</v>
      </c>
      <c r="H209" t="str">
        <f t="shared" si="125"/>
        <v>72</v>
      </c>
      <c r="J209" t="str">
        <f t="shared" si="126"/>
        <v>Florida State</v>
      </c>
      <c r="L209" t="str">
        <f t="shared" si="127"/>
        <v>71</v>
      </c>
      <c r="N209">
        <f t="shared" si="128"/>
        <v>1</v>
      </c>
      <c r="O209" t="s">
        <v>470</v>
      </c>
      <c r="P209">
        <v>2011</v>
      </c>
    </row>
    <row r="210" spans="1:16" ht="17">
      <c r="A210" t="s">
        <v>202</v>
      </c>
      <c r="C210" s="4" t="str">
        <f t="shared" si="120"/>
        <v>Kansas 77</v>
      </c>
      <c r="D210" t="str">
        <f t="shared" si="121"/>
        <v xml:space="preserve"> Richmond 57</v>
      </c>
      <c r="F210" t="str">
        <f t="shared" si="124"/>
        <v>Kansas</v>
      </c>
      <c r="H210" t="str">
        <f t="shared" si="125"/>
        <v>77</v>
      </c>
      <c r="J210" t="str">
        <f t="shared" si="126"/>
        <v>Richmond</v>
      </c>
      <c r="L210" t="str">
        <f t="shared" si="127"/>
        <v>57</v>
      </c>
      <c r="N210">
        <f t="shared" si="128"/>
        <v>20</v>
      </c>
      <c r="O210" t="s">
        <v>470</v>
      </c>
      <c r="P210">
        <v>2011</v>
      </c>
    </row>
    <row r="211" spans="1:16" ht="17">
      <c r="A211" t="s">
        <v>203</v>
      </c>
      <c r="C211" s="4" t="str">
        <f t="shared" si="120"/>
        <v>Butler 61</v>
      </c>
      <c r="D211" t="str">
        <f t="shared" si="121"/>
        <v xml:space="preserve"> Wisconsin 54</v>
      </c>
      <c r="F211" t="str">
        <f t="shared" si="124"/>
        <v>Butler</v>
      </c>
      <c r="H211" t="str">
        <f t="shared" si="125"/>
        <v>61</v>
      </c>
      <c r="J211" t="str">
        <f t="shared" si="126"/>
        <v>Wisconsin</v>
      </c>
      <c r="L211" t="str">
        <f t="shared" si="127"/>
        <v>54</v>
      </c>
      <c r="N211">
        <f t="shared" si="128"/>
        <v>7</v>
      </c>
      <c r="O211" t="s">
        <v>470</v>
      </c>
      <c r="P211">
        <v>2011</v>
      </c>
    </row>
    <row r="212" spans="1:16" ht="17">
      <c r="A212" t="s">
        <v>204</v>
      </c>
      <c r="C212" s="4" t="str">
        <f t="shared" si="120"/>
        <v>Florida 83</v>
      </c>
      <c r="D212" t="str">
        <f t="shared" si="121"/>
        <v xml:space="preserve"> BYU 74</v>
      </c>
      <c r="F212" t="str">
        <f t="shared" si="124"/>
        <v>Florida</v>
      </c>
      <c r="H212" t="str">
        <f t="shared" si="125"/>
        <v>83</v>
      </c>
      <c r="J212" t="str">
        <f t="shared" si="126"/>
        <v>BYU</v>
      </c>
      <c r="L212" t="str">
        <f t="shared" si="127"/>
        <v>74</v>
      </c>
      <c r="N212">
        <f t="shared" si="128"/>
        <v>9</v>
      </c>
      <c r="O212" t="s">
        <v>470</v>
      </c>
      <c r="P212">
        <v>2011</v>
      </c>
    </row>
    <row r="213" spans="1:16" ht="17">
      <c r="A213" t="s">
        <v>205</v>
      </c>
      <c r="C213" s="4" t="str">
        <f t="shared" si="120"/>
        <v>Arizona 93</v>
      </c>
      <c r="D213" t="str">
        <f t="shared" si="121"/>
        <v xml:space="preserve"> Duke 77</v>
      </c>
      <c r="F213" t="str">
        <f t="shared" si="124"/>
        <v>Arizona</v>
      </c>
      <c r="H213" t="str">
        <f t="shared" si="125"/>
        <v>93</v>
      </c>
      <c r="J213" t="str">
        <f t="shared" si="126"/>
        <v>Duke</v>
      </c>
      <c r="L213" t="str">
        <f t="shared" si="127"/>
        <v>77</v>
      </c>
      <c r="N213">
        <f t="shared" si="128"/>
        <v>16</v>
      </c>
      <c r="O213" t="s">
        <v>470</v>
      </c>
      <c r="P213">
        <v>2011</v>
      </c>
    </row>
    <row r="214" spans="1:16" ht="17">
      <c r="A214" t="s">
        <v>206</v>
      </c>
      <c r="C214" s="4" t="str">
        <f t="shared" si="120"/>
        <v>Connecticut 74</v>
      </c>
      <c r="D214" t="str">
        <f t="shared" si="121"/>
        <v xml:space="preserve"> San Diego St. 67</v>
      </c>
      <c r="F214" t="str">
        <f t="shared" si="124"/>
        <v>Connecticut</v>
      </c>
      <c r="H214" t="str">
        <f t="shared" si="125"/>
        <v>74</v>
      </c>
      <c r="J214" t="str">
        <f t="shared" si="126"/>
        <v>San Diego St.</v>
      </c>
      <c r="L214" t="str">
        <f t="shared" si="127"/>
        <v>67</v>
      </c>
      <c r="N214">
        <f t="shared" si="128"/>
        <v>7</v>
      </c>
      <c r="O214" t="s">
        <v>470</v>
      </c>
      <c r="P214">
        <v>2011</v>
      </c>
    </row>
    <row r="215" spans="1:16" ht="17">
      <c r="A215" t="s">
        <v>207</v>
      </c>
      <c r="C215" s="4" t="str">
        <f t="shared" si="120"/>
        <v>North Carolina 86</v>
      </c>
      <c r="D215" t="str">
        <f t="shared" si="121"/>
        <v xml:space="preserve"> Washington 83</v>
      </c>
      <c r="F215" t="str">
        <f t="shared" si="124"/>
        <v>North Carolina</v>
      </c>
      <c r="H215" t="str">
        <f t="shared" si="125"/>
        <v>86</v>
      </c>
      <c r="J215" t="str">
        <f t="shared" si="126"/>
        <v>Washington</v>
      </c>
      <c r="L215" t="str">
        <f t="shared" si="127"/>
        <v>83</v>
      </c>
      <c r="N215">
        <f t="shared" si="128"/>
        <v>3</v>
      </c>
      <c r="O215" t="s">
        <v>471</v>
      </c>
      <c r="P215">
        <v>2011</v>
      </c>
    </row>
    <row r="216" spans="1:16" ht="17">
      <c r="A216" t="s">
        <v>208</v>
      </c>
      <c r="C216" s="4" t="str">
        <f t="shared" si="120"/>
        <v>Duke 73</v>
      </c>
      <c r="D216" t="str">
        <f t="shared" si="121"/>
        <v xml:space="preserve"> Michigan 71</v>
      </c>
      <c r="F216" t="str">
        <f t="shared" si="124"/>
        <v>Duke</v>
      </c>
      <c r="H216" t="str">
        <f t="shared" si="125"/>
        <v>73</v>
      </c>
      <c r="J216" t="str">
        <f t="shared" si="126"/>
        <v>Michigan</v>
      </c>
      <c r="L216" t="str">
        <f t="shared" si="127"/>
        <v>71</v>
      </c>
      <c r="N216">
        <f t="shared" si="128"/>
        <v>2</v>
      </c>
      <c r="O216" t="s">
        <v>471</v>
      </c>
      <c r="P216">
        <v>2011</v>
      </c>
    </row>
    <row r="217" spans="1:16" ht="17">
      <c r="A217" t="s">
        <v>209</v>
      </c>
      <c r="C217" s="4" t="str">
        <f t="shared" si="120"/>
        <v>Marquette 66</v>
      </c>
      <c r="D217" t="str">
        <f t="shared" si="121"/>
        <v xml:space="preserve"> Syracuse 62</v>
      </c>
      <c r="F217" t="str">
        <f t="shared" si="124"/>
        <v>Marquette</v>
      </c>
      <c r="H217" t="str">
        <f t="shared" si="125"/>
        <v>66</v>
      </c>
      <c r="J217" t="str">
        <f t="shared" si="126"/>
        <v>Syracuse</v>
      </c>
      <c r="L217" t="str">
        <f t="shared" si="127"/>
        <v>62</v>
      </c>
      <c r="N217">
        <f t="shared" si="128"/>
        <v>4</v>
      </c>
      <c r="O217" t="s">
        <v>471</v>
      </c>
      <c r="P217">
        <v>2011</v>
      </c>
    </row>
    <row r="218" spans="1:16" ht="17">
      <c r="A218" t="s">
        <v>210</v>
      </c>
      <c r="C218" s="4" t="str">
        <f t="shared" si="120"/>
        <v>Ohio St. 98</v>
      </c>
      <c r="D218" t="str">
        <f t="shared" si="121"/>
        <v xml:space="preserve"> George Mason 66</v>
      </c>
      <c r="F218" t="str">
        <f t="shared" si="124"/>
        <v>Ohio St.</v>
      </c>
      <c r="H218" t="str">
        <f t="shared" si="125"/>
        <v>98</v>
      </c>
      <c r="J218" t="str">
        <f t="shared" si="126"/>
        <v>George Mason</v>
      </c>
      <c r="L218" t="str">
        <f t="shared" si="127"/>
        <v>66</v>
      </c>
      <c r="N218">
        <f t="shared" si="128"/>
        <v>32</v>
      </c>
      <c r="O218" t="s">
        <v>471</v>
      </c>
      <c r="P218">
        <v>2011</v>
      </c>
    </row>
    <row r="219" spans="1:16" ht="17">
      <c r="A219" t="s">
        <v>211</v>
      </c>
      <c r="C219" s="4" t="str">
        <f t="shared" si="120"/>
        <v>Kansas 73</v>
      </c>
      <c r="D219" t="str">
        <f t="shared" si="121"/>
        <v xml:space="preserve"> Illinois 59</v>
      </c>
      <c r="F219" t="str">
        <f t="shared" si="124"/>
        <v>Kansas</v>
      </c>
      <c r="H219" t="str">
        <f t="shared" si="125"/>
        <v>73</v>
      </c>
      <c r="J219" t="str">
        <f t="shared" si="126"/>
        <v>Illinois</v>
      </c>
      <c r="L219" t="str">
        <f t="shared" si="127"/>
        <v>59</v>
      </c>
      <c r="N219">
        <f t="shared" si="128"/>
        <v>14</v>
      </c>
      <c r="O219" t="s">
        <v>471</v>
      </c>
      <c r="P219">
        <v>2011</v>
      </c>
    </row>
    <row r="220" spans="1:16" ht="17">
      <c r="A220" t="s">
        <v>212</v>
      </c>
      <c r="C220" s="4" t="str">
        <f t="shared" si="120"/>
        <v>Florida State 71</v>
      </c>
      <c r="D220" t="str">
        <f t="shared" si="121"/>
        <v xml:space="preserve"> Notre Dame 57</v>
      </c>
      <c r="F220" t="str">
        <f t="shared" si="124"/>
        <v>Florida State</v>
      </c>
      <c r="H220" t="str">
        <f t="shared" si="125"/>
        <v>71</v>
      </c>
      <c r="J220" t="str">
        <f t="shared" si="126"/>
        <v>Notre Dame</v>
      </c>
      <c r="L220" t="str">
        <f t="shared" si="127"/>
        <v>57</v>
      </c>
      <c r="N220">
        <f t="shared" si="128"/>
        <v>14</v>
      </c>
      <c r="O220" t="s">
        <v>471</v>
      </c>
      <c r="P220">
        <v>2011</v>
      </c>
    </row>
    <row r="221" spans="1:16" ht="17">
      <c r="A221" t="s">
        <v>213</v>
      </c>
      <c r="C221" s="4" t="str">
        <f t="shared" si="120"/>
        <v>VCU 94</v>
      </c>
      <c r="D221" t="str">
        <f t="shared" si="121"/>
        <v xml:space="preserve"> Purdue 76</v>
      </c>
      <c r="F221" t="str">
        <f t="shared" si="124"/>
        <v>VCU</v>
      </c>
      <c r="H221" t="str">
        <f t="shared" si="125"/>
        <v>94</v>
      </c>
      <c r="J221" t="str">
        <f t="shared" si="126"/>
        <v>Purdue</v>
      </c>
      <c r="L221" t="str">
        <f t="shared" si="127"/>
        <v>76</v>
      </c>
      <c r="N221">
        <f t="shared" si="128"/>
        <v>18</v>
      </c>
      <c r="O221" t="s">
        <v>471</v>
      </c>
      <c r="P221">
        <v>2011</v>
      </c>
    </row>
    <row r="222" spans="1:16" ht="17">
      <c r="A222" t="s">
        <v>214</v>
      </c>
      <c r="C222" s="4" t="str">
        <f t="shared" si="120"/>
        <v>Arizona 70</v>
      </c>
      <c r="D222" t="str">
        <f t="shared" si="121"/>
        <v xml:space="preserve"> Texas 69</v>
      </c>
      <c r="F222" t="str">
        <f t="shared" si="124"/>
        <v>Arizona</v>
      </c>
      <c r="H222" t="str">
        <f t="shared" si="125"/>
        <v>70</v>
      </c>
      <c r="J222" t="str">
        <f t="shared" si="126"/>
        <v>Texas</v>
      </c>
      <c r="L222" t="str">
        <f t="shared" si="127"/>
        <v>69</v>
      </c>
      <c r="N222">
        <f t="shared" si="128"/>
        <v>1</v>
      </c>
      <c r="O222" t="s">
        <v>471</v>
      </c>
      <c r="P222">
        <v>2011</v>
      </c>
    </row>
    <row r="223" spans="1:16" ht="17">
      <c r="A223" t="s">
        <v>215</v>
      </c>
      <c r="C223" s="4" t="str">
        <f t="shared" si="120"/>
        <v>San Diego St. 71</v>
      </c>
      <c r="D223" t="str">
        <f t="shared" si="121"/>
        <v xml:space="preserve"> Temple 64</v>
      </c>
      <c r="F223" t="str">
        <f t="shared" si="124"/>
        <v>San Diego St.</v>
      </c>
      <c r="H223" t="str">
        <f t="shared" si="125"/>
        <v>71</v>
      </c>
      <c r="J223" t="str">
        <f t="shared" si="126"/>
        <v>Temple</v>
      </c>
      <c r="L223" t="str">
        <f t="shared" si="127"/>
        <v>64</v>
      </c>
      <c r="N223">
        <f t="shared" si="128"/>
        <v>7</v>
      </c>
      <c r="O223" t="s">
        <v>471</v>
      </c>
      <c r="P223">
        <v>2011</v>
      </c>
    </row>
    <row r="224" spans="1:16" ht="17">
      <c r="A224" t="s">
        <v>216</v>
      </c>
      <c r="C224" s="4" t="str">
        <f t="shared" si="120"/>
        <v>Connecticut 69</v>
      </c>
      <c r="D224" t="str">
        <f t="shared" si="121"/>
        <v xml:space="preserve"> Cincinnati 58</v>
      </c>
      <c r="F224" t="str">
        <f t="shared" si="124"/>
        <v>Connecticut</v>
      </c>
      <c r="H224" t="str">
        <f t="shared" si="125"/>
        <v>69</v>
      </c>
      <c r="J224" t="str">
        <f t="shared" si="126"/>
        <v>Cincinnati</v>
      </c>
      <c r="L224" t="str">
        <f t="shared" si="127"/>
        <v>58</v>
      </c>
      <c r="N224">
        <f t="shared" si="128"/>
        <v>11</v>
      </c>
      <c r="O224" t="s">
        <v>471</v>
      </c>
      <c r="P224">
        <v>2011</v>
      </c>
    </row>
    <row r="225" spans="1:16" ht="17">
      <c r="A225" t="s">
        <v>217</v>
      </c>
      <c r="C225" s="4" t="str">
        <f t="shared" si="120"/>
        <v>Butler 71</v>
      </c>
      <c r="D225" t="str">
        <f t="shared" si="121"/>
        <v xml:space="preserve"> Pittsburgh 70</v>
      </c>
      <c r="F225" t="str">
        <f t="shared" si="124"/>
        <v>Butler</v>
      </c>
      <c r="H225" t="str">
        <f t="shared" si="125"/>
        <v>71</v>
      </c>
      <c r="J225" t="str">
        <f t="shared" si="126"/>
        <v>Pittsburgh</v>
      </c>
      <c r="L225" t="str">
        <f t="shared" si="127"/>
        <v>70</v>
      </c>
      <c r="N225">
        <f t="shared" si="128"/>
        <v>1</v>
      </c>
      <c r="O225" t="s">
        <v>471</v>
      </c>
      <c r="P225">
        <v>2011</v>
      </c>
    </row>
    <row r="226" spans="1:16" ht="17">
      <c r="A226" t="s">
        <v>218</v>
      </c>
      <c r="C226" s="4" t="str">
        <f t="shared" si="120"/>
        <v>Kentucky 71</v>
      </c>
      <c r="D226" t="str">
        <f t="shared" si="121"/>
        <v xml:space="preserve"> West Virginia 63</v>
      </c>
      <c r="F226" t="str">
        <f t="shared" si="124"/>
        <v>Kentucky</v>
      </c>
      <c r="H226" t="str">
        <f t="shared" si="125"/>
        <v>71</v>
      </c>
      <c r="J226" t="str">
        <f t="shared" si="126"/>
        <v>West Virginia</v>
      </c>
      <c r="L226" t="str">
        <f t="shared" si="127"/>
        <v>63</v>
      </c>
      <c r="N226">
        <f t="shared" si="128"/>
        <v>8</v>
      </c>
      <c r="O226" t="s">
        <v>471</v>
      </c>
      <c r="P226">
        <v>2011</v>
      </c>
    </row>
    <row r="227" spans="1:16" ht="17">
      <c r="A227" t="s">
        <v>219</v>
      </c>
      <c r="C227" s="4" t="str">
        <f t="shared" si="120"/>
        <v>Wisconsin 70</v>
      </c>
      <c r="D227" t="str">
        <f t="shared" si="121"/>
        <v xml:space="preserve"> Kansas St. 65</v>
      </c>
      <c r="F227" t="str">
        <f t="shared" si="124"/>
        <v>Wisconsin</v>
      </c>
      <c r="H227" t="str">
        <f t="shared" si="125"/>
        <v>70</v>
      </c>
      <c r="J227" t="str">
        <f t="shared" si="126"/>
        <v>Kansas St.</v>
      </c>
      <c r="L227" t="str">
        <f t="shared" si="127"/>
        <v>65</v>
      </c>
      <c r="N227">
        <f t="shared" si="128"/>
        <v>5</v>
      </c>
      <c r="O227" t="s">
        <v>471</v>
      </c>
      <c r="P227">
        <v>2011</v>
      </c>
    </row>
    <row r="228" spans="1:16" ht="17">
      <c r="A228" t="s">
        <v>220</v>
      </c>
      <c r="C228" s="4" t="str">
        <f t="shared" si="120"/>
        <v>Florida 73</v>
      </c>
      <c r="D228" t="str">
        <f t="shared" si="121"/>
        <v xml:space="preserve"> UCLA 65</v>
      </c>
      <c r="F228" t="str">
        <f t="shared" si="124"/>
        <v>Florida</v>
      </c>
      <c r="H228" t="str">
        <f t="shared" si="125"/>
        <v>73</v>
      </c>
      <c r="J228" t="str">
        <f t="shared" si="126"/>
        <v>UCLA</v>
      </c>
      <c r="L228" t="str">
        <f t="shared" si="127"/>
        <v>65</v>
      </c>
      <c r="N228">
        <f t="shared" si="128"/>
        <v>8</v>
      </c>
      <c r="O228" t="s">
        <v>471</v>
      </c>
      <c r="P228">
        <v>2011</v>
      </c>
    </row>
    <row r="229" spans="1:16" ht="17">
      <c r="A229" t="s">
        <v>221</v>
      </c>
      <c r="C229" s="4" t="str">
        <f t="shared" si="120"/>
        <v>BYU 89</v>
      </c>
      <c r="D229" t="str">
        <f t="shared" si="121"/>
        <v xml:space="preserve"> Gonzaga 67</v>
      </c>
      <c r="F229" t="str">
        <f t="shared" si="124"/>
        <v>BYU</v>
      </c>
      <c r="H229" t="str">
        <f t="shared" si="125"/>
        <v>89</v>
      </c>
      <c r="J229" t="str">
        <f t="shared" si="126"/>
        <v>Gonzaga</v>
      </c>
      <c r="L229" t="str">
        <f t="shared" si="127"/>
        <v>67</v>
      </c>
      <c r="N229">
        <f t="shared" si="128"/>
        <v>22</v>
      </c>
      <c r="O229" t="s">
        <v>471</v>
      </c>
      <c r="P229">
        <v>2011</v>
      </c>
    </row>
    <row r="230" spans="1:16" ht="17">
      <c r="A230" t="s">
        <v>222</v>
      </c>
      <c r="C230" s="4" t="str">
        <f t="shared" si="120"/>
        <v>Richmond 65</v>
      </c>
      <c r="D230" t="str">
        <f t="shared" si="121"/>
        <v xml:space="preserve"> Morehead St. 48</v>
      </c>
      <c r="F230" t="str">
        <f t="shared" si="124"/>
        <v>Richmond</v>
      </c>
      <c r="H230" t="str">
        <f t="shared" si="125"/>
        <v>65</v>
      </c>
      <c r="J230" t="str">
        <f t="shared" si="126"/>
        <v>Morehead St.</v>
      </c>
      <c r="L230" t="str">
        <f t="shared" si="127"/>
        <v>48</v>
      </c>
      <c r="N230">
        <f t="shared" si="128"/>
        <v>17</v>
      </c>
      <c r="O230" t="s">
        <v>471</v>
      </c>
      <c r="P230">
        <v>2011</v>
      </c>
    </row>
    <row r="231" spans="1:16" ht="17">
      <c r="A231" t="s">
        <v>223</v>
      </c>
      <c r="C231" s="4" t="str">
        <f t="shared" si="120"/>
        <v>Texas 85</v>
      </c>
      <c r="D231" t="str">
        <f t="shared" si="121"/>
        <v xml:space="preserve"> Oakland 81</v>
      </c>
      <c r="F231" t="str">
        <f t="shared" si="124"/>
        <v>Texas</v>
      </c>
      <c r="H231" t="str">
        <f t="shared" si="125"/>
        <v>85</v>
      </c>
      <c r="J231" t="str">
        <f t="shared" si="126"/>
        <v>Oakland</v>
      </c>
      <c r="L231" t="str">
        <f t="shared" si="127"/>
        <v>81</v>
      </c>
      <c r="N231">
        <f t="shared" si="128"/>
        <v>4</v>
      </c>
      <c r="O231" t="s">
        <v>472</v>
      </c>
      <c r="P231">
        <v>2011</v>
      </c>
    </row>
    <row r="232" spans="1:16" ht="17">
      <c r="A232" t="s">
        <v>224</v>
      </c>
      <c r="C232" s="4" t="str">
        <f t="shared" si="120"/>
        <v>Washington 68</v>
      </c>
      <c r="D232" t="str">
        <f t="shared" si="121"/>
        <v xml:space="preserve"> Georgia 65</v>
      </c>
      <c r="F232" t="str">
        <f t="shared" ref="F232:F266" si="131">TRIM(LEFT(C232,LEN(C232)-LEN(TRIM(RIGHT(SUBSTITUTE(C232," ",REPT(" ",255)),255)))))</f>
        <v>Washington</v>
      </c>
      <c r="H232" t="str">
        <f t="shared" ref="H232:H266" si="132">TRIM(RIGHT(SUBSTITUTE(C232," ",REPT(" ",LEN(C232))),LEN(C232)))</f>
        <v>68</v>
      </c>
      <c r="J232" t="str">
        <f t="shared" ref="J232:J266" si="133">TRIM(LEFT(D232,LEN(D232)-LEN(TRIM(RIGHT(SUBSTITUTE(D232," ",REPT(" ",255)),255)))))</f>
        <v>Georgia</v>
      </c>
      <c r="L232" t="str">
        <f t="shared" ref="L232:L266" si="134">TRIM(RIGHT(SUBSTITUTE(D232," ",REPT(" ",LEN(D232))),LEN(D232)))</f>
        <v>65</v>
      </c>
      <c r="N232">
        <f t="shared" ref="N232:N266" si="135">ABS(H232-L232)</f>
        <v>3</v>
      </c>
      <c r="O232" t="s">
        <v>472</v>
      </c>
      <c r="P232">
        <v>2011</v>
      </c>
    </row>
    <row r="233" spans="1:16" ht="17">
      <c r="A233" t="s">
        <v>225</v>
      </c>
      <c r="C233" s="4" t="str">
        <f t="shared" si="120"/>
        <v>North Carolina 102</v>
      </c>
      <c r="D233" t="str">
        <f t="shared" si="121"/>
        <v xml:space="preserve"> Long Island 87</v>
      </c>
      <c r="F233" t="str">
        <f t="shared" si="131"/>
        <v>North Carolina</v>
      </c>
      <c r="H233" t="str">
        <f t="shared" si="132"/>
        <v>102</v>
      </c>
      <c r="J233" t="str">
        <f t="shared" si="133"/>
        <v>Long Island</v>
      </c>
      <c r="L233" t="str">
        <f t="shared" si="134"/>
        <v>87</v>
      </c>
      <c r="N233">
        <f t="shared" si="135"/>
        <v>15</v>
      </c>
      <c r="O233" t="s">
        <v>472</v>
      </c>
      <c r="P233">
        <v>2011</v>
      </c>
    </row>
    <row r="234" spans="1:16" ht="17">
      <c r="A234" t="s">
        <v>226</v>
      </c>
      <c r="C234" s="4" t="str">
        <f t="shared" si="120"/>
        <v>Duke 87</v>
      </c>
      <c r="D234" t="str">
        <f t="shared" si="121"/>
        <v xml:space="preserve"> Hampton 45</v>
      </c>
      <c r="F234" t="str">
        <f t="shared" si="131"/>
        <v>Duke</v>
      </c>
      <c r="H234" t="str">
        <f t="shared" si="132"/>
        <v>87</v>
      </c>
      <c r="J234" t="str">
        <f t="shared" si="133"/>
        <v>Hampton</v>
      </c>
      <c r="L234" t="str">
        <f t="shared" si="134"/>
        <v>45</v>
      </c>
      <c r="N234">
        <f t="shared" si="135"/>
        <v>42</v>
      </c>
      <c r="O234" t="s">
        <v>472</v>
      </c>
      <c r="P234">
        <v>2011</v>
      </c>
    </row>
    <row r="235" spans="1:16" ht="17">
      <c r="A235" t="s">
        <v>227</v>
      </c>
      <c r="C235" s="4" t="str">
        <f t="shared" si="120"/>
        <v>Michigan 75</v>
      </c>
      <c r="D235" t="str">
        <f t="shared" si="121"/>
        <v xml:space="preserve"> Tennessee 45</v>
      </c>
      <c r="F235" t="str">
        <f t="shared" si="131"/>
        <v>Michigan</v>
      </c>
      <c r="H235" t="str">
        <f t="shared" si="132"/>
        <v>75</v>
      </c>
      <c r="J235" t="str">
        <f t="shared" si="133"/>
        <v>Tennessee</v>
      </c>
      <c r="L235" t="str">
        <f t="shared" si="134"/>
        <v>45</v>
      </c>
      <c r="N235">
        <f t="shared" si="135"/>
        <v>30</v>
      </c>
      <c r="O235" t="s">
        <v>472</v>
      </c>
      <c r="P235">
        <v>2011</v>
      </c>
    </row>
    <row r="236" spans="1:16" ht="17">
      <c r="A236" t="s">
        <v>228</v>
      </c>
      <c r="C236" s="4" t="str">
        <f t="shared" si="120"/>
        <v>Syracuse 77</v>
      </c>
      <c r="D236" t="str">
        <f t="shared" si="121"/>
        <v xml:space="preserve"> Indiana St. 60</v>
      </c>
      <c r="F236" t="str">
        <f t="shared" si="131"/>
        <v>Syracuse</v>
      </c>
      <c r="H236" t="str">
        <f t="shared" si="132"/>
        <v>77</v>
      </c>
      <c r="J236" t="str">
        <f t="shared" si="133"/>
        <v>Indiana St.</v>
      </c>
      <c r="L236" t="str">
        <f t="shared" si="134"/>
        <v>60</v>
      </c>
      <c r="N236">
        <f t="shared" si="135"/>
        <v>17</v>
      </c>
      <c r="O236" t="s">
        <v>472</v>
      </c>
      <c r="P236">
        <v>2011</v>
      </c>
    </row>
    <row r="237" spans="1:16" ht="17">
      <c r="A237" t="s">
        <v>229</v>
      </c>
      <c r="C237" s="4" t="str">
        <f t="shared" si="120"/>
        <v>Marquette 66</v>
      </c>
      <c r="D237" t="str">
        <f t="shared" si="121"/>
        <v xml:space="preserve"> Xavier 55</v>
      </c>
      <c r="F237" t="str">
        <f t="shared" si="131"/>
        <v>Marquette</v>
      </c>
      <c r="H237" t="str">
        <f t="shared" si="132"/>
        <v>66</v>
      </c>
      <c r="J237" t="str">
        <f t="shared" si="133"/>
        <v>Xavier</v>
      </c>
      <c r="L237" t="str">
        <f t="shared" si="134"/>
        <v>55</v>
      </c>
      <c r="N237">
        <f t="shared" si="135"/>
        <v>11</v>
      </c>
      <c r="O237" t="s">
        <v>472</v>
      </c>
      <c r="P237">
        <v>2011</v>
      </c>
    </row>
    <row r="238" spans="1:16" ht="17">
      <c r="A238" t="s">
        <v>230</v>
      </c>
      <c r="C238" s="4" t="str">
        <f t="shared" si="120"/>
        <v>Ohio St. 75</v>
      </c>
      <c r="D238" t="str">
        <f t="shared" si="121"/>
        <v xml:space="preserve"> UTSA 46</v>
      </c>
      <c r="F238" t="str">
        <f t="shared" si="131"/>
        <v>Ohio St.</v>
      </c>
      <c r="H238" t="str">
        <f t="shared" si="132"/>
        <v>75</v>
      </c>
      <c r="J238" t="str">
        <f t="shared" si="133"/>
        <v>UTSA</v>
      </c>
      <c r="L238" t="str">
        <f t="shared" si="134"/>
        <v>46</v>
      </c>
      <c r="N238">
        <f t="shared" si="135"/>
        <v>29</v>
      </c>
      <c r="O238" t="s">
        <v>472</v>
      </c>
      <c r="P238">
        <v>2011</v>
      </c>
    </row>
    <row r="239" spans="1:16" ht="17">
      <c r="A239" t="s">
        <v>231</v>
      </c>
      <c r="C239" s="4" t="str">
        <f t="shared" si="120"/>
        <v>George Mason 61</v>
      </c>
      <c r="D239" t="str">
        <f t="shared" si="121"/>
        <v xml:space="preserve"> Villanova 57</v>
      </c>
      <c r="F239" t="str">
        <f t="shared" si="131"/>
        <v>George Mason</v>
      </c>
      <c r="H239" t="str">
        <f t="shared" si="132"/>
        <v>61</v>
      </c>
      <c r="J239" t="str">
        <f t="shared" si="133"/>
        <v>Villanova</v>
      </c>
      <c r="L239" t="str">
        <f t="shared" si="134"/>
        <v>57</v>
      </c>
      <c r="N239">
        <f t="shared" si="135"/>
        <v>4</v>
      </c>
      <c r="O239" t="s">
        <v>472</v>
      </c>
      <c r="P239">
        <v>2011</v>
      </c>
    </row>
    <row r="240" spans="1:16" ht="17">
      <c r="A240" t="s">
        <v>232</v>
      </c>
      <c r="C240" s="4" t="str">
        <f t="shared" si="120"/>
        <v>Kansas 72</v>
      </c>
      <c r="D240" t="str">
        <f t="shared" si="121"/>
        <v xml:space="preserve"> Boston U. 53</v>
      </c>
      <c r="F240" t="str">
        <f t="shared" si="131"/>
        <v>Kansas</v>
      </c>
      <c r="H240" t="str">
        <f t="shared" si="132"/>
        <v>72</v>
      </c>
      <c r="J240" t="str">
        <f t="shared" si="133"/>
        <v>Boston U.</v>
      </c>
      <c r="L240" t="str">
        <f t="shared" si="134"/>
        <v>53</v>
      </c>
      <c r="N240">
        <f t="shared" si="135"/>
        <v>19</v>
      </c>
      <c r="O240" t="s">
        <v>472</v>
      </c>
      <c r="P240">
        <v>2011</v>
      </c>
    </row>
    <row r="241" spans="1:16" ht="17">
      <c r="A241" t="s">
        <v>233</v>
      </c>
      <c r="C241" s="4" t="str">
        <f t="shared" si="120"/>
        <v>Illinois 73</v>
      </c>
      <c r="D241" t="str">
        <f t="shared" si="121"/>
        <v xml:space="preserve"> UNLV 62</v>
      </c>
      <c r="F241" t="str">
        <f t="shared" si="131"/>
        <v>Illinois</v>
      </c>
      <c r="H241" t="str">
        <f t="shared" si="132"/>
        <v>73</v>
      </c>
      <c r="J241" t="str">
        <f t="shared" si="133"/>
        <v>UNLV</v>
      </c>
      <c r="L241" t="str">
        <f t="shared" si="134"/>
        <v>62</v>
      </c>
      <c r="N241">
        <f t="shared" si="135"/>
        <v>11</v>
      </c>
      <c r="O241" t="s">
        <v>472</v>
      </c>
      <c r="P241">
        <v>2011</v>
      </c>
    </row>
    <row r="242" spans="1:16" ht="17">
      <c r="A242" t="s">
        <v>234</v>
      </c>
      <c r="C242" s="4" t="str">
        <f t="shared" si="120"/>
        <v>Purdue 65</v>
      </c>
      <c r="D242" t="str">
        <f t="shared" si="121"/>
        <v xml:space="preserve"> Saint Peter's 43</v>
      </c>
      <c r="F242" t="str">
        <f t="shared" si="131"/>
        <v>Purdue</v>
      </c>
      <c r="H242" t="str">
        <f t="shared" si="132"/>
        <v>65</v>
      </c>
      <c r="J242" t="str">
        <f t="shared" si="133"/>
        <v>Saint Peter's</v>
      </c>
      <c r="L242" t="str">
        <f t="shared" si="134"/>
        <v>43</v>
      </c>
      <c r="N242">
        <f t="shared" si="135"/>
        <v>22</v>
      </c>
      <c r="O242" t="s">
        <v>472</v>
      </c>
      <c r="P242">
        <v>2011</v>
      </c>
    </row>
    <row r="243" spans="1:16" ht="17">
      <c r="A243" t="s">
        <v>235</v>
      </c>
      <c r="C243" s="4" t="str">
        <f t="shared" si="120"/>
        <v>Florida State 57</v>
      </c>
      <c r="D243" t="str">
        <f t="shared" si="121"/>
        <v xml:space="preserve"> Texas A&amp;M 50</v>
      </c>
      <c r="F243" t="str">
        <f t="shared" si="131"/>
        <v>Florida State</v>
      </c>
      <c r="H243" t="str">
        <f t="shared" si="132"/>
        <v>57</v>
      </c>
      <c r="J243" t="str">
        <f t="shared" si="133"/>
        <v>Texas A&amp;M</v>
      </c>
      <c r="L243" t="str">
        <f t="shared" si="134"/>
        <v>50</v>
      </c>
      <c r="N243">
        <f t="shared" si="135"/>
        <v>7</v>
      </c>
      <c r="O243" t="s">
        <v>472</v>
      </c>
      <c r="P243">
        <v>2011</v>
      </c>
    </row>
    <row r="244" spans="1:16" ht="17">
      <c r="A244" t="s">
        <v>236</v>
      </c>
      <c r="C244" s="4" t="str">
        <f t="shared" si="120"/>
        <v>Notre Dame 69</v>
      </c>
      <c r="D244" t="str">
        <f t="shared" si="121"/>
        <v xml:space="preserve"> Akron 56</v>
      </c>
      <c r="F244" t="str">
        <f t="shared" si="131"/>
        <v>Notre Dame</v>
      </c>
      <c r="H244" t="str">
        <f t="shared" si="132"/>
        <v>69</v>
      </c>
      <c r="J244" t="str">
        <f t="shared" si="133"/>
        <v>Akron</v>
      </c>
      <c r="L244" t="str">
        <f t="shared" si="134"/>
        <v>56</v>
      </c>
      <c r="N244">
        <f t="shared" si="135"/>
        <v>13</v>
      </c>
      <c r="O244" t="s">
        <v>472</v>
      </c>
      <c r="P244">
        <v>2011</v>
      </c>
    </row>
    <row r="245" spans="1:16" ht="17">
      <c r="A245" t="s">
        <v>237</v>
      </c>
      <c r="C245" s="4" t="str">
        <f t="shared" si="120"/>
        <v>Arizona 77</v>
      </c>
      <c r="D245" t="str">
        <f t="shared" si="121"/>
        <v xml:space="preserve"> Memphis 75</v>
      </c>
      <c r="F245" t="str">
        <f t="shared" si="131"/>
        <v>Arizona</v>
      </c>
      <c r="H245" t="str">
        <f t="shared" si="132"/>
        <v>77</v>
      </c>
      <c r="J245" t="str">
        <f t="shared" si="133"/>
        <v>Memphis</v>
      </c>
      <c r="L245" t="str">
        <f t="shared" si="134"/>
        <v>75</v>
      </c>
      <c r="N245">
        <f t="shared" si="135"/>
        <v>2</v>
      </c>
      <c r="O245" t="s">
        <v>472</v>
      </c>
      <c r="P245">
        <v>2011</v>
      </c>
    </row>
    <row r="246" spans="1:16" ht="17">
      <c r="A246" t="s">
        <v>238</v>
      </c>
      <c r="C246" s="4" t="str">
        <f t="shared" si="120"/>
        <v>Cincinnati 78</v>
      </c>
      <c r="D246" t="str">
        <f t="shared" si="121"/>
        <v xml:space="preserve"> Missouri 63</v>
      </c>
      <c r="F246" t="str">
        <f t="shared" si="131"/>
        <v>Cincinnati</v>
      </c>
      <c r="H246" t="str">
        <f t="shared" si="132"/>
        <v>78</v>
      </c>
      <c r="J246" t="str">
        <f t="shared" si="133"/>
        <v>Missouri</v>
      </c>
      <c r="L246" t="str">
        <f t="shared" si="134"/>
        <v>63</v>
      </c>
      <c r="N246">
        <f t="shared" si="135"/>
        <v>15</v>
      </c>
      <c r="O246" t="s">
        <v>472</v>
      </c>
      <c r="P246">
        <v>2011</v>
      </c>
    </row>
    <row r="247" spans="1:16" ht="17">
      <c r="A247" t="s">
        <v>239</v>
      </c>
      <c r="C247" s="4" t="str">
        <f t="shared" si="120"/>
        <v>Gonzaga 86</v>
      </c>
      <c r="D247" t="str">
        <f t="shared" si="121"/>
        <v xml:space="preserve"> St. John's (NY) 71</v>
      </c>
      <c r="F247" t="str">
        <f t="shared" si="131"/>
        <v>Gonzaga</v>
      </c>
      <c r="H247" t="str">
        <f t="shared" si="132"/>
        <v>86</v>
      </c>
      <c r="J247" t="str">
        <f t="shared" si="133"/>
        <v>St. John's (NY)</v>
      </c>
      <c r="L247" t="str">
        <f t="shared" si="134"/>
        <v>71</v>
      </c>
      <c r="N247">
        <f t="shared" si="135"/>
        <v>15</v>
      </c>
      <c r="O247" t="s">
        <v>472</v>
      </c>
      <c r="P247">
        <v>2011</v>
      </c>
    </row>
    <row r="248" spans="1:16" ht="17">
      <c r="A248" t="s">
        <v>240</v>
      </c>
      <c r="C248" s="4" t="str">
        <f t="shared" si="120"/>
        <v>BYU 74</v>
      </c>
      <c r="D248" t="str">
        <f t="shared" si="121"/>
        <v xml:space="preserve"> Wofford 66</v>
      </c>
      <c r="F248" t="str">
        <f t="shared" si="131"/>
        <v>BYU</v>
      </c>
      <c r="H248" t="str">
        <f t="shared" si="132"/>
        <v>74</v>
      </c>
      <c r="J248" t="str">
        <f t="shared" si="133"/>
        <v>Wofford</v>
      </c>
      <c r="L248" t="str">
        <f t="shared" si="134"/>
        <v>66</v>
      </c>
      <c r="N248">
        <f t="shared" si="135"/>
        <v>8</v>
      </c>
      <c r="O248" t="s">
        <v>472</v>
      </c>
      <c r="P248">
        <v>2011</v>
      </c>
    </row>
    <row r="249" spans="1:16" ht="17">
      <c r="A249" t="s">
        <v>241</v>
      </c>
      <c r="C249" s="4" t="str">
        <f t="shared" si="120"/>
        <v>Richmond 69</v>
      </c>
      <c r="D249" t="str">
        <f t="shared" si="121"/>
        <v xml:space="preserve"> Vanderbilt 66</v>
      </c>
      <c r="F249" t="str">
        <f t="shared" si="131"/>
        <v>Richmond</v>
      </c>
      <c r="H249" t="str">
        <f t="shared" si="132"/>
        <v>69</v>
      </c>
      <c r="J249" t="str">
        <f t="shared" si="133"/>
        <v>Vanderbilt</v>
      </c>
      <c r="L249" t="str">
        <f t="shared" si="134"/>
        <v>66</v>
      </c>
      <c r="N249">
        <f t="shared" si="135"/>
        <v>3</v>
      </c>
      <c r="O249" t="s">
        <v>472</v>
      </c>
      <c r="P249">
        <v>2011</v>
      </c>
    </row>
    <row r="250" spans="1:16" ht="17">
      <c r="A250" t="s">
        <v>242</v>
      </c>
      <c r="C250" s="4" t="str">
        <f t="shared" si="120"/>
        <v>Morehead St. 62</v>
      </c>
      <c r="D250" t="str">
        <f t="shared" si="121"/>
        <v xml:space="preserve"> Louisville 61</v>
      </c>
      <c r="F250" t="str">
        <f t="shared" si="131"/>
        <v>Morehead St.</v>
      </c>
      <c r="H250" t="str">
        <f t="shared" si="132"/>
        <v>62</v>
      </c>
      <c r="J250" t="str">
        <f t="shared" si="133"/>
        <v>Louisville</v>
      </c>
      <c r="L250" t="str">
        <f t="shared" si="134"/>
        <v>61</v>
      </c>
      <c r="N250">
        <f t="shared" si="135"/>
        <v>1</v>
      </c>
      <c r="O250" t="s">
        <v>472</v>
      </c>
      <c r="P250">
        <v>2011</v>
      </c>
    </row>
    <row r="251" spans="1:16" ht="17">
      <c r="A251" t="s">
        <v>243</v>
      </c>
      <c r="C251" s="4" t="str">
        <f t="shared" si="120"/>
        <v>VCU 74</v>
      </c>
      <c r="D251" t="str">
        <f t="shared" si="121"/>
        <v xml:space="preserve"> Georgetown 56</v>
      </c>
      <c r="F251" t="str">
        <f t="shared" si="131"/>
        <v>VCU</v>
      </c>
      <c r="H251" t="str">
        <f t="shared" si="132"/>
        <v>74</v>
      </c>
      <c r="J251" t="str">
        <f t="shared" si="133"/>
        <v>Georgetown</v>
      </c>
      <c r="L251" t="str">
        <f t="shared" si="134"/>
        <v>56</v>
      </c>
      <c r="N251">
        <f t="shared" si="135"/>
        <v>18</v>
      </c>
      <c r="O251" t="s">
        <v>472</v>
      </c>
      <c r="P251">
        <v>2011</v>
      </c>
    </row>
    <row r="252" spans="1:16" ht="17">
      <c r="A252" t="s">
        <v>244</v>
      </c>
      <c r="C252" s="4" t="str">
        <f t="shared" si="120"/>
        <v>Connecticut 81</v>
      </c>
      <c r="D252" t="str">
        <f t="shared" si="121"/>
        <v xml:space="preserve"> Bucknell 52</v>
      </c>
      <c r="F252" t="str">
        <f t="shared" si="131"/>
        <v>Connecticut</v>
      </c>
      <c r="H252" t="str">
        <f t="shared" si="132"/>
        <v>81</v>
      </c>
      <c r="J252" t="str">
        <f t="shared" si="133"/>
        <v>Bucknell</v>
      </c>
      <c r="L252" t="str">
        <f t="shared" si="134"/>
        <v>52</v>
      </c>
      <c r="N252">
        <f t="shared" si="135"/>
        <v>29</v>
      </c>
      <c r="O252" t="s">
        <v>472</v>
      </c>
      <c r="P252">
        <v>2011</v>
      </c>
    </row>
    <row r="253" spans="1:16" ht="17">
      <c r="A253" t="s">
        <v>245</v>
      </c>
      <c r="C253" s="4" t="str">
        <f t="shared" si="120"/>
        <v>Pittsburgh 74</v>
      </c>
      <c r="D253" t="str">
        <f t="shared" si="121"/>
        <v xml:space="preserve"> UNC Asheville 51</v>
      </c>
      <c r="F253" t="str">
        <f t="shared" si="131"/>
        <v>Pittsburgh</v>
      </c>
      <c r="H253" t="str">
        <f t="shared" si="132"/>
        <v>74</v>
      </c>
      <c r="J253" t="str">
        <f t="shared" si="133"/>
        <v>UNC Asheville</v>
      </c>
      <c r="L253" t="str">
        <f t="shared" si="134"/>
        <v>51</v>
      </c>
      <c r="N253">
        <f t="shared" si="135"/>
        <v>23</v>
      </c>
      <c r="O253" t="s">
        <v>472</v>
      </c>
      <c r="P253">
        <v>2011</v>
      </c>
    </row>
    <row r="254" spans="1:16" ht="17">
      <c r="A254" t="s">
        <v>246</v>
      </c>
      <c r="C254" s="4" t="str">
        <f t="shared" si="120"/>
        <v>Kansas St. 73</v>
      </c>
      <c r="D254" t="str">
        <f t="shared" si="121"/>
        <v xml:space="preserve"> Utah St. 68</v>
      </c>
      <c r="F254" t="str">
        <f t="shared" si="131"/>
        <v>Kansas St.</v>
      </c>
      <c r="H254" t="str">
        <f t="shared" si="132"/>
        <v>73</v>
      </c>
      <c r="J254" t="str">
        <f t="shared" si="133"/>
        <v>Utah St.</v>
      </c>
      <c r="L254" t="str">
        <f t="shared" si="134"/>
        <v>68</v>
      </c>
      <c r="N254">
        <f t="shared" si="135"/>
        <v>5</v>
      </c>
      <c r="O254" t="s">
        <v>472</v>
      </c>
      <c r="P254">
        <v>2011</v>
      </c>
    </row>
    <row r="255" spans="1:16" ht="17">
      <c r="A255" t="s">
        <v>247</v>
      </c>
      <c r="C255" s="4" t="str">
        <f t="shared" si="120"/>
        <v>Temple 66</v>
      </c>
      <c r="D255" t="str">
        <f t="shared" si="121"/>
        <v xml:space="preserve"> Penn St. 64</v>
      </c>
      <c r="F255" t="str">
        <f t="shared" si="131"/>
        <v>Temple</v>
      </c>
      <c r="H255" t="str">
        <f t="shared" si="132"/>
        <v>66</v>
      </c>
      <c r="J255" t="str">
        <f t="shared" si="133"/>
        <v>Penn St.</v>
      </c>
      <c r="L255" t="str">
        <f t="shared" si="134"/>
        <v>64</v>
      </c>
      <c r="N255">
        <f t="shared" si="135"/>
        <v>2</v>
      </c>
      <c r="O255" t="s">
        <v>472</v>
      </c>
      <c r="P255">
        <v>2011</v>
      </c>
    </row>
    <row r="256" spans="1:16" ht="17">
      <c r="A256" t="s">
        <v>248</v>
      </c>
      <c r="C256" s="4" t="str">
        <f t="shared" si="120"/>
        <v>San Diego St. 68</v>
      </c>
      <c r="D256" t="str">
        <f t="shared" si="121"/>
        <v xml:space="preserve"> Northern Colo. 50</v>
      </c>
      <c r="F256" t="str">
        <f t="shared" si="131"/>
        <v>San Diego St.</v>
      </c>
      <c r="H256" t="str">
        <f t="shared" si="132"/>
        <v>68</v>
      </c>
      <c r="J256" t="str">
        <f t="shared" si="133"/>
        <v>Northern Colo.</v>
      </c>
      <c r="L256" t="str">
        <f t="shared" si="134"/>
        <v>50</v>
      </c>
      <c r="N256">
        <f t="shared" si="135"/>
        <v>18</v>
      </c>
      <c r="O256" t="s">
        <v>472</v>
      </c>
      <c r="P256">
        <v>2011</v>
      </c>
    </row>
    <row r="257" spans="1:96" ht="17">
      <c r="A257" t="s">
        <v>249</v>
      </c>
      <c r="C257" s="4" t="str">
        <f t="shared" si="120"/>
        <v>UCLA 78</v>
      </c>
      <c r="D257" t="str">
        <f t="shared" si="121"/>
        <v xml:space="preserve"> Michigan St. 76</v>
      </c>
      <c r="F257" t="str">
        <f t="shared" si="131"/>
        <v>UCLA</v>
      </c>
      <c r="H257" t="str">
        <f t="shared" si="132"/>
        <v>78</v>
      </c>
      <c r="J257" t="str">
        <f t="shared" si="133"/>
        <v>Michigan St.</v>
      </c>
      <c r="L257" t="str">
        <f t="shared" si="134"/>
        <v>76</v>
      </c>
      <c r="N257">
        <f t="shared" si="135"/>
        <v>2</v>
      </c>
      <c r="O257" t="s">
        <v>472</v>
      </c>
      <c r="P257">
        <v>2011</v>
      </c>
    </row>
    <row r="258" spans="1:96" ht="17">
      <c r="A258" t="s">
        <v>250</v>
      </c>
      <c r="C258" s="4" t="str">
        <f t="shared" si="120"/>
        <v>Kentucky 59</v>
      </c>
      <c r="D258" t="str">
        <f t="shared" si="121"/>
        <v xml:space="preserve"> Princeton 57</v>
      </c>
      <c r="F258" t="str">
        <f t="shared" si="131"/>
        <v>Kentucky</v>
      </c>
      <c r="H258" t="str">
        <f t="shared" si="132"/>
        <v>59</v>
      </c>
      <c r="J258" t="str">
        <f t="shared" si="133"/>
        <v>Princeton</v>
      </c>
      <c r="L258" t="str">
        <f t="shared" si="134"/>
        <v>57</v>
      </c>
      <c r="N258">
        <f t="shared" si="135"/>
        <v>2</v>
      </c>
      <c r="O258" t="s">
        <v>472</v>
      </c>
      <c r="P258">
        <v>2011</v>
      </c>
    </row>
    <row r="259" spans="1:96" ht="17">
      <c r="A259" t="s">
        <v>251</v>
      </c>
      <c r="C259" s="4" t="str">
        <f t="shared" si="120"/>
        <v>Florida 79</v>
      </c>
      <c r="D259" t="str">
        <f t="shared" si="121"/>
        <v xml:space="preserve"> UC Santa Barbara 51</v>
      </c>
      <c r="F259" t="str">
        <f t="shared" si="131"/>
        <v>Florida</v>
      </c>
      <c r="H259" t="str">
        <f t="shared" si="132"/>
        <v>79</v>
      </c>
      <c r="J259" t="str">
        <f t="shared" si="133"/>
        <v>UC Santa Barbara</v>
      </c>
      <c r="L259" t="str">
        <f t="shared" si="134"/>
        <v>51</v>
      </c>
      <c r="N259">
        <f t="shared" si="135"/>
        <v>28</v>
      </c>
      <c r="O259" t="s">
        <v>472</v>
      </c>
      <c r="P259">
        <v>2011</v>
      </c>
    </row>
    <row r="260" spans="1:96" ht="17">
      <c r="A260" t="s">
        <v>252</v>
      </c>
      <c r="C260" s="4" t="str">
        <f t="shared" si="120"/>
        <v>Wisconsin 72</v>
      </c>
      <c r="D260" t="str">
        <f t="shared" si="121"/>
        <v xml:space="preserve"> Belmont 58</v>
      </c>
      <c r="F260" t="str">
        <f t="shared" si="131"/>
        <v>Wisconsin</v>
      </c>
      <c r="H260" t="str">
        <f t="shared" si="132"/>
        <v>72</v>
      </c>
      <c r="J260" t="str">
        <f t="shared" si="133"/>
        <v>Belmont</v>
      </c>
      <c r="L260" t="str">
        <f t="shared" si="134"/>
        <v>58</v>
      </c>
      <c r="N260">
        <f t="shared" si="135"/>
        <v>14</v>
      </c>
      <c r="O260" t="s">
        <v>472</v>
      </c>
      <c r="P260">
        <v>2011</v>
      </c>
    </row>
    <row r="261" spans="1:96" ht="17">
      <c r="A261" t="s">
        <v>253</v>
      </c>
      <c r="C261" s="4" t="str">
        <f t="shared" si="120"/>
        <v>Butler 60</v>
      </c>
      <c r="D261" t="str">
        <f t="shared" si="121"/>
        <v xml:space="preserve"> Old Dominion 58</v>
      </c>
      <c r="F261" t="str">
        <f t="shared" si="131"/>
        <v>Butler</v>
      </c>
      <c r="H261" t="str">
        <f t="shared" si="132"/>
        <v>60</v>
      </c>
      <c r="J261" t="str">
        <f t="shared" si="133"/>
        <v>Old Dominion</v>
      </c>
      <c r="L261" t="str">
        <f t="shared" si="134"/>
        <v>58</v>
      </c>
      <c r="N261">
        <f t="shared" si="135"/>
        <v>2</v>
      </c>
      <c r="O261" t="s">
        <v>472</v>
      </c>
      <c r="P261">
        <v>2011</v>
      </c>
    </row>
    <row r="262" spans="1:96" ht="17">
      <c r="A262" t="s">
        <v>254</v>
      </c>
      <c r="C262" s="4" t="str">
        <f t="shared" ref="C262:C326" si="136">LEFT(A262,FIND(",",A262)-1)</f>
        <v>West Virginia 84</v>
      </c>
      <c r="D262" t="str">
        <f t="shared" ref="D262:D326" si="137">RIGHT(A262,LEN(A262)-FIND(",",A262))</f>
        <v xml:space="preserve"> Clemson 76</v>
      </c>
      <c r="F262" t="str">
        <f t="shared" si="131"/>
        <v>West Virginia</v>
      </c>
      <c r="H262" t="str">
        <f t="shared" si="132"/>
        <v>84</v>
      </c>
      <c r="J262" t="str">
        <f t="shared" si="133"/>
        <v>Clemson</v>
      </c>
      <c r="L262" t="str">
        <f t="shared" si="134"/>
        <v>76</v>
      </c>
      <c r="N262">
        <f t="shared" si="135"/>
        <v>8</v>
      </c>
      <c r="O262" t="s">
        <v>472</v>
      </c>
      <c r="P262">
        <v>2011</v>
      </c>
    </row>
    <row r="263" spans="1:96" ht="17">
      <c r="A263" t="s">
        <v>255</v>
      </c>
      <c r="C263" s="4" t="str">
        <f t="shared" si="136"/>
        <v>VCU 59</v>
      </c>
      <c r="D263" t="str">
        <f t="shared" si="137"/>
        <v xml:space="preserve"> Southern California 46</v>
      </c>
      <c r="F263" t="str">
        <f t="shared" si="131"/>
        <v>VCU</v>
      </c>
      <c r="H263" t="str">
        <f t="shared" si="132"/>
        <v>59</v>
      </c>
      <c r="J263" t="str">
        <f t="shared" si="133"/>
        <v>Southern California</v>
      </c>
      <c r="L263" t="str">
        <f t="shared" si="134"/>
        <v>46</v>
      </c>
      <c r="N263">
        <f t="shared" si="135"/>
        <v>13</v>
      </c>
      <c r="O263" t="s">
        <v>472</v>
      </c>
      <c r="P263">
        <v>2011</v>
      </c>
    </row>
    <row r="264" spans="1:96" ht="17">
      <c r="A264" t="s">
        <v>256</v>
      </c>
      <c r="C264" s="4" t="str">
        <f t="shared" si="136"/>
        <v>UTSA 70</v>
      </c>
      <c r="D264" t="str">
        <f t="shared" si="137"/>
        <v xml:space="preserve"> Alabama St. 61</v>
      </c>
      <c r="F264" t="str">
        <f t="shared" si="131"/>
        <v>UTSA</v>
      </c>
      <c r="H264" t="str">
        <f t="shared" si="132"/>
        <v>70</v>
      </c>
      <c r="J264" t="str">
        <f t="shared" si="133"/>
        <v>Alabama St.</v>
      </c>
      <c r="L264" t="str">
        <f t="shared" si="134"/>
        <v>61</v>
      </c>
      <c r="N264">
        <f t="shared" si="135"/>
        <v>9</v>
      </c>
      <c r="O264" t="s">
        <v>472</v>
      </c>
      <c r="P264">
        <v>2011</v>
      </c>
    </row>
    <row r="265" spans="1:96" ht="17">
      <c r="A265" t="s">
        <v>257</v>
      </c>
      <c r="C265" s="4" t="str">
        <f t="shared" si="136"/>
        <v>Clemson 70</v>
      </c>
      <c r="D265" t="str">
        <f t="shared" si="137"/>
        <v xml:space="preserve"> UAB 52</v>
      </c>
      <c r="F265" t="str">
        <f t="shared" si="131"/>
        <v>Clemson</v>
      </c>
      <c r="H265" t="str">
        <f t="shared" si="132"/>
        <v>70</v>
      </c>
      <c r="J265" t="str">
        <f t="shared" si="133"/>
        <v>UAB</v>
      </c>
      <c r="L265" t="str">
        <f t="shared" si="134"/>
        <v>52</v>
      </c>
      <c r="N265">
        <f t="shared" si="135"/>
        <v>18</v>
      </c>
      <c r="O265" t="s">
        <v>472</v>
      </c>
      <c r="P265">
        <v>2011</v>
      </c>
    </row>
    <row r="266" spans="1:96" ht="17">
      <c r="A266" t="s">
        <v>258</v>
      </c>
      <c r="C266" s="4" t="str">
        <f t="shared" si="136"/>
        <v>UNC Asheville 81</v>
      </c>
      <c r="D266" t="str">
        <f t="shared" si="137"/>
        <v xml:space="preserve"> UALR 77</v>
      </c>
      <c r="F266" t="str">
        <f t="shared" si="131"/>
        <v>UNC Asheville</v>
      </c>
      <c r="H266" t="str">
        <f t="shared" si="132"/>
        <v>81</v>
      </c>
      <c r="J266" t="str">
        <f t="shared" si="133"/>
        <v>UALR</v>
      </c>
      <c r="L266" t="str">
        <f t="shared" si="134"/>
        <v>77</v>
      </c>
      <c r="N266">
        <f t="shared" si="135"/>
        <v>4</v>
      </c>
      <c r="O266" t="s">
        <v>472</v>
      </c>
      <c r="P266">
        <v>2011</v>
      </c>
    </row>
    <row r="267" spans="1:96" s="2" customFormat="1" ht="13" customHeight="1">
      <c r="C267" s="5"/>
    </row>
    <row r="268" spans="1:96" ht="17">
      <c r="A268" s="1">
        <v>2012</v>
      </c>
      <c r="C268" s="4" t="e">
        <f t="shared" si="136"/>
        <v>#VALUE!</v>
      </c>
      <c r="D268" t="e">
        <f t="shared" si="137"/>
        <v>#VALUE!</v>
      </c>
      <c r="F268" s="1" t="s">
        <v>460</v>
      </c>
      <c r="G268" s="1"/>
      <c r="H268" s="1" t="s">
        <v>461</v>
      </c>
      <c r="J268" s="1" t="s">
        <v>462</v>
      </c>
      <c r="K268" s="1"/>
      <c r="L268" s="1" t="s">
        <v>461</v>
      </c>
      <c r="M268" s="3"/>
      <c r="N268" s="1" t="s">
        <v>463</v>
      </c>
      <c r="P268" s="1" t="s">
        <v>466</v>
      </c>
      <c r="Q268" s="1"/>
      <c r="R268" s="1"/>
      <c r="S268" s="1"/>
      <c r="T268" s="1"/>
      <c r="U268" s="6">
        <v>1</v>
      </c>
      <c r="V268" s="6">
        <f>U268+1</f>
        <v>2</v>
      </c>
      <c r="W268" s="6">
        <f t="shared" ref="W268:CH268" si="138">V268+1</f>
        <v>3</v>
      </c>
      <c r="X268" s="6">
        <f t="shared" si="138"/>
        <v>4</v>
      </c>
      <c r="Y268" s="6">
        <f t="shared" si="138"/>
        <v>5</v>
      </c>
      <c r="Z268" s="6">
        <f t="shared" si="138"/>
        <v>6</v>
      </c>
      <c r="AA268" s="6">
        <f t="shared" si="138"/>
        <v>7</v>
      </c>
      <c r="AB268" s="6">
        <f t="shared" si="138"/>
        <v>8</v>
      </c>
      <c r="AC268" s="6">
        <f t="shared" si="138"/>
        <v>9</v>
      </c>
      <c r="AD268" s="6">
        <f t="shared" si="138"/>
        <v>10</v>
      </c>
      <c r="AE268" s="6">
        <f t="shared" si="138"/>
        <v>11</v>
      </c>
      <c r="AF268" s="6">
        <f t="shared" si="138"/>
        <v>12</v>
      </c>
      <c r="AG268" s="6">
        <f t="shared" si="138"/>
        <v>13</v>
      </c>
      <c r="AH268" s="6">
        <f t="shared" si="138"/>
        <v>14</v>
      </c>
      <c r="AI268" s="6">
        <f t="shared" si="138"/>
        <v>15</v>
      </c>
      <c r="AJ268" s="6">
        <f t="shared" si="138"/>
        <v>16</v>
      </c>
      <c r="AK268" s="6">
        <f t="shared" si="138"/>
        <v>17</v>
      </c>
      <c r="AL268" s="6">
        <f t="shared" si="138"/>
        <v>18</v>
      </c>
      <c r="AM268" s="6">
        <f t="shared" si="138"/>
        <v>19</v>
      </c>
      <c r="AN268" s="6">
        <f t="shared" si="138"/>
        <v>20</v>
      </c>
      <c r="AO268" s="6">
        <f t="shared" si="138"/>
        <v>21</v>
      </c>
      <c r="AP268" s="6">
        <f t="shared" si="138"/>
        <v>22</v>
      </c>
      <c r="AQ268" s="6">
        <f t="shared" si="138"/>
        <v>23</v>
      </c>
      <c r="AR268" s="6">
        <f t="shared" si="138"/>
        <v>24</v>
      </c>
      <c r="AS268" s="6">
        <f t="shared" si="138"/>
        <v>25</v>
      </c>
      <c r="AT268" s="6">
        <f t="shared" si="138"/>
        <v>26</v>
      </c>
      <c r="AU268" s="6">
        <f t="shared" si="138"/>
        <v>27</v>
      </c>
      <c r="AV268" s="6">
        <f t="shared" si="138"/>
        <v>28</v>
      </c>
      <c r="AW268" s="6">
        <f t="shared" si="138"/>
        <v>29</v>
      </c>
      <c r="AX268" s="6">
        <f t="shared" si="138"/>
        <v>30</v>
      </c>
      <c r="AY268" s="6">
        <f t="shared" si="138"/>
        <v>31</v>
      </c>
      <c r="AZ268" s="6">
        <f t="shared" si="138"/>
        <v>32</v>
      </c>
      <c r="BA268" s="6">
        <f t="shared" si="138"/>
        <v>33</v>
      </c>
      <c r="BB268" s="6">
        <f t="shared" si="138"/>
        <v>34</v>
      </c>
      <c r="BC268" s="6">
        <f t="shared" si="138"/>
        <v>35</v>
      </c>
      <c r="BD268" s="6">
        <f t="shared" si="138"/>
        <v>36</v>
      </c>
      <c r="BE268" s="6">
        <f t="shared" si="138"/>
        <v>37</v>
      </c>
      <c r="BF268" s="6">
        <f t="shared" si="138"/>
        <v>38</v>
      </c>
      <c r="BG268" s="6">
        <f t="shared" si="138"/>
        <v>39</v>
      </c>
      <c r="BH268" s="6">
        <f t="shared" si="138"/>
        <v>40</v>
      </c>
      <c r="BI268" s="6">
        <f t="shared" si="138"/>
        <v>41</v>
      </c>
      <c r="BJ268" s="6">
        <f t="shared" si="138"/>
        <v>42</v>
      </c>
      <c r="BK268" s="6">
        <f t="shared" si="138"/>
        <v>43</v>
      </c>
      <c r="BL268" s="6">
        <f t="shared" si="138"/>
        <v>44</v>
      </c>
      <c r="BM268" s="6">
        <f t="shared" si="138"/>
        <v>45</v>
      </c>
      <c r="BN268" s="6">
        <f t="shared" si="138"/>
        <v>46</v>
      </c>
      <c r="BO268" s="6">
        <f t="shared" si="138"/>
        <v>47</v>
      </c>
      <c r="BP268" s="6">
        <f t="shared" si="138"/>
        <v>48</v>
      </c>
      <c r="BQ268" s="6">
        <f t="shared" si="138"/>
        <v>49</v>
      </c>
      <c r="BR268" s="6">
        <f t="shared" si="138"/>
        <v>50</v>
      </c>
      <c r="BS268" s="6">
        <f t="shared" si="138"/>
        <v>51</v>
      </c>
      <c r="BT268" s="6">
        <f t="shared" si="138"/>
        <v>52</v>
      </c>
      <c r="BU268" s="6">
        <f t="shared" si="138"/>
        <v>53</v>
      </c>
      <c r="BV268" s="6">
        <f t="shared" si="138"/>
        <v>54</v>
      </c>
      <c r="BW268" s="6">
        <f t="shared" si="138"/>
        <v>55</v>
      </c>
      <c r="BX268" s="6">
        <f t="shared" si="138"/>
        <v>56</v>
      </c>
      <c r="BY268" s="6">
        <f t="shared" si="138"/>
        <v>57</v>
      </c>
      <c r="BZ268" s="6">
        <f t="shared" si="138"/>
        <v>58</v>
      </c>
      <c r="CA268" s="6">
        <f t="shared" si="138"/>
        <v>59</v>
      </c>
      <c r="CB268" s="6">
        <f t="shared" si="138"/>
        <v>60</v>
      </c>
      <c r="CC268" s="6">
        <f t="shared" si="138"/>
        <v>61</v>
      </c>
      <c r="CD268" s="6">
        <f t="shared" si="138"/>
        <v>62</v>
      </c>
      <c r="CE268" s="6">
        <f t="shared" si="138"/>
        <v>63</v>
      </c>
      <c r="CF268" s="6">
        <f t="shared" si="138"/>
        <v>64</v>
      </c>
      <c r="CG268" s="6">
        <f t="shared" si="138"/>
        <v>65</v>
      </c>
      <c r="CH268" s="6">
        <f t="shared" si="138"/>
        <v>66</v>
      </c>
      <c r="CI268" s="6">
        <f t="shared" ref="CI268:CQ268" si="139">CH268+1</f>
        <v>67</v>
      </c>
      <c r="CJ268" s="6">
        <f t="shared" si="139"/>
        <v>68</v>
      </c>
      <c r="CK268" s="6">
        <f t="shared" si="139"/>
        <v>69</v>
      </c>
      <c r="CL268" s="6">
        <f t="shared" si="139"/>
        <v>70</v>
      </c>
      <c r="CM268" s="6">
        <f t="shared" si="139"/>
        <v>71</v>
      </c>
      <c r="CN268" s="6">
        <f t="shared" si="139"/>
        <v>72</v>
      </c>
      <c r="CO268" s="6">
        <f t="shared" si="139"/>
        <v>73</v>
      </c>
      <c r="CP268" s="6">
        <f t="shared" si="139"/>
        <v>74</v>
      </c>
      <c r="CQ268" s="6">
        <f t="shared" si="139"/>
        <v>75</v>
      </c>
      <c r="CR268" s="9"/>
    </row>
    <row r="269" spans="1:96" ht="17">
      <c r="A269" t="s">
        <v>259</v>
      </c>
      <c r="C269" s="4" t="str">
        <f t="shared" si="136"/>
        <v>Kentucky 67</v>
      </c>
      <c r="D269" t="str">
        <f t="shared" si="137"/>
        <v xml:space="preserve"> Kansas 59</v>
      </c>
      <c r="F269" t="str">
        <f t="shared" ref="F269:F300" si="140">TRIM(LEFT(C269,LEN(C269)-LEN(TRIM(RIGHT(SUBSTITUTE(C269," ",REPT(" ",255)),255)))))</f>
        <v>Kentucky</v>
      </c>
      <c r="H269" t="str">
        <f t="shared" ref="H269:H300" si="141">TRIM(RIGHT(SUBSTITUTE(C269," ",REPT(" ",LEN(C269))),LEN(C269)))</f>
        <v>67</v>
      </c>
      <c r="J269" t="str">
        <f t="shared" ref="J269:J300" si="142">TRIM(LEFT(D269,LEN(D269)-LEN(TRIM(RIGHT(SUBSTITUTE(D269," ",REPT(" ",255)),255)))))</f>
        <v>Kansas</v>
      </c>
      <c r="L269" t="str">
        <f t="shared" ref="L269:L300" si="143">TRIM(RIGHT(SUBSTITUTE(D269," ",REPT(" ",LEN(D269))),LEN(D269)))</f>
        <v>59</v>
      </c>
      <c r="N269">
        <f t="shared" ref="N269:N300" si="144">ABS(H269-L269)</f>
        <v>8</v>
      </c>
      <c r="O269" t="s">
        <v>467</v>
      </c>
      <c r="P269">
        <v>2012</v>
      </c>
      <c r="U269" s="7">
        <f>COUNTIF($N269:$N335,U268)</f>
        <v>3</v>
      </c>
      <c r="V269" s="7">
        <f t="shared" ref="V269" si="145">COUNTIF($N269:$N335,V268)</f>
        <v>3</v>
      </c>
      <c r="W269" s="7">
        <f t="shared" ref="W269" si="146">COUNTIF($N269:$N335,W268)</f>
        <v>8</v>
      </c>
      <c r="X269" s="7">
        <f t="shared" ref="X269" si="147">COUNTIF($N269:$N335,X268)</f>
        <v>4</v>
      </c>
      <c r="Y269" s="7">
        <f t="shared" ref="Y269" si="148">COUNTIF($N269:$N335,Y268)</f>
        <v>3</v>
      </c>
      <c r="Z269" s="7">
        <f t="shared" ref="Z269" si="149">COUNTIF($N269:$N335,Z268)</f>
        <v>5</v>
      </c>
      <c r="AA269" s="7">
        <f t="shared" ref="AA269" si="150">COUNTIF($N269:$N335,AA268)</f>
        <v>6</v>
      </c>
      <c r="AB269" s="7">
        <f t="shared" ref="AB269" si="151">COUNTIF($N269:$N335,AB268)</f>
        <v>4</v>
      </c>
      <c r="AC269" s="7">
        <f t="shared" ref="AC269" si="152">COUNTIF($N269:$N335,AC268)</f>
        <v>2</v>
      </c>
      <c r="AD269" s="7">
        <f t="shared" ref="AD269" si="153">COUNTIF($N269:$N335,AD268)</f>
        <v>1</v>
      </c>
      <c r="AE269" s="7">
        <f t="shared" ref="AE269" si="154">COUNTIF($N269:$N335,AE268)</f>
        <v>1</v>
      </c>
      <c r="AF269" s="7">
        <f t="shared" ref="AF269" si="155">COUNTIF($N269:$N335,AF268)</f>
        <v>4</v>
      </c>
      <c r="AG269" s="7">
        <f t="shared" ref="AG269" si="156">COUNTIF($N269:$N335,AG268)</f>
        <v>4</v>
      </c>
      <c r="AH269" s="7">
        <f t="shared" ref="AH269" si="157">COUNTIF($N269:$N335,AH268)</f>
        <v>3</v>
      </c>
      <c r="AI269" s="7">
        <f t="shared" ref="AI269" si="158">COUNTIF($N269:$N335,AI268)</f>
        <v>4</v>
      </c>
      <c r="AJ269" s="7">
        <f t="shared" ref="AJ269" si="159">COUNTIF($N269:$N335,AJ268)</f>
        <v>2</v>
      </c>
      <c r="AK269" s="7">
        <f t="shared" ref="AK269" si="160">COUNTIF($N269:$N335,AK268)</f>
        <v>2</v>
      </c>
      <c r="AL269" s="7">
        <f t="shared" ref="AL269" si="161">COUNTIF($N269:$N335,AL268)</f>
        <v>0</v>
      </c>
      <c r="AM269" s="7">
        <f t="shared" ref="AM269" si="162">COUNTIF($N269:$N335,AM268)</f>
        <v>2</v>
      </c>
      <c r="AN269" s="7">
        <f t="shared" ref="AN269" si="163">COUNTIF($N269:$N335,AN268)</f>
        <v>1</v>
      </c>
      <c r="AO269" s="7">
        <f t="shared" ref="AO269" si="164">COUNTIF($N269:$N335,AO268)</f>
        <v>0</v>
      </c>
      <c r="AP269" s="7">
        <f t="shared" ref="AP269" si="165">COUNTIF($N269:$N335,AP268)</f>
        <v>1</v>
      </c>
      <c r="AQ269" s="7">
        <f t="shared" ref="AQ269" si="166">COUNTIF($N269:$N335,AQ268)</f>
        <v>1</v>
      </c>
      <c r="AR269" s="7">
        <f t="shared" ref="AR269" si="167">COUNTIF($N269:$N335,AR268)</f>
        <v>1</v>
      </c>
      <c r="AS269" s="7">
        <f t="shared" ref="AS269" si="168">COUNTIF($N269:$N335,AS268)</f>
        <v>0</v>
      </c>
      <c r="AT269" s="7">
        <f t="shared" ref="AT269" si="169">COUNTIF($N269:$N335,AT268)</f>
        <v>1</v>
      </c>
      <c r="AU269" s="7">
        <f t="shared" ref="AU269" si="170">COUNTIF($N269:$N335,AU268)</f>
        <v>0</v>
      </c>
      <c r="AV269" s="7">
        <f t="shared" ref="AV269" si="171">COUNTIF($N269:$N335,AV268)</f>
        <v>0</v>
      </c>
      <c r="AW269" s="7">
        <f t="shared" ref="AW269" si="172">COUNTIF($N269:$N335,AW268)</f>
        <v>0</v>
      </c>
      <c r="AX269" s="7">
        <f t="shared" ref="AX269" si="173">COUNTIF($N269:$N335,AX268)</f>
        <v>0</v>
      </c>
      <c r="AY269" s="7">
        <f t="shared" ref="AY269" si="174">COUNTIF($N269:$N335,AY268)</f>
        <v>0</v>
      </c>
      <c r="AZ269" s="7">
        <f t="shared" ref="AZ269" si="175">COUNTIF($N269:$N335,AZ268)</f>
        <v>0</v>
      </c>
      <c r="BA269" s="7">
        <f t="shared" ref="BA269" si="176">COUNTIF($N269:$N335,BA268)</f>
        <v>0</v>
      </c>
      <c r="BB269" s="7">
        <f t="shared" ref="BB269" si="177">COUNTIF($N269:$N335,BB268)</f>
        <v>1</v>
      </c>
      <c r="BC269" s="7">
        <f t="shared" ref="BC269" si="178">COUNTIF($N269:$N335,BC268)</f>
        <v>0</v>
      </c>
      <c r="BD269" s="7">
        <f t="shared" ref="BD269" si="179">COUNTIF($N269:$N335,BD268)</f>
        <v>0</v>
      </c>
      <c r="BE269" s="7">
        <f t="shared" ref="BE269" si="180">COUNTIF($N269:$N335,BE268)</f>
        <v>0</v>
      </c>
      <c r="BF269" s="7">
        <f t="shared" ref="BF269" si="181">COUNTIF($N269:$N335,BF268)</f>
        <v>0</v>
      </c>
      <c r="BG269" s="7">
        <f t="shared" ref="BG269" si="182">COUNTIF($N269:$N335,BG268)</f>
        <v>0</v>
      </c>
      <c r="BH269" s="7">
        <f t="shared" ref="BH269" si="183">COUNTIF($N269:$N335,BH268)</f>
        <v>0</v>
      </c>
      <c r="BI269" s="7">
        <f t="shared" ref="BI269" si="184">COUNTIF($N269:$N335,BI268)</f>
        <v>0</v>
      </c>
      <c r="BJ269" s="7">
        <f t="shared" ref="BJ269" si="185">COUNTIF($N269:$N335,BJ268)</f>
        <v>0</v>
      </c>
      <c r="BK269" s="7">
        <f t="shared" ref="BK269" si="186">COUNTIF($N269:$N335,BK268)</f>
        <v>0</v>
      </c>
      <c r="BL269" s="7">
        <f t="shared" ref="BL269" si="187">COUNTIF($N269:$N335,BL268)</f>
        <v>0</v>
      </c>
      <c r="BM269" s="7">
        <f t="shared" ref="BM269" si="188">COUNTIF($N269:$N335,BM268)</f>
        <v>0</v>
      </c>
      <c r="BN269" s="7">
        <f t="shared" ref="BN269" si="189">COUNTIF($N269:$N335,BN268)</f>
        <v>0</v>
      </c>
      <c r="BO269" s="7">
        <f t="shared" ref="BO269" si="190">COUNTIF($N269:$N335,BO268)</f>
        <v>0</v>
      </c>
      <c r="BP269" s="7">
        <f t="shared" ref="BP269" si="191">COUNTIF($N269:$N335,BP268)</f>
        <v>0</v>
      </c>
      <c r="BQ269" s="7">
        <f t="shared" ref="BQ269" si="192">COUNTIF($N269:$N335,BQ268)</f>
        <v>0</v>
      </c>
      <c r="BR269" s="7">
        <f t="shared" ref="BR269" si="193">COUNTIF($N269:$N335,BR268)</f>
        <v>0</v>
      </c>
      <c r="BS269" s="7">
        <f t="shared" ref="BS269" si="194">COUNTIF($N269:$N335,BS268)</f>
        <v>0</v>
      </c>
      <c r="BT269" s="7">
        <f t="shared" ref="BT269" si="195">COUNTIF($N269:$N335,BT268)</f>
        <v>0</v>
      </c>
      <c r="BU269" s="7">
        <f t="shared" ref="BU269" si="196">COUNTIF($N269:$N335,BU268)</f>
        <v>0</v>
      </c>
      <c r="BV269" s="7">
        <f t="shared" ref="BV269" si="197">COUNTIF($N269:$N335,BV268)</f>
        <v>0</v>
      </c>
      <c r="BW269" s="7">
        <f t="shared" ref="BW269" si="198">COUNTIF($N269:$N335,BW268)</f>
        <v>0</v>
      </c>
      <c r="BX269" s="7">
        <f t="shared" ref="BX269" si="199">COUNTIF($N269:$N335,BX268)</f>
        <v>0</v>
      </c>
      <c r="BY269" s="7">
        <f t="shared" ref="BY269" si="200">COUNTIF($N269:$N335,BY268)</f>
        <v>0</v>
      </c>
      <c r="BZ269" s="7">
        <f t="shared" ref="BZ269" si="201">COUNTIF($N269:$N335,BZ268)</f>
        <v>0</v>
      </c>
      <c r="CA269" s="7">
        <f t="shared" ref="CA269" si="202">COUNTIF($N269:$N335,CA268)</f>
        <v>0</v>
      </c>
      <c r="CB269" s="7">
        <f t="shared" ref="CB269" si="203">COUNTIF($N269:$N335,CB268)</f>
        <v>0</v>
      </c>
      <c r="CC269" s="7">
        <f t="shared" ref="CC269" si="204">COUNTIF($N269:$N335,CC268)</f>
        <v>0</v>
      </c>
      <c r="CD269" s="7">
        <f t="shared" ref="CD269" si="205">COUNTIF($N269:$N335,CD268)</f>
        <v>0</v>
      </c>
      <c r="CE269" s="7">
        <f t="shared" ref="CE269" si="206">COUNTIF($N269:$N335,CE268)</f>
        <v>0</v>
      </c>
      <c r="CF269" s="7">
        <f t="shared" ref="CF269" si="207">COUNTIF($N269:$N335,CF268)</f>
        <v>0</v>
      </c>
      <c r="CG269" s="7">
        <f t="shared" ref="CG269" si="208">COUNTIF($N269:$N335,CG268)</f>
        <v>0</v>
      </c>
      <c r="CH269" s="7">
        <f t="shared" ref="CH269" si="209">COUNTIF($N269:$N335,CH268)</f>
        <v>0</v>
      </c>
      <c r="CI269" s="7">
        <f t="shared" ref="CI269" si="210">COUNTIF($N269:$N335,CI268)</f>
        <v>0</v>
      </c>
      <c r="CJ269" s="7">
        <f t="shared" ref="CJ269" si="211">COUNTIF($N269:$N335,CJ268)</f>
        <v>0</v>
      </c>
      <c r="CK269" s="7">
        <f t="shared" ref="CK269" si="212">COUNTIF($N269:$N335,CK268)</f>
        <v>0</v>
      </c>
      <c r="CL269" s="7">
        <f t="shared" ref="CL269" si="213">COUNTIF($N269:$N335,CL268)</f>
        <v>0</v>
      </c>
      <c r="CM269" s="7">
        <f t="shared" ref="CM269" si="214">COUNTIF($N269:$N335,CM268)</f>
        <v>0</v>
      </c>
      <c r="CN269" s="7">
        <f t="shared" ref="CN269" si="215">COUNTIF($N269:$N335,CN268)</f>
        <v>0</v>
      </c>
      <c r="CO269" s="7">
        <f t="shared" ref="CO269" si="216">COUNTIF($N269:$N335,CO268)</f>
        <v>0</v>
      </c>
      <c r="CP269" s="7">
        <f t="shared" ref="CP269" si="217">COUNTIF($N269:$N335,CP268)</f>
        <v>0</v>
      </c>
      <c r="CQ269" s="7">
        <f t="shared" ref="CQ269" si="218">COUNTIF($N269:$N335,CQ268)</f>
        <v>0</v>
      </c>
      <c r="CR269" s="10">
        <f>SUM(U269:CQ269)</f>
        <v>67</v>
      </c>
    </row>
    <row r="270" spans="1:96" ht="17">
      <c r="A270" t="s">
        <v>260</v>
      </c>
      <c r="C270" s="4" t="str">
        <f t="shared" si="136"/>
        <v>Kansas 64</v>
      </c>
      <c r="D270" t="str">
        <f t="shared" si="137"/>
        <v xml:space="preserve"> Ohio St. 62</v>
      </c>
      <c r="F270" t="str">
        <f t="shared" si="140"/>
        <v>Kansas</v>
      </c>
      <c r="H270" t="str">
        <f t="shared" si="141"/>
        <v>64</v>
      </c>
      <c r="J270" t="str">
        <f t="shared" si="142"/>
        <v>Ohio St.</v>
      </c>
      <c r="L270" t="str">
        <f t="shared" si="143"/>
        <v>62</v>
      </c>
      <c r="N270">
        <f t="shared" si="144"/>
        <v>2</v>
      </c>
      <c r="O270" t="s">
        <v>468</v>
      </c>
      <c r="P270">
        <v>2012</v>
      </c>
    </row>
    <row r="271" spans="1:96" ht="17">
      <c r="A271" t="s">
        <v>261</v>
      </c>
      <c r="C271" s="4" t="str">
        <f t="shared" si="136"/>
        <v>Kentucky 69</v>
      </c>
      <c r="D271" t="str">
        <f t="shared" si="137"/>
        <v xml:space="preserve"> Louisville 61</v>
      </c>
      <c r="F271" t="str">
        <f t="shared" si="140"/>
        <v>Kentucky</v>
      </c>
      <c r="H271" t="str">
        <f t="shared" si="141"/>
        <v>69</v>
      </c>
      <c r="J271" t="str">
        <f t="shared" si="142"/>
        <v>Louisville</v>
      </c>
      <c r="L271" t="str">
        <f t="shared" si="143"/>
        <v>61</v>
      </c>
      <c r="N271">
        <f t="shared" si="144"/>
        <v>8</v>
      </c>
      <c r="O271" t="s">
        <v>468</v>
      </c>
      <c r="P271">
        <v>2012</v>
      </c>
    </row>
    <row r="272" spans="1:96" ht="17">
      <c r="A272" t="s">
        <v>262</v>
      </c>
      <c r="C272" s="4" t="str">
        <f t="shared" si="136"/>
        <v>Kansas 80</v>
      </c>
      <c r="D272" t="str">
        <f t="shared" si="137"/>
        <v xml:space="preserve"> North Carolina 67</v>
      </c>
      <c r="F272" t="str">
        <f t="shared" si="140"/>
        <v>Kansas</v>
      </c>
      <c r="H272" t="str">
        <f t="shared" si="141"/>
        <v>80</v>
      </c>
      <c r="J272" t="str">
        <f t="shared" si="142"/>
        <v>North Carolina</v>
      </c>
      <c r="L272" t="str">
        <f t="shared" si="143"/>
        <v>67</v>
      </c>
      <c r="N272">
        <f t="shared" si="144"/>
        <v>13</v>
      </c>
      <c r="O272" t="s">
        <v>469</v>
      </c>
      <c r="P272">
        <v>2012</v>
      </c>
    </row>
    <row r="273" spans="1:16" ht="17">
      <c r="A273" t="s">
        <v>263</v>
      </c>
      <c r="C273" s="4" t="str">
        <f t="shared" si="136"/>
        <v>Kentucky 82</v>
      </c>
      <c r="D273" t="str">
        <f t="shared" si="137"/>
        <v xml:space="preserve"> Baylor 70</v>
      </c>
      <c r="F273" t="str">
        <f t="shared" si="140"/>
        <v>Kentucky</v>
      </c>
      <c r="H273" t="str">
        <f t="shared" si="141"/>
        <v>82</v>
      </c>
      <c r="J273" t="str">
        <f t="shared" si="142"/>
        <v>Baylor</v>
      </c>
      <c r="L273" t="str">
        <f t="shared" si="143"/>
        <v>70</v>
      </c>
      <c r="N273">
        <f t="shared" si="144"/>
        <v>12</v>
      </c>
      <c r="O273" t="s">
        <v>469</v>
      </c>
      <c r="P273">
        <v>2012</v>
      </c>
    </row>
    <row r="274" spans="1:16" ht="17">
      <c r="A274" t="s">
        <v>264</v>
      </c>
      <c r="C274" s="4" t="str">
        <f t="shared" si="136"/>
        <v>Ohio St. 77</v>
      </c>
      <c r="D274" t="str">
        <f t="shared" si="137"/>
        <v xml:space="preserve"> Syracuse 70</v>
      </c>
      <c r="F274" t="str">
        <f t="shared" si="140"/>
        <v>Ohio St.</v>
      </c>
      <c r="H274" t="str">
        <f t="shared" si="141"/>
        <v>77</v>
      </c>
      <c r="J274" t="str">
        <f t="shared" si="142"/>
        <v>Syracuse</v>
      </c>
      <c r="L274" t="str">
        <f t="shared" si="143"/>
        <v>70</v>
      </c>
      <c r="N274">
        <f t="shared" si="144"/>
        <v>7</v>
      </c>
      <c r="O274" t="s">
        <v>469</v>
      </c>
      <c r="P274">
        <v>2012</v>
      </c>
    </row>
    <row r="275" spans="1:16" ht="17">
      <c r="A275" t="s">
        <v>265</v>
      </c>
      <c r="C275" s="4" t="str">
        <f t="shared" si="136"/>
        <v>Louisville 72</v>
      </c>
      <c r="D275" t="str">
        <f t="shared" si="137"/>
        <v xml:space="preserve"> Florida 68</v>
      </c>
      <c r="F275" t="str">
        <f t="shared" si="140"/>
        <v>Louisville</v>
      </c>
      <c r="H275" t="str">
        <f t="shared" si="141"/>
        <v>72</v>
      </c>
      <c r="J275" t="str">
        <f t="shared" si="142"/>
        <v>Florida</v>
      </c>
      <c r="L275" t="str">
        <f t="shared" si="143"/>
        <v>68</v>
      </c>
      <c r="N275">
        <f t="shared" si="144"/>
        <v>4</v>
      </c>
      <c r="O275" t="s">
        <v>469</v>
      </c>
      <c r="P275">
        <v>2012</v>
      </c>
    </row>
    <row r="276" spans="1:16" ht="17">
      <c r="A276" t="s">
        <v>266</v>
      </c>
      <c r="C276" s="4" t="str">
        <f t="shared" si="136"/>
        <v>Kentucky 102</v>
      </c>
      <c r="D276" t="str">
        <f t="shared" si="137"/>
        <v xml:space="preserve"> Indiana 90</v>
      </c>
      <c r="F276" t="str">
        <f t="shared" si="140"/>
        <v>Kentucky</v>
      </c>
      <c r="H276" t="str">
        <f t="shared" si="141"/>
        <v>102</v>
      </c>
      <c r="J276" t="str">
        <f t="shared" si="142"/>
        <v>Indiana</v>
      </c>
      <c r="L276" t="str">
        <f t="shared" si="143"/>
        <v>90</v>
      </c>
      <c r="N276">
        <f t="shared" si="144"/>
        <v>12</v>
      </c>
      <c r="O276" t="s">
        <v>470</v>
      </c>
      <c r="P276">
        <v>2012</v>
      </c>
    </row>
    <row r="277" spans="1:16" ht="17">
      <c r="A277" t="s">
        <v>267</v>
      </c>
      <c r="C277" s="4" t="str">
        <f t="shared" si="136"/>
        <v>Baylor 75</v>
      </c>
      <c r="D277" t="str">
        <f t="shared" si="137"/>
        <v xml:space="preserve"> Xavier 70</v>
      </c>
      <c r="F277" t="str">
        <f t="shared" si="140"/>
        <v>Baylor</v>
      </c>
      <c r="H277" t="str">
        <f t="shared" si="141"/>
        <v>75</v>
      </c>
      <c r="J277" t="str">
        <f t="shared" si="142"/>
        <v>Xavier</v>
      </c>
      <c r="L277" t="str">
        <f t="shared" si="143"/>
        <v>70</v>
      </c>
      <c r="N277">
        <f t="shared" si="144"/>
        <v>5</v>
      </c>
      <c r="O277" t="s">
        <v>470</v>
      </c>
      <c r="P277">
        <v>2012</v>
      </c>
    </row>
    <row r="278" spans="1:16" ht="17">
      <c r="A278" t="s">
        <v>268</v>
      </c>
      <c r="C278" s="4" t="str">
        <f t="shared" si="136"/>
        <v>Kansas 60</v>
      </c>
      <c r="D278" t="str">
        <f t="shared" si="137"/>
        <v xml:space="preserve"> North Carolina St. 57</v>
      </c>
      <c r="F278" t="str">
        <f t="shared" si="140"/>
        <v>Kansas</v>
      </c>
      <c r="H278" t="str">
        <f t="shared" si="141"/>
        <v>60</v>
      </c>
      <c r="J278" t="str">
        <f t="shared" si="142"/>
        <v>North Carolina St.</v>
      </c>
      <c r="L278" t="str">
        <f t="shared" si="143"/>
        <v>57</v>
      </c>
      <c r="N278">
        <f t="shared" si="144"/>
        <v>3</v>
      </c>
      <c r="O278" t="s">
        <v>470</v>
      </c>
      <c r="P278">
        <v>2012</v>
      </c>
    </row>
    <row r="279" spans="1:16" ht="17">
      <c r="A279" t="s">
        <v>269</v>
      </c>
      <c r="C279" s="4" t="str">
        <f t="shared" si="136"/>
        <v>North Carolina 73</v>
      </c>
      <c r="D279" t="str">
        <f t="shared" si="137"/>
        <v xml:space="preserve"> Ohio 65</v>
      </c>
      <c r="F279" t="str">
        <f t="shared" si="140"/>
        <v>North Carolina</v>
      </c>
      <c r="H279" t="str">
        <f t="shared" si="141"/>
        <v>73</v>
      </c>
      <c r="J279" t="str">
        <f t="shared" si="142"/>
        <v>Ohio</v>
      </c>
      <c r="L279" t="str">
        <f t="shared" si="143"/>
        <v>65</v>
      </c>
      <c r="N279">
        <f t="shared" si="144"/>
        <v>8</v>
      </c>
      <c r="O279" t="s">
        <v>470</v>
      </c>
      <c r="P279">
        <v>2012</v>
      </c>
    </row>
    <row r="280" spans="1:16" ht="17">
      <c r="A280" t="s">
        <v>270</v>
      </c>
      <c r="C280" s="4" t="str">
        <f t="shared" si="136"/>
        <v>Florida 68</v>
      </c>
      <c r="D280" t="str">
        <f t="shared" si="137"/>
        <v xml:space="preserve"> Marquette 58</v>
      </c>
      <c r="F280" t="str">
        <f t="shared" si="140"/>
        <v>Florida</v>
      </c>
      <c r="H280" t="str">
        <f t="shared" si="141"/>
        <v>68</v>
      </c>
      <c r="J280" t="str">
        <f t="shared" si="142"/>
        <v>Marquette</v>
      </c>
      <c r="L280" t="str">
        <f t="shared" si="143"/>
        <v>58</v>
      </c>
      <c r="N280">
        <f t="shared" si="144"/>
        <v>10</v>
      </c>
      <c r="O280" t="s">
        <v>470</v>
      </c>
      <c r="P280">
        <v>2012</v>
      </c>
    </row>
    <row r="281" spans="1:16" ht="17">
      <c r="A281" t="s">
        <v>271</v>
      </c>
      <c r="C281" s="4" t="str">
        <f t="shared" si="136"/>
        <v>Louisville 57</v>
      </c>
      <c r="D281" t="str">
        <f t="shared" si="137"/>
        <v xml:space="preserve"> Michigan St. 44</v>
      </c>
      <c r="F281" t="str">
        <f t="shared" si="140"/>
        <v>Louisville</v>
      </c>
      <c r="H281" t="str">
        <f t="shared" si="141"/>
        <v>57</v>
      </c>
      <c r="J281" t="str">
        <f t="shared" si="142"/>
        <v>Michigan St.</v>
      </c>
      <c r="L281" t="str">
        <f t="shared" si="143"/>
        <v>44</v>
      </c>
      <c r="N281">
        <f t="shared" si="144"/>
        <v>13</v>
      </c>
      <c r="O281" t="s">
        <v>470</v>
      </c>
      <c r="P281">
        <v>2012</v>
      </c>
    </row>
    <row r="282" spans="1:16" ht="17">
      <c r="A282" t="s">
        <v>272</v>
      </c>
      <c r="C282" s="4" t="str">
        <f t="shared" si="136"/>
        <v>Syracuse 64</v>
      </c>
      <c r="D282" t="str">
        <f t="shared" si="137"/>
        <v xml:space="preserve"> Wisconsin 63</v>
      </c>
      <c r="F282" t="str">
        <f t="shared" si="140"/>
        <v>Syracuse</v>
      </c>
      <c r="H282" t="str">
        <f t="shared" si="141"/>
        <v>64</v>
      </c>
      <c r="J282" t="str">
        <f t="shared" si="142"/>
        <v>Wisconsin</v>
      </c>
      <c r="L282" t="str">
        <f t="shared" si="143"/>
        <v>63</v>
      </c>
      <c r="N282">
        <f t="shared" si="144"/>
        <v>1</v>
      </c>
      <c r="O282" t="s">
        <v>470</v>
      </c>
      <c r="P282">
        <v>2012</v>
      </c>
    </row>
    <row r="283" spans="1:16" ht="17">
      <c r="A283" t="s">
        <v>273</v>
      </c>
      <c r="C283" s="4" t="str">
        <f t="shared" si="136"/>
        <v>Ohio St. 81</v>
      </c>
      <c r="D283" t="str">
        <f t="shared" si="137"/>
        <v xml:space="preserve"> Cincinnati 66</v>
      </c>
      <c r="F283" t="str">
        <f t="shared" si="140"/>
        <v>Ohio St.</v>
      </c>
      <c r="H283" t="str">
        <f t="shared" si="141"/>
        <v>81</v>
      </c>
      <c r="J283" t="str">
        <f t="shared" si="142"/>
        <v>Cincinnati</v>
      </c>
      <c r="L283" t="str">
        <f t="shared" si="143"/>
        <v>66</v>
      </c>
      <c r="N283">
        <f t="shared" si="144"/>
        <v>15</v>
      </c>
      <c r="O283" t="s">
        <v>470</v>
      </c>
      <c r="P283">
        <v>2012</v>
      </c>
    </row>
    <row r="284" spans="1:16" ht="17">
      <c r="A284" t="s">
        <v>274</v>
      </c>
      <c r="C284" s="4" t="str">
        <f t="shared" si="136"/>
        <v>Xavier 67</v>
      </c>
      <c r="D284" t="str">
        <f t="shared" si="137"/>
        <v xml:space="preserve"> Notre Dame 63</v>
      </c>
      <c r="F284" t="str">
        <f t="shared" si="140"/>
        <v>Xavier</v>
      </c>
      <c r="H284" t="str">
        <f t="shared" si="141"/>
        <v>67</v>
      </c>
      <c r="J284" t="str">
        <f t="shared" si="142"/>
        <v>Notre Dame</v>
      </c>
      <c r="L284" t="str">
        <f t="shared" si="143"/>
        <v>63</v>
      </c>
      <c r="N284">
        <f t="shared" si="144"/>
        <v>4</v>
      </c>
      <c r="O284" t="s">
        <v>471</v>
      </c>
      <c r="P284">
        <v>2012</v>
      </c>
    </row>
    <row r="285" spans="1:16" ht="17">
      <c r="A285" t="s">
        <v>275</v>
      </c>
      <c r="C285" s="4" t="str">
        <f t="shared" si="136"/>
        <v>Cincinnati 62</v>
      </c>
      <c r="D285" t="str">
        <f t="shared" si="137"/>
        <v xml:space="preserve"> Florida St. 56</v>
      </c>
      <c r="F285" t="str">
        <f t="shared" si="140"/>
        <v>Cincinnati</v>
      </c>
      <c r="H285" t="str">
        <f t="shared" si="141"/>
        <v>62</v>
      </c>
      <c r="J285" t="str">
        <f t="shared" si="142"/>
        <v>Florida St.</v>
      </c>
      <c r="L285" t="str">
        <f t="shared" si="143"/>
        <v>56</v>
      </c>
      <c r="N285">
        <f t="shared" si="144"/>
        <v>6</v>
      </c>
      <c r="O285" t="s">
        <v>471</v>
      </c>
      <c r="P285">
        <v>2012</v>
      </c>
    </row>
    <row r="286" spans="1:16" ht="17">
      <c r="A286" t="s">
        <v>276</v>
      </c>
      <c r="C286" s="4" t="str">
        <f t="shared" si="136"/>
        <v>Kansas 63</v>
      </c>
      <c r="D286" t="str">
        <f t="shared" si="137"/>
        <v xml:space="preserve"> Purdue 60</v>
      </c>
      <c r="F286" t="str">
        <f t="shared" si="140"/>
        <v>Kansas</v>
      </c>
      <c r="H286" t="str">
        <f t="shared" si="141"/>
        <v>63</v>
      </c>
      <c r="J286" t="str">
        <f t="shared" si="142"/>
        <v>Purdue</v>
      </c>
      <c r="L286" t="str">
        <f t="shared" si="143"/>
        <v>60</v>
      </c>
      <c r="N286">
        <f t="shared" si="144"/>
        <v>3</v>
      </c>
      <c r="O286" t="s">
        <v>471</v>
      </c>
      <c r="P286">
        <v>2012</v>
      </c>
    </row>
    <row r="287" spans="1:16" ht="17">
      <c r="A287" t="s">
        <v>277</v>
      </c>
      <c r="C287" s="4" t="str">
        <f t="shared" si="136"/>
        <v>Florida 84</v>
      </c>
      <c r="D287" t="str">
        <f t="shared" si="137"/>
        <v xml:space="preserve"> Norfolk St. 50</v>
      </c>
      <c r="F287" t="str">
        <f t="shared" si="140"/>
        <v>Florida</v>
      </c>
      <c r="H287" t="str">
        <f t="shared" si="141"/>
        <v>84</v>
      </c>
      <c r="J287" t="str">
        <f t="shared" si="142"/>
        <v>Norfolk St.</v>
      </c>
      <c r="L287" t="str">
        <f t="shared" si="143"/>
        <v>50</v>
      </c>
      <c r="N287">
        <f t="shared" si="144"/>
        <v>34</v>
      </c>
      <c r="O287" t="s">
        <v>471</v>
      </c>
      <c r="P287">
        <v>2012</v>
      </c>
    </row>
    <row r="288" spans="1:16" ht="17">
      <c r="A288" t="s">
        <v>278</v>
      </c>
      <c r="C288" s="4" t="str">
        <f t="shared" si="136"/>
        <v>Xavier 70</v>
      </c>
      <c r="D288" t="str">
        <f t="shared" si="137"/>
        <v xml:space="preserve"> Lehigh 58</v>
      </c>
      <c r="F288" t="str">
        <f t="shared" si="140"/>
        <v>Xavier</v>
      </c>
      <c r="H288" t="str">
        <f t="shared" si="141"/>
        <v>70</v>
      </c>
      <c r="J288" t="str">
        <f t="shared" si="142"/>
        <v>Lehigh</v>
      </c>
      <c r="L288" t="str">
        <f t="shared" si="143"/>
        <v>58</v>
      </c>
      <c r="N288">
        <f t="shared" si="144"/>
        <v>12</v>
      </c>
      <c r="O288" t="s">
        <v>471</v>
      </c>
      <c r="P288">
        <v>2012</v>
      </c>
    </row>
    <row r="289" spans="1:16" ht="17">
      <c r="A289" t="s">
        <v>279</v>
      </c>
      <c r="C289" s="4" t="str">
        <f t="shared" si="136"/>
        <v>North Carolina 87</v>
      </c>
      <c r="D289" t="str">
        <f t="shared" si="137"/>
        <v xml:space="preserve"> Creighton 73</v>
      </c>
      <c r="F289" t="str">
        <f t="shared" si="140"/>
        <v>North Carolina</v>
      </c>
      <c r="H289" t="str">
        <f t="shared" si="141"/>
        <v>87</v>
      </c>
      <c r="J289" t="str">
        <f t="shared" si="142"/>
        <v>Creighton</v>
      </c>
      <c r="L289" t="str">
        <f t="shared" si="143"/>
        <v>73</v>
      </c>
      <c r="N289">
        <f t="shared" si="144"/>
        <v>14</v>
      </c>
      <c r="O289" t="s">
        <v>471</v>
      </c>
      <c r="P289">
        <v>2012</v>
      </c>
    </row>
    <row r="290" spans="1:16" ht="17">
      <c r="A290" t="s">
        <v>280</v>
      </c>
      <c r="C290" s="4" t="str">
        <f t="shared" si="136"/>
        <v>Michigan St. 65</v>
      </c>
      <c r="D290" t="str">
        <f t="shared" si="137"/>
        <v xml:space="preserve"> Saint Louis 61</v>
      </c>
      <c r="F290" t="str">
        <f t="shared" si="140"/>
        <v>Michigan St.</v>
      </c>
      <c r="H290" t="str">
        <f t="shared" si="141"/>
        <v>65</v>
      </c>
      <c r="J290" t="str">
        <f t="shared" si="142"/>
        <v>Saint Louis</v>
      </c>
      <c r="L290" t="str">
        <f t="shared" si="143"/>
        <v>61</v>
      </c>
      <c r="N290">
        <f t="shared" si="144"/>
        <v>4</v>
      </c>
      <c r="O290" t="s">
        <v>471</v>
      </c>
      <c r="P290">
        <v>2012</v>
      </c>
    </row>
    <row r="291" spans="1:16" ht="17">
      <c r="A291" t="s">
        <v>281</v>
      </c>
      <c r="C291" s="4" t="str">
        <f t="shared" si="136"/>
        <v>North Carolina St. 66</v>
      </c>
      <c r="D291" t="str">
        <f t="shared" si="137"/>
        <v xml:space="preserve"> Georgetown 63</v>
      </c>
      <c r="F291" t="str">
        <f t="shared" si="140"/>
        <v>North Carolina St.</v>
      </c>
      <c r="H291" t="str">
        <f t="shared" si="141"/>
        <v>66</v>
      </c>
      <c r="J291" t="str">
        <f t="shared" si="142"/>
        <v>Georgetown</v>
      </c>
      <c r="L291" t="str">
        <f t="shared" si="143"/>
        <v>63</v>
      </c>
      <c r="N291">
        <f t="shared" si="144"/>
        <v>3</v>
      </c>
      <c r="O291" t="s">
        <v>471</v>
      </c>
      <c r="P291">
        <v>2012</v>
      </c>
    </row>
    <row r="292" spans="1:16" ht="17">
      <c r="A292" t="s">
        <v>282</v>
      </c>
      <c r="C292" s="4" t="str">
        <f t="shared" si="136"/>
        <v>Ohio 62</v>
      </c>
      <c r="D292" t="str">
        <f t="shared" si="137"/>
        <v xml:space="preserve"> South Fla. 56</v>
      </c>
      <c r="F292" t="str">
        <f t="shared" si="140"/>
        <v>Ohio</v>
      </c>
      <c r="H292" t="str">
        <f t="shared" si="141"/>
        <v>62</v>
      </c>
      <c r="J292" t="str">
        <f t="shared" si="142"/>
        <v>South Fla.</v>
      </c>
      <c r="L292" t="str">
        <f t="shared" si="143"/>
        <v>56</v>
      </c>
      <c r="N292">
        <f t="shared" si="144"/>
        <v>6</v>
      </c>
      <c r="O292" t="s">
        <v>471</v>
      </c>
      <c r="P292">
        <v>2012</v>
      </c>
    </row>
    <row r="293" spans="1:16" ht="17">
      <c r="A293" t="s">
        <v>283</v>
      </c>
      <c r="C293" s="4" t="str">
        <f t="shared" si="136"/>
        <v>Wisconsin 60</v>
      </c>
      <c r="D293" t="str">
        <f t="shared" si="137"/>
        <v xml:space="preserve"> Vanderbilt 57</v>
      </c>
      <c r="F293" t="str">
        <f t="shared" si="140"/>
        <v>Wisconsin</v>
      </c>
      <c r="H293" t="str">
        <f t="shared" si="141"/>
        <v>60</v>
      </c>
      <c r="J293" t="str">
        <f t="shared" si="142"/>
        <v>Vanderbilt</v>
      </c>
      <c r="L293" t="str">
        <f t="shared" si="143"/>
        <v>57</v>
      </c>
      <c r="N293">
        <f t="shared" si="144"/>
        <v>3</v>
      </c>
      <c r="O293" t="s">
        <v>471</v>
      </c>
      <c r="P293">
        <v>2012</v>
      </c>
    </row>
    <row r="294" spans="1:16" ht="17">
      <c r="A294" t="s">
        <v>284</v>
      </c>
      <c r="C294" s="4" t="str">
        <f t="shared" si="136"/>
        <v>Syracuse 75</v>
      </c>
      <c r="D294" t="str">
        <f t="shared" si="137"/>
        <v xml:space="preserve"> Kansas St. 59</v>
      </c>
      <c r="F294" t="str">
        <f t="shared" si="140"/>
        <v>Syracuse</v>
      </c>
      <c r="H294" t="str">
        <f t="shared" si="141"/>
        <v>75</v>
      </c>
      <c r="J294" t="str">
        <f t="shared" si="142"/>
        <v>Kansas St.</v>
      </c>
      <c r="L294" t="str">
        <f t="shared" si="143"/>
        <v>59</v>
      </c>
      <c r="N294">
        <f t="shared" si="144"/>
        <v>16</v>
      </c>
      <c r="O294" t="s">
        <v>471</v>
      </c>
      <c r="P294">
        <v>2012</v>
      </c>
    </row>
    <row r="295" spans="1:16" ht="17">
      <c r="A295" t="s">
        <v>285</v>
      </c>
      <c r="C295" s="4" t="str">
        <f t="shared" si="136"/>
        <v>Louisville 59</v>
      </c>
      <c r="D295" t="str">
        <f t="shared" si="137"/>
        <v xml:space="preserve"> New Mexico 56</v>
      </c>
      <c r="F295" t="str">
        <f t="shared" si="140"/>
        <v>Louisville</v>
      </c>
      <c r="H295" t="str">
        <f t="shared" si="141"/>
        <v>59</v>
      </c>
      <c r="J295" t="str">
        <f t="shared" si="142"/>
        <v>New Mexico</v>
      </c>
      <c r="L295" t="str">
        <f t="shared" si="143"/>
        <v>56</v>
      </c>
      <c r="N295">
        <f t="shared" si="144"/>
        <v>3</v>
      </c>
      <c r="O295" t="s">
        <v>471</v>
      </c>
      <c r="P295">
        <v>2012</v>
      </c>
    </row>
    <row r="296" spans="1:16" ht="17">
      <c r="A296" t="s">
        <v>286</v>
      </c>
      <c r="C296" s="4" t="str">
        <f t="shared" si="136"/>
        <v>Indiana 63</v>
      </c>
      <c r="D296" t="str">
        <f t="shared" si="137"/>
        <v xml:space="preserve"> VCU 61</v>
      </c>
      <c r="F296" t="str">
        <f t="shared" si="140"/>
        <v>Indiana</v>
      </c>
      <c r="H296" t="str">
        <f t="shared" si="141"/>
        <v>63</v>
      </c>
      <c r="J296" t="str">
        <f t="shared" si="142"/>
        <v>VCU</v>
      </c>
      <c r="L296" t="str">
        <f t="shared" si="143"/>
        <v>61</v>
      </c>
      <c r="N296">
        <f t="shared" si="144"/>
        <v>2</v>
      </c>
      <c r="O296" t="s">
        <v>471</v>
      </c>
      <c r="P296">
        <v>2012</v>
      </c>
    </row>
    <row r="297" spans="1:16" ht="17">
      <c r="A297" t="s">
        <v>287</v>
      </c>
      <c r="C297" s="4" t="str">
        <f t="shared" si="136"/>
        <v>Kentucky 87</v>
      </c>
      <c r="D297" t="str">
        <f t="shared" si="137"/>
        <v xml:space="preserve"> Iowa St. 71</v>
      </c>
      <c r="F297" t="str">
        <f t="shared" si="140"/>
        <v>Kentucky</v>
      </c>
      <c r="H297" t="str">
        <f t="shared" si="141"/>
        <v>87</v>
      </c>
      <c r="J297" t="str">
        <f t="shared" si="142"/>
        <v>Iowa St.</v>
      </c>
      <c r="L297" t="str">
        <f t="shared" si="143"/>
        <v>71</v>
      </c>
      <c r="N297">
        <f t="shared" si="144"/>
        <v>16</v>
      </c>
      <c r="O297" t="s">
        <v>471</v>
      </c>
      <c r="P297">
        <v>2012</v>
      </c>
    </row>
    <row r="298" spans="1:16" ht="17">
      <c r="A298" t="s">
        <v>288</v>
      </c>
      <c r="C298" s="4" t="str">
        <f t="shared" si="136"/>
        <v>Marquette 62</v>
      </c>
      <c r="D298" t="str">
        <f t="shared" si="137"/>
        <v xml:space="preserve"> Murray St. 53</v>
      </c>
      <c r="F298" t="str">
        <f t="shared" si="140"/>
        <v>Marquette</v>
      </c>
      <c r="H298" t="str">
        <f t="shared" si="141"/>
        <v>62</v>
      </c>
      <c r="J298" t="str">
        <f t="shared" si="142"/>
        <v>Murray St.</v>
      </c>
      <c r="L298" t="str">
        <f t="shared" si="143"/>
        <v>53</v>
      </c>
      <c r="N298">
        <f t="shared" si="144"/>
        <v>9</v>
      </c>
      <c r="O298" t="s">
        <v>471</v>
      </c>
      <c r="P298">
        <v>2012</v>
      </c>
    </row>
    <row r="299" spans="1:16" ht="17">
      <c r="A299" t="s">
        <v>289</v>
      </c>
      <c r="C299" s="4" t="str">
        <f t="shared" si="136"/>
        <v>Baylor 80</v>
      </c>
      <c r="D299" t="str">
        <f t="shared" si="137"/>
        <v xml:space="preserve"> Colorado 63</v>
      </c>
      <c r="F299" t="str">
        <f t="shared" si="140"/>
        <v>Baylor</v>
      </c>
      <c r="H299" t="str">
        <f t="shared" si="141"/>
        <v>80</v>
      </c>
      <c r="J299" t="str">
        <f t="shared" si="142"/>
        <v>Colorado</v>
      </c>
      <c r="L299" t="str">
        <f t="shared" si="143"/>
        <v>63</v>
      </c>
      <c r="N299">
        <f t="shared" si="144"/>
        <v>17</v>
      </c>
      <c r="O299" t="s">
        <v>471</v>
      </c>
      <c r="P299">
        <v>2012</v>
      </c>
    </row>
    <row r="300" spans="1:16" ht="17">
      <c r="A300" t="s">
        <v>290</v>
      </c>
      <c r="C300" s="4" t="str">
        <f t="shared" si="136"/>
        <v>Ohio St. 73</v>
      </c>
      <c r="D300" t="str">
        <f t="shared" si="137"/>
        <v xml:space="preserve"> Gonzaga 66</v>
      </c>
      <c r="F300" t="str">
        <f t="shared" si="140"/>
        <v>Ohio St.</v>
      </c>
      <c r="H300" t="str">
        <f t="shared" si="141"/>
        <v>73</v>
      </c>
      <c r="J300" t="str">
        <f t="shared" si="142"/>
        <v>Gonzaga</v>
      </c>
      <c r="L300" t="str">
        <f t="shared" si="143"/>
        <v>66</v>
      </c>
      <c r="N300">
        <f t="shared" si="144"/>
        <v>7</v>
      </c>
      <c r="O300" t="s">
        <v>472</v>
      </c>
      <c r="P300">
        <v>2012</v>
      </c>
    </row>
    <row r="301" spans="1:16" ht="17">
      <c r="A301" t="s">
        <v>291</v>
      </c>
      <c r="C301" s="4" t="str">
        <f t="shared" si="136"/>
        <v>Kansas 65</v>
      </c>
      <c r="D301" t="str">
        <f t="shared" si="137"/>
        <v xml:space="preserve"> Detroit 50</v>
      </c>
      <c r="F301" t="str">
        <f t="shared" ref="F301:F335" si="219">TRIM(LEFT(C301,LEN(C301)-LEN(TRIM(RIGHT(SUBSTITUTE(C301," ",REPT(" ",255)),255)))))</f>
        <v>Kansas</v>
      </c>
      <c r="H301" t="str">
        <f t="shared" ref="H301:H335" si="220">TRIM(RIGHT(SUBSTITUTE(C301," ",REPT(" ",LEN(C301))),LEN(C301)))</f>
        <v>65</v>
      </c>
      <c r="J301" t="str">
        <f t="shared" ref="J301:J335" si="221">TRIM(LEFT(D301,LEN(D301)-LEN(TRIM(RIGHT(SUBSTITUTE(D301," ",REPT(" ",255)),255)))))</f>
        <v>Detroit</v>
      </c>
      <c r="L301" t="str">
        <f t="shared" ref="L301:L335" si="222">TRIM(RIGHT(SUBSTITUTE(D301," ",REPT(" ",LEN(D301))),LEN(D301)))</f>
        <v>50</v>
      </c>
      <c r="N301">
        <f t="shared" ref="N301:N335" si="223">ABS(H301-L301)</f>
        <v>15</v>
      </c>
      <c r="O301" t="s">
        <v>472</v>
      </c>
      <c r="P301">
        <v>2012</v>
      </c>
    </row>
    <row r="302" spans="1:16" ht="17">
      <c r="A302" t="s">
        <v>292</v>
      </c>
      <c r="C302" s="4" t="str">
        <f t="shared" si="136"/>
        <v>Lehigh 75</v>
      </c>
      <c r="D302" t="str">
        <f t="shared" si="137"/>
        <v xml:space="preserve"> Duke 70</v>
      </c>
      <c r="F302" t="str">
        <f t="shared" si="219"/>
        <v>Lehigh</v>
      </c>
      <c r="H302" t="str">
        <f t="shared" si="220"/>
        <v>75</v>
      </c>
      <c r="J302" t="str">
        <f t="shared" si="221"/>
        <v>Duke</v>
      </c>
      <c r="L302" t="str">
        <f t="shared" si="222"/>
        <v>70</v>
      </c>
      <c r="N302">
        <f t="shared" si="223"/>
        <v>5</v>
      </c>
      <c r="O302" t="s">
        <v>472</v>
      </c>
      <c r="P302">
        <v>2012</v>
      </c>
    </row>
    <row r="303" spans="1:16" ht="17">
      <c r="A303" t="s">
        <v>293</v>
      </c>
      <c r="C303" s="4" t="str">
        <f t="shared" si="136"/>
        <v>North Carolina 77</v>
      </c>
      <c r="D303" t="str">
        <f t="shared" si="137"/>
        <v xml:space="preserve"> Vermont 58</v>
      </c>
      <c r="F303" t="str">
        <f t="shared" si="219"/>
        <v>North Carolina</v>
      </c>
      <c r="H303" t="str">
        <f t="shared" si="220"/>
        <v>77</v>
      </c>
      <c r="J303" t="str">
        <f t="shared" si="221"/>
        <v>Vermont</v>
      </c>
      <c r="L303" t="str">
        <f t="shared" si="222"/>
        <v>58</v>
      </c>
      <c r="N303">
        <f t="shared" si="223"/>
        <v>19</v>
      </c>
      <c r="O303" t="s">
        <v>472</v>
      </c>
      <c r="P303">
        <v>2012</v>
      </c>
    </row>
    <row r="304" spans="1:16" ht="17">
      <c r="A304" t="s">
        <v>294</v>
      </c>
      <c r="C304" s="4" t="str">
        <f t="shared" si="136"/>
        <v>Michigan St. 89</v>
      </c>
      <c r="D304" t="str">
        <f t="shared" si="137"/>
        <v xml:space="preserve"> LIU Brooklyn 67</v>
      </c>
      <c r="F304" t="str">
        <f t="shared" si="219"/>
        <v>Michigan St.</v>
      </c>
      <c r="H304" t="str">
        <f t="shared" si="220"/>
        <v>89</v>
      </c>
      <c r="J304" t="str">
        <f t="shared" si="221"/>
        <v>LIU Brooklyn</v>
      </c>
      <c r="L304" t="str">
        <f t="shared" si="222"/>
        <v>67</v>
      </c>
      <c r="N304">
        <f t="shared" si="223"/>
        <v>22</v>
      </c>
      <c r="O304" t="s">
        <v>472</v>
      </c>
      <c r="P304">
        <v>2012</v>
      </c>
    </row>
    <row r="305" spans="1:16" ht="17">
      <c r="A305" t="s">
        <v>295</v>
      </c>
      <c r="C305" s="4" t="str">
        <f t="shared" si="136"/>
        <v>Saint Louis 61</v>
      </c>
      <c r="D305" t="str">
        <f t="shared" si="137"/>
        <v xml:space="preserve"> Memphis 54</v>
      </c>
      <c r="F305" t="str">
        <f t="shared" si="219"/>
        <v>Saint Louis</v>
      </c>
      <c r="H305" t="str">
        <f t="shared" si="220"/>
        <v>61</v>
      </c>
      <c r="J305" t="str">
        <f t="shared" si="221"/>
        <v>Memphis</v>
      </c>
      <c r="L305" t="str">
        <f t="shared" si="222"/>
        <v>54</v>
      </c>
      <c r="N305">
        <f t="shared" si="223"/>
        <v>7</v>
      </c>
      <c r="O305" t="s">
        <v>472</v>
      </c>
      <c r="P305">
        <v>2012</v>
      </c>
    </row>
    <row r="306" spans="1:16" ht="17">
      <c r="A306" t="s">
        <v>296</v>
      </c>
      <c r="C306" s="4" t="str">
        <f t="shared" si="136"/>
        <v>Georgetown 74</v>
      </c>
      <c r="D306" t="str">
        <f t="shared" si="137"/>
        <v xml:space="preserve"> Belmont 59</v>
      </c>
      <c r="F306" t="str">
        <f t="shared" si="219"/>
        <v>Georgetown</v>
      </c>
      <c r="H306" t="str">
        <f t="shared" si="220"/>
        <v>74</v>
      </c>
      <c r="J306" t="str">
        <f t="shared" si="221"/>
        <v>Belmont</v>
      </c>
      <c r="L306" t="str">
        <f t="shared" si="222"/>
        <v>59</v>
      </c>
      <c r="N306">
        <f t="shared" si="223"/>
        <v>15</v>
      </c>
      <c r="O306" t="s">
        <v>472</v>
      </c>
      <c r="P306">
        <v>2012</v>
      </c>
    </row>
    <row r="307" spans="1:16" ht="17">
      <c r="A307" t="s">
        <v>297</v>
      </c>
      <c r="C307" s="4" t="str">
        <f t="shared" si="136"/>
        <v>North Carolina St. 79</v>
      </c>
      <c r="D307" t="str">
        <f t="shared" si="137"/>
        <v xml:space="preserve"> San Diego St. 65</v>
      </c>
      <c r="F307" t="str">
        <f t="shared" si="219"/>
        <v>North Carolina St.</v>
      </c>
      <c r="H307" t="str">
        <f t="shared" si="220"/>
        <v>79</v>
      </c>
      <c r="J307" t="str">
        <f t="shared" si="221"/>
        <v>San Diego St.</v>
      </c>
      <c r="L307" t="str">
        <f t="shared" si="222"/>
        <v>65</v>
      </c>
      <c r="N307">
        <f t="shared" si="223"/>
        <v>14</v>
      </c>
      <c r="O307" t="s">
        <v>472</v>
      </c>
      <c r="P307">
        <v>2012</v>
      </c>
    </row>
    <row r="308" spans="1:16" ht="17">
      <c r="A308" t="s">
        <v>298</v>
      </c>
      <c r="C308" s="4" t="str">
        <f t="shared" si="136"/>
        <v>South Fla. 58</v>
      </c>
      <c r="D308" t="str">
        <f t="shared" si="137"/>
        <v xml:space="preserve"> Temple 44</v>
      </c>
      <c r="F308" t="str">
        <f t="shared" si="219"/>
        <v>South Fla.</v>
      </c>
      <c r="H308" t="str">
        <f t="shared" si="220"/>
        <v>58</v>
      </c>
      <c r="J308" t="str">
        <f t="shared" si="221"/>
        <v>Temple</v>
      </c>
      <c r="L308" t="str">
        <f t="shared" si="222"/>
        <v>44</v>
      </c>
      <c r="N308">
        <f t="shared" si="223"/>
        <v>14</v>
      </c>
      <c r="O308" t="s">
        <v>472</v>
      </c>
      <c r="P308">
        <v>2012</v>
      </c>
    </row>
    <row r="309" spans="1:16" ht="17">
      <c r="A309" t="s">
        <v>299</v>
      </c>
      <c r="C309" s="4" t="str">
        <f t="shared" si="136"/>
        <v>Purdue 72</v>
      </c>
      <c r="D309" t="str">
        <f t="shared" si="137"/>
        <v xml:space="preserve"> St. Mary's (CA) 69</v>
      </c>
      <c r="F309" t="str">
        <f t="shared" si="219"/>
        <v>Purdue</v>
      </c>
      <c r="H309" t="str">
        <f t="shared" si="220"/>
        <v>72</v>
      </c>
      <c r="J309" t="str">
        <f t="shared" si="221"/>
        <v>St. Mary's (CA)</v>
      </c>
      <c r="L309" t="str">
        <f t="shared" si="222"/>
        <v>69</v>
      </c>
      <c r="N309">
        <f t="shared" si="223"/>
        <v>3</v>
      </c>
      <c r="O309" t="s">
        <v>472</v>
      </c>
      <c r="P309">
        <v>2012</v>
      </c>
    </row>
    <row r="310" spans="1:16" ht="17">
      <c r="A310" t="s">
        <v>300</v>
      </c>
      <c r="C310" s="4" t="str">
        <f t="shared" si="136"/>
        <v>Norfolk St. 86</v>
      </c>
      <c r="D310" t="str">
        <f t="shared" si="137"/>
        <v xml:space="preserve"> Missouri 84</v>
      </c>
      <c r="F310" t="str">
        <f t="shared" si="219"/>
        <v>Norfolk St.</v>
      </c>
      <c r="H310" t="str">
        <f t="shared" si="220"/>
        <v>86</v>
      </c>
      <c r="J310" t="str">
        <f t="shared" si="221"/>
        <v>Missouri</v>
      </c>
      <c r="L310" t="str">
        <f t="shared" si="222"/>
        <v>84</v>
      </c>
      <c r="N310">
        <f t="shared" si="223"/>
        <v>2</v>
      </c>
      <c r="O310" t="s">
        <v>472</v>
      </c>
      <c r="P310">
        <v>2012</v>
      </c>
    </row>
    <row r="311" spans="1:16" ht="17">
      <c r="A311" t="s">
        <v>301</v>
      </c>
      <c r="C311" s="4" t="str">
        <f t="shared" si="136"/>
        <v>Ohio 65</v>
      </c>
      <c r="D311" t="str">
        <f t="shared" si="137"/>
        <v xml:space="preserve"> Michigan 60</v>
      </c>
      <c r="F311" t="str">
        <f t="shared" si="219"/>
        <v>Ohio</v>
      </c>
      <c r="H311" t="str">
        <f t="shared" si="220"/>
        <v>65</v>
      </c>
      <c r="J311" t="str">
        <f t="shared" si="221"/>
        <v>Michigan</v>
      </c>
      <c r="L311" t="str">
        <f t="shared" si="222"/>
        <v>60</v>
      </c>
      <c r="N311">
        <f t="shared" si="223"/>
        <v>5</v>
      </c>
      <c r="O311" t="s">
        <v>472</v>
      </c>
      <c r="P311">
        <v>2012</v>
      </c>
    </row>
    <row r="312" spans="1:16" ht="17">
      <c r="A312" t="s">
        <v>302</v>
      </c>
      <c r="C312" s="4" t="str">
        <f t="shared" si="136"/>
        <v>Florida 71</v>
      </c>
      <c r="D312" t="str">
        <f t="shared" si="137"/>
        <v xml:space="preserve"> Virginia 45</v>
      </c>
      <c r="F312" t="str">
        <f t="shared" si="219"/>
        <v>Florida</v>
      </c>
      <c r="H312" t="str">
        <f t="shared" si="220"/>
        <v>71</v>
      </c>
      <c r="J312" t="str">
        <f t="shared" si="221"/>
        <v>Virginia</v>
      </c>
      <c r="L312" t="str">
        <f t="shared" si="222"/>
        <v>45</v>
      </c>
      <c r="N312">
        <f t="shared" si="223"/>
        <v>26</v>
      </c>
      <c r="O312" t="s">
        <v>472</v>
      </c>
      <c r="P312">
        <v>2012</v>
      </c>
    </row>
    <row r="313" spans="1:16" ht="17">
      <c r="A313" t="s">
        <v>303</v>
      </c>
      <c r="C313" s="4" t="str">
        <f t="shared" si="136"/>
        <v>Creighton 58</v>
      </c>
      <c r="D313" t="str">
        <f t="shared" si="137"/>
        <v xml:space="preserve"> Alabama 57</v>
      </c>
      <c r="F313" t="str">
        <f t="shared" si="219"/>
        <v>Creighton</v>
      </c>
      <c r="H313" t="str">
        <f t="shared" si="220"/>
        <v>58</v>
      </c>
      <c r="J313" t="str">
        <f t="shared" si="221"/>
        <v>Alabama</v>
      </c>
      <c r="L313" t="str">
        <f t="shared" si="222"/>
        <v>57</v>
      </c>
      <c r="N313">
        <f t="shared" si="223"/>
        <v>1</v>
      </c>
      <c r="O313" t="s">
        <v>472</v>
      </c>
      <c r="P313">
        <v>2012</v>
      </c>
    </row>
    <row r="314" spans="1:16" ht="17">
      <c r="A314" t="s">
        <v>304</v>
      </c>
      <c r="C314" s="4" t="str">
        <f t="shared" si="136"/>
        <v>Florida St. 66</v>
      </c>
      <c r="D314" t="str">
        <f t="shared" si="137"/>
        <v xml:space="preserve"> St. Bonaventure 63</v>
      </c>
      <c r="F314" t="str">
        <f t="shared" si="219"/>
        <v>Florida St.</v>
      </c>
      <c r="H314" t="str">
        <f t="shared" si="220"/>
        <v>66</v>
      </c>
      <c r="J314" t="str">
        <f t="shared" si="221"/>
        <v>St. Bonaventure</v>
      </c>
      <c r="L314" t="str">
        <f t="shared" si="222"/>
        <v>63</v>
      </c>
      <c r="N314">
        <f t="shared" si="223"/>
        <v>3</v>
      </c>
      <c r="O314" t="s">
        <v>472</v>
      </c>
      <c r="P314">
        <v>2012</v>
      </c>
    </row>
    <row r="315" spans="1:16" ht="17">
      <c r="A315" t="s">
        <v>305</v>
      </c>
      <c r="C315" s="4" t="str">
        <f t="shared" si="136"/>
        <v>Cincinnati 65</v>
      </c>
      <c r="D315" t="str">
        <f t="shared" si="137"/>
        <v xml:space="preserve"> Texas 59</v>
      </c>
      <c r="F315" t="str">
        <f t="shared" si="219"/>
        <v>Cincinnati</v>
      </c>
      <c r="H315" t="str">
        <f t="shared" si="220"/>
        <v>65</v>
      </c>
      <c r="J315" t="str">
        <f t="shared" si="221"/>
        <v>Texas</v>
      </c>
      <c r="L315" t="str">
        <f t="shared" si="222"/>
        <v>59</v>
      </c>
      <c r="N315">
        <f t="shared" si="223"/>
        <v>6</v>
      </c>
      <c r="O315" t="s">
        <v>472</v>
      </c>
      <c r="P315">
        <v>2012</v>
      </c>
    </row>
    <row r="316" spans="1:16" ht="17">
      <c r="A316" t="s">
        <v>306</v>
      </c>
      <c r="C316" s="4" t="str">
        <f t="shared" si="136"/>
        <v>Indiana 79</v>
      </c>
      <c r="D316" t="str">
        <f t="shared" si="137"/>
        <v xml:space="preserve"> New Mexico St. 66</v>
      </c>
      <c r="F316" t="str">
        <f t="shared" si="219"/>
        <v>Indiana</v>
      </c>
      <c r="H316" t="str">
        <f t="shared" si="220"/>
        <v>79</v>
      </c>
      <c r="J316" t="str">
        <f t="shared" si="221"/>
        <v>New Mexico St.</v>
      </c>
      <c r="L316" t="str">
        <f t="shared" si="222"/>
        <v>66</v>
      </c>
      <c r="N316">
        <f t="shared" si="223"/>
        <v>13</v>
      </c>
      <c r="O316" t="s">
        <v>472</v>
      </c>
      <c r="P316">
        <v>2012</v>
      </c>
    </row>
    <row r="317" spans="1:16" ht="17">
      <c r="A317" t="s">
        <v>307</v>
      </c>
      <c r="C317" s="4" t="str">
        <f t="shared" si="136"/>
        <v>VCU 62</v>
      </c>
      <c r="D317" t="str">
        <f t="shared" si="137"/>
        <v xml:space="preserve"> Wichita St. 59</v>
      </c>
      <c r="F317" t="str">
        <f t="shared" si="219"/>
        <v>VCU</v>
      </c>
      <c r="H317" t="str">
        <f t="shared" si="220"/>
        <v>62</v>
      </c>
      <c r="J317" t="str">
        <f t="shared" si="221"/>
        <v>Wichita St.</v>
      </c>
      <c r="L317" t="str">
        <f t="shared" si="222"/>
        <v>59</v>
      </c>
      <c r="N317">
        <f t="shared" si="223"/>
        <v>3</v>
      </c>
      <c r="O317" t="s">
        <v>472</v>
      </c>
      <c r="P317">
        <v>2012</v>
      </c>
    </row>
    <row r="318" spans="1:16" ht="17">
      <c r="A318" t="s">
        <v>308</v>
      </c>
      <c r="C318" s="4" t="str">
        <f t="shared" si="136"/>
        <v>New Mexico 75</v>
      </c>
      <c r="D318" t="str">
        <f t="shared" si="137"/>
        <v xml:space="preserve"> Long Beach St. 68</v>
      </c>
      <c r="F318" t="str">
        <f t="shared" si="219"/>
        <v>New Mexico</v>
      </c>
      <c r="H318" t="str">
        <f t="shared" si="220"/>
        <v>75</v>
      </c>
      <c r="J318" t="str">
        <f t="shared" si="221"/>
        <v>Long Beach St.</v>
      </c>
      <c r="L318" t="str">
        <f t="shared" si="222"/>
        <v>68</v>
      </c>
      <c r="N318">
        <f t="shared" si="223"/>
        <v>7</v>
      </c>
      <c r="O318" t="s">
        <v>472</v>
      </c>
      <c r="P318">
        <v>2012</v>
      </c>
    </row>
    <row r="319" spans="1:16" ht="17">
      <c r="A319" t="s">
        <v>309</v>
      </c>
      <c r="C319" s="4" t="str">
        <f t="shared" si="136"/>
        <v>Louisville 69</v>
      </c>
      <c r="D319" t="str">
        <f t="shared" si="137"/>
        <v xml:space="preserve"> Davidson 62</v>
      </c>
      <c r="F319" t="str">
        <f t="shared" si="219"/>
        <v>Louisville</v>
      </c>
      <c r="H319" t="str">
        <f t="shared" si="220"/>
        <v>69</v>
      </c>
      <c r="J319" t="str">
        <f t="shared" si="221"/>
        <v>Davidson</v>
      </c>
      <c r="L319" t="str">
        <f t="shared" si="222"/>
        <v>62</v>
      </c>
      <c r="N319">
        <f t="shared" si="223"/>
        <v>7</v>
      </c>
      <c r="O319" t="s">
        <v>472</v>
      </c>
      <c r="P319">
        <v>2012</v>
      </c>
    </row>
    <row r="320" spans="1:16" ht="17">
      <c r="A320" t="s">
        <v>310</v>
      </c>
      <c r="C320" s="4" t="str">
        <f t="shared" si="136"/>
        <v>Wisconsin 73</v>
      </c>
      <c r="D320" t="str">
        <f t="shared" si="137"/>
        <v xml:space="preserve"> Montana 49</v>
      </c>
      <c r="F320" t="str">
        <f t="shared" si="219"/>
        <v>Wisconsin</v>
      </c>
      <c r="H320" t="str">
        <f t="shared" si="220"/>
        <v>73</v>
      </c>
      <c r="J320" t="str">
        <f t="shared" si="221"/>
        <v>Montana</v>
      </c>
      <c r="L320" t="str">
        <f t="shared" si="222"/>
        <v>49</v>
      </c>
      <c r="N320">
        <f t="shared" si="223"/>
        <v>24</v>
      </c>
      <c r="O320" t="s">
        <v>472</v>
      </c>
      <c r="P320">
        <v>2012</v>
      </c>
    </row>
    <row r="321" spans="1:16" ht="17">
      <c r="A321" t="s">
        <v>311</v>
      </c>
      <c r="C321" s="4" t="str">
        <f t="shared" si="136"/>
        <v>Baylor 68</v>
      </c>
      <c r="D321" t="str">
        <f t="shared" si="137"/>
        <v xml:space="preserve"> South Dakota St. 60</v>
      </c>
      <c r="F321" t="str">
        <f t="shared" si="219"/>
        <v>Baylor</v>
      </c>
      <c r="H321" t="str">
        <f t="shared" si="220"/>
        <v>68</v>
      </c>
      <c r="J321" t="str">
        <f t="shared" si="221"/>
        <v>South Dakota St.</v>
      </c>
      <c r="L321" t="str">
        <f t="shared" si="222"/>
        <v>60</v>
      </c>
      <c r="N321">
        <f t="shared" si="223"/>
        <v>8</v>
      </c>
      <c r="O321" t="s">
        <v>472</v>
      </c>
      <c r="P321">
        <v>2012</v>
      </c>
    </row>
    <row r="322" spans="1:16" ht="17">
      <c r="A322" t="s">
        <v>312</v>
      </c>
      <c r="C322" s="4" t="str">
        <f t="shared" si="136"/>
        <v>Syracuse 72</v>
      </c>
      <c r="D322" t="str">
        <f t="shared" si="137"/>
        <v xml:space="preserve"> UNC Asheville 65</v>
      </c>
      <c r="F322" t="str">
        <f t="shared" si="219"/>
        <v>Syracuse</v>
      </c>
      <c r="H322" t="str">
        <f t="shared" si="220"/>
        <v>72</v>
      </c>
      <c r="J322" t="str">
        <f t="shared" si="221"/>
        <v>UNC Asheville</v>
      </c>
      <c r="L322" t="str">
        <f t="shared" si="222"/>
        <v>65</v>
      </c>
      <c r="N322">
        <f t="shared" si="223"/>
        <v>7</v>
      </c>
      <c r="O322" t="s">
        <v>472</v>
      </c>
      <c r="P322">
        <v>2012</v>
      </c>
    </row>
    <row r="323" spans="1:16" ht="17">
      <c r="A323" t="s">
        <v>313</v>
      </c>
      <c r="C323" s="4" t="str">
        <f t="shared" si="136"/>
        <v>Ohio St. 78</v>
      </c>
      <c r="D323" t="str">
        <f t="shared" si="137"/>
        <v xml:space="preserve"> Loyola Maryland 59</v>
      </c>
      <c r="F323" t="str">
        <f t="shared" si="219"/>
        <v>Ohio St.</v>
      </c>
      <c r="H323" t="str">
        <f t="shared" si="220"/>
        <v>78</v>
      </c>
      <c r="J323" t="str">
        <f t="shared" si="221"/>
        <v>Loyola Maryland</v>
      </c>
      <c r="L323" t="str">
        <f t="shared" si="222"/>
        <v>59</v>
      </c>
      <c r="N323">
        <f t="shared" si="223"/>
        <v>19</v>
      </c>
      <c r="O323" t="s">
        <v>472</v>
      </c>
      <c r="P323">
        <v>2012</v>
      </c>
    </row>
    <row r="324" spans="1:16" ht="17">
      <c r="A324" t="s">
        <v>314</v>
      </c>
      <c r="C324" s="4" t="str">
        <f t="shared" si="136"/>
        <v>Gonzaga 77</v>
      </c>
      <c r="D324" t="str">
        <f t="shared" si="137"/>
        <v xml:space="preserve"> West Virginia 54</v>
      </c>
      <c r="F324" t="str">
        <f t="shared" si="219"/>
        <v>Gonzaga</v>
      </c>
      <c r="H324" t="str">
        <f t="shared" si="220"/>
        <v>77</v>
      </c>
      <c r="J324" t="str">
        <f t="shared" si="221"/>
        <v>West Virginia</v>
      </c>
      <c r="L324" t="str">
        <f t="shared" si="222"/>
        <v>54</v>
      </c>
      <c r="N324">
        <f t="shared" si="223"/>
        <v>23</v>
      </c>
      <c r="O324" t="s">
        <v>472</v>
      </c>
      <c r="P324">
        <v>2012</v>
      </c>
    </row>
    <row r="325" spans="1:16" ht="17">
      <c r="A325" t="s">
        <v>315</v>
      </c>
      <c r="C325" s="4" t="str">
        <f t="shared" si="136"/>
        <v>Kansas St. 70</v>
      </c>
      <c r="D325" t="str">
        <f t="shared" si="137"/>
        <v xml:space="preserve"> Southern Miss. 64</v>
      </c>
      <c r="F325" t="str">
        <f t="shared" si="219"/>
        <v>Kansas St.</v>
      </c>
      <c r="H325" t="str">
        <f t="shared" si="220"/>
        <v>70</v>
      </c>
      <c r="J325" t="str">
        <f t="shared" si="221"/>
        <v>Southern Miss.</v>
      </c>
      <c r="L325" t="str">
        <f t="shared" si="222"/>
        <v>64</v>
      </c>
      <c r="N325">
        <f t="shared" si="223"/>
        <v>6</v>
      </c>
      <c r="O325" t="s">
        <v>472</v>
      </c>
      <c r="P325">
        <v>2012</v>
      </c>
    </row>
    <row r="326" spans="1:16" ht="17">
      <c r="A326" t="s">
        <v>316</v>
      </c>
      <c r="C326" s="4" t="str">
        <f t="shared" si="136"/>
        <v>Iowa St. 77</v>
      </c>
      <c r="D326" t="str">
        <f t="shared" si="137"/>
        <v xml:space="preserve"> Connecticut 64</v>
      </c>
      <c r="F326" t="str">
        <f t="shared" si="219"/>
        <v>Iowa St.</v>
      </c>
      <c r="H326" t="str">
        <f t="shared" si="220"/>
        <v>77</v>
      </c>
      <c r="J326" t="str">
        <f t="shared" si="221"/>
        <v>Connecticut</v>
      </c>
      <c r="L326" t="str">
        <f t="shared" si="222"/>
        <v>64</v>
      </c>
      <c r="N326">
        <f t="shared" si="223"/>
        <v>13</v>
      </c>
      <c r="O326" t="s">
        <v>472</v>
      </c>
      <c r="P326">
        <v>2012</v>
      </c>
    </row>
    <row r="327" spans="1:16" ht="17">
      <c r="A327" t="s">
        <v>317</v>
      </c>
      <c r="C327" s="4" t="str">
        <f t="shared" ref="C327:C391" si="224">LEFT(A327,FIND(",",A327)-1)</f>
        <v>Kentucky 81</v>
      </c>
      <c r="D327" t="str">
        <f t="shared" ref="D327:D391" si="225">RIGHT(A327,LEN(A327)-FIND(",",A327))</f>
        <v xml:space="preserve"> Western Ky. 66</v>
      </c>
      <c r="F327" t="str">
        <f t="shared" si="219"/>
        <v>Kentucky</v>
      </c>
      <c r="H327" t="str">
        <f t="shared" si="220"/>
        <v>81</v>
      </c>
      <c r="J327" t="str">
        <f t="shared" si="221"/>
        <v>Western Ky.</v>
      </c>
      <c r="L327" t="str">
        <f t="shared" si="222"/>
        <v>66</v>
      </c>
      <c r="N327">
        <f t="shared" si="223"/>
        <v>15</v>
      </c>
      <c r="O327" t="s">
        <v>472</v>
      </c>
      <c r="P327">
        <v>2012</v>
      </c>
    </row>
    <row r="328" spans="1:16" ht="17">
      <c r="A328" t="s">
        <v>318</v>
      </c>
      <c r="C328" s="4" t="str">
        <f t="shared" si="224"/>
        <v>Marquette 88</v>
      </c>
      <c r="D328" t="str">
        <f t="shared" si="225"/>
        <v xml:space="preserve"> BYU 68</v>
      </c>
      <c r="F328" t="str">
        <f t="shared" si="219"/>
        <v>Marquette</v>
      </c>
      <c r="H328" t="str">
        <f t="shared" si="220"/>
        <v>88</v>
      </c>
      <c r="J328" t="str">
        <f t="shared" si="221"/>
        <v>BYU</v>
      </c>
      <c r="L328" t="str">
        <f t="shared" si="222"/>
        <v>68</v>
      </c>
      <c r="N328">
        <f t="shared" si="223"/>
        <v>20</v>
      </c>
      <c r="O328" t="s">
        <v>472</v>
      </c>
      <c r="P328">
        <v>2012</v>
      </c>
    </row>
    <row r="329" spans="1:16" ht="17">
      <c r="A329" t="s">
        <v>319</v>
      </c>
      <c r="C329" s="4" t="str">
        <f t="shared" si="224"/>
        <v>Murray St. 58</v>
      </c>
      <c r="D329" t="str">
        <f t="shared" si="225"/>
        <v xml:space="preserve"> Colorado St. 41</v>
      </c>
      <c r="F329" t="str">
        <f t="shared" si="219"/>
        <v>Murray St.</v>
      </c>
      <c r="H329" t="str">
        <f t="shared" si="220"/>
        <v>58</v>
      </c>
      <c r="J329" t="str">
        <f t="shared" si="221"/>
        <v>Colorado St.</v>
      </c>
      <c r="L329" t="str">
        <f t="shared" si="222"/>
        <v>41</v>
      </c>
      <c r="N329">
        <f t="shared" si="223"/>
        <v>17</v>
      </c>
      <c r="O329" t="s">
        <v>472</v>
      </c>
      <c r="P329">
        <v>2012</v>
      </c>
    </row>
    <row r="330" spans="1:16" ht="17">
      <c r="A330" t="s">
        <v>320</v>
      </c>
      <c r="C330" s="4" t="str">
        <f t="shared" si="224"/>
        <v>Vanderbilt 79</v>
      </c>
      <c r="D330" t="str">
        <f t="shared" si="225"/>
        <v xml:space="preserve"> Harvard 70</v>
      </c>
      <c r="F330" t="str">
        <f t="shared" si="219"/>
        <v>Vanderbilt</v>
      </c>
      <c r="H330" t="str">
        <f t="shared" si="220"/>
        <v>79</v>
      </c>
      <c r="J330" t="str">
        <f t="shared" si="221"/>
        <v>Harvard</v>
      </c>
      <c r="L330" t="str">
        <f t="shared" si="222"/>
        <v>70</v>
      </c>
      <c r="N330">
        <f t="shared" si="223"/>
        <v>9</v>
      </c>
      <c r="O330" t="s">
        <v>472</v>
      </c>
      <c r="P330">
        <v>2012</v>
      </c>
    </row>
    <row r="331" spans="1:16" ht="17">
      <c r="A331" t="s">
        <v>321</v>
      </c>
      <c r="C331" s="4" t="str">
        <f t="shared" si="224"/>
        <v>Colorado 68</v>
      </c>
      <c r="D331" t="str">
        <f t="shared" si="225"/>
        <v xml:space="preserve"> UNLV 64</v>
      </c>
      <c r="F331" t="str">
        <f t="shared" si="219"/>
        <v>Colorado</v>
      </c>
      <c r="H331" t="str">
        <f t="shared" si="220"/>
        <v>68</v>
      </c>
      <c r="J331" t="str">
        <f t="shared" si="221"/>
        <v>UNLV</v>
      </c>
      <c r="L331" t="str">
        <f t="shared" si="222"/>
        <v>64</v>
      </c>
      <c r="N331">
        <f t="shared" si="223"/>
        <v>4</v>
      </c>
      <c r="O331" t="s">
        <v>472</v>
      </c>
      <c r="P331">
        <v>2012</v>
      </c>
    </row>
    <row r="332" spans="1:16" ht="17">
      <c r="A332" t="s">
        <v>322</v>
      </c>
      <c r="C332" s="4" t="str">
        <f t="shared" si="224"/>
        <v>South Fla. 65</v>
      </c>
      <c r="D332" t="str">
        <f t="shared" si="225"/>
        <v xml:space="preserve"> California 54</v>
      </c>
      <c r="F332" t="str">
        <f t="shared" si="219"/>
        <v>South Fla.</v>
      </c>
      <c r="H332" t="str">
        <f t="shared" si="220"/>
        <v>65</v>
      </c>
      <c r="J332" t="str">
        <f t="shared" si="221"/>
        <v>California</v>
      </c>
      <c r="L332" t="str">
        <f t="shared" si="222"/>
        <v>54</v>
      </c>
      <c r="N332">
        <f t="shared" si="223"/>
        <v>11</v>
      </c>
      <c r="O332" t="s">
        <v>472</v>
      </c>
      <c r="P332">
        <v>2012</v>
      </c>
    </row>
    <row r="333" spans="1:16" ht="17">
      <c r="A333" t="s">
        <v>323</v>
      </c>
      <c r="C333" s="4" t="str">
        <f t="shared" si="224"/>
        <v>Vermont 71</v>
      </c>
      <c r="D333" t="str">
        <f t="shared" si="225"/>
        <v xml:space="preserve"> Lamar 59</v>
      </c>
      <c r="F333" t="str">
        <f t="shared" si="219"/>
        <v>Vermont</v>
      </c>
      <c r="H333" t="str">
        <f t="shared" si="220"/>
        <v>71</v>
      </c>
      <c r="J333" t="str">
        <f t="shared" si="221"/>
        <v>Lamar</v>
      </c>
      <c r="L333" t="str">
        <f t="shared" si="222"/>
        <v>59</v>
      </c>
      <c r="N333">
        <f t="shared" si="223"/>
        <v>12</v>
      </c>
      <c r="O333" t="s">
        <v>472</v>
      </c>
      <c r="P333">
        <v>2012</v>
      </c>
    </row>
    <row r="334" spans="1:16" ht="17">
      <c r="A334" t="s">
        <v>324</v>
      </c>
      <c r="C334" s="4" t="str">
        <f t="shared" si="224"/>
        <v>BYU 78</v>
      </c>
      <c r="D334" t="str">
        <f t="shared" si="225"/>
        <v xml:space="preserve"> Iona 72</v>
      </c>
      <c r="F334" t="str">
        <f t="shared" si="219"/>
        <v>BYU</v>
      </c>
      <c r="H334" t="str">
        <f t="shared" si="220"/>
        <v>78</v>
      </c>
      <c r="J334" t="str">
        <f t="shared" si="221"/>
        <v>Iona</v>
      </c>
      <c r="L334" t="str">
        <f t="shared" si="222"/>
        <v>72</v>
      </c>
      <c r="N334">
        <f t="shared" si="223"/>
        <v>6</v>
      </c>
      <c r="O334" t="s">
        <v>472</v>
      </c>
      <c r="P334">
        <v>2012</v>
      </c>
    </row>
    <row r="335" spans="1:16" ht="17">
      <c r="A335" t="s">
        <v>325</v>
      </c>
      <c r="C335" s="4" t="str">
        <f t="shared" si="224"/>
        <v>Western Ky. 59</v>
      </c>
      <c r="D335" t="str">
        <f t="shared" si="225"/>
        <v xml:space="preserve"> Mississippi Val. 58</v>
      </c>
      <c r="F335" t="str">
        <f t="shared" si="219"/>
        <v>Western Ky.</v>
      </c>
      <c r="H335" t="str">
        <f t="shared" si="220"/>
        <v>59</v>
      </c>
      <c r="J335" t="str">
        <f t="shared" si="221"/>
        <v>Mississippi Val.</v>
      </c>
      <c r="L335" t="str">
        <f t="shared" si="222"/>
        <v>58</v>
      </c>
      <c r="N335">
        <f t="shared" si="223"/>
        <v>1</v>
      </c>
      <c r="O335" t="s">
        <v>472</v>
      </c>
      <c r="P335">
        <v>2012</v>
      </c>
    </row>
    <row r="336" spans="1:16" s="2" customFormat="1" ht="11" customHeight="1">
      <c r="C336" s="5"/>
    </row>
    <row r="337" spans="1:96" ht="17">
      <c r="A337" s="1">
        <v>2013</v>
      </c>
      <c r="C337" s="4" t="e">
        <f t="shared" si="224"/>
        <v>#VALUE!</v>
      </c>
      <c r="D337" t="e">
        <f t="shared" si="225"/>
        <v>#VALUE!</v>
      </c>
      <c r="F337" s="1" t="s">
        <v>460</v>
      </c>
      <c r="G337" s="1"/>
      <c r="H337" s="1" t="s">
        <v>461</v>
      </c>
      <c r="J337" s="1" t="s">
        <v>462</v>
      </c>
      <c r="K337" s="1"/>
      <c r="L337" s="1" t="s">
        <v>461</v>
      </c>
      <c r="M337" s="3"/>
      <c r="N337" s="1" t="s">
        <v>463</v>
      </c>
      <c r="P337" s="1" t="s">
        <v>466</v>
      </c>
      <c r="Q337" s="1"/>
      <c r="R337" s="1"/>
      <c r="S337" s="1"/>
      <c r="T337" s="1"/>
      <c r="U337" s="6">
        <v>1</v>
      </c>
      <c r="V337" s="6">
        <f>U337+1</f>
        <v>2</v>
      </c>
      <c r="W337" s="6">
        <f t="shared" ref="W337:CH337" si="226">V337+1</f>
        <v>3</v>
      </c>
      <c r="X337" s="6">
        <f t="shared" si="226"/>
        <v>4</v>
      </c>
      <c r="Y337" s="6">
        <f t="shared" si="226"/>
        <v>5</v>
      </c>
      <c r="Z337" s="6">
        <f t="shared" si="226"/>
        <v>6</v>
      </c>
      <c r="AA337" s="6">
        <f t="shared" si="226"/>
        <v>7</v>
      </c>
      <c r="AB337" s="6">
        <f t="shared" si="226"/>
        <v>8</v>
      </c>
      <c r="AC337" s="6">
        <f t="shared" si="226"/>
        <v>9</v>
      </c>
      <c r="AD337" s="6">
        <f t="shared" si="226"/>
        <v>10</v>
      </c>
      <c r="AE337" s="6">
        <f t="shared" si="226"/>
        <v>11</v>
      </c>
      <c r="AF337" s="6">
        <f t="shared" si="226"/>
        <v>12</v>
      </c>
      <c r="AG337" s="6">
        <f t="shared" si="226"/>
        <v>13</v>
      </c>
      <c r="AH337" s="6">
        <f t="shared" si="226"/>
        <v>14</v>
      </c>
      <c r="AI337" s="6">
        <f t="shared" si="226"/>
        <v>15</v>
      </c>
      <c r="AJ337" s="6">
        <f t="shared" si="226"/>
        <v>16</v>
      </c>
      <c r="AK337" s="6">
        <f t="shared" si="226"/>
        <v>17</v>
      </c>
      <c r="AL337" s="6">
        <f t="shared" si="226"/>
        <v>18</v>
      </c>
      <c r="AM337" s="6">
        <f t="shared" si="226"/>
        <v>19</v>
      </c>
      <c r="AN337" s="6">
        <f t="shared" si="226"/>
        <v>20</v>
      </c>
      <c r="AO337" s="6">
        <f t="shared" si="226"/>
        <v>21</v>
      </c>
      <c r="AP337" s="6">
        <f t="shared" si="226"/>
        <v>22</v>
      </c>
      <c r="AQ337" s="6">
        <f t="shared" si="226"/>
        <v>23</v>
      </c>
      <c r="AR337" s="6">
        <f t="shared" si="226"/>
        <v>24</v>
      </c>
      <c r="AS337" s="6">
        <f t="shared" si="226"/>
        <v>25</v>
      </c>
      <c r="AT337" s="6">
        <f t="shared" si="226"/>
        <v>26</v>
      </c>
      <c r="AU337" s="6">
        <f t="shared" si="226"/>
        <v>27</v>
      </c>
      <c r="AV337" s="6">
        <f t="shared" si="226"/>
        <v>28</v>
      </c>
      <c r="AW337" s="6">
        <f t="shared" si="226"/>
        <v>29</v>
      </c>
      <c r="AX337" s="6">
        <f t="shared" si="226"/>
        <v>30</v>
      </c>
      <c r="AY337" s="6">
        <f t="shared" si="226"/>
        <v>31</v>
      </c>
      <c r="AZ337" s="6">
        <f t="shared" si="226"/>
        <v>32</v>
      </c>
      <c r="BA337" s="6">
        <f t="shared" si="226"/>
        <v>33</v>
      </c>
      <c r="BB337" s="6">
        <f t="shared" si="226"/>
        <v>34</v>
      </c>
      <c r="BC337" s="6">
        <f t="shared" si="226"/>
        <v>35</v>
      </c>
      <c r="BD337" s="6">
        <f t="shared" si="226"/>
        <v>36</v>
      </c>
      <c r="BE337" s="6">
        <f t="shared" si="226"/>
        <v>37</v>
      </c>
      <c r="BF337" s="6">
        <f t="shared" si="226"/>
        <v>38</v>
      </c>
      <c r="BG337" s="6">
        <f t="shared" si="226"/>
        <v>39</v>
      </c>
      <c r="BH337" s="6">
        <f t="shared" si="226"/>
        <v>40</v>
      </c>
      <c r="BI337" s="6">
        <f t="shared" si="226"/>
        <v>41</v>
      </c>
      <c r="BJ337" s="6">
        <f t="shared" si="226"/>
        <v>42</v>
      </c>
      <c r="BK337" s="6">
        <f t="shared" si="226"/>
        <v>43</v>
      </c>
      <c r="BL337" s="6">
        <f t="shared" si="226"/>
        <v>44</v>
      </c>
      <c r="BM337" s="6">
        <f t="shared" si="226"/>
        <v>45</v>
      </c>
      <c r="BN337" s="6">
        <f t="shared" si="226"/>
        <v>46</v>
      </c>
      <c r="BO337" s="6">
        <f t="shared" si="226"/>
        <v>47</v>
      </c>
      <c r="BP337" s="6">
        <f t="shared" si="226"/>
        <v>48</v>
      </c>
      <c r="BQ337" s="6">
        <f t="shared" si="226"/>
        <v>49</v>
      </c>
      <c r="BR337" s="6">
        <f t="shared" si="226"/>
        <v>50</v>
      </c>
      <c r="BS337" s="6">
        <f t="shared" si="226"/>
        <v>51</v>
      </c>
      <c r="BT337" s="6">
        <f t="shared" si="226"/>
        <v>52</v>
      </c>
      <c r="BU337" s="6">
        <f t="shared" si="226"/>
        <v>53</v>
      </c>
      <c r="BV337" s="6">
        <f t="shared" si="226"/>
        <v>54</v>
      </c>
      <c r="BW337" s="6">
        <f t="shared" si="226"/>
        <v>55</v>
      </c>
      <c r="BX337" s="6">
        <f t="shared" si="226"/>
        <v>56</v>
      </c>
      <c r="BY337" s="6">
        <f t="shared" si="226"/>
        <v>57</v>
      </c>
      <c r="BZ337" s="6">
        <f t="shared" si="226"/>
        <v>58</v>
      </c>
      <c r="CA337" s="6">
        <f t="shared" si="226"/>
        <v>59</v>
      </c>
      <c r="CB337" s="6">
        <f t="shared" si="226"/>
        <v>60</v>
      </c>
      <c r="CC337" s="6">
        <f t="shared" si="226"/>
        <v>61</v>
      </c>
      <c r="CD337" s="6">
        <f t="shared" si="226"/>
        <v>62</v>
      </c>
      <c r="CE337" s="6">
        <f t="shared" si="226"/>
        <v>63</v>
      </c>
      <c r="CF337" s="6">
        <f t="shared" si="226"/>
        <v>64</v>
      </c>
      <c r="CG337" s="6">
        <f t="shared" si="226"/>
        <v>65</v>
      </c>
      <c r="CH337" s="6">
        <f t="shared" si="226"/>
        <v>66</v>
      </c>
      <c r="CI337" s="6">
        <f t="shared" ref="CI337:CQ337" si="227">CH337+1</f>
        <v>67</v>
      </c>
      <c r="CJ337" s="6">
        <f t="shared" si="227"/>
        <v>68</v>
      </c>
      <c r="CK337" s="6">
        <f t="shared" si="227"/>
        <v>69</v>
      </c>
      <c r="CL337" s="6">
        <f t="shared" si="227"/>
        <v>70</v>
      </c>
      <c r="CM337" s="6">
        <f t="shared" si="227"/>
        <v>71</v>
      </c>
      <c r="CN337" s="6">
        <f t="shared" si="227"/>
        <v>72</v>
      </c>
      <c r="CO337" s="6">
        <f t="shared" si="227"/>
        <v>73</v>
      </c>
      <c r="CP337" s="6">
        <f t="shared" si="227"/>
        <v>74</v>
      </c>
      <c r="CQ337" s="6">
        <f t="shared" si="227"/>
        <v>75</v>
      </c>
      <c r="CR337" s="9"/>
    </row>
    <row r="338" spans="1:96" ht="17">
      <c r="A338" t="s">
        <v>326</v>
      </c>
      <c r="C338" s="4" t="str">
        <f t="shared" si="224"/>
        <v>Louisville 82</v>
      </c>
      <c r="D338" t="str">
        <f t="shared" si="225"/>
        <v xml:space="preserve"> Michigan 76</v>
      </c>
      <c r="F338" t="str">
        <f t="shared" ref="F338:F369" si="228">TRIM(LEFT(C338,LEN(C338)-LEN(TRIM(RIGHT(SUBSTITUTE(C338," ",REPT(" ",255)),255)))))</f>
        <v>Louisville</v>
      </c>
      <c r="H338" t="str">
        <f t="shared" ref="H338:H369" si="229">TRIM(RIGHT(SUBSTITUTE(C338," ",REPT(" ",LEN(C338))),LEN(C338)))</f>
        <v>82</v>
      </c>
      <c r="J338" t="str">
        <f t="shared" ref="J338:J369" si="230">TRIM(LEFT(D338,LEN(D338)-LEN(TRIM(RIGHT(SUBSTITUTE(D338," ",REPT(" ",255)),255)))))</f>
        <v>Michigan</v>
      </c>
      <c r="L338" t="str">
        <f t="shared" ref="L338:L369" si="231">TRIM(RIGHT(SUBSTITUTE(D338," ",REPT(" ",LEN(D338))),LEN(D338)))</f>
        <v>76</v>
      </c>
      <c r="N338">
        <f t="shared" ref="N338:N369" si="232">ABS(H338-L338)</f>
        <v>6</v>
      </c>
      <c r="O338" t="s">
        <v>467</v>
      </c>
      <c r="P338">
        <v>2013</v>
      </c>
      <c r="U338" s="7">
        <f>COUNTIF($N338:$N404,U337)</f>
        <v>2</v>
      </c>
      <c r="V338" s="7">
        <f t="shared" ref="V338" si="233">COUNTIF($N338:$N404,V337)</f>
        <v>5</v>
      </c>
      <c r="W338" s="7">
        <f t="shared" ref="W338" si="234">COUNTIF($N338:$N404,W337)</f>
        <v>3</v>
      </c>
      <c r="X338" s="7">
        <f t="shared" ref="X338" si="235">COUNTIF($N338:$N404,X337)</f>
        <v>5</v>
      </c>
      <c r="Y338" s="7">
        <f t="shared" ref="Y338" si="236">COUNTIF($N338:$N404,Y337)</f>
        <v>1</v>
      </c>
      <c r="Z338" s="7">
        <f t="shared" ref="Z338" si="237">COUNTIF($N338:$N404,Z337)</f>
        <v>6</v>
      </c>
      <c r="AA338" s="7">
        <f t="shared" ref="AA338" si="238">COUNTIF($N338:$N404,AA337)</f>
        <v>2</v>
      </c>
      <c r="AB338" s="7">
        <f t="shared" ref="AB338" si="239">COUNTIF($N338:$N404,AB337)</f>
        <v>2</v>
      </c>
      <c r="AC338" s="7">
        <f t="shared" ref="AC338" si="240">COUNTIF($N338:$N404,AC337)</f>
        <v>1</v>
      </c>
      <c r="AD338" s="7">
        <f t="shared" ref="AD338" si="241">COUNTIF($N338:$N404,AD337)</f>
        <v>4</v>
      </c>
      <c r="AE338" s="7">
        <f t="shared" ref="AE338" si="242">COUNTIF($N338:$N404,AE337)</f>
        <v>3</v>
      </c>
      <c r="AF338" s="7">
        <f t="shared" ref="AF338" si="243">COUNTIF($N338:$N404,AF337)</f>
        <v>5</v>
      </c>
      <c r="AG338" s="7">
        <f t="shared" ref="AG338" si="244">COUNTIF($N338:$N404,AG337)</f>
        <v>3</v>
      </c>
      <c r="AH338" s="7">
        <f t="shared" ref="AH338" si="245">COUNTIF($N338:$N404,AH337)</f>
        <v>2</v>
      </c>
      <c r="AI338" s="7">
        <f t="shared" ref="AI338" si="246">COUNTIF($N338:$N404,AI337)</f>
        <v>2</v>
      </c>
      <c r="AJ338" s="7">
        <f t="shared" ref="AJ338" si="247">COUNTIF($N338:$N404,AJ337)</f>
        <v>2</v>
      </c>
      <c r="AK338" s="7">
        <f t="shared" ref="AK338" si="248">COUNTIF($N338:$N404,AK337)</f>
        <v>2</v>
      </c>
      <c r="AL338" s="7">
        <f t="shared" ref="AL338" si="249">COUNTIF($N338:$N404,AL337)</f>
        <v>2</v>
      </c>
      <c r="AM338" s="7">
        <f t="shared" ref="AM338" si="250">COUNTIF($N338:$N404,AM337)</f>
        <v>0</v>
      </c>
      <c r="AN338" s="7">
        <f t="shared" ref="AN338" si="251">COUNTIF($N338:$N404,AN337)</f>
        <v>3</v>
      </c>
      <c r="AO338" s="7">
        <f t="shared" ref="AO338" si="252">COUNTIF($N338:$N404,AO337)</f>
        <v>1</v>
      </c>
      <c r="AP338" s="7">
        <f t="shared" ref="AP338" si="253">COUNTIF($N338:$N404,AP337)</f>
        <v>2</v>
      </c>
      <c r="AQ338" s="7">
        <f t="shared" ref="AQ338" si="254">COUNTIF($N338:$N404,AQ337)</f>
        <v>1</v>
      </c>
      <c r="AR338" s="7">
        <f t="shared" ref="AR338" si="255">COUNTIF($N338:$N404,AR337)</f>
        <v>0</v>
      </c>
      <c r="AS338" s="7">
        <f t="shared" ref="AS338" si="256">COUNTIF($N338:$N404,AS337)</f>
        <v>2</v>
      </c>
      <c r="AT338" s="7">
        <f t="shared" ref="AT338" si="257">COUNTIF($N338:$N404,AT337)</f>
        <v>1</v>
      </c>
      <c r="AU338" s="7">
        <f t="shared" ref="AU338" si="258">COUNTIF($N338:$N404,AU337)</f>
        <v>0</v>
      </c>
      <c r="AV338" s="7">
        <f t="shared" ref="AV338" si="259">COUNTIF($N338:$N404,AV337)</f>
        <v>0</v>
      </c>
      <c r="AW338" s="7">
        <f t="shared" ref="AW338" si="260">COUNTIF($N338:$N404,AW337)</f>
        <v>1</v>
      </c>
      <c r="AX338" s="7">
        <f t="shared" ref="AX338" si="261">COUNTIF($N338:$N404,AX337)</f>
        <v>0</v>
      </c>
      <c r="AY338" s="7">
        <f t="shared" ref="AY338" si="262">COUNTIF($N338:$N404,AY337)</f>
        <v>1</v>
      </c>
      <c r="AZ338" s="7">
        <f t="shared" ref="AZ338" si="263">COUNTIF($N338:$N404,AZ337)</f>
        <v>1</v>
      </c>
      <c r="BA338" s="7">
        <f t="shared" ref="BA338" si="264">COUNTIF($N338:$N404,BA337)</f>
        <v>0</v>
      </c>
      <c r="BB338" s="7">
        <f t="shared" ref="BB338" si="265">COUNTIF($N338:$N404,BB337)</f>
        <v>0</v>
      </c>
      <c r="BC338" s="7">
        <f t="shared" ref="BC338" si="266">COUNTIF($N338:$N404,BC337)</f>
        <v>0</v>
      </c>
      <c r="BD338" s="7">
        <f t="shared" ref="BD338" si="267">COUNTIF($N338:$N404,BD337)</f>
        <v>0</v>
      </c>
      <c r="BE338" s="7">
        <f t="shared" ref="BE338" si="268">COUNTIF($N338:$N404,BE337)</f>
        <v>0</v>
      </c>
      <c r="BF338" s="7">
        <f t="shared" ref="BF338" si="269">COUNTIF($N338:$N404,BF337)</f>
        <v>0</v>
      </c>
      <c r="BG338" s="7">
        <f t="shared" ref="BG338" si="270">COUNTIF($N338:$N404,BG337)</f>
        <v>0</v>
      </c>
      <c r="BH338" s="7">
        <f t="shared" ref="BH338" si="271">COUNTIF($N338:$N404,BH337)</f>
        <v>0</v>
      </c>
      <c r="BI338" s="7">
        <f t="shared" ref="BI338" si="272">COUNTIF($N338:$N404,BI337)</f>
        <v>0</v>
      </c>
      <c r="BJ338" s="7">
        <f t="shared" ref="BJ338" si="273">COUNTIF($N338:$N404,BJ337)</f>
        <v>0</v>
      </c>
      <c r="BK338" s="7">
        <f t="shared" ref="BK338" si="274">COUNTIF($N338:$N404,BK337)</f>
        <v>0</v>
      </c>
      <c r="BL338" s="7">
        <f t="shared" ref="BL338" si="275">COUNTIF($N338:$N404,BL337)</f>
        <v>0</v>
      </c>
      <c r="BM338" s="7">
        <f t="shared" ref="BM338" si="276">COUNTIF($N338:$N404,BM337)</f>
        <v>0</v>
      </c>
      <c r="BN338" s="7">
        <f t="shared" ref="BN338" si="277">COUNTIF($N338:$N404,BN337)</f>
        <v>1</v>
      </c>
      <c r="BO338" s="7">
        <f t="shared" ref="BO338" si="278">COUNTIF($N338:$N404,BO337)</f>
        <v>1</v>
      </c>
      <c r="BP338" s="7">
        <f t="shared" ref="BP338" si="279">COUNTIF($N338:$N404,BP337)</f>
        <v>0</v>
      </c>
      <c r="BQ338" s="7">
        <f t="shared" ref="BQ338" si="280">COUNTIF($N338:$N404,BQ337)</f>
        <v>0</v>
      </c>
      <c r="BR338" s="7">
        <f t="shared" ref="BR338" si="281">COUNTIF($N338:$N404,BR337)</f>
        <v>0</v>
      </c>
      <c r="BS338" s="7">
        <f t="shared" ref="BS338" si="282">COUNTIF($N338:$N404,BS337)</f>
        <v>0</v>
      </c>
      <c r="BT338" s="7">
        <f t="shared" ref="BT338" si="283">COUNTIF($N338:$N404,BT337)</f>
        <v>0</v>
      </c>
      <c r="BU338" s="7">
        <f t="shared" ref="BU338" si="284">COUNTIF($N338:$N404,BU337)</f>
        <v>0</v>
      </c>
      <c r="BV338" s="7">
        <f t="shared" ref="BV338" si="285">COUNTIF($N338:$N404,BV337)</f>
        <v>0</v>
      </c>
      <c r="BW338" s="7">
        <f t="shared" ref="BW338" si="286">COUNTIF($N338:$N404,BW337)</f>
        <v>0</v>
      </c>
      <c r="BX338" s="7">
        <f t="shared" ref="BX338" si="287">COUNTIF($N338:$N404,BX337)</f>
        <v>0</v>
      </c>
      <c r="BY338" s="7">
        <f t="shared" ref="BY338" si="288">COUNTIF($N338:$N404,BY337)</f>
        <v>0</v>
      </c>
      <c r="BZ338" s="7">
        <f t="shared" ref="BZ338" si="289">COUNTIF($N338:$N404,BZ337)</f>
        <v>0</v>
      </c>
      <c r="CA338" s="7">
        <f t="shared" ref="CA338" si="290">COUNTIF($N338:$N404,CA337)</f>
        <v>0</v>
      </c>
      <c r="CB338" s="7">
        <f t="shared" ref="CB338" si="291">COUNTIF($N338:$N404,CB337)</f>
        <v>0</v>
      </c>
      <c r="CC338" s="7">
        <f t="shared" ref="CC338" si="292">COUNTIF($N338:$N404,CC337)</f>
        <v>0</v>
      </c>
      <c r="CD338" s="7">
        <f t="shared" ref="CD338" si="293">COUNTIF($N338:$N404,CD337)</f>
        <v>0</v>
      </c>
      <c r="CE338" s="7">
        <f t="shared" ref="CE338" si="294">COUNTIF($N338:$N404,CE337)</f>
        <v>0</v>
      </c>
      <c r="CF338" s="7">
        <f t="shared" ref="CF338" si="295">COUNTIF($N338:$N404,CF337)</f>
        <v>0</v>
      </c>
      <c r="CG338" s="7">
        <f t="shared" ref="CG338" si="296">COUNTIF($N338:$N404,CG337)</f>
        <v>0</v>
      </c>
      <c r="CH338" s="7">
        <f t="shared" ref="CH338" si="297">COUNTIF($N338:$N404,CH337)</f>
        <v>0</v>
      </c>
      <c r="CI338" s="7">
        <f t="shared" ref="CI338" si="298">COUNTIF($N338:$N404,CI337)</f>
        <v>0</v>
      </c>
      <c r="CJ338" s="7">
        <f t="shared" ref="CJ338" si="299">COUNTIF($N338:$N404,CJ337)</f>
        <v>0</v>
      </c>
      <c r="CK338" s="7">
        <f t="shared" ref="CK338" si="300">COUNTIF($N338:$N404,CK337)</f>
        <v>0</v>
      </c>
      <c r="CL338" s="7">
        <f t="shared" ref="CL338" si="301">COUNTIF($N338:$N404,CL337)</f>
        <v>0</v>
      </c>
      <c r="CM338" s="7">
        <f t="shared" ref="CM338" si="302">COUNTIF($N338:$N404,CM337)</f>
        <v>0</v>
      </c>
      <c r="CN338" s="7">
        <f t="shared" ref="CN338" si="303">COUNTIF($N338:$N404,CN337)</f>
        <v>0</v>
      </c>
      <c r="CO338" s="7">
        <f t="shared" ref="CO338" si="304">COUNTIF($N338:$N404,CO337)</f>
        <v>0</v>
      </c>
      <c r="CP338" s="7">
        <f t="shared" ref="CP338" si="305">COUNTIF($N338:$N404,CP337)</f>
        <v>0</v>
      </c>
      <c r="CQ338" s="7">
        <f t="shared" ref="CQ338" si="306">COUNTIF($N338:$N404,CQ337)</f>
        <v>0</v>
      </c>
      <c r="CR338" s="10">
        <f>SUM(U338:CQ338)</f>
        <v>67</v>
      </c>
    </row>
    <row r="339" spans="1:96" ht="17">
      <c r="A339" t="s">
        <v>327</v>
      </c>
      <c r="C339" s="4" t="str">
        <f t="shared" si="224"/>
        <v>Michigan 61</v>
      </c>
      <c r="D339" t="str">
        <f t="shared" si="225"/>
        <v xml:space="preserve"> Syracuse 56</v>
      </c>
      <c r="F339" t="str">
        <f t="shared" si="228"/>
        <v>Michigan</v>
      </c>
      <c r="H339" t="str">
        <f t="shared" si="229"/>
        <v>61</v>
      </c>
      <c r="J339" t="str">
        <f t="shared" si="230"/>
        <v>Syracuse</v>
      </c>
      <c r="L339" t="str">
        <f t="shared" si="231"/>
        <v>56</v>
      </c>
      <c r="N339">
        <f t="shared" si="232"/>
        <v>5</v>
      </c>
      <c r="O339" t="s">
        <v>468</v>
      </c>
      <c r="P339">
        <v>2013</v>
      </c>
    </row>
    <row r="340" spans="1:96" ht="17">
      <c r="A340" t="s">
        <v>328</v>
      </c>
      <c r="C340" s="4" t="str">
        <f t="shared" si="224"/>
        <v>Louisville 72</v>
      </c>
      <c r="D340" t="str">
        <f t="shared" si="225"/>
        <v xml:space="preserve"> Wichita St. 68</v>
      </c>
      <c r="F340" t="str">
        <f t="shared" si="228"/>
        <v>Louisville</v>
      </c>
      <c r="H340" t="str">
        <f t="shared" si="229"/>
        <v>72</v>
      </c>
      <c r="J340" t="str">
        <f t="shared" si="230"/>
        <v>Wichita St.</v>
      </c>
      <c r="L340" t="str">
        <f t="shared" si="231"/>
        <v>68</v>
      </c>
      <c r="N340">
        <f t="shared" si="232"/>
        <v>4</v>
      </c>
      <c r="O340" t="s">
        <v>468</v>
      </c>
      <c r="P340">
        <v>2013</v>
      </c>
    </row>
    <row r="341" spans="1:96" ht="17">
      <c r="A341" t="s">
        <v>329</v>
      </c>
      <c r="C341" s="4" t="str">
        <f t="shared" si="224"/>
        <v>Michigan 79</v>
      </c>
      <c r="D341" t="str">
        <f t="shared" si="225"/>
        <v xml:space="preserve"> Florida 59</v>
      </c>
      <c r="F341" t="str">
        <f t="shared" si="228"/>
        <v>Michigan</v>
      </c>
      <c r="H341" t="str">
        <f t="shared" si="229"/>
        <v>79</v>
      </c>
      <c r="J341" t="str">
        <f t="shared" si="230"/>
        <v>Florida</v>
      </c>
      <c r="L341" t="str">
        <f t="shared" si="231"/>
        <v>59</v>
      </c>
      <c r="N341">
        <f t="shared" si="232"/>
        <v>20</v>
      </c>
      <c r="O341" t="s">
        <v>469</v>
      </c>
      <c r="P341">
        <v>2013</v>
      </c>
    </row>
    <row r="342" spans="1:96" ht="17">
      <c r="A342" t="s">
        <v>330</v>
      </c>
      <c r="C342" s="4" t="str">
        <f t="shared" si="224"/>
        <v>Louisville 85</v>
      </c>
      <c r="D342" t="str">
        <f t="shared" si="225"/>
        <v xml:space="preserve"> Duke 63</v>
      </c>
      <c r="F342" t="str">
        <f t="shared" si="228"/>
        <v>Louisville</v>
      </c>
      <c r="H342" t="str">
        <f t="shared" si="229"/>
        <v>85</v>
      </c>
      <c r="J342" t="str">
        <f t="shared" si="230"/>
        <v>Duke</v>
      </c>
      <c r="L342" t="str">
        <f t="shared" si="231"/>
        <v>63</v>
      </c>
      <c r="N342">
        <f t="shared" si="232"/>
        <v>22</v>
      </c>
      <c r="O342" t="s">
        <v>469</v>
      </c>
      <c r="P342">
        <v>2013</v>
      </c>
    </row>
    <row r="343" spans="1:96" ht="17">
      <c r="A343" t="s">
        <v>331</v>
      </c>
      <c r="C343" s="4" t="str">
        <f t="shared" si="224"/>
        <v>Syracuse 55</v>
      </c>
      <c r="D343" t="str">
        <f t="shared" si="225"/>
        <v xml:space="preserve"> Marquette 39</v>
      </c>
      <c r="F343" t="str">
        <f t="shared" si="228"/>
        <v>Syracuse</v>
      </c>
      <c r="H343" t="str">
        <f t="shared" si="229"/>
        <v>55</v>
      </c>
      <c r="J343" t="str">
        <f t="shared" si="230"/>
        <v>Marquette</v>
      </c>
      <c r="L343" t="str">
        <f t="shared" si="231"/>
        <v>39</v>
      </c>
      <c r="N343">
        <f t="shared" si="232"/>
        <v>16</v>
      </c>
      <c r="O343" t="s">
        <v>469</v>
      </c>
      <c r="P343">
        <v>2013</v>
      </c>
    </row>
    <row r="344" spans="1:96" ht="17">
      <c r="A344" t="s">
        <v>332</v>
      </c>
      <c r="C344" s="4" t="str">
        <f t="shared" si="224"/>
        <v>Wichita St. 70</v>
      </c>
      <c r="D344" t="str">
        <f t="shared" si="225"/>
        <v xml:space="preserve"> Ohio St. 66</v>
      </c>
      <c r="F344" t="str">
        <f t="shared" si="228"/>
        <v>Wichita St.</v>
      </c>
      <c r="H344" t="str">
        <f t="shared" si="229"/>
        <v>70</v>
      </c>
      <c r="J344" t="str">
        <f t="shared" si="230"/>
        <v>Ohio St.</v>
      </c>
      <c r="L344" t="str">
        <f t="shared" si="231"/>
        <v>66</v>
      </c>
      <c r="N344">
        <f t="shared" si="232"/>
        <v>4</v>
      </c>
      <c r="O344" t="s">
        <v>469</v>
      </c>
      <c r="P344">
        <v>2013</v>
      </c>
    </row>
    <row r="345" spans="1:96" ht="17">
      <c r="A345" t="s">
        <v>333</v>
      </c>
      <c r="C345" s="4" t="str">
        <f t="shared" si="224"/>
        <v>Florida 62</v>
      </c>
      <c r="D345" t="str">
        <f t="shared" si="225"/>
        <v xml:space="preserve"> FGCU 50</v>
      </c>
      <c r="F345" t="str">
        <f t="shared" si="228"/>
        <v>Florida</v>
      </c>
      <c r="H345" t="str">
        <f t="shared" si="229"/>
        <v>62</v>
      </c>
      <c r="J345" t="str">
        <f t="shared" si="230"/>
        <v>FGCU</v>
      </c>
      <c r="L345" t="str">
        <f t="shared" si="231"/>
        <v>50</v>
      </c>
      <c r="N345">
        <f t="shared" si="232"/>
        <v>12</v>
      </c>
      <c r="O345" t="s">
        <v>470</v>
      </c>
      <c r="P345">
        <v>2013</v>
      </c>
    </row>
    <row r="346" spans="1:96" ht="17">
      <c r="A346" t="s">
        <v>334</v>
      </c>
      <c r="C346" s="4" t="str">
        <f t="shared" si="224"/>
        <v>Michigan 87</v>
      </c>
      <c r="D346" t="str">
        <f t="shared" si="225"/>
        <v xml:space="preserve"> Kansas 85</v>
      </c>
      <c r="F346" t="str">
        <f t="shared" si="228"/>
        <v>Michigan</v>
      </c>
      <c r="H346" t="str">
        <f t="shared" si="229"/>
        <v>87</v>
      </c>
      <c r="J346" t="str">
        <f t="shared" si="230"/>
        <v>Kansas</v>
      </c>
      <c r="L346" t="str">
        <f t="shared" si="231"/>
        <v>85</v>
      </c>
      <c r="N346">
        <f t="shared" si="232"/>
        <v>2</v>
      </c>
      <c r="O346" t="s">
        <v>470</v>
      </c>
      <c r="P346">
        <v>2013</v>
      </c>
    </row>
    <row r="347" spans="1:96" ht="17">
      <c r="A347" t="s">
        <v>335</v>
      </c>
      <c r="C347" s="4" t="str">
        <f t="shared" si="224"/>
        <v>Duke 71</v>
      </c>
      <c r="D347" t="str">
        <f t="shared" si="225"/>
        <v xml:space="preserve"> Michigan St. 61</v>
      </c>
      <c r="F347" t="str">
        <f t="shared" si="228"/>
        <v>Duke</v>
      </c>
      <c r="H347" t="str">
        <f t="shared" si="229"/>
        <v>71</v>
      </c>
      <c r="J347" t="str">
        <f t="shared" si="230"/>
        <v>Michigan St.</v>
      </c>
      <c r="L347" t="str">
        <f t="shared" si="231"/>
        <v>61</v>
      </c>
      <c r="N347">
        <f t="shared" si="232"/>
        <v>10</v>
      </c>
      <c r="O347" t="s">
        <v>470</v>
      </c>
      <c r="P347">
        <v>2013</v>
      </c>
    </row>
    <row r="348" spans="1:96" ht="17">
      <c r="A348" t="s">
        <v>336</v>
      </c>
      <c r="C348" s="4" t="str">
        <f t="shared" si="224"/>
        <v>Louisville 77</v>
      </c>
      <c r="D348" t="str">
        <f t="shared" si="225"/>
        <v xml:space="preserve"> Oregon 69</v>
      </c>
      <c r="F348" t="str">
        <f t="shared" si="228"/>
        <v>Louisville</v>
      </c>
      <c r="H348" t="str">
        <f t="shared" si="229"/>
        <v>77</v>
      </c>
      <c r="J348" t="str">
        <f t="shared" si="230"/>
        <v>Oregon</v>
      </c>
      <c r="L348" t="str">
        <f t="shared" si="231"/>
        <v>69</v>
      </c>
      <c r="N348">
        <f t="shared" si="232"/>
        <v>8</v>
      </c>
      <c r="O348" t="s">
        <v>470</v>
      </c>
      <c r="P348">
        <v>2013</v>
      </c>
    </row>
    <row r="349" spans="1:96" ht="17">
      <c r="A349" t="s">
        <v>337</v>
      </c>
      <c r="C349" s="4" t="str">
        <f t="shared" si="224"/>
        <v>Marquette 71</v>
      </c>
      <c r="D349" t="str">
        <f t="shared" si="225"/>
        <v xml:space="preserve"> Miami (FL) 61</v>
      </c>
      <c r="F349" t="str">
        <f t="shared" si="228"/>
        <v>Marquette</v>
      </c>
      <c r="H349" t="str">
        <f t="shared" si="229"/>
        <v>71</v>
      </c>
      <c r="J349" t="str">
        <f t="shared" si="230"/>
        <v>Miami (FL)</v>
      </c>
      <c r="L349" t="str">
        <f t="shared" si="231"/>
        <v>61</v>
      </c>
      <c r="N349">
        <f t="shared" si="232"/>
        <v>10</v>
      </c>
      <c r="O349" t="s">
        <v>470</v>
      </c>
      <c r="P349">
        <v>2013</v>
      </c>
    </row>
    <row r="350" spans="1:96" ht="17">
      <c r="A350" t="s">
        <v>338</v>
      </c>
      <c r="C350" s="4" t="str">
        <f t="shared" si="224"/>
        <v>Syracuse 61</v>
      </c>
      <c r="D350" t="str">
        <f t="shared" si="225"/>
        <v xml:space="preserve"> Indiana 50</v>
      </c>
      <c r="F350" t="str">
        <f t="shared" si="228"/>
        <v>Syracuse</v>
      </c>
      <c r="H350" t="str">
        <f t="shared" si="229"/>
        <v>61</v>
      </c>
      <c r="J350" t="str">
        <f t="shared" si="230"/>
        <v>Indiana</v>
      </c>
      <c r="L350" t="str">
        <f t="shared" si="231"/>
        <v>50</v>
      </c>
      <c r="N350">
        <f t="shared" si="232"/>
        <v>11</v>
      </c>
      <c r="O350" t="s">
        <v>470</v>
      </c>
      <c r="P350">
        <v>2013</v>
      </c>
    </row>
    <row r="351" spans="1:96" ht="17">
      <c r="A351" t="s">
        <v>339</v>
      </c>
      <c r="C351" s="4" t="str">
        <f t="shared" si="224"/>
        <v>Ohio St. 73</v>
      </c>
      <c r="D351" t="str">
        <f t="shared" si="225"/>
        <v xml:space="preserve"> Arizona 70</v>
      </c>
      <c r="F351" t="str">
        <f t="shared" si="228"/>
        <v>Ohio St.</v>
      </c>
      <c r="H351" t="str">
        <f t="shared" si="229"/>
        <v>73</v>
      </c>
      <c r="J351" t="str">
        <f t="shared" si="230"/>
        <v>Arizona</v>
      </c>
      <c r="L351" t="str">
        <f t="shared" si="231"/>
        <v>70</v>
      </c>
      <c r="N351">
        <f t="shared" si="232"/>
        <v>3</v>
      </c>
      <c r="O351" t="s">
        <v>470</v>
      </c>
      <c r="P351">
        <v>2013</v>
      </c>
    </row>
    <row r="352" spans="1:96" ht="17">
      <c r="A352" t="s">
        <v>340</v>
      </c>
      <c r="C352" s="4" t="str">
        <f t="shared" si="224"/>
        <v>Wichita St. 72</v>
      </c>
      <c r="D352" t="str">
        <f t="shared" si="225"/>
        <v xml:space="preserve"> La Salle 58</v>
      </c>
      <c r="F352" t="str">
        <f t="shared" si="228"/>
        <v>Wichita St.</v>
      </c>
      <c r="H352" t="str">
        <f t="shared" si="229"/>
        <v>72</v>
      </c>
      <c r="J352" t="str">
        <f t="shared" si="230"/>
        <v>La Salle</v>
      </c>
      <c r="L352" t="str">
        <f t="shared" si="231"/>
        <v>58</v>
      </c>
      <c r="N352">
        <f t="shared" si="232"/>
        <v>14</v>
      </c>
      <c r="O352" t="s">
        <v>470</v>
      </c>
      <c r="P352">
        <v>2013</v>
      </c>
    </row>
    <row r="353" spans="1:16" ht="17">
      <c r="A353" t="s">
        <v>341</v>
      </c>
      <c r="C353" s="4" t="str">
        <f t="shared" si="224"/>
        <v>Miami (FL) 63</v>
      </c>
      <c r="D353" t="str">
        <f t="shared" si="225"/>
        <v xml:space="preserve"> Illinois 59</v>
      </c>
      <c r="F353" t="str">
        <f t="shared" si="228"/>
        <v>Miami (FL)</v>
      </c>
      <c r="H353" t="str">
        <f t="shared" si="229"/>
        <v>63</v>
      </c>
      <c r="J353" t="str">
        <f t="shared" si="230"/>
        <v>Illinois</v>
      </c>
      <c r="L353" t="str">
        <f t="shared" si="231"/>
        <v>59</v>
      </c>
      <c r="N353">
        <f t="shared" si="232"/>
        <v>4</v>
      </c>
      <c r="O353" t="s">
        <v>471</v>
      </c>
      <c r="P353">
        <v>2013</v>
      </c>
    </row>
    <row r="354" spans="1:16" ht="17">
      <c r="A354" t="s">
        <v>342</v>
      </c>
      <c r="C354" s="4" t="str">
        <f t="shared" si="224"/>
        <v>Indiana 58</v>
      </c>
      <c r="D354" t="str">
        <f t="shared" si="225"/>
        <v xml:space="preserve"> Temple 52</v>
      </c>
      <c r="F354" t="str">
        <f t="shared" si="228"/>
        <v>Indiana</v>
      </c>
      <c r="H354" t="str">
        <f t="shared" si="229"/>
        <v>58</v>
      </c>
      <c r="J354" t="str">
        <f t="shared" si="230"/>
        <v>Temple</v>
      </c>
      <c r="L354" t="str">
        <f t="shared" si="231"/>
        <v>52</v>
      </c>
      <c r="N354">
        <f t="shared" si="232"/>
        <v>6</v>
      </c>
      <c r="O354" t="s">
        <v>471</v>
      </c>
      <c r="P354">
        <v>2013</v>
      </c>
    </row>
    <row r="355" spans="1:16" ht="17">
      <c r="A355" t="s">
        <v>343</v>
      </c>
      <c r="C355" s="4" t="str">
        <f t="shared" si="224"/>
        <v>FGCU 81</v>
      </c>
      <c r="D355" t="str">
        <f t="shared" si="225"/>
        <v xml:space="preserve"> San Diego St. 71</v>
      </c>
      <c r="F355" t="str">
        <f t="shared" si="228"/>
        <v>FGCU</v>
      </c>
      <c r="H355" t="str">
        <f t="shared" si="229"/>
        <v>81</v>
      </c>
      <c r="J355" t="str">
        <f t="shared" si="230"/>
        <v>San Diego St.</v>
      </c>
      <c r="L355" t="str">
        <f t="shared" si="231"/>
        <v>71</v>
      </c>
      <c r="N355">
        <f t="shared" si="232"/>
        <v>10</v>
      </c>
      <c r="O355" t="s">
        <v>471</v>
      </c>
      <c r="P355">
        <v>2013</v>
      </c>
    </row>
    <row r="356" spans="1:16" ht="17">
      <c r="A356" t="s">
        <v>344</v>
      </c>
      <c r="C356" s="4" t="str">
        <f t="shared" si="224"/>
        <v>Florida 78</v>
      </c>
      <c r="D356" t="str">
        <f t="shared" si="225"/>
        <v xml:space="preserve"> Minnesota 64</v>
      </c>
      <c r="F356" t="str">
        <f t="shared" si="228"/>
        <v>Florida</v>
      </c>
      <c r="H356" t="str">
        <f t="shared" si="229"/>
        <v>78</v>
      </c>
      <c r="J356" t="str">
        <f t="shared" si="230"/>
        <v>Minnesota</v>
      </c>
      <c r="L356" t="str">
        <f t="shared" si="231"/>
        <v>64</v>
      </c>
      <c r="N356">
        <f t="shared" si="232"/>
        <v>14</v>
      </c>
      <c r="O356" t="s">
        <v>471</v>
      </c>
      <c r="P356">
        <v>2013</v>
      </c>
    </row>
    <row r="357" spans="1:16" ht="17">
      <c r="A357" t="s">
        <v>345</v>
      </c>
      <c r="C357" s="4" t="str">
        <f t="shared" si="224"/>
        <v>Kansas 70</v>
      </c>
      <c r="D357" t="str">
        <f t="shared" si="225"/>
        <v xml:space="preserve"> North Carolina 58</v>
      </c>
      <c r="F357" t="str">
        <f t="shared" si="228"/>
        <v>Kansas</v>
      </c>
      <c r="H357" t="str">
        <f t="shared" si="229"/>
        <v>70</v>
      </c>
      <c r="J357" t="str">
        <f t="shared" si="230"/>
        <v>North Carolina</v>
      </c>
      <c r="L357" t="str">
        <f t="shared" si="231"/>
        <v>58</v>
      </c>
      <c r="N357">
        <f t="shared" si="232"/>
        <v>12</v>
      </c>
      <c r="O357" t="s">
        <v>471</v>
      </c>
      <c r="P357">
        <v>2013</v>
      </c>
    </row>
    <row r="358" spans="1:16" ht="17">
      <c r="A358" t="s">
        <v>346</v>
      </c>
      <c r="C358" s="4" t="str">
        <f t="shared" si="224"/>
        <v>Ohio St. 78</v>
      </c>
      <c r="D358" t="str">
        <f t="shared" si="225"/>
        <v xml:space="preserve"> Iowa St. 75</v>
      </c>
      <c r="F358" t="str">
        <f t="shared" si="228"/>
        <v>Ohio St.</v>
      </c>
      <c r="H358" t="str">
        <f t="shared" si="229"/>
        <v>78</v>
      </c>
      <c r="J358" t="str">
        <f t="shared" si="230"/>
        <v>Iowa St.</v>
      </c>
      <c r="L358" t="str">
        <f t="shared" si="231"/>
        <v>75</v>
      </c>
      <c r="N358">
        <f t="shared" si="232"/>
        <v>3</v>
      </c>
      <c r="O358" t="s">
        <v>471</v>
      </c>
      <c r="P358">
        <v>2013</v>
      </c>
    </row>
    <row r="359" spans="1:16" ht="17">
      <c r="A359" t="s">
        <v>347</v>
      </c>
      <c r="C359" s="4" t="str">
        <f t="shared" si="224"/>
        <v>La Salle 76</v>
      </c>
      <c r="D359" t="str">
        <f t="shared" si="225"/>
        <v xml:space="preserve"> Ole Miss 74</v>
      </c>
      <c r="F359" t="str">
        <f t="shared" si="228"/>
        <v>La Salle</v>
      </c>
      <c r="H359" t="str">
        <f t="shared" si="229"/>
        <v>76</v>
      </c>
      <c r="J359" t="str">
        <f t="shared" si="230"/>
        <v>Ole Miss</v>
      </c>
      <c r="L359" t="str">
        <f t="shared" si="231"/>
        <v>74</v>
      </c>
      <c r="N359">
        <f t="shared" si="232"/>
        <v>2</v>
      </c>
      <c r="O359" t="s">
        <v>471</v>
      </c>
      <c r="P359">
        <v>2013</v>
      </c>
    </row>
    <row r="360" spans="1:16" ht="17">
      <c r="A360" t="s">
        <v>348</v>
      </c>
      <c r="C360" s="4" t="str">
        <f t="shared" si="224"/>
        <v>Duke 66</v>
      </c>
      <c r="D360" t="str">
        <f t="shared" si="225"/>
        <v xml:space="preserve"> Creighton 50</v>
      </c>
      <c r="F360" t="str">
        <f t="shared" si="228"/>
        <v>Duke</v>
      </c>
      <c r="H360" t="str">
        <f t="shared" si="229"/>
        <v>66</v>
      </c>
      <c r="J360" t="str">
        <f t="shared" si="230"/>
        <v>Creighton</v>
      </c>
      <c r="L360" t="str">
        <f t="shared" si="231"/>
        <v>50</v>
      </c>
      <c r="N360">
        <f t="shared" si="232"/>
        <v>16</v>
      </c>
      <c r="O360" t="s">
        <v>471</v>
      </c>
      <c r="P360">
        <v>2013</v>
      </c>
    </row>
    <row r="361" spans="1:16" ht="17">
      <c r="A361" t="s">
        <v>349</v>
      </c>
      <c r="C361" s="4" t="str">
        <f t="shared" si="224"/>
        <v>Marquette 74</v>
      </c>
      <c r="D361" t="str">
        <f t="shared" si="225"/>
        <v xml:space="preserve"> Butler 72</v>
      </c>
      <c r="F361" t="str">
        <f t="shared" si="228"/>
        <v>Marquette</v>
      </c>
      <c r="H361" t="str">
        <f t="shared" si="229"/>
        <v>74</v>
      </c>
      <c r="J361" t="str">
        <f t="shared" si="230"/>
        <v>Butler</v>
      </c>
      <c r="L361" t="str">
        <f t="shared" si="231"/>
        <v>72</v>
      </c>
      <c r="N361">
        <f t="shared" si="232"/>
        <v>2</v>
      </c>
      <c r="O361" t="s">
        <v>471</v>
      </c>
      <c r="P361">
        <v>2013</v>
      </c>
    </row>
    <row r="362" spans="1:16" ht="17">
      <c r="A362" t="s">
        <v>350</v>
      </c>
      <c r="C362" s="4" t="str">
        <f t="shared" si="224"/>
        <v>Syracuse 66</v>
      </c>
      <c r="D362" t="str">
        <f t="shared" si="225"/>
        <v xml:space="preserve"> California 60</v>
      </c>
      <c r="F362" t="str">
        <f t="shared" si="228"/>
        <v>Syracuse</v>
      </c>
      <c r="H362" t="str">
        <f t="shared" si="229"/>
        <v>66</v>
      </c>
      <c r="J362" t="str">
        <f t="shared" si="230"/>
        <v>California</v>
      </c>
      <c r="L362" t="str">
        <f t="shared" si="231"/>
        <v>60</v>
      </c>
      <c r="N362">
        <f t="shared" si="232"/>
        <v>6</v>
      </c>
      <c r="O362" t="s">
        <v>471</v>
      </c>
      <c r="P362">
        <v>2013</v>
      </c>
    </row>
    <row r="363" spans="1:16" ht="17">
      <c r="A363" t="s">
        <v>351</v>
      </c>
      <c r="C363" s="4" t="str">
        <f t="shared" si="224"/>
        <v>Michigan 78</v>
      </c>
      <c r="D363" t="str">
        <f t="shared" si="225"/>
        <v xml:space="preserve"> VCU 53</v>
      </c>
      <c r="F363" t="str">
        <f t="shared" si="228"/>
        <v>Michigan</v>
      </c>
      <c r="H363" t="str">
        <f t="shared" si="229"/>
        <v>78</v>
      </c>
      <c r="J363" t="str">
        <f t="shared" si="230"/>
        <v>VCU</v>
      </c>
      <c r="L363" t="str">
        <f t="shared" si="231"/>
        <v>53</v>
      </c>
      <c r="N363">
        <f t="shared" si="232"/>
        <v>25</v>
      </c>
      <c r="O363" t="s">
        <v>471</v>
      </c>
      <c r="P363">
        <v>2013</v>
      </c>
    </row>
    <row r="364" spans="1:16" ht="17">
      <c r="A364" t="s">
        <v>352</v>
      </c>
      <c r="C364" s="4" t="str">
        <f t="shared" si="224"/>
        <v>Arizona 74</v>
      </c>
      <c r="D364" t="str">
        <f t="shared" si="225"/>
        <v xml:space="preserve"> Harvard 51</v>
      </c>
      <c r="F364" t="str">
        <f t="shared" si="228"/>
        <v>Arizona</v>
      </c>
      <c r="H364" t="str">
        <f t="shared" si="229"/>
        <v>74</v>
      </c>
      <c r="J364" t="str">
        <f t="shared" si="230"/>
        <v>Harvard</v>
      </c>
      <c r="L364" t="str">
        <f t="shared" si="231"/>
        <v>51</v>
      </c>
      <c r="N364">
        <f t="shared" si="232"/>
        <v>23</v>
      </c>
      <c r="O364" t="s">
        <v>471</v>
      </c>
      <c r="P364">
        <v>2013</v>
      </c>
    </row>
    <row r="365" spans="1:16" ht="17">
      <c r="A365" t="s">
        <v>353</v>
      </c>
      <c r="C365" s="4" t="str">
        <f t="shared" si="224"/>
        <v>Wichita St. 76</v>
      </c>
      <c r="D365" t="str">
        <f t="shared" si="225"/>
        <v xml:space="preserve"> Gonzaga 70</v>
      </c>
      <c r="F365" t="str">
        <f t="shared" si="228"/>
        <v>Wichita St.</v>
      </c>
      <c r="H365" t="str">
        <f t="shared" si="229"/>
        <v>76</v>
      </c>
      <c r="J365" t="str">
        <f t="shared" si="230"/>
        <v>Gonzaga</v>
      </c>
      <c r="L365" t="str">
        <f t="shared" si="231"/>
        <v>70</v>
      </c>
      <c r="N365">
        <f t="shared" si="232"/>
        <v>6</v>
      </c>
      <c r="O365" t="s">
        <v>471</v>
      </c>
      <c r="P365">
        <v>2013</v>
      </c>
    </row>
    <row r="366" spans="1:16" ht="17">
      <c r="A366" t="s">
        <v>354</v>
      </c>
      <c r="C366" s="4" t="str">
        <f t="shared" si="224"/>
        <v>Michigan St. 70</v>
      </c>
      <c r="D366" t="str">
        <f t="shared" si="225"/>
        <v xml:space="preserve"> Memphis 48</v>
      </c>
      <c r="F366" t="str">
        <f t="shared" si="228"/>
        <v>Michigan St.</v>
      </c>
      <c r="H366" t="str">
        <f t="shared" si="229"/>
        <v>70</v>
      </c>
      <c r="J366" t="str">
        <f t="shared" si="230"/>
        <v>Memphis</v>
      </c>
      <c r="L366" t="str">
        <f t="shared" si="231"/>
        <v>48</v>
      </c>
      <c r="N366">
        <f t="shared" si="232"/>
        <v>22</v>
      </c>
      <c r="O366" t="s">
        <v>471</v>
      </c>
      <c r="P366">
        <v>2013</v>
      </c>
    </row>
    <row r="367" spans="1:16" ht="17">
      <c r="A367" t="s">
        <v>355</v>
      </c>
      <c r="C367" s="4" t="str">
        <f t="shared" si="224"/>
        <v>Oregon 74</v>
      </c>
      <c r="D367" t="str">
        <f t="shared" si="225"/>
        <v xml:space="preserve"> Saint Louis 57</v>
      </c>
      <c r="F367" t="str">
        <f t="shared" si="228"/>
        <v>Oregon</v>
      </c>
      <c r="H367" t="str">
        <f t="shared" si="229"/>
        <v>74</v>
      </c>
      <c r="J367" t="str">
        <f t="shared" si="230"/>
        <v>Saint Louis</v>
      </c>
      <c r="L367" t="str">
        <f t="shared" si="231"/>
        <v>57</v>
      </c>
      <c r="N367">
        <f t="shared" si="232"/>
        <v>17</v>
      </c>
      <c r="O367" t="s">
        <v>471</v>
      </c>
      <c r="P367">
        <v>2013</v>
      </c>
    </row>
    <row r="368" spans="1:16" ht="17">
      <c r="A368" t="s">
        <v>356</v>
      </c>
      <c r="C368" s="4" t="str">
        <f t="shared" si="224"/>
        <v>Louisville 82</v>
      </c>
      <c r="D368" t="str">
        <f t="shared" si="225"/>
        <v xml:space="preserve"> Colorado St. 56</v>
      </c>
      <c r="F368" t="str">
        <f t="shared" si="228"/>
        <v>Louisville</v>
      </c>
      <c r="H368" t="str">
        <f t="shared" si="229"/>
        <v>82</v>
      </c>
      <c r="J368" t="str">
        <f t="shared" si="230"/>
        <v>Colorado St.</v>
      </c>
      <c r="L368" t="str">
        <f t="shared" si="231"/>
        <v>56</v>
      </c>
      <c r="N368">
        <f t="shared" si="232"/>
        <v>26</v>
      </c>
      <c r="O368" t="s">
        <v>471</v>
      </c>
      <c r="P368">
        <v>2013</v>
      </c>
    </row>
    <row r="369" spans="1:16" ht="17">
      <c r="A369" t="s">
        <v>357</v>
      </c>
      <c r="C369" s="4" t="str">
        <f t="shared" si="224"/>
        <v>Minnesota 83</v>
      </c>
      <c r="D369" t="str">
        <f t="shared" si="225"/>
        <v xml:space="preserve"> UCLA 63</v>
      </c>
      <c r="F369" t="str">
        <f t="shared" si="228"/>
        <v>Minnesota</v>
      </c>
      <c r="H369" t="str">
        <f t="shared" si="229"/>
        <v>83</v>
      </c>
      <c r="J369" t="str">
        <f t="shared" si="230"/>
        <v>UCLA</v>
      </c>
      <c r="L369" t="str">
        <f t="shared" si="231"/>
        <v>63</v>
      </c>
      <c r="N369">
        <f t="shared" si="232"/>
        <v>20</v>
      </c>
      <c r="O369" t="s">
        <v>472</v>
      </c>
      <c r="P369">
        <v>2013</v>
      </c>
    </row>
    <row r="370" spans="1:16" ht="17">
      <c r="A370" t="s">
        <v>358</v>
      </c>
      <c r="C370" s="4" t="str">
        <f t="shared" si="224"/>
        <v>Miami (FL) 78</v>
      </c>
      <c r="D370" t="str">
        <f t="shared" si="225"/>
        <v xml:space="preserve"> Pacific 49</v>
      </c>
      <c r="F370" t="str">
        <f t="shared" ref="F370:F404" si="307">TRIM(LEFT(C370,LEN(C370)-LEN(TRIM(RIGHT(SUBSTITUTE(C370," ",REPT(" ",255)),255)))))</f>
        <v>Miami (FL)</v>
      </c>
      <c r="H370" t="str">
        <f t="shared" ref="H370:H404" si="308">TRIM(RIGHT(SUBSTITUTE(C370," ",REPT(" ",LEN(C370))),LEN(C370)))</f>
        <v>78</v>
      </c>
      <c r="J370" t="str">
        <f t="shared" ref="J370:J404" si="309">TRIM(LEFT(D370,LEN(D370)-LEN(TRIM(RIGHT(SUBSTITUTE(D370," ",REPT(" ",255)),255)))))</f>
        <v>Pacific</v>
      </c>
      <c r="L370" t="str">
        <f t="shared" ref="L370:L404" si="310">TRIM(RIGHT(SUBSTITUTE(D370," ",REPT(" ",LEN(D370))),LEN(D370)))</f>
        <v>49</v>
      </c>
      <c r="N370">
        <f t="shared" ref="N370:N404" si="311">ABS(H370-L370)</f>
        <v>29</v>
      </c>
      <c r="O370" t="s">
        <v>472</v>
      </c>
      <c r="P370">
        <v>2013</v>
      </c>
    </row>
    <row r="371" spans="1:16" ht="17">
      <c r="A371" t="s">
        <v>359</v>
      </c>
      <c r="C371" s="4" t="str">
        <f t="shared" si="224"/>
        <v>Illinois 57</v>
      </c>
      <c r="D371" t="str">
        <f t="shared" si="225"/>
        <v xml:space="preserve"> Colorado 49</v>
      </c>
      <c r="F371" t="str">
        <f t="shared" si="307"/>
        <v>Illinois</v>
      </c>
      <c r="H371" t="str">
        <f t="shared" si="308"/>
        <v>57</v>
      </c>
      <c r="J371" t="str">
        <f t="shared" si="309"/>
        <v>Colorado</v>
      </c>
      <c r="L371" t="str">
        <f t="shared" si="310"/>
        <v>49</v>
      </c>
      <c r="N371">
        <f t="shared" si="311"/>
        <v>8</v>
      </c>
      <c r="O371" t="s">
        <v>472</v>
      </c>
      <c r="P371">
        <v>2013</v>
      </c>
    </row>
    <row r="372" spans="1:16" ht="17">
      <c r="A372" t="s">
        <v>360</v>
      </c>
      <c r="C372" s="4" t="str">
        <f t="shared" si="224"/>
        <v>Temple 76</v>
      </c>
      <c r="D372" t="str">
        <f t="shared" si="225"/>
        <v xml:space="preserve"> North Carolina St. 72</v>
      </c>
      <c r="F372" t="str">
        <f t="shared" si="307"/>
        <v>Temple</v>
      </c>
      <c r="H372" t="str">
        <f t="shared" si="308"/>
        <v>76</v>
      </c>
      <c r="J372" t="str">
        <f t="shared" si="309"/>
        <v>North Carolina St.</v>
      </c>
      <c r="L372" t="str">
        <f t="shared" si="310"/>
        <v>72</v>
      </c>
      <c r="N372">
        <f t="shared" si="311"/>
        <v>4</v>
      </c>
      <c r="O372" t="s">
        <v>472</v>
      </c>
      <c r="P372">
        <v>2013</v>
      </c>
    </row>
    <row r="373" spans="1:16" ht="17">
      <c r="A373" t="s">
        <v>361</v>
      </c>
      <c r="C373" s="4" t="str">
        <f t="shared" si="224"/>
        <v>Indiana 83</v>
      </c>
      <c r="D373" t="str">
        <f t="shared" si="225"/>
        <v xml:space="preserve"> James Madison 62</v>
      </c>
      <c r="F373" t="str">
        <f t="shared" si="307"/>
        <v>Indiana</v>
      </c>
      <c r="H373" t="str">
        <f t="shared" si="308"/>
        <v>83</v>
      </c>
      <c r="J373" t="str">
        <f t="shared" si="309"/>
        <v>James Madison</v>
      </c>
      <c r="L373" t="str">
        <f t="shared" si="310"/>
        <v>62</v>
      </c>
      <c r="N373">
        <f t="shared" si="311"/>
        <v>21</v>
      </c>
      <c r="O373" t="s">
        <v>472</v>
      </c>
      <c r="P373">
        <v>2013</v>
      </c>
    </row>
    <row r="374" spans="1:16" ht="17">
      <c r="A374" t="s">
        <v>362</v>
      </c>
      <c r="C374" s="4" t="str">
        <f t="shared" si="224"/>
        <v>Florida 79</v>
      </c>
      <c r="D374" t="str">
        <f t="shared" si="225"/>
        <v xml:space="preserve"> Northwestern St. 47</v>
      </c>
      <c r="F374" t="str">
        <f t="shared" si="307"/>
        <v>Florida</v>
      </c>
      <c r="H374" t="str">
        <f t="shared" si="308"/>
        <v>79</v>
      </c>
      <c r="J374" t="str">
        <f t="shared" si="309"/>
        <v>Northwestern St.</v>
      </c>
      <c r="L374" t="str">
        <f t="shared" si="310"/>
        <v>47</v>
      </c>
      <c r="N374">
        <f t="shared" si="311"/>
        <v>32</v>
      </c>
      <c r="O374" t="s">
        <v>472</v>
      </c>
      <c r="P374">
        <v>2013</v>
      </c>
    </row>
    <row r="375" spans="1:16" ht="17">
      <c r="A375" t="s">
        <v>363</v>
      </c>
      <c r="C375" s="4" t="str">
        <f t="shared" si="224"/>
        <v>North Carolina 78</v>
      </c>
      <c r="D375" t="str">
        <f t="shared" si="225"/>
        <v xml:space="preserve"> Villanova 71</v>
      </c>
      <c r="F375" t="str">
        <f t="shared" si="307"/>
        <v>North Carolina</v>
      </c>
      <c r="H375" t="str">
        <f t="shared" si="308"/>
        <v>78</v>
      </c>
      <c r="J375" t="str">
        <f t="shared" si="309"/>
        <v>Villanova</v>
      </c>
      <c r="L375" t="str">
        <f t="shared" si="310"/>
        <v>71</v>
      </c>
      <c r="N375">
        <f t="shared" si="311"/>
        <v>7</v>
      </c>
      <c r="O375" t="s">
        <v>472</v>
      </c>
      <c r="P375">
        <v>2013</v>
      </c>
    </row>
    <row r="376" spans="1:16" ht="17">
      <c r="A376" t="s">
        <v>364</v>
      </c>
      <c r="C376" s="4" t="str">
        <f t="shared" si="224"/>
        <v>Kansas 64</v>
      </c>
      <c r="D376" t="str">
        <f t="shared" si="225"/>
        <v xml:space="preserve"> Western Ky. 57</v>
      </c>
      <c r="F376" t="str">
        <f t="shared" si="307"/>
        <v>Kansas</v>
      </c>
      <c r="H376" t="str">
        <f t="shared" si="308"/>
        <v>64</v>
      </c>
      <c r="J376" t="str">
        <f t="shared" si="309"/>
        <v>Western Ky.</v>
      </c>
      <c r="L376" t="str">
        <f t="shared" si="310"/>
        <v>57</v>
      </c>
      <c r="N376">
        <f t="shared" si="311"/>
        <v>7</v>
      </c>
      <c r="O376" t="s">
        <v>472</v>
      </c>
      <c r="P376">
        <v>2013</v>
      </c>
    </row>
    <row r="377" spans="1:16" ht="17">
      <c r="A377" t="s">
        <v>365</v>
      </c>
      <c r="C377" s="4" t="str">
        <f t="shared" si="224"/>
        <v>Ohio St. 95</v>
      </c>
      <c r="D377" t="str">
        <f t="shared" si="225"/>
        <v xml:space="preserve"> Iona 70</v>
      </c>
      <c r="F377" t="str">
        <f t="shared" si="307"/>
        <v>Ohio St.</v>
      </c>
      <c r="H377" t="str">
        <f t="shared" si="308"/>
        <v>95</v>
      </c>
      <c r="J377" t="str">
        <f t="shared" si="309"/>
        <v>Iona</v>
      </c>
      <c r="L377" t="str">
        <f t="shared" si="310"/>
        <v>70</v>
      </c>
      <c r="N377">
        <f t="shared" si="311"/>
        <v>25</v>
      </c>
      <c r="O377" t="s">
        <v>472</v>
      </c>
      <c r="P377">
        <v>2013</v>
      </c>
    </row>
    <row r="378" spans="1:16" ht="17">
      <c r="A378" t="s">
        <v>366</v>
      </c>
      <c r="C378" s="4" t="str">
        <f t="shared" si="224"/>
        <v>Iowa St. 76</v>
      </c>
      <c r="D378" t="str">
        <f t="shared" si="225"/>
        <v xml:space="preserve"> Notre Dame 58</v>
      </c>
      <c r="F378" t="str">
        <f t="shared" si="307"/>
        <v>Iowa St.</v>
      </c>
      <c r="H378" t="str">
        <f t="shared" si="308"/>
        <v>76</v>
      </c>
      <c r="J378" t="str">
        <f t="shared" si="309"/>
        <v>Notre Dame</v>
      </c>
      <c r="L378" t="str">
        <f t="shared" si="310"/>
        <v>58</v>
      </c>
      <c r="N378">
        <f t="shared" si="311"/>
        <v>18</v>
      </c>
      <c r="O378" t="s">
        <v>472</v>
      </c>
      <c r="P378">
        <v>2013</v>
      </c>
    </row>
    <row r="379" spans="1:16" ht="17">
      <c r="A379" t="s">
        <v>367</v>
      </c>
      <c r="C379" s="4" t="str">
        <f t="shared" si="224"/>
        <v>La Salle 63</v>
      </c>
      <c r="D379" t="str">
        <f t="shared" si="225"/>
        <v xml:space="preserve"> Kansas St. 61</v>
      </c>
      <c r="F379" t="str">
        <f t="shared" si="307"/>
        <v>La Salle</v>
      </c>
      <c r="H379" t="str">
        <f t="shared" si="308"/>
        <v>63</v>
      </c>
      <c r="J379" t="str">
        <f t="shared" si="309"/>
        <v>Kansas St.</v>
      </c>
      <c r="L379" t="str">
        <f t="shared" si="310"/>
        <v>61</v>
      </c>
      <c r="N379">
        <f t="shared" si="311"/>
        <v>2</v>
      </c>
      <c r="O379" t="s">
        <v>472</v>
      </c>
      <c r="P379">
        <v>2013</v>
      </c>
    </row>
    <row r="380" spans="1:16" ht="17">
      <c r="A380" t="s">
        <v>368</v>
      </c>
      <c r="C380" s="4" t="str">
        <f t="shared" si="224"/>
        <v>Ole Miss 57</v>
      </c>
      <c r="D380" t="str">
        <f t="shared" si="225"/>
        <v xml:space="preserve"> Wisconsin 46</v>
      </c>
      <c r="F380" t="str">
        <f t="shared" si="307"/>
        <v>Ole Miss</v>
      </c>
      <c r="H380" t="str">
        <f t="shared" si="308"/>
        <v>57</v>
      </c>
      <c r="J380" t="str">
        <f t="shared" si="309"/>
        <v>Wisconsin</v>
      </c>
      <c r="L380" t="str">
        <f t="shared" si="310"/>
        <v>46</v>
      </c>
      <c r="N380">
        <f t="shared" si="311"/>
        <v>11</v>
      </c>
      <c r="O380" t="s">
        <v>472</v>
      </c>
      <c r="P380">
        <v>2013</v>
      </c>
    </row>
    <row r="381" spans="1:16" ht="17">
      <c r="A381" t="s">
        <v>369</v>
      </c>
      <c r="C381" s="4" t="str">
        <f t="shared" si="224"/>
        <v>San Diego St. 70</v>
      </c>
      <c r="D381" t="str">
        <f t="shared" si="225"/>
        <v xml:space="preserve"> Oklahoma 55</v>
      </c>
      <c r="F381" t="str">
        <f t="shared" si="307"/>
        <v>San Diego St.</v>
      </c>
      <c r="H381" t="str">
        <f t="shared" si="308"/>
        <v>70</v>
      </c>
      <c r="J381" t="str">
        <f t="shared" si="309"/>
        <v>Oklahoma</v>
      </c>
      <c r="L381" t="str">
        <f t="shared" si="310"/>
        <v>55</v>
      </c>
      <c r="N381">
        <f t="shared" si="311"/>
        <v>15</v>
      </c>
      <c r="O381" t="s">
        <v>472</v>
      </c>
      <c r="P381">
        <v>2013</v>
      </c>
    </row>
    <row r="382" spans="1:16" ht="17">
      <c r="A382" t="s">
        <v>370</v>
      </c>
      <c r="C382" s="4" t="str">
        <f t="shared" si="224"/>
        <v>FGCU 78</v>
      </c>
      <c r="D382" t="str">
        <f t="shared" si="225"/>
        <v xml:space="preserve"> Georgetown 68</v>
      </c>
      <c r="F382" t="str">
        <f t="shared" si="307"/>
        <v>FGCU</v>
      </c>
      <c r="H382" t="str">
        <f t="shared" si="308"/>
        <v>78</v>
      </c>
      <c r="J382" t="str">
        <f t="shared" si="309"/>
        <v>Georgetown</v>
      </c>
      <c r="L382" t="str">
        <f t="shared" si="310"/>
        <v>68</v>
      </c>
      <c r="N382">
        <f t="shared" si="311"/>
        <v>10</v>
      </c>
      <c r="O382" t="s">
        <v>472</v>
      </c>
      <c r="P382">
        <v>2013</v>
      </c>
    </row>
    <row r="383" spans="1:16" ht="17">
      <c r="A383" t="s">
        <v>371</v>
      </c>
      <c r="C383" s="4" t="str">
        <f t="shared" si="224"/>
        <v>Creighton 67</v>
      </c>
      <c r="D383" t="str">
        <f t="shared" si="225"/>
        <v xml:space="preserve"> Cincinnati 63</v>
      </c>
      <c r="F383" t="str">
        <f t="shared" si="307"/>
        <v>Creighton</v>
      </c>
      <c r="H383" t="str">
        <f t="shared" si="308"/>
        <v>67</v>
      </c>
      <c r="J383" t="str">
        <f t="shared" si="309"/>
        <v>Cincinnati</v>
      </c>
      <c r="L383" t="str">
        <f t="shared" si="310"/>
        <v>63</v>
      </c>
      <c r="N383">
        <f t="shared" si="311"/>
        <v>4</v>
      </c>
      <c r="O383" t="s">
        <v>472</v>
      </c>
      <c r="P383">
        <v>2013</v>
      </c>
    </row>
    <row r="384" spans="1:16" ht="17">
      <c r="A384" t="s">
        <v>372</v>
      </c>
      <c r="C384" s="4" t="str">
        <f t="shared" si="224"/>
        <v>Duke 73</v>
      </c>
      <c r="D384" t="str">
        <f t="shared" si="225"/>
        <v xml:space="preserve"> Albany (NY) 61</v>
      </c>
      <c r="F384" t="str">
        <f t="shared" si="307"/>
        <v>Duke</v>
      </c>
      <c r="H384" t="str">
        <f t="shared" si="308"/>
        <v>73</v>
      </c>
      <c r="J384" t="str">
        <f t="shared" si="309"/>
        <v>Albany (NY)</v>
      </c>
      <c r="L384" t="str">
        <f t="shared" si="310"/>
        <v>61</v>
      </c>
      <c r="N384">
        <f t="shared" si="311"/>
        <v>12</v>
      </c>
      <c r="O384" t="s">
        <v>472</v>
      </c>
      <c r="P384">
        <v>2013</v>
      </c>
    </row>
    <row r="385" spans="1:16" ht="17">
      <c r="A385" t="s">
        <v>373</v>
      </c>
      <c r="C385" s="4" t="str">
        <f t="shared" si="224"/>
        <v>Michigan 71</v>
      </c>
      <c r="D385" t="str">
        <f t="shared" si="225"/>
        <v xml:space="preserve"> South Dakota St. 56</v>
      </c>
      <c r="F385" t="str">
        <f t="shared" si="307"/>
        <v>Michigan</v>
      </c>
      <c r="H385" t="str">
        <f t="shared" si="308"/>
        <v>71</v>
      </c>
      <c r="J385" t="str">
        <f t="shared" si="309"/>
        <v>South Dakota St.</v>
      </c>
      <c r="L385" t="str">
        <f t="shared" si="310"/>
        <v>56</v>
      </c>
      <c r="N385">
        <f t="shared" si="311"/>
        <v>15</v>
      </c>
      <c r="O385" t="s">
        <v>472</v>
      </c>
      <c r="P385">
        <v>2013</v>
      </c>
    </row>
    <row r="386" spans="1:16" ht="17">
      <c r="A386" t="s">
        <v>374</v>
      </c>
      <c r="C386" s="4" t="str">
        <f t="shared" si="224"/>
        <v>Marquette 59</v>
      </c>
      <c r="D386" t="str">
        <f t="shared" si="225"/>
        <v xml:space="preserve"> Davidson 58</v>
      </c>
      <c r="F386" t="str">
        <f t="shared" si="307"/>
        <v>Marquette</v>
      </c>
      <c r="H386" t="str">
        <f t="shared" si="308"/>
        <v>59</v>
      </c>
      <c r="J386" t="str">
        <f t="shared" si="309"/>
        <v>Davidson</v>
      </c>
      <c r="L386" t="str">
        <f t="shared" si="310"/>
        <v>58</v>
      </c>
      <c r="N386">
        <f t="shared" si="311"/>
        <v>1</v>
      </c>
      <c r="O386" t="s">
        <v>472</v>
      </c>
      <c r="P386">
        <v>2013</v>
      </c>
    </row>
    <row r="387" spans="1:16" ht="17">
      <c r="A387" t="s">
        <v>375</v>
      </c>
      <c r="C387" s="4" t="str">
        <f t="shared" si="224"/>
        <v>Syracuse 81</v>
      </c>
      <c r="D387" t="str">
        <f t="shared" si="225"/>
        <v xml:space="preserve"> Montana 34</v>
      </c>
      <c r="F387" t="str">
        <f t="shared" si="307"/>
        <v>Syracuse</v>
      </c>
      <c r="H387" t="str">
        <f t="shared" si="308"/>
        <v>81</v>
      </c>
      <c r="J387" t="str">
        <f t="shared" si="309"/>
        <v>Montana</v>
      </c>
      <c r="L387" t="str">
        <f t="shared" si="310"/>
        <v>34</v>
      </c>
      <c r="N387">
        <f t="shared" si="311"/>
        <v>47</v>
      </c>
      <c r="O387" t="s">
        <v>472</v>
      </c>
      <c r="P387">
        <v>2013</v>
      </c>
    </row>
    <row r="388" spans="1:16" ht="17">
      <c r="A388" t="s">
        <v>376</v>
      </c>
      <c r="C388" s="4" t="str">
        <f t="shared" si="224"/>
        <v>VCU 88</v>
      </c>
      <c r="D388" t="str">
        <f t="shared" si="225"/>
        <v xml:space="preserve"> Akron 42</v>
      </c>
      <c r="F388" t="str">
        <f t="shared" si="307"/>
        <v>VCU</v>
      </c>
      <c r="H388" t="str">
        <f t="shared" si="308"/>
        <v>88</v>
      </c>
      <c r="J388" t="str">
        <f t="shared" si="309"/>
        <v>Akron</v>
      </c>
      <c r="L388" t="str">
        <f t="shared" si="310"/>
        <v>42</v>
      </c>
      <c r="N388">
        <f t="shared" si="311"/>
        <v>46</v>
      </c>
      <c r="O388" t="s">
        <v>472</v>
      </c>
      <c r="P388">
        <v>2013</v>
      </c>
    </row>
    <row r="389" spans="1:16" ht="17">
      <c r="A389" t="s">
        <v>377</v>
      </c>
      <c r="C389" s="4" t="str">
        <f t="shared" si="224"/>
        <v>Harvard 68</v>
      </c>
      <c r="D389" t="str">
        <f t="shared" si="225"/>
        <v xml:space="preserve"> New Mexico 62</v>
      </c>
      <c r="F389" t="str">
        <f t="shared" si="307"/>
        <v>Harvard</v>
      </c>
      <c r="H389" t="str">
        <f t="shared" si="308"/>
        <v>68</v>
      </c>
      <c r="J389" t="str">
        <f t="shared" si="309"/>
        <v>New Mexico</v>
      </c>
      <c r="L389" t="str">
        <f t="shared" si="310"/>
        <v>62</v>
      </c>
      <c r="N389">
        <f t="shared" si="311"/>
        <v>6</v>
      </c>
      <c r="O389" t="s">
        <v>472</v>
      </c>
      <c r="P389">
        <v>2013</v>
      </c>
    </row>
    <row r="390" spans="1:16" ht="17">
      <c r="A390" t="s">
        <v>378</v>
      </c>
      <c r="C390" s="4" t="str">
        <f t="shared" si="224"/>
        <v>Arizona 81</v>
      </c>
      <c r="D390" t="str">
        <f t="shared" si="225"/>
        <v xml:space="preserve"> Belmont 64</v>
      </c>
      <c r="F390" t="str">
        <f t="shared" si="307"/>
        <v>Arizona</v>
      </c>
      <c r="H390" t="str">
        <f t="shared" si="308"/>
        <v>81</v>
      </c>
      <c r="J390" t="str">
        <f t="shared" si="309"/>
        <v>Belmont</v>
      </c>
      <c r="L390" t="str">
        <f t="shared" si="310"/>
        <v>64</v>
      </c>
      <c r="N390">
        <f t="shared" si="311"/>
        <v>17</v>
      </c>
      <c r="O390" t="s">
        <v>472</v>
      </c>
      <c r="P390">
        <v>2013</v>
      </c>
    </row>
    <row r="391" spans="1:16" ht="17">
      <c r="A391" t="s">
        <v>379</v>
      </c>
      <c r="C391" s="4" t="str">
        <f t="shared" si="224"/>
        <v>Wichita St. 73</v>
      </c>
      <c r="D391" t="str">
        <f t="shared" si="225"/>
        <v xml:space="preserve"> Pittsburgh 55</v>
      </c>
      <c r="F391" t="str">
        <f t="shared" si="307"/>
        <v>Wichita St.</v>
      </c>
      <c r="H391" t="str">
        <f t="shared" si="308"/>
        <v>73</v>
      </c>
      <c r="J391" t="str">
        <f t="shared" si="309"/>
        <v>Pittsburgh</v>
      </c>
      <c r="L391" t="str">
        <f t="shared" si="310"/>
        <v>55</v>
      </c>
      <c r="N391">
        <f t="shared" si="311"/>
        <v>18</v>
      </c>
      <c r="O391" t="s">
        <v>472</v>
      </c>
      <c r="P391">
        <v>2013</v>
      </c>
    </row>
    <row r="392" spans="1:16" ht="17">
      <c r="A392" t="s">
        <v>380</v>
      </c>
      <c r="C392" s="4" t="str">
        <f t="shared" ref="C392:C456" si="312">LEFT(A392,FIND(",",A392)-1)</f>
        <v>Gonzaga 64</v>
      </c>
      <c r="D392" t="str">
        <f t="shared" ref="D392:D456" si="313">RIGHT(A392,LEN(A392)-FIND(",",A392))</f>
        <v xml:space="preserve"> Southern U. 58</v>
      </c>
      <c r="F392" t="str">
        <f t="shared" si="307"/>
        <v>Gonzaga</v>
      </c>
      <c r="H392" t="str">
        <f t="shared" si="308"/>
        <v>64</v>
      </c>
      <c r="J392" t="str">
        <f t="shared" si="309"/>
        <v>Southern U.</v>
      </c>
      <c r="L392" t="str">
        <f t="shared" si="310"/>
        <v>58</v>
      </c>
      <c r="N392">
        <f t="shared" si="311"/>
        <v>6</v>
      </c>
      <c r="O392" t="s">
        <v>472</v>
      </c>
      <c r="P392">
        <v>2013</v>
      </c>
    </row>
    <row r="393" spans="1:16" ht="17">
      <c r="A393" t="s">
        <v>381</v>
      </c>
      <c r="C393" s="4" t="str">
        <f t="shared" si="312"/>
        <v>Memphis 54</v>
      </c>
      <c r="D393" t="str">
        <f t="shared" si="313"/>
        <v xml:space="preserve"> St. Mary's (CA) 52</v>
      </c>
      <c r="F393" t="str">
        <f t="shared" si="307"/>
        <v>Memphis</v>
      </c>
      <c r="H393" t="str">
        <f t="shared" si="308"/>
        <v>54</v>
      </c>
      <c r="J393" t="str">
        <f t="shared" si="309"/>
        <v>St. Mary's (CA)</v>
      </c>
      <c r="L393" t="str">
        <f t="shared" si="310"/>
        <v>52</v>
      </c>
      <c r="N393">
        <f t="shared" si="311"/>
        <v>2</v>
      </c>
      <c r="O393" t="s">
        <v>472</v>
      </c>
      <c r="P393">
        <v>2013</v>
      </c>
    </row>
    <row r="394" spans="1:16" ht="17">
      <c r="A394" t="s">
        <v>382</v>
      </c>
      <c r="C394" s="4" t="str">
        <f t="shared" si="312"/>
        <v>Saint Louis 64</v>
      </c>
      <c r="D394" t="str">
        <f t="shared" si="313"/>
        <v xml:space="preserve"> New Mexico St. 44</v>
      </c>
      <c r="F394" t="str">
        <f t="shared" si="307"/>
        <v>Saint Louis</v>
      </c>
      <c r="H394" t="str">
        <f t="shared" si="308"/>
        <v>64</v>
      </c>
      <c r="J394" t="str">
        <f t="shared" si="309"/>
        <v>New Mexico St.</v>
      </c>
      <c r="L394" t="str">
        <f t="shared" si="310"/>
        <v>44</v>
      </c>
      <c r="N394">
        <f t="shared" si="311"/>
        <v>20</v>
      </c>
      <c r="O394" t="s">
        <v>472</v>
      </c>
      <c r="P394">
        <v>2013</v>
      </c>
    </row>
    <row r="395" spans="1:16" ht="17">
      <c r="A395" t="s">
        <v>383</v>
      </c>
      <c r="C395" s="4" t="str">
        <f t="shared" si="312"/>
        <v>Oregon 68</v>
      </c>
      <c r="D395" t="str">
        <f t="shared" si="313"/>
        <v xml:space="preserve"> Oklahoma St. 55</v>
      </c>
      <c r="F395" t="str">
        <f t="shared" si="307"/>
        <v>Oregon</v>
      </c>
      <c r="H395" t="str">
        <f t="shared" si="308"/>
        <v>68</v>
      </c>
      <c r="J395" t="str">
        <f t="shared" si="309"/>
        <v>Oklahoma St.</v>
      </c>
      <c r="L395" t="str">
        <f t="shared" si="310"/>
        <v>55</v>
      </c>
      <c r="N395">
        <f t="shared" si="311"/>
        <v>13</v>
      </c>
      <c r="O395" t="s">
        <v>472</v>
      </c>
      <c r="P395">
        <v>2013</v>
      </c>
    </row>
    <row r="396" spans="1:16" ht="17">
      <c r="A396" t="s">
        <v>384</v>
      </c>
      <c r="C396" s="4" t="str">
        <f t="shared" si="312"/>
        <v>Colorado St. 84</v>
      </c>
      <c r="D396" t="str">
        <f t="shared" si="313"/>
        <v xml:space="preserve"> Missouri 72</v>
      </c>
      <c r="F396" t="str">
        <f t="shared" si="307"/>
        <v>Colorado St.</v>
      </c>
      <c r="H396" t="str">
        <f t="shared" si="308"/>
        <v>84</v>
      </c>
      <c r="J396" t="str">
        <f t="shared" si="309"/>
        <v>Missouri</v>
      </c>
      <c r="L396" t="str">
        <f t="shared" si="310"/>
        <v>72</v>
      </c>
      <c r="N396">
        <f t="shared" si="311"/>
        <v>12</v>
      </c>
      <c r="O396" t="s">
        <v>472</v>
      </c>
      <c r="P396">
        <v>2013</v>
      </c>
    </row>
    <row r="397" spans="1:16" ht="17">
      <c r="A397" t="s">
        <v>385</v>
      </c>
      <c r="C397" s="4" t="str">
        <f t="shared" si="312"/>
        <v>Louisville 79</v>
      </c>
      <c r="D397" t="str">
        <f t="shared" si="313"/>
        <v xml:space="preserve"> N.C. A&amp;T 48</v>
      </c>
      <c r="F397" t="str">
        <f t="shared" si="307"/>
        <v>Louisville</v>
      </c>
      <c r="H397" t="str">
        <f t="shared" si="308"/>
        <v>79</v>
      </c>
      <c r="J397" t="str">
        <f t="shared" si="309"/>
        <v>N.C. A&amp;T</v>
      </c>
      <c r="L397" t="str">
        <f t="shared" si="310"/>
        <v>48</v>
      </c>
      <c r="N397">
        <f t="shared" si="311"/>
        <v>31</v>
      </c>
      <c r="O397" t="s">
        <v>472</v>
      </c>
      <c r="P397">
        <v>2013</v>
      </c>
    </row>
    <row r="398" spans="1:16" ht="17">
      <c r="A398" t="s">
        <v>386</v>
      </c>
      <c r="C398" s="4" t="str">
        <f t="shared" si="312"/>
        <v>California 64</v>
      </c>
      <c r="D398" t="str">
        <f t="shared" si="313"/>
        <v xml:space="preserve"> UNLV 61</v>
      </c>
      <c r="F398" t="str">
        <f t="shared" si="307"/>
        <v>California</v>
      </c>
      <c r="H398" t="str">
        <f t="shared" si="308"/>
        <v>64</v>
      </c>
      <c r="J398" t="str">
        <f t="shared" si="309"/>
        <v>UNLV</v>
      </c>
      <c r="L398" t="str">
        <f t="shared" si="310"/>
        <v>61</v>
      </c>
      <c r="N398">
        <f t="shared" si="311"/>
        <v>3</v>
      </c>
      <c r="O398" t="s">
        <v>472</v>
      </c>
      <c r="P398">
        <v>2013</v>
      </c>
    </row>
    <row r="399" spans="1:16" ht="17">
      <c r="A399" t="s">
        <v>387</v>
      </c>
      <c r="C399" s="4" t="str">
        <f t="shared" si="312"/>
        <v>Butler 68</v>
      </c>
      <c r="D399" t="str">
        <f t="shared" si="313"/>
        <v xml:space="preserve"> Bucknell 56</v>
      </c>
      <c r="F399" t="str">
        <f t="shared" si="307"/>
        <v>Butler</v>
      </c>
      <c r="H399" t="str">
        <f t="shared" si="308"/>
        <v>68</v>
      </c>
      <c r="J399" t="str">
        <f t="shared" si="309"/>
        <v>Bucknell</v>
      </c>
      <c r="L399" t="str">
        <f t="shared" si="310"/>
        <v>56</v>
      </c>
      <c r="N399">
        <f t="shared" si="311"/>
        <v>12</v>
      </c>
      <c r="O399" t="s">
        <v>472</v>
      </c>
      <c r="P399">
        <v>2013</v>
      </c>
    </row>
    <row r="400" spans="1:16" ht="17">
      <c r="A400" t="s">
        <v>388</v>
      </c>
      <c r="C400" s="4" t="str">
        <f t="shared" si="312"/>
        <v>Michigan St. 65</v>
      </c>
      <c r="D400" t="str">
        <f t="shared" si="313"/>
        <v xml:space="preserve"> Valparaiso 54</v>
      </c>
      <c r="F400" t="str">
        <f t="shared" si="307"/>
        <v>Michigan St.</v>
      </c>
      <c r="H400" t="str">
        <f t="shared" si="308"/>
        <v>65</v>
      </c>
      <c r="J400" t="str">
        <f t="shared" si="309"/>
        <v>Valparaiso</v>
      </c>
      <c r="L400" t="str">
        <f t="shared" si="310"/>
        <v>54</v>
      </c>
      <c r="N400">
        <f t="shared" si="311"/>
        <v>11</v>
      </c>
      <c r="O400" t="s">
        <v>472</v>
      </c>
      <c r="P400">
        <v>2013</v>
      </c>
    </row>
    <row r="401" spans="1:96" ht="17">
      <c r="A401" t="s">
        <v>389</v>
      </c>
      <c r="C401" s="4" t="str">
        <f t="shared" si="312"/>
        <v>La Salle 80</v>
      </c>
      <c r="D401" t="str">
        <f t="shared" si="313"/>
        <v xml:space="preserve"> Boise St. 71</v>
      </c>
      <c r="F401" t="str">
        <f t="shared" si="307"/>
        <v>La Salle</v>
      </c>
      <c r="H401" t="str">
        <f t="shared" si="308"/>
        <v>80</v>
      </c>
      <c r="J401" t="str">
        <f t="shared" si="309"/>
        <v>Boise St.</v>
      </c>
      <c r="L401" t="str">
        <f t="shared" si="310"/>
        <v>71</v>
      </c>
      <c r="N401">
        <f t="shared" si="311"/>
        <v>9</v>
      </c>
      <c r="O401" t="s">
        <v>472</v>
      </c>
      <c r="P401">
        <v>2013</v>
      </c>
    </row>
    <row r="402" spans="1:96" ht="17">
      <c r="A402" t="s">
        <v>390</v>
      </c>
      <c r="C402" s="4" t="str">
        <f t="shared" si="312"/>
        <v>St. Mary's (CA) 67</v>
      </c>
      <c r="D402" t="str">
        <f t="shared" si="313"/>
        <v xml:space="preserve"> Middle Tenn. 54</v>
      </c>
      <c r="F402" t="str">
        <f t="shared" si="307"/>
        <v>St. Mary's (CA)</v>
      </c>
      <c r="H402" t="str">
        <f t="shared" si="308"/>
        <v>67</v>
      </c>
      <c r="J402" t="str">
        <f t="shared" si="309"/>
        <v>Middle Tenn.</v>
      </c>
      <c r="L402" t="str">
        <f t="shared" si="310"/>
        <v>54</v>
      </c>
      <c r="N402">
        <f t="shared" si="311"/>
        <v>13</v>
      </c>
      <c r="O402" t="s">
        <v>472</v>
      </c>
      <c r="P402">
        <v>2013</v>
      </c>
    </row>
    <row r="403" spans="1:96" ht="17">
      <c r="A403" t="s">
        <v>391</v>
      </c>
      <c r="C403" s="4" t="str">
        <f t="shared" si="312"/>
        <v>N.C. A&amp;T 73</v>
      </c>
      <c r="D403" t="str">
        <f t="shared" si="313"/>
        <v xml:space="preserve"> Liberty 72</v>
      </c>
      <c r="F403" t="str">
        <f t="shared" si="307"/>
        <v>N.C. A&amp;T</v>
      </c>
      <c r="H403" t="str">
        <f t="shared" si="308"/>
        <v>73</v>
      </c>
      <c r="J403" t="str">
        <f t="shared" si="309"/>
        <v>Liberty</v>
      </c>
      <c r="L403" t="str">
        <f t="shared" si="310"/>
        <v>72</v>
      </c>
      <c r="N403">
        <f t="shared" si="311"/>
        <v>1</v>
      </c>
      <c r="O403" t="s">
        <v>472</v>
      </c>
      <c r="P403">
        <v>2013</v>
      </c>
    </row>
    <row r="404" spans="1:96" ht="17">
      <c r="A404" t="s">
        <v>392</v>
      </c>
      <c r="C404" s="4" t="str">
        <f t="shared" si="312"/>
        <v>James Madison 68</v>
      </c>
      <c r="D404" t="str">
        <f t="shared" si="313"/>
        <v xml:space="preserve"> LIU Brooklyn 55</v>
      </c>
      <c r="F404" t="str">
        <f t="shared" si="307"/>
        <v>James Madison</v>
      </c>
      <c r="H404" t="str">
        <f t="shared" si="308"/>
        <v>68</v>
      </c>
      <c r="J404" t="str">
        <f t="shared" si="309"/>
        <v>LIU Brooklyn</v>
      </c>
      <c r="L404" t="str">
        <f t="shared" si="310"/>
        <v>55</v>
      </c>
      <c r="N404">
        <f t="shared" si="311"/>
        <v>13</v>
      </c>
      <c r="O404" t="s">
        <v>472</v>
      </c>
      <c r="P404">
        <v>2013</v>
      </c>
    </row>
    <row r="405" spans="1:96" s="2" customFormat="1" ht="12" customHeight="1">
      <c r="C405" s="5"/>
    </row>
    <row r="406" spans="1:96" ht="17">
      <c r="A406" s="1">
        <v>2014</v>
      </c>
      <c r="C406" s="4" t="e">
        <f t="shared" si="312"/>
        <v>#VALUE!</v>
      </c>
      <c r="D406" t="e">
        <f t="shared" si="313"/>
        <v>#VALUE!</v>
      </c>
      <c r="F406" s="1" t="s">
        <v>460</v>
      </c>
      <c r="G406" s="1"/>
      <c r="H406" s="1" t="s">
        <v>461</v>
      </c>
      <c r="J406" s="1" t="s">
        <v>462</v>
      </c>
      <c r="K406" s="1"/>
      <c r="L406" s="1" t="s">
        <v>461</v>
      </c>
      <c r="M406" s="3"/>
      <c r="N406" s="1" t="s">
        <v>463</v>
      </c>
      <c r="P406" s="1" t="s">
        <v>466</v>
      </c>
      <c r="Q406" s="1"/>
      <c r="R406" s="1"/>
      <c r="S406" s="1"/>
      <c r="T406" s="1"/>
      <c r="U406" s="6">
        <v>1</v>
      </c>
      <c r="V406" s="6">
        <f>U406+1</f>
        <v>2</v>
      </c>
      <c r="W406" s="6">
        <f t="shared" ref="W406:CH406" si="314">V406+1</f>
        <v>3</v>
      </c>
      <c r="X406" s="6">
        <f t="shared" si="314"/>
        <v>4</v>
      </c>
      <c r="Y406" s="6">
        <f t="shared" si="314"/>
        <v>5</v>
      </c>
      <c r="Z406" s="6">
        <f t="shared" si="314"/>
        <v>6</v>
      </c>
      <c r="AA406" s="6">
        <f t="shared" si="314"/>
        <v>7</v>
      </c>
      <c r="AB406" s="6">
        <f t="shared" si="314"/>
        <v>8</v>
      </c>
      <c r="AC406" s="6">
        <f t="shared" si="314"/>
        <v>9</v>
      </c>
      <c r="AD406" s="6">
        <f t="shared" si="314"/>
        <v>10</v>
      </c>
      <c r="AE406" s="6">
        <f t="shared" si="314"/>
        <v>11</v>
      </c>
      <c r="AF406" s="6">
        <f t="shared" si="314"/>
        <v>12</v>
      </c>
      <c r="AG406" s="6">
        <f t="shared" si="314"/>
        <v>13</v>
      </c>
      <c r="AH406" s="6">
        <f t="shared" si="314"/>
        <v>14</v>
      </c>
      <c r="AI406" s="6">
        <f t="shared" si="314"/>
        <v>15</v>
      </c>
      <c r="AJ406" s="6">
        <f t="shared" si="314"/>
        <v>16</v>
      </c>
      <c r="AK406" s="6">
        <f t="shared" si="314"/>
        <v>17</v>
      </c>
      <c r="AL406" s="6">
        <f t="shared" si="314"/>
        <v>18</v>
      </c>
      <c r="AM406" s="6">
        <f t="shared" si="314"/>
        <v>19</v>
      </c>
      <c r="AN406" s="6">
        <f t="shared" si="314"/>
        <v>20</v>
      </c>
      <c r="AO406" s="6">
        <f t="shared" si="314"/>
        <v>21</v>
      </c>
      <c r="AP406" s="6">
        <f t="shared" si="314"/>
        <v>22</v>
      </c>
      <c r="AQ406" s="6">
        <f t="shared" si="314"/>
        <v>23</v>
      </c>
      <c r="AR406" s="6">
        <f t="shared" si="314"/>
        <v>24</v>
      </c>
      <c r="AS406" s="6">
        <f t="shared" si="314"/>
        <v>25</v>
      </c>
      <c r="AT406" s="6">
        <f t="shared" si="314"/>
        <v>26</v>
      </c>
      <c r="AU406" s="6">
        <f t="shared" si="314"/>
        <v>27</v>
      </c>
      <c r="AV406" s="6">
        <f t="shared" si="314"/>
        <v>28</v>
      </c>
      <c r="AW406" s="6">
        <f t="shared" si="314"/>
        <v>29</v>
      </c>
      <c r="AX406" s="6">
        <f t="shared" si="314"/>
        <v>30</v>
      </c>
      <c r="AY406" s="6">
        <f t="shared" si="314"/>
        <v>31</v>
      </c>
      <c r="AZ406" s="6">
        <f t="shared" si="314"/>
        <v>32</v>
      </c>
      <c r="BA406" s="6">
        <f t="shared" si="314"/>
        <v>33</v>
      </c>
      <c r="BB406" s="6">
        <f t="shared" si="314"/>
        <v>34</v>
      </c>
      <c r="BC406" s="6">
        <f t="shared" si="314"/>
        <v>35</v>
      </c>
      <c r="BD406" s="6">
        <f t="shared" si="314"/>
        <v>36</v>
      </c>
      <c r="BE406" s="6">
        <f t="shared" si="314"/>
        <v>37</v>
      </c>
      <c r="BF406" s="6">
        <f t="shared" si="314"/>
        <v>38</v>
      </c>
      <c r="BG406" s="6">
        <f t="shared" si="314"/>
        <v>39</v>
      </c>
      <c r="BH406" s="6">
        <f t="shared" si="314"/>
        <v>40</v>
      </c>
      <c r="BI406" s="6">
        <f t="shared" si="314"/>
        <v>41</v>
      </c>
      <c r="BJ406" s="6">
        <f t="shared" si="314"/>
        <v>42</v>
      </c>
      <c r="BK406" s="6">
        <f t="shared" si="314"/>
        <v>43</v>
      </c>
      <c r="BL406" s="6">
        <f t="shared" si="314"/>
        <v>44</v>
      </c>
      <c r="BM406" s="6">
        <f t="shared" si="314"/>
        <v>45</v>
      </c>
      <c r="BN406" s="6">
        <f t="shared" si="314"/>
        <v>46</v>
      </c>
      <c r="BO406" s="6">
        <f t="shared" si="314"/>
        <v>47</v>
      </c>
      <c r="BP406" s="6">
        <f t="shared" si="314"/>
        <v>48</v>
      </c>
      <c r="BQ406" s="6">
        <f t="shared" si="314"/>
        <v>49</v>
      </c>
      <c r="BR406" s="6">
        <f t="shared" si="314"/>
        <v>50</v>
      </c>
      <c r="BS406" s="6">
        <f t="shared" si="314"/>
        <v>51</v>
      </c>
      <c r="BT406" s="6">
        <f t="shared" si="314"/>
        <v>52</v>
      </c>
      <c r="BU406" s="6">
        <f t="shared" si="314"/>
        <v>53</v>
      </c>
      <c r="BV406" s="6">
        <f t="shared" si="314"/>
        <v>54</v>
      </c>
      <c r="BW406" s="6">
        <f t="shared" si="314"/>
        <v>55</v>
      </c>
      <c r="BX406" s="6">
        <f t="shared" si="314"/>
        <v>56</v>
      </c>
      <c r="BY406" s="6">
        <f t="shared" si="314"/>
        <v>57</v>
      </c>
      <c r="BZ406" s="6">
        <f t="shared" si="314"/>
        <v>58</v>
      </c>
      <c r="CA406" s="6">
        <f t="shared" si="314"/>
        <v>59</v>
      </c>
      <c r="CB406" s="6">
        <f t="shared" si="314"/>
        <v>60</v>
      </c>
      <c r="CC406" s="6">
        <f t="shared" si="314"/>
        <v>61</v>
      </c>
      <c r="CD406" s="6">
        <f t="shared" si="314"/>
        <v>62</v>
      </c>
      <c r="CE406" s="6">
        <f t="shared" si="314"/>
        <v>63</v>
      </c>
      <c r="CF406" s="6">
        <f t="shared" si="314"/>
        <v>64</v>
      </c>
      <c r="CG406" s="6">
        <f t="shared" si="314"/>
        <v>65</v>
      </c>
      <c r="CH406" s="6">
        <f t="shared" si="314"/>
        <v>66</v>
      </c>
      <c r="CI406" s="6">
        <f t="shared" ref="CI406:CQ406" si="315">CH406+1</f>
        <v>67</v>
      </c>
      <c r="CJ406" s="6">
        <f t="shared" si="315"/>
        <v>68</v>
      </c>
      <c r="CK406" s="6">
        <f t="shared" si="315"/>
        <v>69</v>
      </c>
      <c r="CL406" s="6">
        <f t="shared" si="315"/>
        <v>70</v>
      </c>
      <c r="CM406" s="6">
        <f t="shared" si="315"/>
        <v>71</v>
      </c>
      <c r="CN406" s="6">
        <f t="shared" si="315"/>
        <v>72</v>
      </c>
      <c r="CO406" s="6">
        <f t="shared" si="315"/>
        <v>73</v>
      </c>
      <c r="CP406" s="6">
        <f t="shared" si="315"/>
        <v>74</v>
      </c>
      <c r="CQ406" s="6">
        <f t="shared" si="315"/>
        <v>75</v>
      </c>
      <c r="CR406" s="9"/>
    </row>
    <row r="407" spans="1:96" ht="17">
      <c r="A407" t="s">
        <v>393</v>
      </c>
      <c r="C407" s="4" t="str">
        <f t="shared" si="312"/>
        <v>UConn 60</v>
      </c>
      <c r="D407" t="str">
        <f t="shared" si="313"/>
        <v xml:space="preserve"> Kentucky 54</v>
      </c>
      <c r="F407" t="str">
        <f t="shared" ref="F407:F438" si="316">TRIM(LEFT(C407,LEN(C407)-LEN(TRIM(RIGHT(SUBSTITUTE(C407," ",REPT(" ",255)),255)))))</f>
        <v>UConn</v>
      </c>
      <c r="H407" t="str">
        <f t="shared" ref="H407:H438" si="317">TRIM(RIGHT(SUBSTITUTE(C407," ",REPT(" ",LEN(C407))),LEN(C407)))</f>
        <v>60</v>
      </c>
      <c r="J407" t="str">
        <f t="shared" ref="J407:J438" si="318">TRIM(LEFT(D407,LEN(D407)-LEN(TRIM(RIGHT(SUBSTITUTE(D407," ",REPT(" ",255)),255)))))</f>
        <v>Kentucky</v>
      </c>
      <c r="L407" t="str">
        <f t="shared" ref="L407:L438" si="319">TRIM(RIGHT(SUBSTITUTE(D407," ",REPT(" ",LEN(D407))),LEN(D407)))</f>
        <v>54</v>
      </c>
      <c r="N407">
        <f t="shared" ref="N407:N438" si="320">ABS(H407-L407)</f>
        <v>6</v>
      </c>
      <c r="O407" t="s">
        <v>467</v>
      </c>
      <c r="P407">
        <v>2014</v>
      </c>
      <c r="U407" s="7">
        <f>COUNTIF($N407:$N473,U406)</f>
        <v>3</v>
      </c>
      <c r="V407" s="7">
        <f t="shared" ref="V407" si="321">COUNTIF($N407:$N473,V406)</f>
        <v>8</v>
      </c>
      <c r="W407" s="7">
        <f t="shared" ref="W407" si="322">COUNTIF($N407:$N473,W406)</f>
        <v>3</v>
      </c>
      <c r="X407" s="7">
        <f t="shared" ref="X407" si="323">COUNTIF($N407:$N473,X406)</f>
        <v>2</v>
      </c>
      <c r="Y407" s="7">
        <f t="shared" ref="Y407" si="324">COUNTIF($N407:$N473,Y406)</f>
        <v>5</v>
      </c>
      <c r="Z407" s="7">
        <f t="shared" ref="Z407" si="325">COUNTIF($N407:$N473,Z406)</f>
        <v>3</v>
      </c>
      <c r="AA407" s="7">
        <f t="shared" ref="AA407" si="326">COUNTIF($N407:$N473,AA406)</f>
        <v>5</v>
      </c>
      <c r="AB407" s="7">
        <f t="shared" ref="AB407" si="327">COUNTIF($N407:$N473,AB406)</f>
        <v>3</v>
      </c>
      <c r="AC407" s="7">
        <f t="shared" ref="AC407" si="328">COUNTIF($N407:$N473,AC406)</f>
        <v>1</v>
      </c>
      <c r="AD407" s="7">
        <f t="shared" ref="AD407" si="329">COUNTIF($N407:$N473,AD406)</f>
        <v>4</v>
      </c>
      <c r="AE407" s="7">
        <f t="shared" ref="AE407" si="330">COUNTIF($N407:$N473,AE406)</f>
        <v>3</v>
      </c>
      <c r="AF407" s="7">
        <f t="shared" ref="AF407" si="331">COUNTIF($N407:$N473,AF406)</f>
        <v>3</v>
      </c>
      <c r="AG407" s="7">
        <f t="shared" ref="AG407" si="332">COUNTIF($N407:$N473,AG406)</f>
        <v>1</v>
      </c>
      <c r="AH407" s="7">
        <f t="shared" ref="AH407" si="333">COUNTIF($N407:$N473,AH406)</f>
        <v>2</v>
      </c>
      <c r="AI407" s="7">
        <f t="shared" ref="AI407" si="334">COUNTIF($N407:$N473,AI406)</f>
        <v>3</v>
      </c>
      <c r="AJ407" s="7">
        <f t="shared" ref="AJ407" si="335">COUNTIF($N407:$N473,AJ406)</f>
        <v>1</v>
      </c>
      <c r="AK407" s="7">
        <f t="shared" ref="AK407" si="336">COUNTIF($N407:$N473,AK406)</f>
        <v>4</v>
      </c>
      <c r="AL407" s="7">
        <f t="shared" ref="AL407" si="337">COUNTIF($N407:$N473,AL406)</f>
        <v>2</v>
      </c>
      <c r="AM407" s="7">
        <f t="shared" ref="AM407" si="338">COUNTIF($N407:$N473,AM406)</f>
        <v>3</v>
      </c>
      <c r="AN407" s="7">
        <f t="shared" ref="AN407" si="339">COUNTIF($N407:$N473,AN406)</f>
        <v>2</v>
      </c>
      <c r="AO407" s="7">
        <f t="shared" ref="AO407" si="340">COUNTIF($N407:$N473,AO406)</f>
        <v>0</v>
      </c>
      <c r="AP407" s="7">
        <f t="shared" ref="AP407" si="341">COUNTIF($N407:$N473,AP406)</f>
        <v>0</v>
      </c>
      <c r="AQ407" s="7">
        <f t="shared" ref="AQ407" si="342">COUNTIF($N407:$N473,AQ406)</f>
        <v>1</v>
      </c>
      <c r="AR407" s="7">
        <f t="shared" ref="AR407" si="343">COUNTIF($N407:$N473,AR406)</f>
        <v>1</v>
      </c>
      <c r="AS407" s="7">
        <f t="shared" ref="AS407" si="344">COUNTIF($N407:$N473,AS406)</f>
        <v>0</v>
      </c>
      <c r="AT407" s="7">
        <f t="shared" ref="AT407" si="345">COUNTIF($N407:$N473,AT406)</f>
        <v>0</v>
      </c>
      <c r="AU407" s="7">
        <f t="shared" ref="AU407" si="346">COUNTIF($N407:$N473,AU406)</f>
        <v>1</v>
      </c>
      <c r="AV407" s="7">
        <f t="shared" ref="AV407" si="347">COUNTIF($N407:$N473,AV406)</f>
        <v>0</v>
      </c>
      <c r="AW407" s="7">
        <f t="shared" ref="AW407" si="348">COUNTIF($N407:$N473,AW406)</f>
        <v>1</v>
      </c>
      <c r="AX407" s="7">
        <f t="shared" ref="AX407" si="349">COUNTIF($N407:$N473,AX406)</f>
        <v>1</v>
      </c>
      <c r="AY407" s="7">
        <f t="shared" ref="AY407" si="350">COUNTIF($N407:$N473,AY406)</f>
        <v>0</v>
      </c>
      <c r="AZ407" s="7">
        <f t="shared" ref="AZ407" si="351">COUNTIF($N407:$N473,AZ406)</f>
        <v>0</v>
      </c>
      <c r="BA407" s="7">
        <f t="shared" ref="BA407" si="352">COUNTIF($N407:$N473,BA406)</f>
        <v>0</v>
      </c>
      <c r="BB407" s="7">
        <f t="shared" ref="BB407" si="353">COUNTIF($N407:$N473,BB406)</f>
        <v>0</v>
      </c>
      <c r="BC407" s="7">
        <f t="shared" ref="BC407" si="354">COUNTIF($N407:$N473,BC406)</f>
        <v>0</v>
      </c>
      <c r="BD407" s="7">
        <f t="shared" ref="BD407" si="355">COUNTIF($N407:$N473,BD406)</f>
        <v>0</v>
      </c>
      <c r="BE407" s="7">
        <f t="shared" ref="BE407" si="356">COUNTIF($N407:$N473,BE406)</f>
        <v>0</v>
      </c>
      <c r="BF407" s="7">
        <f t="shared" ref="BF407" si="357">COUNTIF($N407:$N473,BF406)</f>
        <v>0</v>
      </c>
      <c r="BG407" s="7">
        <f t="shared" ref="BG407" si="358">COUNTIF($N407:$N473,BG406)</f>
        <v>0</v>
      </c>
      <c r="BH407" s="7">
        <f t="shared" ref="BH407" si="359">COUNTIF($N407:$N473,BH406)</f>
        <v>1</v>
      </c>
      <c r="BI407" s="7">
        <f t="shared" ref="BI407" si="360">COUNTIF($N407:$N473,BI406)</f>
        <v>0</v>
      </c>
      <c r="BJ407" s="7">
        <f t="shared" ref="BJ407" si="361">COUNTIF($N407:$N473,BJ406)</f>
        <v>0</v>
      </c>
      <c r="BK407" s="7">
        <f t="shared" ref="BK407" si="362">COUNTIF($N407:$N473,BK406)</f>
        <v>0</v>
      </c>
      <c r="BL407" s="7">
        <f t="shared" ref="BL407" si="363">COUNTIF($N407:$N473,BL406)</f>
        <v>0</v>
      </c>
      <c r="BM407" s="7">
        <f t="shared" ref="BM407" si="364">COUNTIF($N407:$N473,BM406)</f>
        <v>0</v>
      </c>
      <c r="BN407" s="7">
        <f t="shared" ref="BN407" si="365">COUNTIF($N407:$N473,BN406)</f>
        <v>0</v>
      </c>
      <c r="BO407" s="7">
        <f t="shared" ref="BO407" si="366">COUNTIF($N407:$N473,BO406)</f>
        <v>0</v>
      </c>
      <c r="BP407" s="7">
        <f t="shared" ref="BP407" si="367">COUNTIF($N407:$N473,BP406)</f>
        <v>0</v>
      </c>
      <c r="BQ407" s="7">
        <f t="shared" ref="BQ407" si="368">COUNTIF($N407:$N473,BQ406)</f>
        <v>0</v>
      </c>
      <c r="BR407" s="7">
        <f t="shared" ref="BR407" si="369">COUNTIF($N407:$N473,BR406)</f>
        <v>0</v>
      </c>
      <c r="BS407" s="7">
        <f t="shared" ref="BS407" si="370">COUNTIF($N407:$N473,BS406)</f>
        <v>0</v>
      </c>
      <c r="BT407" s="7">
        <f t="shared" ref="BT407" si="371">COUNTIF($N407:$N473,BT406)</f>
        <v>0</v>
      </c>
      <c r="BU407" s="7">
        <f t="shared" ref="BU407" si="372">COUNTIF($N407:$N473,BU406)</f>
        <v>0</v>
      </c>
      <c r="BV407" s="7">
        <f t="shared" ref="BV407" si="373">COUNTIF($N407:$N473,BV406)</f>
        <v>0</v>
      </c>
      <c r="BW407" s="7">
        <f t="shared" ref="BW407" si="374">COUNTIF($N407:$N473,BW406)</f>
        <v>0</v>
      </c>
      <c r="BX407" s="7">
        <f t="shared" ref="BX407" si="375">COUNTIF($N407:$N473,BX406)</f>
        <v>0</v>
      </c>
      <c r="BY407" s="7">
        <f t="shared" ref="BY407" si="376">COUNTIF($N407:$N473,BY406)</f>
        <v>0</v>
      </c>
      <c r="BZ407" s="7">
        <f t="shared" ref="BZ407" si="377">COUNTIF($N407:$N473,BZ406)</f>
        <v>0</v>
      </c>
      <c r="CA407" s="7">
        <f t="shared" ref="CA407" si="378">COUNTIF($N407:$N473,CA406)</f>
        <v>0</v>
      </c>
      <c r="CB407" s="7">
        <f t="shared" ref="CB407" si="379">COUNTIF($N407:$N473,CB406)</f>
        <v>0</v>
      </c>
      <c r="CC407" s="7">
        <f t="shared" ref="CC407" si="380">COUNTIF($N407:$N473,CC406)</f>
        <v>0</v>
      </c>
      <c r="CD407" s="7">
        <f t="shared" ref="CD407" si="381">COUNTIF($N407:$N473,CD406)</f>
        <v>0</v>
      </c>
      <c r="CE407" s="7">
        <f t="shared" ref="CE407" si="382">COUNTIF($N407:$N473,CE406)</f>
        <v>0</v>
      </c>
      <c r="CF407" s="7">
        <f t="shared" ref="CF407" si="383">COUNTIF($N407:$N473,CF406)</f>
        <v>0</v>
      </c>
      <c r="CG407" s="7">
        <f t="shared" ref="CG407" si="384">COUNTIF($N407:$N473,CG406)</f>
        <v>0</v>
      </c>
      <c r="CH407" s="7">
        <f t="shared" ref="CH407" si="385">COUNTIF($N407:$N473,CH406)</f>
        <v>0</v>
      </c>
      <c r="CI407" s="7">
        <f t="shared" ref="CI407" si="386">COUNTIF($N407:$N473,CI406)</f>
        <v>0</v>
      </c>
      <c r="CJ407" s="7">
        <f t="shared" ref="CJ407" si="387">COUNTIF($N407:$N473,CJ406)</f>
        <v>0</v>
      </c>
      <c r="CK407" s="7">
        <f t="shared" ref="CK407" si="388">COUNTIF($N407:$N473,CK406)</f>
        <v>0</v>
      </c>
      <c r="CL407" s="7">
        <f t="shared" ref="CL407" si="389">COUNTIF($N407:$N473,CL406)</f>
        <v>0</v>
      </c>
      <c r="CM407" s="7">
        <f t="shared" ref="CM407" si="390">COUNTIF($N407:$N473,CM406)</f>
        <v>0</v>
      </c>
      <c r="CN407" s="7">
        <f t="shared" ref="CN407" si="391">COUNTIF($N407:$N473,CN406)</f>
        <v>0</v>
      </c>
      <c r="CO407" s="7">
        <f t="shared" ref="CO407" si="392">COUNTIF($N407:$N473,CO406)</f>
        <v>0</v>
      </c>
      <c r="CP407" s="7">
        <f t="shared" ref="CP407" si="393">COUNTIF($N407:$N473,CP406)</f>
        <v>0</v>
      </c>
      <c r="CQ407" s="7">
        <f t="shared" ref="CQ407" si="394">COUNTIF($N407:$N473,CQ406)</f>
        <v>0</v>
      </c>
      <c r="CR407" s="10">
        <f>SUM(U407:CQ407)</f>
        <v>67</v>
      </c>
    </row>
    <row r="408" spans="1:96" ht="17">
      <c r="A408" t="s">
        <v>394</v>
      </c>
      <c r="C408" s="4" t="str">
        <f t="shared" si="312"/>
        <v>Kentucky 74</v>
      </c>
      <c r="D408" t="str">
        <f t="shared" si="313"/>
        <v xml:space="preserve"> Wisconsin 73</v>
      </c>
      <c r="F408" t="str">
        <f t="shared" si="316"/>
        <v>Kentucky</v>
      </c>
      <c r="H408" t="str">
        <f t="shared" si="317"/>
        <v>74</v>
      </c>
      <c r="J408" t="str">
        <f t="shared" si="318"/>
        <v>Wisconsin</v>
      </c>
      <c r="L408" t="str">
        <f t="shared" si="319"/>
        <v>73</v>
      </c>
      <c r="N408">
        <f t="shared" si="320"/>
        <v>1</v>
      </c>
      <c r="O408" t="s">
        <v>468</v>
      </c>
      <c r="P408">
        <v>2014</v>
      </c>
    </row>
    <row r="409" spans="1:96" ht="17">
      <c r="A409" t="s">
        <v>395</v>
      </c>
      <c r="C409" s="4" t="str">
        <f t="shared" si="312"/>
        <v>UConn 63</v>
      </c>
      <c r="D409" t="str">
        <f t="shared" si="313"/>
        <v xml:space="preserve"> Florida 53</v>
      </c>
      <c r="F409" t="str">
        <f t="shared" si="316"/>
        <v>UConn</v>
      </c>
      <c r="H409" t="str">
        <f t="shared" si="317"/>
        <v>63</v>
      </c>
      <c r="J409" t="str">
        <f t="shared" si="318"/>
        <v>Florida</v>
      </c>
      <c r="L409" t="str">
        <f t="shared" si="319"/>
        <v>53</v>
      </c>
      <c r="N409">
        <f t="shared" si="320"/>
        <v>10</v>
      </c>
      <c r="O409" t="s">
        <v>468</v>
      </c>
      <c r="P409">
        <v>2014</v>
      </c>
    </row>
    <row r="410" spans="1:96" ht="17">
      <c r="A410" t="s">
        <v>396</v>
      </c>
      <c r="C410" s="4" t="str">
        <f t="shared" si="312"/>
        <v>Kentucky 75</v>
      </c>
      <c r="D410" t="str">
        <f t="shared" si="313"/>
        <v xml:space="preserve"> Michigan 72</v>
      </c>
      <c r="F410" t="str">
        <f t="shared" si="316"/>
        <v>Kentucky</v>
      </c>
      <c r="H410" t="str">
        <f t="shared" si="317"/>
        <v>75</v>
      </c>
      <c r="J410" t="str">
        <f t="shared" si="318"/>
        <v>Michigan</v>
      </c>
      <c r="L410" t="str">
        <f t="shared" si="319"/>
        <v>72</v>
      </c>
      <c r="N410">
        <f t="shared" si="320"/>
        <v>3</v>
      </c>
      <c r="O410" t="s">
        <v>469</v>
      </c>
      <c r="P410">
        <v>2014</v>
      </c>
    </row>
    <row r="411" spans="1:96" ht="17">
      <c r="A411" t="s">
        <v>397</v>
      </c>
      <c r="C411" s="4" t="str">
        <f t="shared" si="312"/>
        <v>UConn 60</v>
      </c>
      <c r="D411" t="str">
        <f t="shared" si="313"/>
        <v xml:space="preserve"> Michigan St. 54</v>
      </c>
      <c r="F411" t="str">
        <f t="shared" si="316"/>
        <v>UConn</v>
      </c>
      <c r="H411" t="str">
        <f t="shared" si="317"/>
        <v>60</v>
      </c>
      <c r="J411" t="str">
        <f t="shared" si="318"/>
        <v>Michigan St.</v>
      </c>
      <c r="L411" t="str">
        <f t="shared" si="319"/>
        <v>54</v>
      </c>
      <c r="N411">
        <f t="shared" si="320"/>
        <v>6</v>
      </c>
      <c r="O411" t="s">
        <v>469</v>
      </c>
      <c r="P411">
        <v>2014</v>
      </c>
    </row>
    <row r="412" spans="1:96" ht="17">
      <c r="A412" t="s">
        <v>398</v>
      </c>
      <c r="C412" s="4" t="str">
        <f t="shared" si="312"/>
        <v>Wisconsin 64</v>
      </c>
      <c r="D412" t="str">
        <f t="shared" si="313"/>
        <v xml:space="preserve"> Arizona 63</v>
      </c>
      <c r="F412" t="str">
        <f t="shared" si="316"/>
        <v>Wisconsin</v>
      </c>
      <c r="H412" t="str">
        <f t="shared" si="317"/>
        <v>64</v>
      </c>
      <c r="J412" t="str">
        <f t="shared" si="318"/>
        <v>Arizona</v>
      </c>
      <c r="L412" t="str">
        <f t="shared" si="319"/>
        <v>63</v>
      </c>
      <c r="N412">
        <f t="shared" si="320"/>
        <v>1</v>
      </c>
      <c r="O412" t="s">
        <v>469</v>
      </c>
      <c r="P412">
        <v>2014</v>
      </c>
    </row>
    <row r="413" spans="1:96" ht="17">
      <c r="A413" t="s">
        <v>399</v>
      </c>
      <c r="C413" s="4" t="str">
        <f t="shared" si="312"/>
        <v>Florida 62</v>
      </c>
      <c r="D413" t="str">
        <f t="shared" si="313"/>
        <v xml:space="preserve"> Dayton 52</v>
      </c>
      <c r="F413" t="str">
        <f t="shared" si="316"/>
        <v>Florida</v>
      </c>
      <c r="H413" t="str">
        <f t="shared" si="317"/>
        <v>62</v>
      </c>
      <c r="J413" t="str">
        <f t="shared" si="318"/>
        <v>Dayton</v>
      </c>
      <c r="L413" t="str">
        <f t="shared" si="319"/>
        <v>52</v>
      </c>
      <c r="N413">
        <f t="shared" si="320"/>
        <v>10</v>
      </c>
      <c r="O413" t="s">
        <v>469</v>
      </c>
      <c r="P413">
        <v>2014</v>
      </c>
    </row>
    <row r="414" spans="1:96" ht="17">
      <c r="A414" t="s">
        <v>400</v>
      </c>
      <c r="C414" s="4" t="str">
        <f t="shared" si="312"/>
        <v>Kentucky 74</v>
      </c>
      <c r="D414" t="str">
        <f t="shared" si="313"/>
        <v xml:space="preserve"> Louisville 69</v>
      </c>
      <c r="F414" t="str">
        <f t="shared" si="316"/>
        <v>Kentucky</v>
      </c>
      <c r="H414" t="str">
        <f t="shared" si="317"/>
        <v>74</v>
      </c>
      <c r="J414" t="str">
        <f t="shared" si="318"/>
        <v>Louisville</v>
      </c>
      <c r="L414" t="str">
        <f t="shared" si="319"/>
        <v>69</v>
      </c>
      <c r="N414">
        <f t="shared" si="320"/>
        <v>5</v>
      </c>
      <c r="O414" t="s">
        <v>470</v>
      </c>
      <c r="P414">
        <v>2014</v>
      </c>
    </row>
    <row r="415" spans="1:96" ht="17">
      <c r="A415" t="s">
        <v>401</v>
      </c>
      <c r="C415" s="4" t="str">
        <f t="shared" si="312"/>
        <v>Michigan 73</v>
      </c>
      <c r="D415" t="str">
        <f t="shared" si="313"/>
        <v xml:space="preserve"> Tennessee 71</v>
      </c>
      <c r="F415" t="str">
        <f t="shared" si="316"/>
        <v>Michigan</v>
      </c>
      <c r="H415" t="str">
        <f t="shared" si="317"/>
        <v>73</v>
      </c>
      <c r="J415" t="str">
        <f t="shared" si="318"/>
        <v>Tennessee</v>
      </c>
      <c r="L415" t="str">
        <f t="shared" si="319"/>
        <v>71</v>
      </c>
      <c r="N415">
        <f t="shared" si="320"/>
        <v>2</v>
      </c>
      <c r="O415" t="s">
        <v>470</v>
      </c>
      <c r="P415">
        <v>2014</v>
      </c>
    </row>
    <row r="416" spans="1:96" ht="17">
      <c r="A416" t="s">
        <v>402</v>
      </c>
      <c r="C416" s="4" t="str">
        <f t="shared" si="312"/>
        <v>Michigan St. 61</v>
      </c>
      <c r="D416" t="str">
        <f t="shared" si="313"/>
        <v xml:space="preserve"> Virginia 59</v>
      </c>
      <c r="F416" t="str">
        <f t="shared" si="316"/>
        <v>Michigan St.</v>
      </c>
      <c r="H416" t="str">
        <f t="shared" si="317"/>
        <v>61</v>
      </c>
      <c r="J416" t="str">
        <f t="shared" si="318"/>
        <v>Virginia</v>
      </c>
      <c r="L416" t="str">
        <f t="shared" si="319"/>
        <v>59</v>
      </c>
      <c r="N416">
        <f t="shared" si="320"/>
        <v>2</v>
      </c>
      <c r="O416" t="s">
        <v>470</v>
      </c>
      <c r="P416">
        <v>2014</v>
      </c>
    </row>
    <row r="417" spans="1:16" ht="17">
      <c r="A417" t="s">
        <v>403</v>
      </c>
      <c r="C417" s="4" t="str">
        <f t="shared" si="312"/>
        <v>UConn 81</v>
      </c>
      <c r="D417" t="str">
        <f t="shared" si="313"/>
        <v xml:space="preserve"> Iowa St. 76</v>
      </c>
      <c r="F417" t="str">
        <f t="shared" si="316"/>
        <v>UConn</v>
      </c>
      <c r="H417" t="str">
        <f t="shared" si="317"/>
        <v>81</v>
      </c>
      <c r="J417" t="str">
        <f t="shared" si="318"/>
        <v>Iowa St.</v>
      </c>
      <c r="L417" t="str">
        <f t="shared" si="319"/>
        <v>76</v>
      </c>
      <c r="N417">
        <f t="shared" si="320"/>
        <v>5</v>
      </c>
      <c r="O417" t="s">
        <v>470</v>
      </c>
      <c r="P417">
        <v>2014</v>
      </c>
    </row>
    <row r="418" spans="1:16" ht="17">
      <c r="A418" t="s">
        <v>404</v>
      </c>
      <c r="C418" s="4" t="str">
        <f t="shared" si="312"/>
        <v>Wisconsin 69</v>
      </c>
      <c r="D418" t="str">
        <f t="shared" si="313"/>
        <v xml:space="preserve"> Baylor 52</v>
      </c>
      <c r="F418" t="str">
        <f t="shared" si="316"/>
        <v>Wisconsin</v>
      </c>
      <c r="H418" t="str">
        <f t="shared" si="317"/>
        <v>69</v>
      </c>
      <c r="J418" t="str">
        <f t="shared" si="318"/>
        <v>Baylor</v>
      </c>
      <c r="L418" t="str">
        <f t="shared" si="319"/>
        <v>52</v>
      </c>
      <c r="N418">
        <f t="shared" si="320"/>
        <v>17</v>
      </c>
      <c r="O418" t="s">
        <v>470</v>
      </c>
      <c r="P418">
        <v>2014</v>
      </c>
    </row>
    <row r="419" spans="1:16" ht="17">
      <c r="A419" t="s">
        <v>405</v>
      </c>
      <c r="C419" s="4" t="str">
        <f t="shared" si="312"/>
        <v>Arizona 70</v>
      </c>
      <c r="D419" t="str">
        <f t="shared" si="313"/>
        <v xml:space="preserve"> San Diego St. 64</v>
      </c>
      <c r="F419" t="str">
        <f t="shared" si="316"/>
        <v>Arizona</v>
      </c>
      <c r="H419" t="str">
        <f t="shared" si="317"/>
        <v>70</v>
      </c>
      <c r="J419" t="str">
        <f t="shared" si="318"/>
        <v>San Diego St.</v>
      </c>
      <c r="L419" t="str">
        <f t="shared" si="319"/>
        <v>64</v>
      </c>
      <c r="N419">
        <f t="shared" si="320"/>
        <v>6</v>
      </c>
      <c r="O419" t="s">
        <v>470</v>
      </c>
      <c r="P419">
        <v>2014</v>
      </c>
    </row>
    <row r="420" spans="1:16" ht="17">
      <c r="A420" t="s">
        <v>406</v>
      </c>
      <c r="C420" s="4" t="str">
        <f t="shared" si="312"/>
        <v>Dayton 82</v>
      </c>
      <c r="D420" t="str">
        <f t="shared" si="313"/>
        <v xml:space="preserve"> Stanford 72</v>
      </c>
      <c r="F420" t="str">
        <f t="shared" si="316"/>
        <v>Dayton</v>
      </c>
      <c r="H420" t="str">
        <f t="shared" si="317"/>
        <v>82</v>
      </c>
      <c r="J420" t="str">
        <f t="shared" si="318"/>
        <v>Stanford</v>
      </c>
      <c r="L420" t="str">
        <f t="shared" si="319"/>
        <v>72</v>
      </c>
      <c r="N420">
        <f t="shared" si="320"/>
        <v>10</v>
      </c>
      <c r="O420" t="s">
        <v>470</v>
      </c>
      <c r="P420">
        <v>2014</v>
      </c>
    </row>
    <row r="421" spans="1:16" ht="17">
      <c r="A421" t="s">
        <v>407</v>
      </c>
      <c r="C421" s="4" t="str">
        <f t="shared" si="312"/>
        <v>Florida 79</v>
      </c>
      <c r="D421" t="str">
        <f t="shared" si="313"/>
        <v xml:space="preserve"> UCLA 68</v>
      </c>
      <c r="F421" t="str">
        <f t="shared" si="316"/>
        <v>Florida</v>
      </c>
      <c r="H421" t="str">
        <f t="shared" si="317"/>
        <v>79</v>
      </c>
      <c r="J421" t="str">
        <f t="shared" si="318"/>
        <v>UCLA</v>
      </c>
      <c r="L421" t="str">
        <f t="shared" si="319"/>
        <v>68</v>
      </c>
      <c r="N421">
        <f t="shared" si="320"/>
        <v>11</v>
      </c>
      <c r="O421" t="s">
        <v>470</v>
      </c>
      <c r="P421">
        <v>2014</v>
      </c>
    </row>
    <row r="422" spans="1:16" ht="17">
      <c r="A422" t="s">
        <v>408</v>
      </c>
      <c r="C422" s="4" t="str">
        <f t="shared" si="312"/>
        <v>Tennessee 83</v>
      </c>
      <c r="D422" t="str">
        <f t="shared" si="313"/>
        <v xml:space="preserve"> Mercer 63</v>
      </c>
      <c r="F422" t="str">
        <f t="shared" si="316"/>
        <v>Tennessee</v>
      </c>
      <c r="H422" t="str">
        <f t="shared" si="317"/>
        <v>83</v>
      </c>
      <c r="J422" t="str">
        <f t="shared" si="318"/>
        <v>Mercer</v>
      </c>
      <c r="L422" t="str">
        <f t="shared" si="319"/>
        <v>63</v>
      </c>
      <c r="N422">
        <f t="shared" si="320"/>
        <v>20</v>
      </c>
      <c r="O422" t="s">
        <v>471</v>
      </c>
      <c r="P422">
        <v>2014</v>
      </c>
    </row>
    <row r="423" spans="1:16" ht="17">
      <c r="A423" t="s">
        <v>409</v>
      </c>
      <c r="C423" s="4" t="str">
        <f t="shared" si="312"/>
        <v>Kentucky 78</v>
      </c>
      <c r="D423" t="str">
        <f t="shared" si="313"/>
        <v xml:space="preserve"> Wichita St. 76</v>
      </c>
      <c r="F423" t="str">
        <f t="shared" si="316"/>
        <v>Kentucky</v>
      </c>
      <c r="H423" t="str">
        <f t="shared" si="317"/>
        <v>78</v>
      </c>
      <c r="J423" t="str">
        <f t="shared" si="318"/>
        <v>Wichita St.</v>
      </c>
      <c r="L423" t="str">
        <f t="shared" si="319"/>
        <v>76</v>
      </c>
      <c r="N423">
        <f t="shared" si="320"/>
        <v>2</v>
      </c>
      <c r="O423" t="s">
        <v>471</v>
      </c>
      <c r="P423">
        <v>2014</v>
      </c>
    </row>
    <row r="424" spans="1:16" ht="17">
      <c r="A424" t="s">
        <v>410</v>
      </c>
      <c r="C424" s="4" t="str">
        <f t="shared" si="312"/>
        <v>Baylor 85</v>
      </c>
      <c r="D424" t="str">
        <f t="shared" si="313"/>
        <v xml:space="preserve"> Creighton 55</v>
      </c>
      <c r="F424" t="str">
        <f t="shared" si="316"/>
        <v>Baylor</v>
      </c>
      <c r="H424" t="str">
        <f t="shared" si="317"/>
        <v>85</v>
      </c>
      <c r="J424" t="str">
        <f t="shared" si="318"/>
        <v>Creighton</v>
      </c>
      <c r="L424" t="str">
        <f t="shared" si="319"/>
        <v>55</v>
      </c>
      <c r="N424">
        <f t="shared" si="320"/>
        <v>30</v>
      </c>
      <c r="O424" t="s">
        <v>471</v>
      </c>
      <c r="P424">
        <v>2014</v>
      </c>
    </row>
    <row r="425" spans="1:16" ht="17">
      <c r="A425" t="s">
        <v>411</v>
      </c>
      <c r="C425" s="4" t="str">
        <f t="shared" si="312"/>
        <v>Arizona 84</v>
      </c>
      <c r="D425" t="str">
        <f t="shared" si="313"/>
        <v xml:space="preserve"> Gonzaga 61</v>
      </c>
      <c r="F425" t="str">
        <f t="shared" si="316"/>
        <v>Arizona</v>
      </c>
      <c r="H425" t="str">
        <f t="shared" si="317"/>
        <v>84</v>
      </c>
      <c r="J425" t="str">
        <f t="shared" si="318"/>
        <v>Gonzaga</v>
      </c>
      <c r="L425" t="str">
        <f t="shared" si="319"/>
        <v>61</v>
      </c>
      <c r="N425">
        <f t="shared" si="320"/>
        <v>23</v>
      </c>
      <c r="O425" t="s">
        <v>471</v>
      </c>
      <c r="P425">
        <v>2014</v>
      </c>
    </row>
    <row r="426" spans="1:16" ht="17">
      <c r="A426" t="s">
        <v>412</v>
      </c>
      <c r="C426" s="4" t="str">
        <f t="shared" si="312"/>
        <v>Iowa St. 85</v>
      </c>
      <c r="D426" t="str">
        <f t="shared" si="313"/>
        <v xml:space="preserve"> North Carolina 83</v>
      </c>
      <c r="F426" t="str">
        <f t="shared" si="316"/>
        <v>Iowa St.</v>
      </c>
      <c r="H426" t="str">
        <f t="shared" si="317"/>
        <v>85</v>
      </c>
      <c r="J426" t="str">
        <f t="shared" si="318"/>
        <v>North Carolina</v>
      </c>
      <c r="L426" t="str">
        <f t="shared" si="319"/>
        <v>83</v>
      </c>
      <c r="N426">
        <f t="shared" si="320"/>
        <v>2</v>
      </c>
      <c r="O426" t="s">
        <v>471</v>
      </c>
      <c r="P426">
        <v>2014</v>
      </c>
    </row>
    <row r="427" spans="1:16" ht="17">
      <c r="A427" t="s">
        <v>413</v>
      </c>
      <c r="C427" s="4" t="str">
        <f t="shared" si="312"/>
        <v>Virginia 78</v>
      </c>
      <c r="D427" t="str">
        <f t="shared" si="313"/>
        <v xml:space="preserve"> Memphis 60</v>
      </c>
      <c r="F427" t="str">
        <f t="shared" si="316"/>
        <v>Virginia</v>
      </c>
      <c r="H427" t="str">
        <f t="shared" si="317"/>
        <v>78</v>
      </c>
      <c r="J427" t="str">
        <f t="shared" si="318"/>
        <v>Memphis</v>
      </c>
      <c r="L427" t="str">
        <f t="shared" si="319"/>
        <v>60</v>
      </c>
      <c r="N427">
        <f t="shared" si="320"/>
        <v>18</v>
      </c>
      <c r="O427" t="s">
        <v>471</v>
      </c>
      <c r="P427">
        <v>2014</v>
      </c>
    </row>
    <row r="428" spans="1:16" ht="17">
      <c r="A428" t="s">
        <v>414</v>
      </c>
      <c r="C428" s="4" t="str">
        <f t="shared" si="312"/>
        <v>Stanford 60</v>
      </c>
      <c r="D428" t="str">
        <f t="shared" si="313"/>
        <v xml:space="preserve"> Kansas 57</v>
      </c>
      <c r="F428" t="str">
        <f t="shared" si="316"/>
        <v>Stanford</v>
      </c>
      <c r="H428" t="str">
        <f t="shared" si="317"/>
        <v>60</v>
      </c>
      <c r="J428" t="str">
        <f t="shared" si="318"/>
        <v>Kansas</v>
      </c>
      <c r="L428" t="str">
        <f t="shared" si="319"/>
        <v>57</v>
      </c>
      <c r="N428">
        <f t="shared" si="320"/>
        <v>3</v>
      </c>
      <c r="O428" t="s">
        <v>471</v>
      </c>
      <c r="P428">
        <v>2014</v>
      </c>
    </row>
    <row r="429" spans="1:16" ht="17">
      <c r="A429" t="s">
        <v>415</v>
      </c>
      <c r="C429" s="4" t="str">
        <f t="shared" si="312"/>
        <v>UCLA 77</v>
      </c>
      <c r="D429" t="str">
        <f t="shared" si="313"/>
        <v xml:space="preserve"> Stephen F. Austin 60</v>
      </c>
      <c r="F429" t="str">
        <f t="shared" si="316"/>
        <v>UCLA</v>
      </c>
      <c r="H429" t="str">
        <f t="shared" si="317"/>
        <v>77</v>
      </c>
      <c r="J429" t="str">
        <f t="shared" si="318"/>
        <v>Stephen F. Austin</v>
      </c>
      <c r="L429" t="str">
        <f t="shared" si="319"/>
        <v>60</v>
      </c>
      <c r="N429">
        <f t="shared" si="320"/>
        <v>17</v>
      </c>
      <c r="O429" t="s">
        <v>471</v>
      </c>
      <c r="P429">
        <v>2014</v>
      </c>
    </row>
    <row r="430" spans="1:16" ht="17">
      <c r="A430" t="s">
        <v>416</v>
      </c>
      <c r="C430" s="4" t="str">
        <f t="shared" si="312"/>
        <v>UConn 77</v>
      </c>
      <c r="D430" t="str">
        <f t="shared" si="313"/>
        <v xml:space="preserve"> Villanova 65</v>
      </c>
      <c r="F430" t="str">
        <f t="shared" si="316"/>
        <v>UConn</v>
      </c>
      <c r="H430" t="str">
        <f t="shared" si="317"/>
        <v>77</v>
      </c>
      <c r="J430" t="str">
        <f t="shared" si="318"/>
        <v>Villanova</v>
      </c>
      <c r="L430" t="str">
        <f t="shared" si="319"/>
        <v>65</v>
      </c>
      <c r="N430">
        <f t="shared" si="320"/>
        <v>12</v>
      </c>
      <c r="O430" t="s">
        <v>471</v>
      </c>
      <c r="P430">
        <v>2014</v>
      </c>
    </row>
    <row r="431" spans="1:16" ht="17">
      <c r="A431" t="s">
        <v>417</v>
      </c>
      <c r="C431" s="4" t="str">
        <f t="shared" si="312"/>
        <v>Michigan St. 80</v>
      </c>
      <c r="D431" t="str">
        <f t="shared" si="313"/>
        <v xml:space="preserve"> Harvard 73</v>
      </c>
      <c r="F431" t="str">
        <f t="shared" si="316"/>
        <v>Michigan St.</v>
      </c>
      <c r="H431" t="str">
        <f t="shared" si="317"/>
        <v>80</v>
      </c>
      <c r="J431" t="str">
        <f t="shared" si="318"/>
        <v>Harvard</v>
      </c>
      <c r="L431" t="str">
        <f t="shared" si="319"/>
        <v>73</v>
      </c>
      <c r="N431">
        <f t="shared" si="320"/>
        <v>7</v>
      </c>
      <c r="O431" t="s">
        <v>471</v>
      </c>
      <c r="P431">
        <v>2014</v>
      </c>
    </row>
    <row r="432" spans="1:16" ht="17">
      <c r="A432" t="s">
        <v>418</v>
      </c>
      <c r="C432" s="4" t="str">
        <f t="shared" si="312"/>
        <v>Wisconsin 85</v>
      </c>
      <c r="D432" t="str">
        <f t="shared" si="313"/>
        <v xml:space="preserve"> Oregon 77</v>
      </c>
      <c r="F432" t="str">
        <f t="shared" si="316"/>
        <v>Wisconsin</v>
      </c>
      <c r="H432" t="str">
        <f t="shared" si="317"/>
        <v>85</v>
      </c>
      <c r="J432" t="str">
        <f t="shared" si="318"/>
        <v>Oregon</v>
      </c>
      <c r="L432" t="str">
        <f t="shared" si="319"/>
        <v>77</v>
      </c>
      <c r="N432">
        <f t="shared" si="320"/>
        <v>8</v>
      </c>
      <c r="O432" t="s">
        <v>471</v>
      </c>
      <c r="P432">
        <v>2014</v>
      </c>
    </row>
    <row r="433" spans="1:16" ht="17">
      <c r="A433" t="s">
        <v>419</v>
      </c>
      <c r="C433" s="4" t="str">
        <f t="shared" si="312"/>
        <v>Michigan 79</v>
      </c>
      <c r="D433" t="str">
        <f t="shared" si="313"/>
        <v xml:space="preserve"> Texas 65</v>
      </c>
      <c r="F433" t="str">
        <f t="shared" si="316"/>
        <v>Michigan</v>
      </c>
      <c r="H433" t="str">
        <f t="shared" si="317"/>
        <v>79</v>
      </c>
      <c r="J433" t="str">
        <f t="shared" si="318"/>
        <v>Texas</v>
      </c>
      <c r="L433" t="str">
        <f t="shared" si="319"/>
        <v>65</v>
      </c>
      <c r="N433">
        <f t="shared" si="320"/>
        <v>14</v>
      </c>
      <c r="O433" t="s">
        <v>471</v>
      </c>
      <c r="P433">
        <v>2014</v>
      </c>
    </row>
    <row r="434" spans="1:16" ht="17">
      <c r="A434" t="s">
        <v>420</v>
      </c>
      <c r="C434" s="4" t="str">
        <f t="shared" si="312"/>
        <v>San Diego St. 63</v>
      </c>
      <c r="D434" t="str">
        <f t="shared" si="313"/>
        <v xml:space="preserve"> North Dakota St. 44</v>
      </c>
      <c r="F434" t="str">
        <f t="shared" si="316"/>
        <v>San Diego St.</v>
      </c>
      <c r="H434" t="str">
        <f t="shared" si="317"/>
        <v>63</v>
      </c>
      <c r="J434" t="str">
        <f t="shared" si="318"/>
        <v>North Dakota St.</v>
      </c>
      <c r="L434" t="str">
        <f t="shared" si="319"/>
        <v>44</v>
      </c>
      <c r="N434">
        <f t="shared" si="320"/>
        <v>19</v>
      </c>
      <c r="O434" t="s">
        <v>471</v>
      </c>
      <c r="P434">
        <v>2014</v>
      </c>
    </row>
    <row r="435" spans="1:16" ht="17">
      <c r="A435" t="s">
        <v>421</v>
      </c>
      <c r="C435" s="4" t="str">
        <f t="shared" si="312"/>
        <v>Dayton 55</v>
      </c>
      <c r="D435" t="str">
        <f t="shared" si="313"/>
        <v xml:space="preserve"> Syracuse 53</v>
      </c>
      <c r="F435" t="str">
        <f t="shared" si="316"/>
        <v>Dayton</v>
      </c>
      <c r="H435" t="str">
        <f t="shared" si="317"/>
        <v>55</v>
      </c>
      <c r="J435" t="str">
        <f t="shared" si="318"/>
        <v>Syracuse</v>
      </c>
      <c r="L435" t="str">
        <f t="shared" si="319"/>
        <v>53</v>
      </c>
      <c r="N435">
        <f t="shared" si="320"/>
        <v>2</v>
      </c>
      <c r="O435" t="s">
        <v>471</v>
      </c>
      <c r="P435">
        <v>2014</v>
      </c>
    </row>
    <row r="436" spans="1:16" ht="17">
      <c r="A436" t="s">
        <v>422</v>
      </c>
      <c r="C436" s="4" t="str">
        <f t="shared" si="312"/>
        <v>Louisville 66</v>
      </c>
      <c r="D436" t="str">
        <f t="shared" si="313"/>
        <v xml:space="preserve"> Saint Louis 51</v>
      </c>
      <c r="F436" t="str">
        <f t="shared" si="316"/>
        <v>Louisville</v>
      </c>
      <c r="H436" t="str">
        <f t="shared" si="317"/>
        <v>66</v>
      </c>
      <c r="J436" t="str">
        <f t="shared" si="318"/>
        <v>Saint Louis</v>
      </c>
      <c r="L436" t="str">
        <f t="shared" si="319"/>
        <v>51</v>
      </c>
      <c r="N436">
        <f t="shared" si="320"/>
        <v>15</v>
      </c>
      <c r="O436" t="s">
        <v>471</v>
      </c>
      <c r="P436">
        <v>2014</v>
      </c>
    </row>
    <row r="437" spans="1:16" ht="17">
      <c r="A437" t="s">
        <v>423</v>
      </c>
      <c r="C437" s="4" t="str">
        <f t="shared" si="312"/>
        <v>Florida 61</v>
      </c>
      <c r="D437" t="str">
        <f t="shared" si="313"/>
        <v xml:space="preserve"> Pittsburgh 45</v>
      </c>
      <c r="F437" t="str">
        <f t="shared" si="316"/>
        <v>Florida</v>
      </c>
      <c r="H437" t="str">
        <f t="shared" si="317"/>
        <v>61</v>
      </c>
      <c r="J437" t="str">
        <f t="shared" si="318"/>
        <v>Pittsburgh</v>
      </c>
      <c r="L437" t="str">
        <f t="shared" si="319"/>
        <v>45</v>
      </c>
      <c r="N437">
        <f t="shared" si="320"/>
        <v>16</v>
      </c>
      <c r="O437" t="s">
        <v>471</v>
      </c>
      <c r="P437">
        <v>2014</v>
      </c>
    </row>
    <row r="438" spans="1:16" ht="17">
      <c r="A438" t="s">
        <v>424</v>
      </c>
      <c r="C438" s="4" t="str">
        <f t="shared" si="312"/>
        <v>Gonzaga 85</v>
      </c>
      <c r="D438" t="str">
        <f t="shared" si="313"/>
        <v xml:space="preserve"> Oklahoma St. 77</v>
      </c>
      <c r="F438" t="str">
        <f t="shared" si="316"/>
        <v>Gonzaga</v>
      </c>
      <c r="H438" t="str">
        <f t="shared" si="317"/>
        <v>85</v>
      </c>
      <c r="J438" t="str">
        <f t="shared" si="318"/>
        <v>Oklahoma St.</v>
      </c>
      <c r="L438" t="str">
        <f t="shared" si="319"/>
        <v>77</v>
      </c>
      <c r="N438">
        <f t="shared" si="320"/>
        <v>8</v>
      </c>
      <c r="O438" t="s">
        <v>472</v>
      </c>
      <c r="P438">
        <v>2014</v>
      </c>
    </row>
    <row r="439" spans="1:16" ht="17">
      <c r="A439" t="s">
        <v>425</v>
      </c>
      <c r="C439" s="4" t="str">
        <f t="shared" si="312"/>
        <v>Arizona 68</v>
      </c>
      <c r="D439" t="str">
        <f t="shared" si="313"/>
        <v xml:space="preserve"> Weber St. 59</v>
      </c>
      <c r="F439" t="str">
        <f t="shared" ref="F439:F473" si="395">TRIM(LEFT(C439,LEN(C439)-LEN(TRIM(RIGHT(SUBSTITUTE(C439," ",REPT(" ",255)),255)))))</f>
        <v>Arizona</v>
      </c>
      <c r="H439" t="str">
        <f t="shared" ref="H439:H473" si="396">TRIM(RIGHT(SUBSTITUTE(C439," ",REPT(" ",LEN(C439))),LEN(C439)))</f>
        <v>68</v>
      </c>
      <c r="J439" t="str">
        <f t="shared" ref="J439:J473" si="397">TRIM(LEFT(D439,LEN(D439)-LEN(TRIM(RIGHT(SUBSTITUTE(D439," ",REPT(" ",255)),255)))))</f>
        <v>Weber St.</v>
      </c>
      <c r="L439" t="str">
        <f t="shared" ref="L439:L473" si="398">TRIM(RIGHT(SUBSTITUTE(D439," ",REPT(" ",LEN(D439))),LEN(D439)))</f>
        <v>59</v>
      </c>
      <c r="N439">
        <f t="shared" ref="N439:N473" si="399">ABS(H439-L439)</f>
        <v>9</v>
      </c>
      <c r="O439" t="s">
        <v>472</v>
      </c>
      <c r="P439">
        <v>2014</v>
      </c>
    </row>
    <row r="440" spans="1:16" ht="17">
      <c r="A440" t="s">
        <v>426</v>
      </c>
      <c r="C440" s="4" t="str">
        <f t="shared" si="312"/>
        <v>UCLA 76</v>
      </c>
      <c r="D440" t="str">
        <f t="shared" si="313"/>
        <v xml:space="preserve"> Tulsa 59</v>
      </c>
      <c r="F440" t="str">
        <f t="shared" si="395"/>
        <v>UCLA</v>
      </c>
      <c r="H440" t="str">
        <f t="shared" si="396"/>
        <v>76</v>
      </c>
      <c r="J440" t="str">
        <f t="shared" si="397"/>
        <v>Tulsa</v>
      </c>
      <c r="L440" t="str">
        <f t="shared" si="398"/>
        <v>59</v>
      </c>
      <c r="N440">
        <f t="shared" si="399"/>
        <v>17</v>
      </c>
      <c r="O440" t="s">
        <v>472</v>
      </c>
      <c r="P440">
        <v>2014</v>
      </c>
    </row>
    <row r="441" spans="1:16" ht="17">
      <c r="A441" t="s">
        <v>427</v>
      </c>
      <c r="C441" s="4" t="str">
        <f t="shared" si="312"/>
        <v>Stephen F. Austin 77</v>
      </c>
      <c r="D441" t="str">
        <f t="shared" si="313"/>
        <v xml:space="preserve"> VCU 75</v>
      </c>
      <c r="F441" t="str">
        <f t="shared" si="395"/>
        <v>Stephen F. Austin</v>
      </c>
      <c r="H441" t="str">
        <f t="shared" si="396"/>
        <v>77</v>
      </c>
      <c r="J441" t="str">
        <f t="shared" si="397"/>
        <v>VCU</v>
      </c>
      <c r="L441" t="str">
        <f t="shared" si="398"/>
        <v>75</v>
      </c>
      <c r="N441">
        <f t="shared" si="399"/>
        <v>2</v>
      </c>
      <c r="O441" t="s">
        <v>472</v>
      </c>
      <c r="P441">
        <v>2014</v>
      </c>
    </row>
    <row r="442" spans="1:16" ht="17">
      <c r="A442" t="s">
        <v>428</v>
      </c>
      <c r="C442" s="4" t="str">
        <f t="shared" si="312"/>
        <v>Mercer 78</v>
      </c>
      <c r="D442" t="str">
        <f t="shared" si="313"/>
        <v xml:space="preserve"> Duke 71</v>
      </c>
      <c r="F442" t="str">
        <f t="shared" si="395"/>
        <v>Mercer</v>
      </c>
      <c r="H442" t="str">
        <f t="shared" si="396"/>
        <v>78</v>
      </c>
      <c r="J442" t="str">
        <f t="shared" si="397"/>
        <v>Duke</v>
      </c>
      <c r="L442" t="str">
        <f t="shared" si="398"/>
        <v>71</v>
      </c>
      <c r="N442">
        <f t="shared" si="399"/>
        <v>7</v>
      </c>
      <c r="O442" t="s">
        <v>472</v>
      </c>
      <c r="P442">
        <v>2014</v>
      </c>
    </row>
    <row r="443" spans="1:16" ht="17">
      <c r="A443" t="s">
        <v>429</v>
      </c>
      <c r="C443" s="4" t="str">
        <f t="shared" si="312"/>
        <v>Tennessee 86</v>
      </c>
      <c r="D443" t="str">
        <f t="shared" si="313"/>
        <v xml:space="preserve"> Massachusetts 67</v>
      </c>
      <c r="F443" t="str">
        <f t="shared" si="395"/>
        <v>Tennessee</v>
      </c>
      <c r="H443" t="str">
        <f t="shared" si="396"/>
        <v>86</v>
      </c>
      <c r="J443" t="str">
        <f t="shared" si="397"/>
        <v>Massachusetts</v>
      </c>
      <c r="L443" t="str">
        <f t="shared" si="398"/>
        <v>67</v>
      </c>
      <c r="N443">
        <f t="shared" si="399"/>
        <v>19</v>
      </c>
      <c r="O443" t="s">
        <v>472</v>
      </c>
      <c r="P443">
        <v>2014</v>
      </c>
    </row>
    <row r="444" spans="1:16" ht="17">
      <c r="A444" t="s">
        <v>430</v>
      </c>
      <c r="C444" s="4" t="str">
        <f t="shared" si="312"/>
        <v>Kentucky 56</v>
      </c>
      <c r="D444" t="str">
        <f t="shared" si="313"/>
        <v xml:space="preserve"> Kansas St. 49</v>
      </c>
      <c r="F444" t="str">
        <f t="shared" si="395"/>
        <v>Kentucky</v>
      </c>
      <c r="H444" t="str">
        <f t="shared" si="396"/>
        <v>56</v>
      </c>
      <c r="J444" t="str">
        <f t="shared" si="397"/>
        <v>Kansas St.</v>
      </c>
      <c r="L444" t="str">
        <f t="shared" si="398"/>
        <v>49</v>
      </c>
      <c r="N444">
        <f t="shared" si="399"/>
        <v>7</v>
      </c>
      <c r="O444" t="s">
        <v>472</v>
      </c>
      <c r="P444">
        <v>2014</v>
      </c>
    </row>
    <row r="445" spans="1:16" ht="17">
      <c r="A445" t="s">
        <v>431</v>
      </c>
      <c r="C445" s="4" t="str">
        <f t="shared" si="312"/>
        <v>Wichita St. 64</v>
      </c>
      <c r="D445" t="str">
        <f t="shared" si="313"/>
        <v xml:space="preserve"> Cal Poly 37</v>
      </c>
      <c r="F445" t="str">
        <f t="shared" si="395"/>
        <v>Wichita St.</v>
      </c>
      <c r="H445" t="str">
        <f t="shared" si="396"/>
        <v>64</v>
      </c>
      <c r="J445" t="str">
        <f t="shared" si="397"/>
        <v>Cal Poly</v>
      </c>
      <c r="L445" t="str">
        <f t="shared" si="398"/>
        <v>37</v>
      </c>
      <c r="N445">
        <f t="shared" si="399"/>
        <v>27</v>
      </c>
      <c r="O445" t="s">
        <v>472</v>
      </c>
      <c r="P445">
        <v>2014</v>
      </c>
    </row>
    <row r="446" spans="1:16" ht="17">
      <c r="A446" t="s">
        <v>432</v>
      </c>
      <c r="C446" s="4" t="str">
        <f t="shared" si="312"/>
        <v>Creighton 76</v>
      </c>
      <c r="D446" t="str">
        <f t="shared" si="313"/>
        <v xml:space="preserve"> La.-Lafayette 66</v>
      </c>
      <c r="F446" t="str">
        <f t="shared" si="395"/>
        <v>Creighton</v>
      </c>
      <c r="H446" t="str">
        <f t="shared" si="396"/>
        <v>76</v>
      </c>
      <c r="J446" t="str">
        <f t="shared" si="397"/>
        <v>La.-Lafayette</v>
      </c>
      <c r="L446" t="str">
        <f t="shared" si="398"/>
        <v>66</v>
      </c>
      <c r="N446">
        <f t="shared" si="399"/>
        <v>10</v>
      </c>
      <c r="O446" t="s">
        <v>472</v>
      </c>
      <c r="P446">
        <v>2014</v>
      </c>
    </row>
    <row r="447" spans="1:16" ht="17">
      <c r="A447" t="s">
        <v>433</v>
      </c>
      <c r="C447" s="4" t="str">
        <f t="shared" si="312"/>
        <v>Baylor 74</v>
      </c>
      <c r="D447" t="str">
        <f t="shared" si="313"/>
        <v xml:space="preserve"> Nebraska 60</v>
      </c>
      <c r="F447" t="str">
        <f t="shared" si="395"/>
        <v>Baylor</v>
      </c>
      <c r="H447" t="str">
        <f t="shared" si="396"/>
        <v>74</v>
      </c>
      <c r="J447" t="str">
        <f t="shared" si="397"/>
        <v>Nebraska</v>
      </c>
      <c r="L447" t="str">
        <f t="shared" si="398"/>
        <v>60</v>
      </c>
      <c r="N447">
        <f t="shared" si="399"/>
        <v>14</v>
      </c>
      <c r="O447" t="s">
        <v>472</v>
      </c>
      <c r="P447">
        <v>2014</v>
      </c>
    </row>
    <row r="448" spans="1:16" ht="17">
      <c r="A448" t="s">
        <v>434</v>
      </c>
      <c r="C448" s="4" t="str">
        <f t="shared" si="312"/>
        <v>Iowa St. 93</v>
      </c>
      <c r="D448" t="str">
        <f t="shared" si="313"/>
        <v xml:space="preserve"> N.C. Central 75</v>
      </c>
      <c r="F448" t="str">
        <f t="shared" si="395"/>
        <v>Iowa St.</v>
      </c>
      <c r="H448" t="str">
        <f t="shared" si="396"/>
        <v>93</v>
      </c>
      <c r="J448" t="str">
        <f t="shared" si="397"/>
        <v>N.C. Central</v>
      </c>
      <c r="L448" t="str">
        <f t="shared" si="398"/>
        <v>75</v>
      </c>
      <c r="N448">
        <f t="shared" si="399"/>
        <v>18</v>
      </c>
      <c r="O448" t="s">
        <v>472</v>
      </c>
      <c r="P448">
        <v>2014</v>
      </c>
    </row>
    <row r="449" spans="1:16" ht="17">
      <c r="A449" t="s">
        <v>435</v>
      </c>
      <c r="C449" s="4" t="str">
        <f t="shared" si="312"/>
        <v>North Carolina 79</v>
      </c>
      <c r="D449" t="str">
        <f t="shared" si="313"/>
        <v xml:space="preserve"> Providence 77</v>
      </c>
      <c r="F449" t="str">
        <f t="shared" si="395"/>
        <v>North Carolina</v>
      </c>
      <c r="H449" t="str">
        <f t="shared" si="396"/>
        <v>79</v>
      </c>
      <c r="J449" t="str">
        <f t="shared" si="397"/>
        <v>Providence</v>
      </c>
      <c r="L449" t="str">
        <f t="shared" si="398"/>
        <v>77</v>
      </c>
      <c r="N449">
        <f t="shared" si="399"/>
        <v>2</v>
      </c>
      <c r="O449" t="s">
        <v>472</v>
      </c>
      <c r="P449">
        <v>2014</v>
      </c>
    </row>
    <row r="450" spans="1:16" ht="17">
      <c r="A450" t="s">
        <v>436</v>
      </c>
      <c r="C450" s="4" t="str">
        <f t="shared" si="312"/>
        <v>Memphis 71</v>
      </c>
      <c r="D450" t="str">
        <f t="shared" si="313"/>
        <v xml:space="preserve"> George Washington 66</v>
      </c>
      <c r="F450" t="str">
        <f t="shared" si="395"/>
        <v>Memphis</v>
      </c>
      <c r="H450" t="str">
        <f t="shared" si="396"/>
        <v>71</v>
      </c>
      <c r="J450" t="str">
        <f t="shared" si="397"/>
        <v>George Washington</v>
      </c>
      <c r="L450" t="str">
        <f t="shared" si="398"/>
        <v>66</v>
      </c>
      <c r="N450">
        <f t="shared" si="399"/>
        <v>5</v>
      </c>
      <c r="O450" t="s">
        <v>472</v>
      </c>
      <c r="P450">
        <v>2014</v>
      </c>
    </row>
    <row r="451" spans="1:16" ht="17">
      <c r="A451" t="s">
        <v>437</v>
      </c>
      <c r="C451" s="4" t="str">
        <f t="shared" si="312"/>
        <v>Virginia 70</v>
      </c>
      <c r="D451" t="str">
        <f t="shared" si="313"/>
        <v xml:space="preserve"> Coastal Caro. 59</v>
      </c>
      <c r="F451" t="str">
        <f t="shared" si="395"/>
        <v>Virginia</v>
      </c>
      <c r="H451" t="str">
        <f t="shared" si="396"/>
        <v>70</v>
      </c>
      <c r="J451" t="str">
        <f t="shared" si="397"/>
        <v>Coastal Caro.</v>
      </c>
      <c r="L451" t="str">
        <f t="shared" si="398"/>
        <v>59</v>
      </c>
      <c r="N451">
        <f t="shared" si="399"/>
        <v>11</v>
      </c>
      <c r="O451" t="s">
        <v>472</v>
      </c>
      <c r="P451">
        <v>2014</v>
      </c>
    </row>
    <row r="452" spans="1:16" ht="17">
      <c r="A452" t="s">
        <v>438</v>
      </c>
      <c r="C452" s="4" t="str">
        <f t="shared" si="312"/>
        <v>Kansas 80</v>
      </c>
      <c r="D452" t="str">
        <f t="shared" si="313"/>
        <v xml:space="preserve"> Eastern Ky. 69</v>
      </c>
      <c r="F452" t="str">
        <f t="shared" si="395"/>
        <v>Kansas</v>
      </c>
      <c r="H452" t="str">
        <f t="shared" si="396"/>
        <v>80</v>
      </c>
      <c r="J452" t="str">
        <f t="shared" si="397"/>
        <v>Eastern Ky.</v>
      </c>
      <c r="L452" t="str">
        <f t="shared" si="398"/>
        <v>69</v>
      </c>
      <c r="N452">
        <f t="shared" si="399"/>
        <v>11</v>
      </c>
      <c r="O452" t="s">
        <v>472</v>
      </c>
      <c r="P452">
        <v>2014</v>
      </c>
    </row>
    <row r="453" spans="1:16" ht="17">
      <c r="A453" t="s">
        <v>439</v>
      </c>
      <c r="C453" s="4" t="str">
        <f t="shared" si="312"/>
        <v>Stanford 58</v>
      </c>
      <c r="D453" t="str">
        <f t="shared" si="313"/>
        <v xml:space="preserve"> New Mexico 53</v>
      </c>
      <c r="F453" t="str">
        <f t="shared" si="395"/>
        <v>Stanford</v>
      </c>
      <c r="H453" t="str">
        <f t="shared" si="396"/>
        <v>58</v>
      </c>
      <c r="J453" t="str">
        <f t="shared" si="397"/>
        <v>New Mexico</v>
      </c>
      <c r="L453" t="str">
        <f t="shared" si="398"/>
        <v>53</v>
      </c>
      <c r="N453">
        <f t="shared" si="399"/>
        <v>5</v>
      </c>
      <c r="O453" t="s">
        <v>472</v>
      </c>
      <c r="P453">
        <v>2014</v>
      </c>
    </row>
    <row r="454" spans="1:16" ht="17">
      <c r="A454" t="s">
        <v>440</v>
      </c>
      <c r="C454" s="4" t="str">
        <f t="shared" si="312"/>
        <v>Michigan 57</v>
      </c>
      <c r="D454" t="str">
        <f t="shared" si="313"/>
        <v xml:space="preserve"> Wofford 40</v>
      </c>
      <c r="F454" t="str">
        <f t="shared" si="395"/>
        <v>Michigan</v>
      </c>
      <c r="H454" t="str">
        <f t="shared" si="396"/>
        <v>57</v>
      </c>
      <c r="J454" t="str">
        <f t="shared" si="397"/>
        <v>Wofford</v>
      </c>
      <c r="L454" t="str">
        <f t="shared" si="398"/>
        <v>40</v>
      </c>
      <c r="N454">
        <f t="shared" si="399"/>
        <v>17</v>
      </c>
      <c r="O454" t="s">
        <v>472</v>
      </c>
      <c r="P454">
        <v>2014</v>
      </c>
    </row>
    <row r="455" spans="1:16" ht="17">
      <c r="A455" t="s">
        <v>441</v>
      </c>
      <c r="C455" s="4" t="str">
        <f t="shared" si="312"/>
        <v>Texas 87</v>
      </c>
      <c r="D455" t="str">
        <f t="shared" si="313"/>
        <v xml:space="preserve"> Arizona St. 85</v>
      </c>
      <c r="F455" t="str">
        <f t="shared" si="395"/>
        <v>Texas</v>
      </c>
      <c r="H455" t="str">
        <f t="shared" si="396"/>
        <v>87</v>
      </c>
      <c r="J455" t="str">
        <f t="shared" si="397"/>
        <v>Arizona St.</v>
      </c>
      <c r="L455" t="str">
        <f t="shared" si="398"/>
        <v>85</v>
      </c>
      <c r="N455">
        <f t="shared" si="399"/>
        <v>2</v>
      </c>
      <c r="O455" t="s">
        <v>472</v>
      </c>
      <c r="P455">
        <v>2014</v>
      </c>
    </row>
    <row r="456" spans="1:16" ht="17">
      <c r="A456" t="s">
        <v>442</v>
      </c>
      <c r="C456" s="4" t="str">
        <f t="shared" si="312"/>
        <v>Louisville 71</v>
      </c>
      <c r="D456" t="str">
        <f t="shared" si="313"/>
        <v xml:space="preserve"> Manhattan 64</v>
      </c>
      <c r="F456" t="str">
        <f t="shared" si="395"/>
        <v>Louisville</v>
      </c>
      <c r="H456" t="str">
        <f t="shared" si="396"/>
        <v>71</v>
      </c>
      <c r="J456" t="str">
        <f t="shared" si="397"/>
        <v>Manhattan</v>
      </c>
      <c r="L456" t="str">
        <f t="shared" si="398"/>
        <v>64</v>
      </c>
      <c r="N456">
        <f t="shared" si="399"/>
        <v>7</v>
      </c>
      <c r="O456" t="s">
        <v>472</v>
      </c>
      <c r="P456">
        <v>2014</v>
      </c>
    </row>
    <row r="457" spans="1:16" ht="17">
      <c r="A457" t="s">
        <v>443</v>
      </c>
      <c r="C457" s="4" t="str">
        <f t="shared" ref="C457:C473" si="400">LEFT(A457,FIND(",",A457)-1)</f>
        <v>Saint Louis 83</v>
      </c>
      <c r="D457" t="str">
        <f t="shared" ref="D457:D473" si="401">RIGHT(A457,LEN(A457)-FIND(",",A457))</f>
        <v xml:space="preserve"> North Carolina St. 80</v>
      </c>
      <c r="F457" t="str">
        <f t="shared" si="395"/>
        <v>Saint Louis</v>
      </c>
      <c r="H457" t="str">
        <f t="shared" si="396"/>
        <v>83</v>
      </c>
      <c r="J457" t="str">
        <f t="shared" si="397"/>
        <v>North Carolina St.</v>
      </c>
      <c r="L457" t="str">
        <f t="shared" si="398"/>
        <v>80</v>
      </c>
      <c r="N457">
        <f t="shared" si="399"/>
        <v>3</v>
      </c>
      <c r="O457" t="s">
        <v>472</v>
      </c>
      <c r="P457">
        <v>2014</v>
      </c>
    </row>
    <row r="458" spans="1:16" ht="17">
      <c r="A458" t="s">
        <v>444</v>
      </c>
      <c r="C458" s="4" t="str">
        <f t="shared" si="400"/>
        <v>Wisconsin 75</v>
      </c>
      <c r="D458" t="str">
        <f t="shared" si="401"/>
        <v xml:space="preserve"> American 35</v>
      </c>
      <c r="F458" t="str">
        <f t="shared" si="395"/>
        <v>Wisconsin</v>
      </c>
      <c r="H458" t="str">
        <f t="shared" si="396"/>
        <v>75</v>
      </c>
      <c r="J458" t="str">
        <f t="shared" si="397"/>
        <v>American</v>
      </c>
      <c r="L458" t="str">
        <f t="shared" si="398"/>
        <v>35</v>
      </c>
      <c r="N458">
        <f t="shared" si="399"/>
        <v>40</v>
      </c>
      <c r="O458" t="s">
        <v>472</v>
      </c>
      <c r="P458">
        <v>2014</v>
      </c>
    </row>
    <row r="459" spans="1:16" ht="17">
      <c r="A459" t="s">
        <v>445</v>
      </c>
      <c r="C459" s="4" t="str">
        <f t="shared" si="400"/>
        <v>Oregon 87</v>
      </c>
      <c r="D459" t="str">
        <f t="shared" si="401"/>
        <v xml:space="preserve"> BYU 68</v>
      </c>
      <c r="F459" t="str">
        <f t="shared" si="395"/>
        <v>Oregon</v>
      </c>
      <c r="H459" t="str">
        <f t="shared" si="396"/>
        <v>87</v>
      </c>
      <c r="J459" t="str">
        <f t="shared" si="397"/>
        <v>BYU</v>
      </c>
      <c r="L459" t="str">
        <f t="shared" si="398"/>
        <v>68</v>
      </c>
      <c r="N459">
        <f t="shared" si="399"/>
        <v>19</v>
      </c>
      <c r="O459" t="s">
        <v>472</v>
      </c>
      <c r="P459">
        <v>2014</v>
      </c>
    </row>
    <row r="460" spans="1:16" ht="17">
      <c r="A460" t="s">
        <v>446</v>
      </c>
      <c r="C460" s="4" t="str">
        <f t="shared" si="400"/>
        <v>San Diego St. 73</v>
      </c>
      <c r="D460" t="str">
        <f t="shared" si="401"/>
        <v xml:space="preserve"> New Mexico St. 69</v>
      </c>
      <c r="F460" t="str">
        <f t="shared" si="395"/>
        <v>San Diego St.</v>
      </c>
      <c r="H460" t="str">
        <f t="shared" si="396"/>
        <v>73</v>
      </c>
      <c r="J460" t="str">
        <f t="shared" si="397"/>
        <v>New Mexico St.</v>
      </c>
      <c r="L460" t="str">
        <f t="shared" si="398"/>
        <v>69</v>
      </c>
      <c r="N460">
        <f t="shared" si="399"/>
        <v>4</v>
      </c>
      <c r="O460" t="s">
        <v>472</v>
      </c>
      <c r="P460">
        <v>2014</v>
      </c>
    </row>
    <row r="461" spans="1:16" ht="17">
      <c r="A461" t="s">
        <v>447</v>
      </c>
      <c r="C461" s="4" t="str">
        <f t="shared" si="400"/>
        <v>North Dakota St. 80</v>
      </c>
      <c r="D461" t="str">
        <f t="shared" si="401"/>
        <v xml:space="preserve"> Oklahoma 75</v>
      </c>
      <c r="F461" t="str">
        <f t="shared" si="395"/>
        <v>North Dakota St.</v>
      </c>
      <c r="H461" t="str">
        <f t="shared" si="396"/>
        <v>80</v>
      </c>
      <c r="J461" t="str">
        <f t="shared" si="397"/>
        <v>Oklahoma</v>
      </c>
      <c r="L461" t="str">
        <f t="shared" si="398"/>
        <v>75</v>
      </c>
      <c r="N461">
        <f t="shared" si="399"/>
        <v>5</v>
      </c>
      <c r="O461" t="s">
        <v>472</v>
      </c>
      <c r="P461">
        <v>2014</v>
      </c>
    </row>
    <row r="462" spans="1:16" ht="17">
      <c r="A462" t="s">
        <v>448</v>
      </c>
      <c r="C462" s="4" t="str">
        <f t="shared" si="400"/>
        <v>Michigan St. 93</v>
      </c>
      <c r="D462" t="str">
        <f t="shared" si="401"/>
        <v xml:space="preserve"> Delaware 78</v>
      </c>
      <c r="F462" t="str">
        <f t="shared" si="395"/>
        <v>Michigan St.</v>
      </c>
      <c r="H462" t="str">
        <f t="shared" si="396"/>
        <v>93</v>
      </c>
      <c r="J462" t="str">
        <f t="shared" si="397"/>
        <v>Delaware</v>
      </c>
      <c r="L462" t="str">
        <f t="shared" si="398"/>
        <v>78</v>
      </c>
      <c r="N462">
        <f t="shared" si="399"/>
        <v>15</v>
      </c>
      <c r="O462" t="s">
        <v>472</v>
      </c>
      <c r="P462">
        <v>2014</v>
      </c>
    </row>
    <row r="463" spans="1:16" ht="17">
      <c r="A463" t="s">
        <v>449</v>
      </c>
      <c r="C463" s="4" t="str">
        <f t="shared" si="400"/>
        <v>Harvard 61</v>
      </c>
      <c r="D463" t="str">
        <f t="shared" si="401"/>
        <v xml:space="preserve"> Cincinnati 57</v>
      </c>
      <c r="F463" t="str">
        <f t="shared" si="395"/>
        <v>Harvard</v>
      </c>
      <c r="H463" t="str">
        <f t="shared" si="396"/>
        <v>61</v>
      </c>
      <c r="J463" t="str">
        <f t="shared" si="397"/>
        <v>Cincinnati</v>
      </c>
      <c r="L463" t="str">
        <f t="shared" si="398"/>
        <v>57</v>
      </c>
      <c r="N463">
        <f t="shared" si="399"/>
        <v>4</v>
      </c>
      <c r="O463" t="s">
        <v>472</v>
      </c>
      <c r="P463">
        <v>2014</v>
      </c>
    </row>
    <row r="464" spans="1:16" ht="17">
      <c r="A464" t="s">
        <v>450</v>
      </c>
      <c r="C464" s="4" t="str">
        <f t="shared" si="400"/>
        <v>Pittsburgh 77</v>
      </c>
      <c r="D464" t="str">
        <f t="shared" si="401"/>
        <v xml:space="preserve"> Colorado 48</v>
      </c>
      <c r="F464" t="str">
        <f t="shared" si="395"/>
        <v>Pittsburgh</v>
      </c>
      <c r="H464" t="str">
        <f t="shared" si="396"/>
        <v>77</v>
      </c>
      <c r="J464" t="str">
        <f t="shared" si="397"/>
        <v>Colorado</v>
      </c>
      <c r="L464" t="str">
        <f t="shared" si="398"/>
        <v>48</v>
      </c>
      <c r="N464">
        <f t="shared" si="399"/>
        <v>29</v>
      </c>
      <c r="O464" t="s">
        <v>472</v>
      </c>
      <c r="P464">
        <v>2014</v>
      </c>
    </row>
    <row r="465" spans="1:16" ht="17">
      <c r="A465" t="s">
        <v>451</v>
      </c>
      <c r="C465" s="4" t="str">
        <f t="shared" si="400"/>
        <v>Florida 67</v>
      </c>
      <c r="D465" t="str">
        <f t="shared" si="401"/>
        <v xml:space="preserve"> Albany (NY) 55</v>
      </c>
      <c r="F465" t="str">
        <f t="shared" si="395"/>
        <v>Florida</v>
      </c>
      <c r="H465" t="str">
        <f t="shared" si="396"/>
        <v>67</v>
      </c>
      <c r="J465" t="str">
        <f t="shared" si="397"/>
        <v>Albany (NY)</v>
      </c>
      <c r="L465" t="str">
        <f t="shared" si="398"/>
        <v>55</v>
      </c>
      <c r="N465">
        <f t="shared" si="399"/>
        <v>12</v>
      </c>
      <c r="O465" t="s">
        <v>472</v>
      </c>
      <c r="P465">
        <v>2014</v>
      </c>
    </row>
    <row r="466" spans="1:16" ht="17">
      <c r="A466" t="s">
        <v>452</v>
      </c>
      <c r="C466" s="4" t="str">
        <f t="shared" si="400"/>
        <v>Villanova 73</v>
      </c>
      <c r="D466" t="str">
        <f t="shared" si="401"/>
        <v xml:space="preserve"> Milwaukee 53</v>
      </c>
      <c r="F466" t="str">
        <f t="shared" si="395"/>
        <v>Villanova</v>
      </c>
      <c r="H466" t="str">
        <f t="shared" si="396"/>
        <v>73</v>
      </c>
      <c r="J466" t="str">
        <f t="shared" si="397"/>
        <v>Milwaukee</v>
      </c>
      <c r="L466" t="str">
        <f t="shared" si="398"/>
        <v>53</v>
      </c>
      <c r="N466">
        <f t="shared" si="399"/>
        <v>20</v>
      </c>
      <c r="O466" t="s">
        <v>472</v>
      </c>
      <c r="P466">
        <v>2014</v>
      </c>
    </row>
    <row r="467" spans="1:16" ht="17">
      <c r="A467" t="s">
        <v>453</v>
      </c>
      <c r="C467" s="4" t="str">
        <f t="shared" si="400"/>
        <v>UConn 89</v>
      </c>
      <c r="D467" t="str">
        <f t="shared" si="401"/>
        <v xml:space="preserve"> Saint Joseph's 81</v>
      </c>
      <c r="F467" t="str">
        <f t="shared" si="395"/>
        <v>UConn</v>
      </c>
      <c r="H467" t="str">
        <f t="shared" si="396"/>
        <v>89</v>
      </c>
      <c r="J467" t="str">
        <f t="shared" si="397"/>
        <v>Saint Joseph's</v>
      </c>
      <c r="L467" t="str">
        <f t="shared" si="398"/>
        <v>81</v>
      </c>
      <c r="N467">
        <f t="shared" si="399"/>
        <v>8</v>
      </c>
      <c r="O467" t="s">
        <v>472</v>
      </c>
      <c r="P467">
        <v>2014</v>
      </c>
    </row>
    <row r="468" spans="1:16" ht="17">
      <c r="A468" t="s">
        <v>454</v>
      </c>
      <c r="C468" s="4" t="str">
        <f t="shared" si="400"/>
        <v>Syracuse 77</v>
      </c>
      <c r="D468" t="str">
        <f t="shared" si="401"/>
        <v xml:space="preserve"> Western Mich. 53</v>
      </c>
      <c r="F468" t="str">
        <f t="shared" si="395"/>
        <v>Syracuse</v>
      </c>
      <c r="H468" t="str">
        <f t="shared" si="396"/>
        <v>77</v>
      </c>
      <c r="J468" t="str">
        <f t="shared" si="397"/>
        <v>Western Mich.</v>
      </c>
      <c r="L468" t="str">
        <f t="shared" si="398"/>
        <v>53</v>
      </c>
      <c r="N468">
        <f t="shared" si="399"/>
        <v>24</v>
      </c>
      <c r="O468" t="s">
        <v>472</v>
      </c>
      <c r="P468">
        <v>2014</v>
      </c>
    </row>
    <row r="469" spans="1:16" ht="17">
      <c r="A469" t="s">
        <v>455</v>
      </c>
      <c r="C469" s="4" t="str">
        <f t="shared" si="400"/>
        <v>Dayton 60</v>
      </c>
      <c r="D469" t="str">
        <f t="shared" si="401"/>
        <v xml:space="preserve"> Ohio St. 59</v>
      </c>
      <c r="F469" t="str">
        <f t="shared" si="395"/>
        <v>Dayton</v>
      </c>
      <c r="H469" t="str">
        <f t="shared" si="396"/>
        <v>60</v>
      </c>
      <c r="J469" t="str">
        <f t="shared" si="397"/>
        <v>Ohio St.</v>
      </c>
      <c r="L469" t="str">
        <f t="shared" si="398"/>
        <v>59</v>
      </c>
      <c r="N469">
        <f t="shared" si="399"/>
        <v>1</v>
      </c>
      <c r="O469" t="s">
        <v>472</v>
      </c>
      <c r="P469">
        <v>2014</v>
      </c>
    </row>
    <row r="470" spans="1:16" ht="17">
      <c r="A470" t="s">
        <v>456</v>
      </c>
      <c r="C470" s="4" t="str">
        <f t="shared" si="400"/>
        <v>Tennessee 78</v>
      </c>
      <c r="D470" t="str">
        <f t="shared" si="401"/>
        <v xml:space="preserve"> Iowa 65</v>
      </c>
      <c r="F470" t="str">
        <f t="shared" si="395"/>
        <v>Tennessee</v>
      </c>
      <c r="H470" t="str">
        <f t="shared" si="396"/>
        <v>78</v>
      </c>
      <c r="J470" t="str">
        <f t="shared" si="397"/>
        <v>Iowa</v>
      </c>
      <c r="L470" t="str">
        <f t="shared" si="398"/>
        <v>65</v>
      </c>
      <c r="N470">
        <f t="shared" si="399"/>
        <v>13</v>
      </c>
      <c r="O470" t="s">
        <v>472</v>
      </c>
      <c r="P470">
        <v>2014</v>
      </c>
    </row>
    <row r="471" spans="1:16" ht="17">
      <c r="A471" t="s">
        <v>457</v>
      </c>
      <c r="C471" s="4" t="str">
        <f t="shared" si="400"/>
        <v>Cal Poly 81</v>
      </c>
      <c r="D471" t="str">
        <f t="shared" si="401"/>
        <v xml:space="preserve"> Texas Southern 69</v>
      </c>
      <c r="F471" t="str">
        <f t="shared" si="395"/>
        <v>Cal Poly</v>
      </c>
      <c r="H471" t="str">
        <f t="shared" si="396"/>
        <v>81</v>
      </c>
      <c r="J471" t="str">
        <f t="shared" si="397"/>
        <v>Texas Southern</v>
      </c>
      <c r="L471" t="str">
        <f t="shared" si="398"/>
        <v>69</v>
      </c>
      <c r="N471">
        <f t="shared" si="399"/>
        <v>12</v>
      </c>
      <c r="O471" t="s">
        <v>472</v>
      </c>
      <c r="P471">
        <v>2014</v>
      </c>
    </row>
    <row r="472" spans="1:16" ht="17">
      <c r="A472" t="s">
        <v>458</v>
      </c>
      <c r="C472" s="4" t="str">
        <f t="shared" si="400"/>
        <v>North Carolina St. 74</v>
      </c>
      <c r="D472" t="str">
        <f t="shared" si="401"/>
        <v xml:space="preserve"> Xavier 59</v>
      </c>
      <c r="F472" t="str">
        <f t="shared" si="395"/>
        <v>North Carolina St.</v>
      </c>
      <c r="H472" t="str">
        <f t="shared" si="396"/>
        <v>74</v>
      </c>
      <c r="J472" t="str">
        <f t="shared" si="397"/>
        <v>Xavier</v>
      </c>
      <c r="L472" t="str">
        <f t="shared" si="398"/>
        <v>59</v>
      </c>
      <c r="N472">
        <f t="shared" si="399"/>
        <v>15</v>
      </c>
      <c r="O472" t="s">
        <v>472</v>
      </c>
      <c r="P472">
        <v>2014</v>
      </c>
    </row>
    <row r="473" spans="1:16" ht="17">
      <c r="A473" t="s">
        <v>459</v>
      </c>
      <c r="C473" s="4" t="str">
        <f t="shared" si="400"/>
        <v>Albany (NY) 71</v>
      </c>
      <c r="D473" t="str">
        <f t="shared" si="401"/>
        <v xml:space="preserve"> Mt. St. Mary's 64</v>
      </c>
      <c r="F473" t="str">
        <f t="shared" si="395"/>
        <v>Albany (NY)</v>
      </c>
      <c r="H473" t="str">
        <f t="shared" si="396"/>
        <v>71</v>
      </c>
      <c r="J473" t="str">
        <f t="shared" si="397"/>
        <v>Mt. St. Mary's</v>
      </c>
      <c r="L473" t="str">
        <f t="shared" si="398"/>
        <v>64</v>
      </c>
      <c r="N473">
        <f t="shared" si="399"/>
        <v>7</v>
      </c>
      <c r="O473" t="s">
        <v>472</v>
      </c>
      <c r="P473">
        <v>2014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6"/>
  <sheetViews>
    <sheetView workbookViewId="0">
      <selection activeCell="E5" sqref="E5"/>
    </sheetView>
  </sheetViews>
  <sheetFormatPr baseColWidth="10" defaultRowHeight="16" x14ac:dyDescent="0"/>
  <sheetData>
    <row r="1" spans="1:3">
      <c r="A1" t="s">
        <v>464</v>
      </c>
      <c r="B1" t="s">
        <v>465</v>
      </c>
      <c r="C1" t="s">
        <v>466</v>
      </c>
    </row>
    <row r="2" spans="1:3">
      <c r="A2">
        <v>1</v>
      </c>
      <c r="B2">
        <v>3</v>
      </c>
      <c r="C2">
        <v>2008</v>
      </c>
    </row>
    <row r="3" spans="1:3">
      <c r="A3">
        <v>2</v>
      </c>
      <c r="B3">
        <v>3</v>
      </c>
      <c r="C3">
        <v>2008</v>
      </c>
    </row>
    <row r="4" spans="1:3">
      <c r="A4">
        <v>3</v>
      </c>
      <c r="B4">
        <v>4</v>
      </c>
      <c r="C4">
        <v>2008</v>
      </c>
    </row>
    <row r="5" spans="1:3">
      <c r="A5">
        <v>4</v>
      </c>
      <c r="B5">
        <v>8</v>
      </c>
      <c r="C5">
        <v>2008</v>
      </c>
    </row>
    <row r="6" spans="1:3">
      <c r="A6">
        <v>5</v>
      </c>
      <c r="B6">
        <v>5</v>
      </c>
      <c r="C6">
        <v>2008</v>
      </c>
    </row>
    <row r="7" spans="1:3">
      <c r="A7">
        <v>6</v>
      </c>
      <c r="B7">
        <v>3</v>
      </c>
      <c r="C7">
        <v>2008</v>
      </c>
    </row>
    <row r="8" spans="1:3">
      <c r="A8">
        <v>7</v>
      </c>
      <c r="B8">
        <v>1</v>
      </c>
      <c r="C8">
        <v>2008</v>
      </c>
    </row>
    <row r="9" spans="1:3">
      <c r="A9">
        <v>8</v>
      </c>
      <c r="B9">
        <v>7</v>
      </c>
      <c r="C9">
        <v>2008</v>
      </c>
    </row>
    <row r="10" spans="1:3">
      <c r="A10">
        <v>9</v>
      </c>
      <c r="B10">
        <v>1</v>
      </c>
      <c r="C10">
        <v>2008</v>
      </c>
    </row>
    <row r="11" spans="1:3">
      <c r="A11">
        <v>10</v>
      </c>
      <c r="B11">
        <v>3</v>
      </c>
      <c r="C11">
        <v>2008</v>
      </c>
    </row>
    <row r="12" spans="1:3">
      <c r="A12">
        <v>11</v>
      </c>
      <c r="B12">
        <v>0</v>
      </c>
      <c r="C12">
        <v>2008</v>
      </c>
    </row>
    <row r="13" spans="1:3">
      <c r="A13">
        <v>12</v>
      </c>
      <c r="B13">
        <v>1</v>
      </c>
      <c r="C13">
        <v>2008</v>
      </c>
    </row>
    <row r="14" spans="1:3">
      <c r="A14">
        <v>13</v>
      </c>
      <c r="B14">
        <v>6</v>
      </c>
      <c r="C14">
        <v>2008</v>
      </c>
    </row>
    <row r="15" spans="1:3">
      <c r="A15">
        <v>14</v>
      </c>
      <c r="B15">
        <v>2</v>
      </c>
      <c r="C15">
        <v>2008</v>
      </c>
    </row>
    <row r="16" spans="1:3">
      <c r="A16">
        <v>15</v>
      </c>
      <c r="B16">
        <v>2</v>
      </c>
      <c r="C16">
        <v>2008</v>
      </c>
    </row>
    <row r="17" spans="1:3">
      <c r="A17">
        <v>16</v>
      </c>
      <c r="B17">
        <v>6</v>
      </c>
      <c r="C17">
        <v>2008</v>
      </c>
    </row>
    <row r="18" spans="1:3">
      <c r="A18">
        <v>17</v>
      </c>
      <c r="B18">
        <v>0</v>
      </c>
      <c r="C18">
        <v>2008</v>
      </c>
    </row>
    <row r="19" spans="1:3">
      <c r="A19">
        <v>18</v>
      </c>
      <c r="B19">
        <v>2</v>
      </c>
      <c r="C19">
        <v>2008</v>
      </c>
    </row>
    <row r="20" spans="1:3">
      <c r="A20">
        <v>19</v>
      </c>
      <c r="B20">
        <v>1</v>
      </c>
      <c r="C20">
        <v>2008</v>
      </c>
    </row>
    <row r="21" spans="1:3">
      <c r="A21">
        <v>20</v>
      </c>
      <c r="B21">
        <v>1</v>
      </c>
      <c r="C21">
        <v>2008</v>
      </c>
    </row>
    <row r="22" spans="1:3">
      <c r="A22">
        <v>21</v>
      </c>
      <c r="B22">
        <v>1</v>
      </c>
      <c r="C22">
        <v>2008</v>
      </c>
    </row>
    <row r="23" spans="1:3">
      <c r="A23">
        <v>22</v>
      </c>
      <c r="B23">
        <v>2</v>
      </c>
      <c r="C23">
        <v>2008</v>
      </c>
    </row>
    <row r="24" spans="1:3">
      <c r="A24">
        <v>23</v>
      </c>
      <c r="B24">
        <v>0</v>
      </c>
      <c r="C24">
        <v>2008</v>
      </c>
    </row>
    <row r="25" spans="1:3">
      <c r="A25">
        <v>24</v>
      </c>
      <c r="B25">
        <v>0</v>
      </c>
      <c r="C25">
        <v>2008</v>
      </c>
    </row>
    <row r="26" spans="1:3">
      <c r="A26">
        <v>25</v>
      </c>
      <c r="B26">
        <v>0</v>
      </c>
      <c r="C26">
        <v>2008</v>
      </c>
    </row>
    <row r="27" spans="1:3">
      <c r="A27">
        <v>26</v>
      </c>
      <c r="B27">
        <v>1</v>
      </c>
      <c r="C27">
        <v>2008</v>
      </c>
    </row>
    <row r="28" spans="1:3">
      <c r="A28">
        <v>27</v>
      </c>
      <c r="B28">
        <v>0</v>
      </c>
      <c r="C28">
        <v>2008</v>
      </c>
    </row>
    <row r="29" spans="1:3">
      <c r="A29">
        <v>28</v>
      </c>
      <c r="B29">
        <v>0</v>
      </c>
      <c r="C29">
        <v>2008</v>
      </c>
    </row>
    <row r="30" spans="1:3">
      <c r="A30">
        <v>29</v>
      </c>
      <c r="B30">
        <v>0</v>
      </c>
      <c r="C30">
        <v>2008</v>
      </c>
    </row>
    <row r="31" spans="1:3">
      <c r="A31">
        <v>30</v>
      </c>
      <c r="B31">
        <v>0</v>
      </c>
      <c r="C31">
        <v>2008</v>
      </c>
    </row>
    <row r="32" spans="1:3">
      <c r="A32">
        <v>31</v>
      </c>
      <c r="B32">
        <v>0</v>
      </c>
      <c r="C32">
        <v>2008</v>
      </c>
    </row>
    <row r="33" spans="1:3">
      <c r="A33">
        <v>32</v>
      </c>
      <c r="B33">
        <v>0</v>
      </c>
      <c r="C33">
        <v>2008</v>
      </c>
    </row>
    <row r="34" spans="1:3">
      <c r="A34">
        <v>33</v>
      </c>
      <c r="B34">
        <v>0</v>
      </c>
      <c r="C34">
        <v>2008</v>
      </c>
    </row>
    <row r="35" spans="1:3">
      <c r="A35">
        <v>34</v>
      </c>
      <c r="B35">
        <v>1</v>
      </c>
      <c r="C35">
        <v>2008</v>
      </c>
    </row>
    <row r="36" spans="1:3">
      <c r="A36">
        <v>35</v>
      </c>
      <c r="B36">
        <v>0</v>
      </c>
      <c r="C36">
        <v>2008</v>
      </c>
    </row>
    <row r="37" spans="1:3">
      <c r="A37">
        <v>36</v>
      </c>
      <c r="B37">
        <v>0</v>
      </c>
      <c r="C37">
        <v>2008</v>
      </c>
    </row>
    <row r="38" spans="1:3">
      <c r="A38">
        <v>37</v>
      </c>
      <c r="B38">
        <v>0</v>
      </c>
      <c r="C38">
        <v>2008</v>
      </c>
    </row>
    <row r="39" spans="1:3">
      <c r="A39">
        <v>38</v>
      </c>
      <c r="B39">
        <v>0</v>
      </c>
      <c r="C39">
        <v>2008</v>
      </c>
    </row>
    <row r="40" spans="1:3">
      <c r="A40">
        <v>39</v>
      </c>
      <c r="B40">
        <v>0</v>
      </c>
      <c r="C40">
        <v>2008</v>
      </c>
    </row>
    <row r="41" spans="1:3">
      <c r="A41">
        <v>40</v>
      </c>
      <c r="B41">
        <v>0</v>
      </c>
      <c r="C41">
        <v>2008</v>
      </c>
    </row>
    <row r="42" spans="1:3">
      <c r="A42">
        <v>41</v>
      </c>
      <c r="B42">
        <v>0</v>
      </c>
      <c r="C42">
        <v>2008</v>
      </c>
    </row>
    <row r="43" spans="1:3">
      <c r="A43">
        <v>42</v>
      </c>
      <c r="B43">
        <v>0</v>
      </c>
      <c r="C43">
        <v>2008</v>
      </c>
    </row>
    <row r="44" spans="1:3">
      <c r="A44">
        <v>43</v>
      </c>
      <c r="B44">
        <v>0</v>
      </c>
      <c r="C44">
        <v>2008</v>
      </c>
    </row>
    <row r="45" spans="1:3">
      <c r="A45">
        <v>44</v>
      </c>
      <c r="B45">
        <v>0</v>
      </c>
      <c r="C45">
        <v>2008</v>
      </c>
    </row>
    <row r="46" spans="1:3">
      <c r="A46">
        <v>45</v>
      </c>
      <c r="B46">
        <v>0</v>
      </c>
      <c r="C46">
        <v>2008</v>
      </c>
    </row>
    <row r="47" spans="1:3">
      <c r="A47">
        <v>46</v>
      </c>
      <c r="B47">
        <v>0</v>
      </c>
      <c r="C47">
        <v>2008</v>
      </c>
    </row>
    <row r="48" spans="1:3">
      <c r="A48">
        <v>47</v>
      </c>
      <c r="B48">
        <v>0</v>
      </c>
      <c r="C48">
        <v>2008</v>
      </c>
    </row>
    <row r="49" spans="1:3">
      <c r="A49">
        <v>48</v>
      </c>
      <c r="B49">
        <v>0</v>
      </c>
      <c r="C49">
        <v>2008</v>
      </c>
    </row>
    <row r="50" spans="1:3">
      <c r="A50">
        <v>49</v>
      </c>
      <c r="B50">
        <v>0</v>
      </c>
      <c r="C50">
        <v>2008</v>
      </c>
    </row>
    <row r="51" spans="1:3">
      <c r="A51">
        <v>50</v>
      </c>
      <c r="B51">
        <v>0</v>
      </c>
      <c r="C51">
        <v>2008</v>
      </c>
    </row>
    <row r="52" spans="1:3">
      <c r="A52">
        <v>51</v>
      </c>
      <c r="B52">
        <v>0</v>
      </c>
      <c r="C52">
        <v>2008</v>
      </c>
    </row>
    <row r="53" spans="1:3">
      <c r="A53">
        <v>52</v>
      </c>
      <c r="B53">
        <v>0</v>
      </c>
      <c r="C53">
        <v>2008</v>
      </c>
    </row>
    <row r="54" spans="1:3">
      <c r="A54">
        <v>53</v>
      </c>
      <c r="B54">
        <v>0</v>
      </c>
      <c r="C54">
        <v>2008</v>
      </c>
    </row>
    <row r="55" spans="1:3">
      <c r="A55">
        <v>54</v>
      </c>
      <c r="B55">
        <v>0</v>
      </c>
      <c r="C55">
        <v>2008</v>
      </c>
    </row>
    <row r="56" spans="1:3">
      <c r="A56">
        <v>55</v>
      </c>
      <c r="B56">
        <v>0</v>
      </c>
      <c r="C56">
        <v>2008</v>
      </c>
    </row>
    <row r="57" spans="1:3">
      <c r="A57">
        <v>56</v>
      </c>
      <c r="B57">
        <v>0</v>
      </c>
      <c r="C57">
        <v>2008</v>
      </c>
    </row>
    <row r="58" spans="1:3">
      <c r="A58">
        <v>57</v>
      </c>
      <c r="B58">
        <v>0</v>
      </c>
      <c r="C58">
        <v>2008</v>
      </c>
    </row>
    <row r="59" spans="1:3">
      <c r="A59">
        <v>58</v>
      </c>
      <c r="B59">
        <v>0</v>
      </c>
      <c r="C59">
        <v>2008</v>
      </c>
    </row>
    <row r="60" spans="1:3">
      <c r="A60">
        <v>59</v>
      </c>
      <c r="B60">
        <v>0</v>
      </c>
      <c r="C60">
        <v>2008</v>
      </c>
    </row>
    <row r="61" spans="1:3">
      <c r="A61">
        <v>60</v>
      </c>
      <c r="B61">
        <v>0</v>
      </c>
      <c r="C61">
        <v>2008</v>
      </c>
    </row>
    <row r="62" spans="1:3">
      <c r="A62">
        <v>61</v>
      </c>
      <c r="B62">
        <v>0</v>
      </c>
      <c r="C62">
        <v>2008</v>
      </c>
    </row>
    <row r="63" spans="1:3">
      <c r="A63">
        <v>62</v>
      </c>
      <c r="B63">
        <v>0</v>
      </c>
      <c r="C63">
        <v>2008</v>
      </c>
    </row>
    <row r="64" spans="1:3">
      <c r="A64">
        <v>63</v>
      </c>
      <c r="B64">
        <v>0</v>
      </c>
      <c r="C64">
        <v>2008</v>
      </c>
    </row>
    <row r="65" spans="1:3">
      <c r="A65">
        <v>64</v>
      </c>
      <c r="B65">
        <v>0</v>
      </c>
      <c r="C65">
        <v>2008</v>
      </c>
    </row>
    <row r="66" spans="1:3">
      <c r="A66">
        <v>65</v>
      </c>
      <c r="B66">
        <v>0</v>
      </c>
      <c r="C66">
        <v>2008</v>
      </c>
    </row>
    <row r="67" spans="1:3">
      <c r="A67">
        <v>66</v>
      </c>
      <c r="B67">
        <v>0</v>
      </c>
      <c r="C67">
        <v>2008</v>
      </c>
    </row>
    <row r="68" spans="1:3">
      <c r="A68">
        <v>67</v>
      </c>
      <c r="B68">
        <v>0</v>
      </c>
      <c r="C68">
        <v>2008</v>
      </c>
    </row>
    <row r="69" spans="1:3">
      <c r="A69">
        <v>68</v>
      </c>
      <c r="B69">
        <v>0</v>
      </c>
      <c r="C69">
        <v>2008</v>
      </c>
    </row>
    <row r="70" spans="1:3">
      <c r="A70">
        <v>69</v>
      </c>
      <c r="B70">
        <v>0</v>
      </c>
      <c r="C70">
        <v>2008</v>
      </c>
    </row>
    <row r="71" spans="1:3">
      <c r="A71">
        <v>70</v>
      </c>
      <c r="B71">
        <v>0</v>
      </c>
      <c r="C71">
        <v>2008</v>
      </c>
    </row>
    <row r="72" spans="1:3">
      <c r="A72">
        <v>71</v>
      </c>
      <c r="B72">
        <v>0</v>
      </c>
      <c r="C72">
        <v>2008</v>
      </c>
    </row>
    <row r="73" spans="1:3">
      <c r="A73">
        <v>72</v>
      </c>
      <c r="B73">
        <v>0</v>
      </c>
      <c r="C73">
        <v>2008</v>
      </c>
    </row>
    <row r="74" spans="1:3">
      <c r="A74">
        <v>73</v>
      </c>
      <c r="B74">
        <v>0</v>
      </c>
      <c r="C74">
        <v>2008</v>
      </c>
    </row>
    <row r="75" spans="1:3">
      <c r="A75">
        <v>74</v>
      </c>
      <c r="B75">
        <v>0</v>
      </c>
      <c r="C75">
        <v>2008</v>
      </c>
    </row>
    <row r="76" spans="1:3">
      <c r="A76">
        <v>75</v>
      </c>
      <c r="B76">
        <v>0</v>
      </c>
      <c r="C76">
        <v>2008</v>
      </c>
    </row>
    <row r="77" spans="1:3">
      <c r="A77">
        <v>1</v>
      </c>
      <c r="B77">
        <v>2</v>
      </c>
      <c r="C77">
        <v>2009</v>
      </c>
    </row>
    <row r="78" spans="1:3">
      <c r="A78">
        <v>2</v>
      </c>
      <c r="B78">
        <v>6</v>
      </c>
      <c r="C78">
        <v>2009</v>
      </c>
    </row>
    <row r="79" spans="1:3">
      <c r="A79">
        <v>3</v>
      </c>
      <c r="B79">
        <v>1</v>
      </c>
      <c r="C79">
        <v>2009</v>
      </c>
    </row>
    <row r="80" spans="1:3">
      <c r="A80">
        <v>4</v>
      </c>
      <c r="B80">
        <v>3</v>
      </c>
      <c r="C80">
        <v>2009</v>
      </c>
    </row>
    <row r="81" spans="1:3">
      <c r="A81">
        <v>5</v>
      </c>
      <c r="B81">
        <v>5</v>
      </c>
      <c r="C81">
        <v>2009</v>
      </c>
    </row>
    <row r="82" spans="1:3">
      <c r="A82">
        <v>6</v>
      </c>
      <c r="B82">
        <v>0</v>
      </c>
      <c r="C82">
        <v>2009</v>
      </c>
    </row>
    <row r="83" spans="1:3">
      <c r="A83">
        <v>7</v>
      </c>
      <c r="B83">
        <v>2</v>
      </c>
      <c r="C83">
        <v>2009</v>
      </c>
    </row>
    <row r="84" spans="1:3">
      <c r="A84">
        <v>8</v>
      </c>
      <c r="B84">
        <v>2</v>
      </c>
      <c r="C84">
        <v>2009</v>
      </c>
    </row>
    <row r="85" spans="1:3">
      <c r="A85">
        <v>9</v>
      </c>
      <c r="B85">
        <v>2</v>
      </c>
      <c r="C85">
        <v>2009</v>
      </c>
    </row>
    <row r="86" spans="1:3">
      <c r="A86">
        <v>10</v>
      </c>
      <c r="B86">
        <v>3</v>
      </c>
      <c r="C86">
        <v>2009</v>
      </c>
    </row>
    <row r="87" spans="1:3">
      <c r="A87">
        <v>11</v>
      </c>
      <c r="B87">
        <v>4</v>
      </c>
      <c r="C87">
        <v>2009</v>
      </c>
    </row>
    <row r="88" spans="1:3">
      <c r="A88">
        <v>12</v>
      </c>
      <c r="B88">
        <v>3</v>
      </c>
      <c r="C88">
        <v>2009</v>
      </c>
    </row>
    <row r="89" spans="1:3">
      <c r="A89">
        <v>13</v>
      </c>
      <c r="B89">
        <v>7</v>
      </c>
      <c r="C89">
        <v>2009</v>
      </c>
    </row>
    <row r="90" spans="1:3">
      <c r="A90">
        <v>14</v>
      </c>
      <c r="B90">
        <v>4</v>
      </c>
      <c r="C90">
        <v>2009</v>
      </c>
    </row>
    <row r="91" spans="1:3">
      <c r="A91">
        <v>15</v>
      </c>
      <c r="B91">
        <v>4</v>
      </c>
      <c r="C91">
        <v>2009</v>
      </c>
    </row>
    <row r="92" spans="1:3">
      <c r="A92">
        <v>16</v>
      </c>
      <c r="B92">
        <v>0</v>
      </c>
      <c r="C92">
        <v>2009</v>
      </c>
    </row>
    <row r="93" spans="1:3">
      <c r="A93">
        <v>17</v>
      </c>
      <c r="B93">
        <v>3</v>
      </c>
      <c r="C93">
        <v>2009</v>
      </c>
    </row>
    <row r="94" spans="1:3">
      <c r="A94">
        <v>18</v>
      </c>
      <c r="B94">
        <v>1</v>
      </c>
      <c r="C94">
        <v>2009</v>
      </c>
    </row>
    <row r="95" spans="1:3">
      <c r="A95">
        <v>19</v>
      </c>
      <c r="B95">
        <v>2</v>
      </c>
      <c r="C95">
        <v>2009</v>
      </c>
    </row>
    <row r="96" spans="1:3">
      <c r="A96">
        <v>20</v>
      </c>
      <c r="B96">
        <v>2</v>
      </c>
      <c r="C96">
        <v>2009</v>
      </c>
    </row>
    <row r="97" spans="1:3">
      <c r="A97">
        <v>21</v>
      </c>
      <c r="B97">
        <v>1</v>
      </c>
      <c r="C97">
        <v>2009</v>
      </c>
    </row>
    <row r="98" spans="1:3">
      <c r="A98">
        <v>22</v>
      </c>
      <c r="B98">
        <v>0</v>
      </c>
      <c r="C98">
        <v>2009</v>
      </c>
    </row>
    <row r="99" spans="1:3">
      <c r="A99">
        <v>23</v>
      </c>
      <c r="B99">
        <v>1</v>
      </c>
      <c r="C99">
        <v>2009</v>
      </c>
    </row>
    <row r="100" spans="1:3">
      <c r="A100">
        <v>24</v>
      </c>
      <c r="B100">
        <v>1</v>
      </c>
      <c r="C100">
        <v>2009</v>
      </c>
    </row>
    <row r="101" spans="1:3">
      <c r="A101">
        <v>25</v>
      </c>
      <c r="B101">
        <v>0</v>
      </c>
      <c r="C101">
        <v>2009</v>
      </c>
    </row>
    <row r="102" spans="1:3">
      <c r="A102">
        <v>26</v>
      </c>
      <c r="B102">
        <v>1</v>
      </c>
      <c r="C102">
        <v>2009</v>
      </c>
    </row>
    <row r="103" spans="1:3">
      <c r="A103">
        <v>27</v>
      </c>
      <c r="B103">
        <v>0</v>
      </c>
      <c r="C103">
        <v>2009</v>
      </c>
    </row>
    <row r="104" spans="1:3">
      <c r="A104">
        <v>28</v>
      </c>
      <c r="B104">
        <v>1</v>
      </c>
      <c r="C104">
        <v>2009</v>
      </c>
    </row>
    <row r="105" spans="1:3">
      <c r="A105">
        <v>29</v>
      </c>
      <c r="B105">
        <v>0</v>
      </c>
      <c r="C105">
        <v>2009</v>
      </c>
    </row>
    <row r="106" spans="1:3">
      <c r="A106">
        <v>30</v>
      </c>
      <c r="B106">
        <v>0</v>
      </c>
      <c r="C106">
        <v>2009</v>
      </c>
    </row>
    <row r="107" spans="1:3">
      <c r="A107">
        <v>31</v>
      </c>
      <c r="B107">
        <v>0</v>
      </c>
      <c r="C107">
        <v>2009</v>
      </c>
    </row>
    <row r="108" spans="1:3">
      <c r="A108">
        <v>32</v>
      </c>
      <c r="B108">
        <v>0</v>
      </c>
      <c r="C108">
        <v>2009</v>
      </c>
    </row>
    <row r="109" spans="1:3">
      <c r="A109">
        <v>33</v>
      </c>
      <c r="B109">
        <v>0</v>
      </c>
      <c r="C109">
        <v>2009</v>
      </c>
    </row>
    <row r="110" spans="1:3">
      <c r="A110">
        <v>34</v>
      </c>
      <c r="B110">
        <v>0</v>
      </c>
      <c r="C110">
        <v>2009</v>
      </c>
    </row>
    <row r="111" spans="1:3">
      <c r="A111">
        <v>35</v>
      </c>
      <c r="B111">
        <v>0</v>
      </c>
      <c r="C111">
        <v>2009</v>
      </c>
    </row>
    <row r="112" spans="1:3">
      <c r="A112">
        <v>36</v>
      </c>
      <c r="B112">
        <v>0</v>
      </c>
      <c r="C112">
        <v>2009</v>
      </c>
    </row>
    <row r="113" spans="1:3">
      <c r="A113">
        <v>37</v>
      </c>
      <c r="B113">
        <v>0</v>
      </c>
      <c r="C113">
        <v>2009</v>
      </c>
    </row>
    <row r="114" spans="1:3">
      <c r="A114">
        <v>38</v>
      </c>
      <c r="B114">
        <v>0</v>
      </c>
      <c r="C114">
        <v>2009</v>
      </c>
    </row>
    <row r="115" spans="1:3">
      <c r="A115">
        <v>39</v>
      </c>
      <c r="B115">
        <v>1</v>
      </c>
      <c r="C115">
        <v>2009</v>
      </c>
    </row>
    <row r="116" spans="1:3">
      <c r="A116">
        <v>40</v>
      </c>
      <c r="B116">
        <v>0</v>
      </c>
      <c r="C116">
        <v>2009</v>
      </c>
    </row>
    <row r="117" spans="1:3">
      <c r="A117">
        <v>41</v>
      </c>
      <c r="B117">
        <v>0</v>
      </c>
      <c r="C117">
        <v>2009</v>
      </c>
    </row>
    <row r="118" spans="1:3">
      <c r="A118">
        <v>42</v>
      </c>
      <c r="B118">
        <v>0</v>
      </c>
      <c r="C118">
        <v>2009</v>
      </c>
    </row>
    <row r="119" spans="1:3">
      <c r="A119">
        <v>43</v>
      </c>
      <c r="B119">
        <v>1</v>
      </c>
      <c r="C119">
        <v>2009</v>
      </c>
    </row>
    <row r="120" spans="1:3">
      <c r="A120">
        <v>44</v>
      </c>
      <c r="B120">
        <v>0</v>
      </c>
      <c r="C120">
        <v>2009</v>
      </c>
    </row>
    <row r="121" spans="1:3">
      <c r="A121">
        <v>45</v>
      </c>
      <c r="B121">
        <v>0</v>
      </c>
      <c r="C121">
        <v>2009</v>
      </c>
    </row>
    <row r="122" spans="1:3">
      <c r="A122">
        <v>46</v>
      </c>
      <c r="B122">
        <v>0</v>
      </c>
      <c r="C122">
        <v>2009</v>
      </c>
    </row>
    <row r="123" spans="1:3">
      <c r="A123">
        <v>47</v>
      </c>
      <c r="B123">
        <v>0</v>
      </c>
      <c r="C123">
        <v>2009</v>
      </c>
    </row>
    <row r="124" spans="1:3">
      <c r="A124">
        <v>48</v>
      </c>
      <c r="B124">
        <v>0</v>
      </c>
      <c r="C124">
        <v>2009</v>
      </c>
    </row>
    <row r="125" spans="1:3">
      <c r="A125">
        <v>49</v>
      </c>
      <c r="B125">
        <v>0</v>
      </c>
      <c r="C125">
        <v>2009</v>
      </c>
    </row>
    <row r="126" spans="1:3">
      <c r="A126">
        <v>50</v>
      </c>
      <c r="B126">
        <v>0</v>
      </c>
      <c r="C126">
        <v>2009</v>
      </c>
    </row>
    <row r="127" spans="1:3">
      <c r="A127">
        <v>51</v>
      </c>
      <c r="B127">
        <v>0</v>
      </c>
      <c r="C127">
        <v>2009</v>
      </c>
    </row>
    <row r="128" spans="1:3">
      <c r="A128">
        <v>52</v>
      </c>
      <c r="B128">
        <v>0</v>
      </c>
      <c r="C128">
        <v>2009</v>
      </c>
    </row>
    <row r="129" spans="1:3">
      <c r="A129">
        <v>53</v>
      </c>
      <c r="B129">
        <v>0</v>
      </c>
      <c r="C129">
        <v>2009</v>
      </c>
    </row>
    <row r="130" spans="1:3">
      <c r="A130">
        <v>54</v>
      </c>
      <c r="B130">
        <v>0</v>
      </c>
      <c r="C130">
        <v>2009</v>
      </c>
    </row>
    <row r="131" spans="1:3">
      <c r="A131">
        <v>55</v>
      </c>
      <c r="B131">
        <v>0</v>
      </c>
      <c r="C131">
        <v>2009</v>
      </c>
    </row>
    <row r="132" spans="1:3">
      <c r="A132">
        <v>56</v>
      </c>
      <c r="B132">
        <v>1</v>
      </c>
      <c r="C132">
        <v>2009</v>
      </c>
    </row>
    <row r="133" spans="1:3">
      <c r="A133">
        <v>57</v>
      </c>
      <c r="B133">
        <v>0</v>
      </c>
      <c r="C133">
        <v>2009</v>
      </c>
    </row>
    <row r="134" spans="1:3">
      <c r="A134">
        <v>58</v>
      </c>
      <c r="B134">
        <v>0</v>
      </c>
      <c r="C134">
        <v>2009</v>
      </c>
    </row>
    <row r="135" spans="1:3">
      <c r="A135">
        <v>59</v>
      </c>
      <c r="B135">
        <v>0</v>
      </c>
      <c r="C135">
        <v>2009</v>
      </c>
    </row>
    <row r="136" spans="1:3">
      <c r="A136">
        <v>60</v>
      </c>
      <c r="B136">
        <v>0</v>
      </c>
      <c r="C136">
        <v>2009</v>
      </c>
    </row>
    <row r="137" spans="1:3">
      <c r="A137">
        <v>61</v>
      </c>
      <c r="B137">
        <v>0</v>
      </c>
      <c r="C137">
        <v>2009</v>
      </c>
    </row>
    <row r="138" spans="1:3">
      <c r="A138">
        <v>62</v>
      </c>
      <c r="B138">
        <v>0</v>
      </c>
      <c r="C138">
        <v>2009</v>
      </c>
    </row>
    <row r="139" spans="1:3">
      <c r="A139">
        <v>63</v>
      </c>
      <c r="B139">
        <v>0</v>
      </c>
      <c r="C139">
        <v>2009</v>
      </c>
    </row>
    <row r="140" spans="1:3">
      <c r="A140">
        <v>64</v>
      </c>
      <c r="B140">
        <v>0</v>
      </c>
      <c r="C140">
        <v>2009</v>
      </c>
    </row>
    <row r="141" spans="1:3">
      <c r="A141">
        <v>65</v>
      </c>
      <c r="B141">
        <v>0</v>
      </c>
      <c r="C141">
        <v>2009</v>
      </c>
    </row>
    <row r="142" spans="1:3">
      <c r="A142">
        <v>66</v>
      </c>
      <c r="B142">
        <v>0</v>
      </c>
      <c r="C142">
        <v>2009</v>
      </c>
    </row>
    <row r="143" spans="1:3">
      <c r="A143">
        <v>67</v>
      </c>
      <c r="B143">
        <v>0</v>
      </c>
      <c r="C143">
        <v>2009</v>
      </c>
    </row>
    <row r="144" spans="1:3">
      <c r="A144">
        <v>68</v>
      </c>
      <c r="B144">
        <v>0</v>
      </c>
      <c r="C144">
        <v>2009</v>
      </c>
    </row>
    <row r="145" spans="1:3">
      <c r="A145">
        <v>69</v>
      </c>
      <c r="B145">
        <v>0</v>
      </c>
      <c r="C145">
        <v>2009</v>
      </c>
    </row>
    <row r="146" spans="1:3">
      <c r="A146">
        <v>70</v>
      </c>
      <c r="B146">
        <v>0</v>
      </c>
      <c r="C146">
        <v>2009</v>
      </c>
    </row>
    <row r="147" spans="1:3">
      <c r="A147">
        <v>71</v>
      </c>
      <c r="B147">
        <v>0</v>
      </c>
      <c r="C147">
        <v>2009</v>
      </c>
    </row>
    <row r="148" spans="1:3">
      <c r="A148">
        <v>72</v>
      </c>
      <c r="B148">
        <v>0</v>
      </c>
      <c r="C148">
        <v>2009</v>
      </c>
    </row>
    <row r="149" spans="1:3">
      <c r="A149">
        <v>73</v>
      </c>
      <c r="B149">
        <v>0</v>
      </c>
      <c r="C149">
        <v>2009</v>
      </c>
    </row>
    <row r="150" spans="1:3">
      <c r="A150">
        <v>74</v>
      </c>
      <c r="B150">
        <v>0</v>
      </c>
      <c r="C150">
        <v>2009</v>
      </c>
    </row>
    <row r="151" spans="1:3">
      <c r="A151">
        <v>75</v>
      </c>
      <c r="B151">
        <v>0</v>
      </c>
      <c r="C151">
        <v>2009</v>
      </c>
    </row>
    <row r="152" spans="1:3">
      <c r="A152">
        <v>1</v>
      </c>
      <c r="B152">
        <v>3</v>
      </c>
      <c r="C152">
        <v>2010</v>
      </c>
    </row>
    <row r="153" spans="1:3">
      <c r="A153">
        <v>2</v>
      </c>
      <c r="B153">
        <v>2</v>
      </c>
      <c r="C153">
        <v>2010</v>
      </c>
    </row>
    <row r="154" spans="1:3">
      <c r="A154">
        <v>3</v>
      </c>
      <c r="B154">
        <v>2</v>
      </c>
      <c r="C154">
        <v>2010</v>
      </c>
    </row>
    <row r="155" spans="1:3">
      <c r="A155">
        <v>4</v>
      </c>
      <c r="B155">
        <v>3</v>
      </c>
      <c r="C155">
        <v>2010</v>
      </c>
    </row>
    <row r="156" spans="1:3">
      <c r="A156">
        <v>5</v>
      </c>
      <c r="B156">
        <v>2</v>
      </c>
      <c r="C156">
        <v>2010</v>
      </c>
    </row>
    <row r="157" spans="1:3">
      <c r="A157">
        <v>6</v>
      </c>
      <c r="B157">
        <v>3</v>
      </c>
      <c r="C157">
        <v>2010</v>
      </c>
    </row>
    <row r="158" spans="1:3">
      <c r="A158">
        <v>7</v>
      </c>
      <c r="B158">
        <v>3</v>
      </c>
      <c r="C158">
        <v>2010</v>
      </c>
    </row>
    <row r="159" spans="1:3">
      <c r="A159">
        <v>8</v>
      </c>
      <c r="B159">
        <v>2</v>
      </c>
      <c r="C159">
        <v>2010</v>
      </c>
    </row>
    <row r="160" spans="1:3">
      <c r="A160">
        <v>9</v>
      </c>
      <c r="B160">
        <v>2</v>
      </c>
      <c r="C160">
        <v>2010</v>
      </c>
    </row>
    <row r="161" spans="1:3">
      <c r="A161">
        <v>10</v>
      </c>
      <c r="B161">
        <v>3</v>
      </c>
      <c r="C161">
        <v>2010</v>
      </c>
    </row>
    <row r="162" spans="1:3">
      <c r="A162">
        <v>11</v>
      </c>
      <c r="B162">
        <v>3</v>
      </c>
      <c r="C162">
        <v>2010</v>
      </c>
    </row>
    <row r="163" spans="1:3">
      <c r="A163">
        <v>12</v>
      </c>
      <c r="B163">
        <v>2</v>
      </c>
      <c r="C163">
        <v>2010</v>
      </c>
    </row>
    <row r="164" spans="1:3">
      <c r="A164">
        <v>13</v>
      </c>
      <c r="B164">
        <v>2</v>
      </c>
      <c r="C164">
        <v>2010</v>
      </c>
    </row>
    <row r="165" spans="1:3">
      <c r="A165">
        <v>14</v>
      </c>
      <c r="B165">
        <v>2</v>
      </c>
      <c r="C165">
        <v>2010</v>
      </c>
    </row>
    <row r="166" spans="1:3">
      <c r="A166">
        <v>15</v>
      </c>
      <c r="B166">
        <v>4</v>
      </c>
      <c r="C166">
        <v>2010</v>
      </c>
    </row>
    <row r="167" spans="1:3">
      <c r="A167">
        <v>16</v>
      </c>
      <c r="B167">
        <v>0</v>
      </c>
      <c r="C167">
        <v>2010</v>
      </c>
    </row>
    <row r="168" spans="1:3">
      <c r="A168">
        <v>17</v>
      </c>
      <c r="B168">
        <v>2</v>
      </c>
      <c r="C168">
        <v>2010</v>
      </c>
    </row>
    <row r="169" spans="1:3">
      <c r="A169">
        <v>18</v>
      </c>
      <c r="B169">
        <v>5</v>
      </c>
      <c r="C169">
        <v>2010</v>
      </c>
    </row>
    <row r="170" spans="1:3">
      <c r="A170">
        <v>19</v>
      </c>
      <c r="B170">
        <v>5</v>
      </c>
      <c r="C170">
        <v>2010</v>
      </c>
    </row>
    <row r="171" spans="1:3">
      <c r="A171">
        <v>20</v>
      </c>
      <c r="B171">
        <v>4</v>
      </c>
      <c r="C171">
        <v>2010</v>
      </c>
    </row>
    <row r="172" spans="1:3">
      <c r="A172">
        <v>21</v>
      </c>
      <c r="B172">
        <v>2</v>
      </c>
      <c r="C172">
        <v>2010</v>
      </c>
    </row>
    <row r="173" spans="1:3">
      <c r="A173">
        <v>22</v>
      </c>
      <c r="B173">
        <v>0</v>
      </c>
      <c r="C173">
        <v>2010</v>
      </c>
    </row>
    <row r="174" spans="1:3">
      <c r="A174">
        <v>23</v>
      </c>
      <c r="B174">
        <v>0</v>
      </c>
      <c r="C174">
        <v>2010</v>
      </c>
    </row>
    <row r="175" spans="1:3">
      <c r="A175">
        <v>24</v>
      </c>
      <c r="B175">
        <v>3</v>
      </c>
      <c r="C175">
        <v>2010</v>
      </c>
    </row>
    <row r="176" spans="1:3">
      <c r="A176">
        <v>25</v>
      </c>
      <c r="B176">
        <v>0</v>
      </c>
      <c r="C176">
        <v>2010</v>
      </c>
    </row>
    <row r="177" spans="1:3">
      <c r="A177">
        <v>26</v>
      </c>
      <c r="B177">
        <v>0</v>
      </c>
      <c r="C177">
        <v>2010</v>
      </c>
    </row>
    <row r="178" spans="1:3">
      <c r="A178">
        <v>27</v>
      </c>
      <c r="B178">
        <v>0</v>
      </c>
      <c r="C178">
        <v>2010</v>
      </c>
    </row>
    <row r="179" spans="1:3">
      <c r="A179">
        <v>28</v>
      </c>
      <c r="B179">
        <v>0</v>
      </c>
      <c r="C179">
        <v>2010</v>
      </c>
    </row>
    <row r="180" spans="1:3">
      <c r="A180">
        <v>29</v>
      </c>
      <c r="B180">
        <v>0</v>
      </c>
      <c r="C180">
        <v>2010</v>
      </c>
    </row>
    <row r="181" spans="1:3">
      <c r="A181">
        <v>30</v>
      </c>
      <c r="B181">
        <v>1</v>
      </c>
      <c r="C181">
        <v>2010</v>
      </c>
    </row>
    <row r="182" spans="1:3">
      <c r="A182">
        <v>31</v>
      </c>
      <c r="B182">
        <v>2</v>
      </c>
      <c r="C182">
        <v>2010</v>
      </c>
    </row>
    <row r="183" spans="1:3">
      <c r="A183">
        <v>32</v>
      </c>
      <c r="B183">
        <v>0</v>
      </c>
      <c r="C183">
        <v>2010</v>
      </c>
    </row>
    <row r="184" spans="1:3">
      <c r="A184">
        <v>33</v>
      </c>
      <c r="B184">
        <v>0</v>
      </c>
      <c r="C184">
        <v>2010</v>
      </c>
    </row>
    <row r="185" spans="1:3">
      <c r="A185">
        <v>34</v>
      </c>
      <c r="B185">
        <v>0</v>
      </c>
      <c r="C185">
        <v>2010</v>
      </c>
    </row>
    <row r="186" spans="1:3">
      <c r="A186">
        <v>35</v>
      </c>
      <c r="B186">
        <v>0</v>
      </c>
      <c r="C186">
        <v>2010</v>
      </c>
    </row>
    <row r="187" spans="1:3">
      <c r="A187">
        <v>36</v>
      </c>
      <c r="B187">
        <v>0</v>
      </c>
      <c r="C187">
        <v>2010</v>
      </c>
    </row>
    <row r="188" spans="1:3">
      <c r="A188">
        <v>37</v>
      </c>
      <c r="B188">
        <v>0</v>
      </c>
      <c r="C188">
        <v>2010</v>
      </c>
    </row>
    <row r="189" spans="1:3">
      <c r="A189">
        <v>38</v>
      </c>
      <c r="B189">
        <v>0</v>
      </c>
      <c r="C189">
        <v>2010</v>
      </c>
    </row>
    <row r="190" spans="1:3">
      <c r="A190">
        <v>39</v>
      </c>
      <c r="B190">
        <v>1</v>
      </c>
      <c r="C190">
        <v>2010</v>
      </c>
    </row>
    <row r="191" spans="1:3">
      <c r="A191">
        <v>40</v>
      </c>
      <c r="B191">
        <v>0</v>
      </c>
      <c r="C191">
        <v>2010</v>
      </c>
    </row>
    <row r="192" spans="1:3">
      <c r="A192">
        <v>41</v>
      </c>
      <c r="B192">
        <v>1</v>
      </c>
      <c r="C192">
        <v>2010</v>
      </c>
    </row>
    <row r="193" spans="1:3">
      <c r="A193">
        <v>42</v>
      </c>
      <c r="B193">
        <v>0</v>
      </c>
      <c r="C193">
        <v>2010</v>
      </c>
    </row>
    <row r="194" spans="1:3">
      <c r="A194">
        <v>43</v>
      </c>
      <c r="B194">
        <v>0</v>
      </c>
      <c r="C194">
        <v>2010</v>
      </c>
    </row>
    <row r="195" spans="1:3">
      <c r="A195">
        <v>44</v>
      </c>
      <c r="B195">
        <v>0</v>
      </c>
      <c r="C195">
        <v>2010</v>
      </c>
    </row>
    <row r="196" spans="1:3">
      <c r="A196">
        <v>45</v>
      </c>
      <c r="B196">
        <v>0</v>
      </c>
      <c r="C196">
        <v>2010</v>
      </c>
    </row>
    <row r="197" spans="1:3">
      <c r="A197">
        <v>46</v>
      </c>
      <c r="B197">
        <v>0</v>
      </c>
      <c r="C197">
        <v>2010</v>
      </c>
    </row>
    <row r="198" spans="1:3">
      <c r="A198">
        <v>47</v>
      </c>
      <c r="B198">
        <v>0</v>
      </c>
      <c r="C198">
        <v>2010</v>
      </c>
    </row>
    <row r="199" spans="1:3">
      <c r="A199">
        <v>48</v>
      </c>
      <c r="B199">
        <v>0</v>
      </c>
      <c r="C199">
        <v>2010</v>
      </c>
    </row>
    <row r="200" spans="1:3">
      <c r="A200">
        <v>49</v>
      </c>
      <c r="B200">
        <v>0</v>
      </c>
      <c r="C200">
        <v>2010</v>
      </c>
    </row>
    <row r="201" spans="1:3">
      <c r="A201">
        <v>50</v>
      </c>
      <c r="B201">
        <v>0</v>
      </c>
      <c r="C201">
        <v>2010</v>
      </c>
    </row>
    <row r="202" spans="1:3">
      <c r="A202">
        <v>51</v>
      </c>
      <c r="B202">
        <v>0</v>
      </c>
      <c r="C202">
        <v>2010</v>
      </c>
    </row>
    <row r="203" spans="1:3">
      <c r="A203">
        <v>52</v>
      </c>
      <c r="B203">
        <v>0</v>
      </c>
      <c r="C203">
        <v>2010</v>
      </c>
    </row>
    <row r="204" spans="1:3">
      <c r="A204">
        <v>53</v>
      </c>
      <c r="B204">
        <v>0</v>
      </c>
      <c r="C204">
        <v>2010</v>
      </c>
    </row>
    <row r="205" spans="1:3">
      <c r="A205">
        <v>54</v>
      </c>
      <c r="B205">
        <v>0</v>
      </c>
      <c r="C205">
        <v>2010</v>
      </c>
    </row>
    <row r="206" spans="1:3">
      <c r="A206">
        <v>55</v>
      </c>
      <c r="B206">
        <v>0</v>
      </c>
      <c r="C206">
        <v>2010</v>
      </c>
    </row>
    <row r="207" spans="1:3">
      <c r="A207">
        <v>56</v>
      </c>
      <c r="B207">
        <v>0</v>
      </c>
      <c r="C207">
        <v>2010</v>
      </c>
    </row>
    <row r="208" spans="1:3">
      <c r="A208">
        <v>57</v>
      </c>
      <c r="B208">
        <v>0</v>
      </c>
      <c r="C208">
        <v>2010</v>
      </c>
    </row>
    <row r="209" spans="1:3">
      <c r="A209">
        <v>58</v>
      </c>
      <c r="B209">
        <v>0</v>
      </c>
      <c r="C209">
        <v>2010</v>
      </c>
    </row>
    <row r="210" spans="1:3">
      <c r="A210">
        <v>59</v>
      </c>
      <c r="B210">
        <v>0</v>
      </c>
      <c r="C210">
        <v>2010</v>
      </c>
    </row>
    <row r="211" spans="1:3">
      <c r="A211">
        <v>60</v>
      </c>
      <c r="B211">
        <v>0</v>
      </c>
      <c r="C211">
        <v>2010</v>
      </c>
    </row>
    <row r="212" spans="1:3">
      <c r="A212">
        <v>61</v>
      </c>
      <c r="B212">
        <v>0</v>
      </c>
      <c r="C212">
        <v>2010</v>
      </c>
    </row>
    <row r="213" spans="1:3">
      <c r="A213">
        <v>62</v>
      </c>
      <c r="B213">
        <v>0</v>
      </c>
      <c r="C213">
        <v>2010</v>
      </c>
    </row>
    <row r="214" spans="1:3">
      <c r="A214">
        <v>63</v>
      </c>
      <c r="B214">
        <v>0</v>
      </c>
      <c r="C214">
        <v>2010</v>
      </c>
    </row>
    <row r="215" spans="1:3">
      <c r="A215">
        <v>64</v>
      </c>
      <c r="B215">
        <v>0</v>
      </c>
      <c r="C215">
        <v>2010</v>
      </c>
    </row>
    <row r="216" spans="1:3">
      <c r="A216">
        <v>65</v>
      </c>
      <c r="B216">
        <v>0</v>
      </c>
      <c r="C216">
        <v>2010</v>
      </c>
    </row>
    <row r="217" spans="1:3">
      <c r="A217">
        <v>66</v>
      </c>
      <c r="B217">
        <v>0</v>
      </c>
      <c r="C217">
        <v>2010</v>
      </c>
    </row>
    <row r="218" spans="1:3">
      <c r="A218">
        <v>67</v>
      </c>
      <c r="B218">
        <v>0</v>
      </c>
      <c r="C218">
        <v>2010</v>
      </c>
    </row>
    <row r="219" spans="1:3">
      <c r="A219">
        <v>68</v>
      </c>
      <c r="B219">
        <v>0</v>
      </c>
      <c r="C219">
        <v>2010</v>
      </c>
    </row>
    <row r="220" spans="1:3">
      <c r="A220">
        <v>69</v>
      </c>
      <c r="B220">
        <v>0</v>
      </c>
      <c r="C220">
        <v>2010</v>
      </c>
    </row>
    <row r="221" spans="1:3">
      <c r="A221">
        <v>70</v>
      </c>
      <c r="B221">
        <v>0</v>
      </c>
      <c r="C221">
        <v>2010</v>
      </c>
    </row>
    <row r="222" spans="1:3">
      <c r="A222">
        <v>71</v>
      </c>
      <c r="B222">
        <v>0</v>
      </c>
      <c r="C222">
        <v>2010</v>
      </c>
    </row>
    <row r="223" spans="1:3">
      <c r="A223">
        <v>72</v>
      </c>
      <c r="B223">
        <v>0</v>
      </c>
      <c r="C223">
        <v>2010</v>
      </c>
    </row>
    <row r="224" spans="1:3">
      <c r="A224">
        <v>73</v>
      </c>
      <c r="B224">
        <v>0</v>
      </c>
      <c r="C224">
        <v>2010</v>
      </c>
    </row>
    <row r="225" spans="1:3">
      <c r="A225">
        <v>74</v>
      </c>
      <c r="B225">
        <v>0</v>
      </c>
      <c r="C225">
        <v>2010</v>
      </c>
    </row>
    <row r="226" spans="1:3">
      <c r="A226">
        <v>75</v>
      </c>
      <c r="B226">
        <v>0</v>
      </c>
      <c r="C226">
        <v>2010</v>
      </c>
    </row>
    <row r="227" spans="1:3">
      <c r="A227">
        <v>1</v>
      </c>
      <c r="B227">
        <v>5</v>
      </c>
      <c r="C227">
        <v>2011</v>
      </c>
    </row>
    <row r="228" spans="1:3">
      <c r="A228">
        <v>2</v>
      </c>
      <c r="B228">
        <v>8</v>
      </c>
      <c r="C228">
        <v>2011</v>
      </c>
    </row>
    <row r="229" spans="1:3">
      <c r="A229">
        <v>3</v>
      </c>
      <c r="B229">
        <v>4</v>
      </c>
      <c r="C229">
        <v>2011</v>
      </c>
    </row>
    <row r="230" spans="1:3">
      <c r="A230">
        <v>4</v>
      </c>
      <c r="B230">
        <v>4</v>
      </c>
      <c r="C230">
        <v>2011</v>
      </c>
    </row>
    <row r="231" spans="1:3">
      <c r="A231">
        <v>5</v>
      </c>
      <c r="B231">
        <v>2</v>
      </c>
      <c r="C231">
        <v>2011</v>
      </c>
    </row>
    <row r="232" spans="1:3">
      <c r="A232">
        <v>6</v>
      </c>
      <c r="B232">
        <v>0</v>
      </c>
      <c r="C232">
        <v>2011</v>
      </c>
    </row>
    <row r="233" spans="1:3">
      <c r="A233">
        <v>7</v>
      </c>
      <c r="B233">
        <v>5</v>
      </c>
      <c r="C233">
        <v>2011</v>
      </c>
    </row>
    <row r="234" spans="1:3">
      <c r="A234">
        <v>8</v>
      </c>
      <c r="B234">
        <v>5</v>
      </c>
      <c r="C234">
        <v>2011</v>
      </c>
    </row>
    <row r="235" spans="1:3">
      <c r="A235">
        <v>9</v>
      </c>
      <c r="B235">
        <v>2</v>
      </c>
      <c r="C235">
        <v>2011</v>
      </c>
    </row>
    <row r="236" spans="1:3">
      <c r="A236">
        <v>10</v>
      </c>
      <c r="B236">
        <v>1</v>
      </c>
      <c r="C236">
        <v>2011</v>
      </c>
    </row>
    <row r="237" spans="1:3">
      <c r="A237">
        <v>11</v>
      </c>
      <c r="B237">
        <v>3</v>
      </c>
      <c r="C237">
        <v>2011</v>
      </c>
    </row>
    <row r="238" spans="1:3">
      <c r="A238">
        <v>12</v>
      </c>
      <c r="B238">
        <v>1</v>
      </c>
      <c r="C238">
        <v>2011</v>
      </c>
    </row>
    <row r="239" spans="1:3">
      <c r="A239">
        <v>13</v>
      </c>
      <c r="B239">
        <v>2</v>
      </c>
      <c r="C239">
        <v>2011</v>
      </c>
    </row>
    <row r="240" spans="1:3">
      <c r="A240">
        <v>14</v>
      </c>
      <c r="B240">
        <v>3</v>
      </c>
      <c r="C240">
        <v>2011</v>
      </c>
    </row>
    <row r="241" spans="1:3">
      <c r="A241">
        <v>15</v>
      </c>
      <c r="B241">
        <v>3</v>
      </c>
      <c r="C241">
        <v>2011</v>
      </c>
    </row>
    <row r="242" spans="1:3">
      <c r="A242">
        <v>16</v>
      </c>
      <c r="B242">
        <v>1</v>
      </c>
      <c r="C242">
        <v>2011</v>
      </c>
    </row>
    <row r="243" spans="1:3">
      <c r="A243">
        <v>17</v>
      </c>
      <c r="B243">
        <v>2</v>
      </c>
      <c r="C243">
        <v>2011</v>
      </c>
    </row>
    <row r="244" spans="1:3">
      <c r="A244">
        <v>18</v>
      </c>
      <c r="B244">
        <v>5</v>
      </c>
      <c r="C244">
        <v>2011</v>
      </c>
    </row>
    <row r="245" spans="1:3">
      <c r="A245">
        <v>19</v>
      </c>
      <c r="B245">
        <v>1</v>
      </c>
      <c r="C245">
        <v>2011</v>
      </c>
    </row>
    <row r="246" spans="1:3">
      <c r="A246">
        <v>20</v>
      </c>
      <c r="B246">
        <v>1</v>
      </c>
      <c r="C246">
        <v>2011</v>
      </c>
    </row>
    <row r="247" spans="1:3">
      <c r="A247">
        <v>21</v>
      </c>
      <c r="B247">
        <v>0</v>
      </c>
      <c r="C247">
        <v>2011</v>
      </c>
    </row>
    <row r="248" spans="1:3">
      <c r="A248">
        <v>22</v>
      </c>
      <c r="B248">
        <v>2</v>
      </c>
      <c r="C248">
        <v>2011</v>
      </c>
    </row>
    <row r="249" spans="1:3">
      <c r="A249">
        <v>23</v>
      </c>
      <c r="B249">
        <v>1</v>
      </c>
      <c r="C249">
        <v>2011</v>
      </c>
    </row>
    <row r="250" spans="1:3">
      <c r="A250">
        <v>24</v>
      </c>
      <c r="B250">
        <v>0</v>
      </c>
      <c r="C250">
        <v>2011</v>
      </c>
    </row>
    <row r="251" spans="1:3">
      <c r="A251">
        <v>25</v>
      </c>
      <c r="B251">
        <v>0</v>
      </c>
      <c r="C251">
        <v>2011</v>
      </c>
    </row>
    <row r="252" spans="1:3">
      <c r="A252">
        <v>26</v>
      </c>
      <c r="B252">
        <v>0</v>
      </c>
      <c r="C252">
        <v>2011</v>
      </c>
    </row>
    <row r="253" spans="1:3">
      <c r="A253">
        <v>27</v>
      </c>
      <c r="B253">
        <v>0</v>
      </c>
      <c r="C253">
        <v>2011</v>
      </c>
    </row>
    <row r="254" spans="1:3">
      <c r="A254">
        <v>28</v>
      </c>
      <c r="B254">
        <v>1</v>
      </c>
      <c r="C254">
        <v>2011</v>
      </c>
    </row>
    <row r="255" spans="1:3">
      <c r="A255">
        <v>29</v>
      </c>
      <c r="B255">
        <v>2</v>
      </c>
      <c r="C255">
        <v>2011</v>
      </c>
    </row>
    <row r="256" spans="1:3">
      <c r="A256">
        <v>30</v>
      </c>
      <c r="B256">
        <v>1</v>
      </c>
      <c r="C256">
        <v>2011</v>
      </c>
    </row>
    <row r="257" spans="1:3">
      <c r="A257">
        <v>31</v>
      </c>
      <c r="B257">
        <v>0</v>
      </c>
      <c r="C257">
        <v>2011</v>
      </c>
    </row>
    <row r="258" spans="1:3">
      <c r="A258">
        <v>32</v>
      </c>
      <c r="B258">
        <v>1</v>
      </c>
      <c r="C258">
        <v>2011</v>
      </c>
    </row>
    <row r="259" spans="1:3">
      <c r="A259">
        <v>33</v>
      </c>
      <c r="B259">
        <v>0</v>
      </c>
      <c r="C259">
        <v>2011</v>
      </c>
    </row>
    <row r="260" spans="1:3">
      <c r="A260">
        <v>34</v>
      </c>
      <c r="B260">
        <v>0</v>
      </c>
      <c r="C260">
        <v>2011</v>
      </c>
    </row>
    <row r="261" spans="1:3">
      <c r="A261">
        <v>35</v>
      </c>
      <c r="B261">
        <v>0</v>
      </c>
      <c r="C261">
        <v>2011</v>
      </c>
    </row>
    <row r="262" spans="1:3">
      <c r="A262">
        <v>36</v>
      </c>
      <c r="B262">
        <v>0</v>
      </c>
      <c r="C262">
        <v>2011</v>
      </c>
    </row>
    <row r="263" spans="1:3">
      <c r="A263">
        <v>37</v>
      </c>
      <c r="B263">
        <v>0</v>
      </c>
      <c r="C263">
        <v>2011</v>
      </c>
    </row>
    <row r="264" spans="1:3">
      <c r="A264">
        <v>38</v>
      </c>
      <c r="B264">
        <v>0</v>
      </c>
      <c r="C264">
        <v>2011</v>
      </c>
    </row>
    <row r="265" spans="1:3">
      <c r="A265">
        <v>39</v>
      </c>
      <c r="B265">
        <v>0</v>
      </c>
      <c r="C265">
        <v>2011</v>
      </c>
    </row>
    <row r="266" spans="1:3">
      <c r="A266">
        <v>40</v>
      </c>
      <c r="B266">
        <v>0</v>
      </c>
      <c r="C266">
        <v>2011</v>
      </c>
    </row>
    <row r="267" spans="1:3">
      <c r="A267">
        <v>41</v>
      </c>
      <c r="B267">
        <v>0</v>
      </c>
      <c r="C267">
        <v>2011</v>
      </c>
    </row>
    <row r="268" spans="1:3">
      <c r="A268">
        <v>42</v>
      </c>
      <c r="B268">
        <v>1</v>
      </c>
      <c r="C268">
        <v>2011</v>
      </c>
    </row>
    <row r="269" spans="1:3">
      <c r="A269">
        <v>43</v>
      </c>
      <c r="B269">
        <v>0</v>
      </c>
      <c r="C269">
        <v>2011</v>
      </c>
    </row>
    <row r="270" spans="1:3">
      <c r="A270">
        <v>44</v>
      </c>
      <c r="B270">
        <v>0</v>
      </c>
      <c r="C270">
        <v>2011</v>
      </c>
    </row>
    <row r="271" spans="1:3">
      <c r="A271">
        <v>45</v>
      </c>
      <c r="B271">
        <v>0</v>
      </c>
      <c r="C271">
        <v>2011</v>
      </c>
    </row>
    <row r="272" spans="1:3">
      <c r="A272">
        <v>46</v>
      </c>
      <c r="B272">
        <v>0</v>
      </c>
      <c r="C272">
        <v>2011</v>
      </c>
    </row>
    <row r="273" spans="1:3">
      <c r="A273">
        <v>47</v>
      </c>
      <c r="B273">
        <v>0</v>
      </c>
      <c r="C273">
        <v>2011</v>
      </c>
    </row>
    <row r="274" spans="1:3">
      <c r="A274">
        <v>48</v>
      </c>
      <c r="B274">
        <v>0</v>
      </c>
      <c r="C274">
        <v>2011</v>
      </c>
    </row>
    <row r="275" spans="1:3">
      <c r="A275">
        <v>49</v>
      </c>
      <c r="B275">
        <v>0</v>
      </c>
      <c r="C275">
        <v>2011</v>
      </c>
    </row>
    <row r="276" spans="1:3">
      <c r="A276">
        <v>50</v>
      </c>
      <c r="B276">
        <v>0</v>
      </c>
      <c r="C276">
        <v>2011</v>
      </c>
    </row>
    <row r="277" spans="1:3">
      <c r="A277">
        <v>51</v>
      </c>
      <c r="B277">
        <v>0</v>
      </c>
      <c r="C277">
        <v>2011</v>
      </c>
    </row>
    <row r="278" spans="1:3">
      <c r="A278">
        <v>52</v>
      </c>
      <c r="B278">
        <v>0</v>
      </c>
      <c r="C278">
        <v>2011</v>
      </c>
    </row>
    <row r="279" spans="1:3">
      <c r="A279">
        <v>53</v>
      </c>
      <c r="B279">
        <v>0</v>
      </c>
      <c r="C279">
        <v>2011</v>
      </c>
    </row>
    <row r="280" spans="1:3">
      <c r="A280">
        <v>54</v>
      </c>
      <c r="B280">
        <v>0</v>
      </c>
      <c r="C280">
        <v>2011</v>
      </c>
    </row>
    <row r="281" spans="1:3">
      <c r="A281">
        <v>55</v>
      </c>
      <c r="B281">
        <v>0</v>
      </c>
      <c r="C281">
        <v>2011</v>
      </c>
    </row>
    <row r="282" spans="1:3">
      <c r="A282">
        <v>56</v>
      </c>
      <c r="B282">
        <v>0</v>
      </c>
      <c r="C282">
        <v>2011</v>
      </c>
    </row>
    <row r="283" spans="1:3">
      <c r="A283">
        <v>57</v>
      </c>
      <c r="B283">
        <v>0</v>
      </c>
      <c r="C283">
        <v>2011</v>
      </c>
    </row>
    <row r="284" spans="1:3">
      <c r="A284">
        <v>58</v>
      </c>
      <c r="B284">
        <v>0</v>
      </c>
      <c r="C284">
        <v>2011</v>
      </c>
    </row>
    <row r="285" spans="1:3">
      <c r="A285">
        <v>59</v>
      </c>
      <c r="B285">
        <v>0</v>
      </c>
      <c r="C285">
        <v>2011</v>
      </c>
    </row>
    <row r="286" spans="1:3">
      <c r="A286">
        <v>60</v>
      </c>
      <c r="B286">
        <v>0</v>
      </c>
      <c r="C286">
        <v>2011</v>
      </c>
    </row>
    <row r="287" spans="1:3">
      <c r="A287">
        <v>61</v>
      </c>
      <c r="B287">
        <v>0</v>
      </c>
      <c r="C287">
        <v>2011</v>
      </c>
    </row>
    <row r="288" spans="1:3">
      <c r="A288">
        <v>62</v>
      </c>
      <c r="B288">
        <v>0</v>
      </c>
      <c r="C288">
        <v>2011</v>
      </c>
    </row>
    <row r="289" spans="1:3">
      <c r="A289">
        <v>63</v>
      </c>
      <c r="B289">
        <v>0</v>
      </c>
      <c r="C289">
        <v>2011</v>
      </c>
    </row>
    <row r="290" spans="1:3">
      <c r="A290">
        <v>64</v>
      </c>
      <c r="B290">
        <v>0</v>
      </c>
      <c r="C290">
        <v>2011</v>
      </c>
    </row>
    <row r="291" spans="1:3">
      <c r="A291">
        <v>65</v>
      </c>
      <c r="B291">
        <v>0</v>
      </c>
      <c r="C291">
        <v>2011</v>
      </c>
    </row>
    <row r="292" spans="1:3">
      <c r="A292">
        <v>66</v>
      </c>
      <c r="B292">
        <v>0</v>
      </c>
      <c r="C292">
        <v>2011</v>
      </c>
    </row>
    <row r="293" spans="1:3">
      <c r="A293">
        <v>67</v>
      </c>
      <c r="B293">
        <v>0</v>
      </c>
      <c r="C293">
        <v>2011</v>
      </c>
    </row>
    <row r="294" spans="1:3">
      <c r="A294">
        <v>68</v>
      </c>
      <c r="B294">
        <v>0</v>
      </c>
      <c r="C294">
        <v>2011</v>
      </c>
    </row>
    <row r="295" spans="1:3">
      <c r="A295">
        <v>69</v>
      </c>
      <c r="B295">
        <v>0</v>
      </c>
      <c r="C295">
        <v>2011</v>
      </c>
    </row>
    <row r="296" spans="1:3">
      <c r="A296">
        <v>70</v>
      </c>
      <c r="B296">
        <v>0</v>
      </c>
      <c r="C296">
        <v>2011</v>
      </c>
    </row>
    <row r="297" spans="1:3">
      <c r="A297">
        <v>71</v>
      </c>
      <c r="B297">
        <v>0</v>
      </c>
      <c r="C297">
        <v>2011</v>
      </c>
    </row>
    <row r="298" spans="1:3">
      <c r="A298">
        <v>72</v>
      </c>
      <c r="B298">
        <v>0</v>
      </c>
      <c r="C298">
        <v>2011</v>
      </c>
    </row>
    <row r="299" spans="1:3">
      <c r="A299">
        <v>73</v>
      </c>
      <c r="B299">
        <v>0</v>
      </c>
      <c r="C299">
        <v>2011</v>
      </c>
    </row>
    <row r="300" spans="1:3">
      <c r="A300">
        <v>74</v>
      </c>
      <c r="B300">
        <v>0</v>
      </c>
      <c r="C300">
        <v>2011</v>
      </c>
    </row>
    <row r="301" spans="1:3">
      <c r="A301">
        <v>75</v>
      </c>
      <c r="B301">
        <v>0</v>
      </c>
      <c r="C301">
        <v>2011</v>
      </c>
    </row>
    <row r="302" spans="1:3">
      <c r="A302">
        <v>1</v>
      </c>
      <c r="B302">
        <v>3</v>
      </c>
      <c r="C302">
        <v>2012</v>
      </c>
    </row>
    <row r="303" spans="1:3">
      <c r="A303">
        <v>2</v>
      </c>
      <c r="B303">
        <v>3</v>
      </c>
      <c r="C303">
        <v>2012</v>
      </c>
    </row>
    <row r="304" spans="1:3">
      <c r="A304">
        <v>3</v>
      </c>
      <c r="B304">
        <v>8</v>
      </c>
      <c r="C304">
        <v>2012</v>
      </c>
    </row>
    <row r="305" spans="1:3">
      <c r="A305">
        <v>4</v>
      </c>
      <c r="B305">
        <v>4</v>
      </c>
      <c r="C305">
        <v>2012</v>
      </c>
    </row>
    <row r="306" spans="1:3">
      <c r="A306">
        <v>5</v>
      </c>
      <c r="B306">
        <v>3</v>
      </c>
      <c r="C306">
        <v>2012</v>
      </c>
    </row>
    <row r="307" spans="1:3">
      <c r="A307">
        <v>6</v>
      </c>
      <c r="B307">
        <v>5</v>
      </c>
      <c r="C307">
        <v>2012</v>
      </c>
    </row>
    <row r="308" spans="1:3">
      <c r="A308">
        <v>7</v>
      </c>
      <c r="B308">
        <v>6</v>
      </c>
      <c r="C308">
        <v>2012</v>
      </c>
    </row>
    <row r="309" spans="1:3">
      <c r="A309">
        <v>8</v>
      </c>
      <c r="B309">
        <v>4</v>
      </c>
      <c r="C309">
        <v>2012</v>
      </c>
    </row>
    <row r="310" spans="1:3">
      <c r="A310">
        <v>9</v>
      </c>
      <c r="B310">
        <v>2</v>
      </c>
      <c r="C310">
        <v>2012</v>
      </c>
    </row>
    <row r="311" spans="1:3">
      <c r="A311">
        <v>10</v>
      </c>
      <c r="B311">
        <v>1</v>
      </c>
      <c r="C311">
        <v>2012</v>
      </c>
    </row>
    <row r="312" spans="1:3">
      <c r="A312">
        <v>11</v>
      </c>
      <c r="B312">
        <v>1</v>
      </c>
      <c r="C312">
        <v>2012</v>
      </c>
    </row>
    <row r="313" spans="1:3">
      <c r="A313">
        <v>12</v>
      </c>
      <c r="B313">
        <v>4</v>
      </c>
      <c r="C313">
        <v>2012</v>
      </c>
    </row>
    <row r="314" spans="1:3">
      <c r="A314">
        <v>13</v>
      </c>
      <c r="B314">
        <v>4</v>
      </c>
      <c r="C314">
        <v>2012</v>
      </c>
    </row>
    <row r="315" spans="1:3">
      <c r="A315">
        <v>14</v>
      </c>
      <c r="B315">
        <v>3</v>
      </c>
      <c r="C315">
        <v>2012</v>
      </c>
    </row>
    <row r="316" spans="1:3">
      <c r="A316">
        <v>15</v>
      </c>
      <c r="B316">
        <v>4</v>
      </c>
      <c r="C316">
        <v>2012</v>
      </c>
    </row>
    <row r="317" spans="1:3">
      <c r="A317">
        <v>16</v>
      </c>
      <c r="B317">
        <v>2</v>
      </c>
      <c r="C317">
        <v>2012</v>
      </c>
    </row>
    <row r="318" spans="1:3">
      <c r="A318">
        <v>17</v>
      </c>
      <c r="B318">
        <v>2</v>
      </c>
      <c r="C318">
        <v>2012</v>
      </c>
    </row>
    <row r="319" spans="1:3">
      <c r="A319">
        <v>18</v>
      </c>
      <c r="B319">
        <v>0</v>
      </c>
      <c r="C319">
        <v>2012</v>
      </c>
    </row>
    <row r="320" spans="1:3">
      <c r="A320">
        <v>19</v>
      </c>
      <c r="B320">
        <v>2</v>
      </c>
      <c r="C320">
        <v>2012</v>
      </c>
    </row>
    <row r="321" spans="1:3">
      <c r="A321">
        <v>20</v>
      </c>
      <c r="B321">
        <v>1</v>
      </c>
      <c r="C321">
        <v>2012</v>
      </c>
    </row>
    <row r="322" spans="1:3">
      <c r="A322">
        <v>21</v>
      </c>
      <c r="B322">
        <v>0</v>
      </c>
      <c r="C322">
        <v>2012</v>
      </c>
    </row>
    <row r="323" spans="1:3">
      <c r="A323">
        <v>22</v>
      </c>
      <c r="B323">
        <v>1</v>
      </c>
      <c r="C323">
        <v>2012</v>
      </c>
    </row>
    <row r="324" spans="1:3">
      <c r="A324">
        <v>23</v>
      </c>
      <c r="B324">
        <v>1</v>
      </c>
      <c r="C324">
        <v>2012</v>
      </c>
    </row>
    <row r="325" spans="1:3">
      <c r="A325">
        <v>24</v>
      </c>
      <c r="B325">
        <v>1</v>
      </c>
      <c r="C325">
        <v>2012</v>
      </c>
    </row>
    <row r="326" spans="1:3">
      <c r="A326">
        <v>25</v>
      </c>
      <c r="B326">
        <v>0</v>
      </c>
      <c r="C326">
        <v>2012</v>
      </c>
    </row>
    <row r="327" spans="1:3">
      <c r="A327">
        <v>26</v>
      </c>
      <c r="B327">
        <v>1</v>
      </c>
      <c r="C327">
        <v>2012</v>
      </c>
    </row>
    <row r="328" spans="1:3">
      <c r="A328">
        <v>27</v>
      </c>
      <c r="B328">
        <v>0</v>
      </c>
      <c r="C328">
        <v>2012</v>
      </c>
    </row>
    <row r="329" spans="1:3">
      <c r="A329">
        <v>28</v>
      </c>
      <c r="B329">
        <v>0</v>
      </c>
      <c r="C329">
        <v>2012</v>
      </c>
    </row>
    <row r="330" spans="1:3">
      <c r="A330">
        <v>29</v>
      </c>
      <c r="B330">
        <v>0</v>
      </c>
      <c r="C330">
        <v>2012</v>
      </c>
    </row>
    <row r="331" spans="1:3">
      <c r="A331">
        <v>30</v>
      </c>
      <c r="B331">
        <v>0</v>
      </c>
      <c r="C331">
        <v>2012</v>
      </c>
    </row>
    <row r="332" spans="1:3">
      <c r="A332">
        <v>31</v>
      </c>
      <c r="B332">
        <v>0</v>
      </c>
      <c r="C332">
        <v>2012</v>
      </c>
    </row>
    <row r="333" spans="1:3">
      <c r="A333">
        <v>32</v>
      </c>
      <c r="B333">
        <v>0</v>
      </c>
      <c r="C333">
        <v>2012</v>
      </c>
    </row>
    <row r="334" spans="1:3">
      <c r="A334">
        <v>33</v>
      </c>
      <c r="B334">
        <v>0</v>
      </c>
      <c r="C334">
        <v>2012</v>
      </c>
    </row>
    <row r="335" spans="1:3">
      <c r="A335">
        <v>34</v>
      </c>
      <c r="B335">
        <v>1</v>
      </c>
      <c r="C335">
        <v>2012</v>
      </c>
    </row>
    <row r="336" spans="1:3">
      <c r="A336">
        <v>35</v>
      </c>
      <c r="B336">
        <v>0</v>
      </c>
      <c r="C336">
        <v>2012</v>
      </c>
    </row>
    <row r="337" spans="1:3">
      <c r="A337">
        <v>36</v>
      </c>
      <c r="B337">
        <v>0</v>
      </c>
      <c r="C337">
        <v>2012</v>
      </c>
    </row>
    <row r="338" spans="1:3">
      <c r="A338">
        <v>37</v>
      </c>
      <c r="B338">
        <v>0</v>
      </c>
      <c r="C338">
        <v>2012</v>
      </c>
    </row>
    <row r="339" spans="1:3">
      <c r="A339">
        <v>38</v>
      </c>
      <c r="B339">
        <v>0</v>
      </c>
      <c r="C339">
        <v>2012</v>
      </c>
    </row>
    <row r="340" spans="1:3">
      <c r="A340">
        <v>39</v>
      </c>
      <c r="B340">
        <v>0</v>
      </c>
      <c r="C340">
        <v>2012</v>
      </c>
    </row>
    <row r="341" spans="1:3">
      <c r="A341">
        <v>40</v>
      </c>
      <c r="B341">
        <v>0</v>
      </c>
      <c r="C341">
        <v>2012</v>
      </c>
    </row>
    <row r="342" spans="1:3">
      <c r="A342">
        <v>41</v>
      </c>
      <c r="B342">
        <v>0</v>
      </c>
      <c r="C342">
        <v>2012</v>
      </c>
    </row>
    <row r="343" spans="1:3">
      <c r="A343">
        <v>42</v>
      </c>
      <c r="B343">
        <v>0</v>
      </c>
      <c r="C343">
        <v>2012</v>
      </c>
    </row>
    <row r="344" spans="1:3">
      <c r="A344">
        <v>43</v>
      </c>
      <c r="B344">
        <v>0</v>
      </c>
      <c r="C344">
        <v>2012</v>
      </c>
    </row>
    <row r="345" spans="1:3">
      <c r="A345">
        <v>44</v>
      </c>
      <c r="B345">
        <v>0</v>
      </c>
      <c r="C345">
        <v>2012</v>
      </c>
    </row>
    <row r="346" spans="1:3">
      <c r="A346">
        <v>45</v>
      </c>
      <c r="B346">
        <v>0</v>
      </c>
      <c r="C346">
        <v>2012</v>
      </c>
    </row>
    <row r="347" spans="1:3">
      <c r="A347">
        <v>46</v>
      </c>
      <c r="B347">
        <v>0</v>
      </c>
      <c r="C347">
        <v>2012</v>
      </c>
    </row>
    <row r="348" spans="1:3">
      <c r="A348">
        <v>47</v>
      </c>
      <c r="B348">
        <v>0</v>
      </c>
      <c r="C348">
        <v>2012</v>
      </c>
    </row>
    <row r="349" spans="1:3">
      <c r="A349">
        <v>48</v>
      </c>
      <c r="B349">
        <v>0</v>
      </c>
      <c r="C349">
        <v>2012</v>
      </c>
    </row>
    <row r="350" spans="1:3">
      <c r="A350">
        <v>49</v>
      </c>
      <c r="B350">
        <v>0</v>
      </c>
      <c r="C350">
        <v>2012</v>
      </c>
    </row>
    <row r="351" spans="1:3">
      <c r="A351">
        <v>50</v>
      </c>
      <c r="B351">
        <v>0</v>
      </c>
      <c r="C351">
        <v>2012</v>
      </c>
    </row>
    <row r="352" spans="1:3">
      <c r="A352">
        <v>51</v>
      </c>
      <c r="B352">
        <v>0</v>
      </c>
      <c r="C352">
        <v>2012</v>
      </c>
    </row>
    <row r="353" spans="1:3">
      <c r="A353">
        <v>52</v>
      </c>
      <c r="B353">
        <v>0</v>
      </c>
      <c r="C353">
        <v>2012</v>
      </c>
    </row>
    <row r="354" spans="1:3">
      <c r="A354">
        <v>53</v>
      </c>
      <c r="B354">
        <v>0</v>
      </c>
      <c r="C354">
        <v>2012</v>
      </c>
    </row>
    <row r="355" spans="1:3">
      <c r="A355">
        <v>54</v>
      </c>
      <c r="B355">
        <v>0</v>
      </c>
      <c r="C355">
        <v>2012</v>
      </c>
    </row>
    <row r="356" spans="1:3">
      <c r="A356">
        <v>55</v>
      </c>
      <c r="B356">
        <v>0</v>
      </c>
      <c r="C356">
        <v>2012</v>
      </c>
    </row>
    <row r="357" spans="1:3">
      <c r="A357">
        <v>56</v>
      </c>
      <c r="B357">
        <v>0</v>
      </c>
      <c r="C357">
        <v>2012</v>
      </c>
    </row>
    <row r="358" spans="1:3">
      <c r="A358">
        <v>57</v>
      </c>
      <c r="B358">
        <v>0</v>
      </c>
      <c r="C358">
        <v>2012</v>
      </c>
    </row>
    <row r="359" spans="1:3">
      <c r="A359">
        <v>58</v>
      </c>
      <c r="B359">
        <v>0</v>
      </c>
      <c r="C359">
        <v>2012</v>
      </c>
    </row>
    <row r="360" spans="1:3">
      <c r="A360">
        <v>59</v>
      </c>
      <c r="B360">
        <v>0</v>
      </c>
      <c r="C360">
        <v>2012</v>
      </c>
    </row>
    <row r="361" spans="1:3">
      <c r="A361">
        <v>60</v>
      </c>
      <c r="B361">
        <v>0</v>
      </c>
      <c r="C361">
        <v>2012</v>
      </c>
    </row>
    <row r="362" spans="1:3">
      <c r="A362">
        <v>61</v>
      </c>
      <c r="B362">
        <v>0</v>
      </c>
      <c r="C362">
        <v>2012</v>
      </c>
    </row>
    <row r="363" spans="1:3">
      <c r="A363">
        <v>62</v>
      </c>
      <c r="B363">
        <v>0</v>
      </c>
      <c r="C363">
        <v>2012</v>
      </c>
    </row>
    <row r="364" spans="1:3">
      <c r="A364">
        <v>63</v>
      </c>
      <c r="B364">
        <v>0</v>
      </c>
      <c r="C364">
        <v>2012</v>
      </c>
    </row>
    <row r="365" spans="1:3">
      <c r="A365">
        <v>64</v>
      </c>
      <c r="B365">
        <v>0</v>
      </c>
      <c r="C365">
        <v>2012</v>
      </c>
    </row>
    <row r="366" spans="1:3">
      <c r="A366">
        <v>65</v>
      </c>
      <c r="B366">
        <v>0</v>
      </c>
      <c r="C366">
        <v>2012</v>
      </c>
    </row>
    <row r="367" spans="1:3">
      <c r="A367">
        <v>66</v>
      </c>
      <c r="B367">
        <v>0</v>
      </c>
      <c r="C367">
        <v>2012</v>
      </c>
    </row>
    <row r="368" spans="1:3">
      <c r="A368">
        <v>67</v>
      </c>
      <c r="B368">
        <v>0</v>
      </c>
      <c r="C368">
        <v>2012</v>
      </c>
    </row>
    <row r="369" spans="1:3">
      <c r="A369">
        <v>68</v>
      </c>
      <c r="B369">
        <v>0</v>
      </c>
      <c r="C369">
        <v>2012</v>
      </c>
    </row>
    <row r="370" spans="1:3">
      <c r="A370">
        <v>69</v>
      </c>
      <c r="B370">
        <v>0</v>
      </c>
      <c r="C370">
        <v>2012</v>
      </c>
    </row>
    <row r="371" spans="1:3">
      <c r="A371">
        <v>70</v>
      </c>
      <c r="B371">
        <v>0</v>
      </c>
      <c r="C371">
        <v>2012</v>
      </c>
    </row>
    <row r="372" spans="1:3">
      <c r="A372">
        <v>71</v>
      </c>
      <c r="B372">
        <v>0</v>
      </c>
      <c r="C372">
        <v>2012</v>
      </c>
    </row>
    <row r="373" spans="1:3">
      <c r="A373">
        <v>72</v>
      </c>
      <c r="B373">
        <v>0</v>
      </c>
      <c r="C373">
        <v>2012</v>
      </c>
    </row>
    <row r="374" spans="1:3">
      <c r="A374">
        <v>73</v>
      </c>
      <c r="B374">
        <v>0</v>
      </c>
      <c r="C374">
        <v>2012</v>
      </c>
    </row>
    <row r="375" spans="1:3">
      <c r="A375">
        <v>74</v>
      </c>
      <c r="B375">
        <v>0</v>
      </c>
      <c r="C375">
        <v>2012</v>
      </c>
    </row>
    <row r="376" spans="1:3">
      <c r="A376">
        <v>75</v>
      </c>
      <c r="B376">
        <v>0</v>
      </c>
      <c r="C376">
        <v>2012</v>
      </c>
    </row>
    <row r="377" spans="1:3">
      <c r="A377">
        <v>1</v>
      </c>
      <c r="B377">
        <v>2</v>
      </c>
      <c r="C377">
        <v>2013</v>
      </c>
    </row>
    <row r="378" spans="1:3">
      <c r="A378">
        <v>2</v>
      </c>
      <c r="B378">
        <v>5</v>
      </c>
      <c r="C378">
        <v>2013</v>
      </c>
    </row>
    <row r="379" spans="1:3">
      <c r="A379">
        <v>3</v>
      </c>
      <c r="B379">
        <v>3</v>
      </c>
      <c r="C379">
        <v>2013</v>
      </c>
    </row>
    <row r="380" spans="1:3">
      <c r="A380">
        <v>4</v>
      </c>
      <c r="B380">
        <v>5</v>
      </c>
      <c r="C380">
        <v>2013</v>
      </c>
    </row>
    <row r="381" spans="1:3">
      <c r="A381">
        <v>5</v>
      </c>
      <c r="B381">
        <v>1</v>
      </c>
      <c r="C381">
        <v>2013</v>
      </c>
    </row>
    <row r="382" spans="1:3">
      <c r="A382">
        <v>6</v>
      </c>
      <c r="B382">
        <v>6</v>
      </c>
      <c r="C382">
        <v>2013</v>
      </c>
    </row>
    <row r="383" spans="1:3">
      <c r="A383">
        <v>7</v>
      </c>
      <c r="B383">
        <v>2</v>
      </c>
      <c r="C383">
        <v>2013</v>
      </c>
    </row>
    <row r="384" spans="1:3">
      <c r="A384">
        <v>8</v>
      </c>
      <c r="B384">
        <v>2</v>
      </c>
      <c r="C384">
        <v>2013</v>
      </c>
    </row>
    <row r="385" spans="1:3">
      <c r="A385">
        <v>9</v>
      </c>
      <c r="B385">
        <v>1</v>
      </c>
      <c r="C385">
        <v>2013</v>
      </c>
    </row>
    <row r="386" spans="1:3">
      <c r="A386">
        <v>10</v>
      </c>
      <c r="B386">
        <v>4</v>
      </c>
      <c r="C386">
        <v>2013</v>
      </c>
    </row>
    <row r="387" spans="1:3">
      <c r="A387">
        <v>11</v>
      </c>
      <c r="B387">
        <v>3</v>
      </c>
      <c r="C387">
        <v>2013</v>
      </c>
    </row>
    <row r="388" spans="1:3">
      <c r="A388">
        <v>12</v>
      </c>
      <c r="B388">
        <v>5</v>
      </c>
      <c r="C388">
        <v>2013</v>
      </c>
    </row>
    <row r="389" spans="1:3">
      <c r="A389">
        <v>13</v>
      </c>
      <c r="B389">
        <v>3</v>
      </c>
      <c r="C389">
        <v>2013</v>
      </c>
    </row>
    <row r="390" spans="1:3">
      <c r="A390">
        <v>14</v>
      </c>
      <c r="B390">
        <v>2</v>
      </c>
      <c r="C390">
        <v>2013</v>
      </c>
    </row>
    <row r="391" spans="1:3">
      <c r="A391">
        <v>15</v>
      </c>
      <c r="B391">
        <v>2</v>
      </c>
      <c r="C391">
        <v>2013</v>
      </c>
    </row>
    <row r="392" spans="1:3">
      <c r="A392">
        <v>16</v>
      </c>
      <c r="B392">
        <v>2</v>
      </c>
      <c r="C392">
        <v>2013</v>
      </c>
    </row>
    <row r="393" spans="1:3">
      <c r="A393">
        <v>17</v>
      </c>
      <c r="B393">
        <v>2</v>
      </c>
      <c r="C393">
        <v>2013</v>
      </c>
    </row>
    <row r="394" spans="1:3">
      <c r="A394">
        <v>18</v>
      </c>
      <c r="B394">
        <v>2</v>
      </c>
      <c r="C394">
        <v>2013</v>
      </c>
    </row>
    <row r="395" spans="1:3">
      <c r="A395">
        <v>19</v>
      </c>
      <c r="B395">
        <v>0</v>
      </c>
      <c r="C395">
        <v>2013</v>
      </c>
    </row>
    <row r="396" spans="1:3">
      <c r="A396">
        <v>20</v>
      </c>
      <c r="B396">
        <v>3</v>
      </c>
      <c r="C396">
        <v>2013</v>
      </c>
    </row>
    <row r="397" spans="1:3">
      <c r="A397">
        <v>21</v>
      </c>
      <c r="B397">
        <v>1</v>
      </c>
      <c r="C397">
        <v>2013</v>
      </c>
    </row>
    <row r="398" spans="1:3">
      <c r="A398">
        <v>22</v>
      </c>
      <c r="B398">
        <v>2</v>
      </c>
      <c r="C398">
        <v>2013</v>
      </c>
    </row>
    <row r="399" spans="1:3">
      <c r="A399">
        <v>23</v>
      </c>
      <c r="B399">
        <v>1</v>
      </c>
      <c r="C399">
        <v>2013</v>
      </c>
    </row>
    <row r="400" spans="1:3">
      <c r="A400">
        <v>24</v>
      </c>
      <c r="B400">
        <v>0</v>
      </c>
      <c r="C400">
        <v>2013</v>
      </c>
    </row>
    <row r="401" spans="1:3">
      <c r="A401">
        <v>25</v>
      </c>
      <c r="B401">
        <v>2</v>
      </c>
      <c r="C401">
        <v>2013</v>
      </c>
    </row>
    <row r="402" spans="1:3">
      <c r="A402">
        <v>26</v>
      </c>
      <c r="B402">
        <v>1</v>
      </c>
      <c r="C402">
        <v>2013</v>
      </c>
    </row>
    <row r="403" spans="1:3">
      <c r="A403">
        <v>27</v>
      </c>
      <c r="B403">
        <v>0</v>
      </c>
      <c r="C403">
        <v>2013</v>
      </c>
    </row>
    <row r="404" spans="1:3">
      <c r="A404">
        <v>28</v>
      </c>
      <c r="B404">
        <v>0</v>
      </c>
      <c r="C404">
        <v>2013</v>
      </c>
    </row>
    <row r="405" spans="1:3">
      <c r="A405">
        <v>29</v>
      </c>
      <c r="B405">
        <v>1</v>
      </c>
      <c r="C405">
        <v>2013</v>
      </c>
    </row>
    <row r="406" spans="1:3">
      <c r="A406">
        <v>30</v>
      </c>
      <c r="B406">
        <v>0</v>
      </c>
      <c r="C406">
        <v>2013</v>
      </c>
    </row>
    <row r="407" spans="1:3">
      <c r="A407">
        <v>31</v>
      </c>
      <c r="B407">
        <v>1</v>
      </c>
      <c r="C407">
        <v>2013</v>
      </c>
    </row>
    <row r="408" spans="1:3">
      <c r="A408">
        <v>32</v>
      </c>
      <c r="B408">
        <v>1</v>
      </c>
      <c r="C408">
        <v>2013</v>
      </c>
    </row>
    <row r="409" spans="1:3">
      <c r="A409">
        <v>33</v>
      </c>
      <c r="B409">
        <v>0</v>
      </c>
      <c r="C409">
        <v>2013</v>
      </c>
    </row>
    <row r="410" spans="1:3">
      <c r="A410">
        <v>34</v>
      </c>
      <c r="B410">
        <v>0</v>
      </c>
      <c r="C410">
        <v>2013</v>
      </c>
    </row>
    <row r="411" spans="1:3">
      <c r="A411">
        <v>35</v>
      </c>
      <c r="B411">
        <v>0</v>
      </c>
      <c r="C411">
        <v>2013</v>
      </c>
    </row>
    <row r="412" spans="1:3">
      <c r="A412">
        <v>36</v>
      </c>
      <c r="B412">
        <v>0</v>
      </c>
      <c r="C412">
        <v>2013</v>
      </c>
    </row>
    <row r="413" spans="1:3">
      <c r="A413">
        <v>37</v>
      </c>
      <c r="B413">
        <v>0</v>
      </c>
      <c r="C413">
        <v>2013</v>
      </c>
    </row>
    <row r="414" spans="1:3">
      <c r="A414">
        <v>38</v>
      </c>
      <c r="B414">
        <v>0</v>
      </c>
      <c r="C414">
        <v>2013</v>
      </c>
    </row>
    <row r="415" spans="1:3">
      <c r="A415">
        <v>39</v>
      </c>
      <c r="B415">
        <v>0</v>
      </c>
      <c r="C415">
        <v>2013</v>
      </c>
    </row>
    <row r="416" spans="1:3">
      <c r="A416">
        <v>40</v>
      </c>
      <c r="B416">
        <v>0</v>
      </c>
      <c r="C416">
        <v>2013</v>
      </c>
    </row>
    <row r="417" spans="1:3">
      <c r="A417">
        <v>41</v>
      </c>
      <c r="B417">
        <v>0</v>
      </c>
      <c r="C417">
        <v>2013</v>
      </c>
    </row>
    <row r="418" spans="1:3">
      <c r="A418">
        <v>42</v>
      </c>
      <c r="B418">
        <v>0</v>
      </c>
      <c r="C418">
        <v>2013</v>
      </c>
    </row>
    <row r="419" spans="1:3">
      <c r="A419">
        <v>43</v>
      </c>
      <c r="B419">
        <v>0</v>
      </c>
      <c r="C419">
        <v>2013</v>
      </c>
    </row>
    <row r="420" spans="1:3">
      <c r="A420">
        <v>44</v>
      </c>
      <c r="B420">
        <v>0</v>
      </c>
      <c r="C420">
        <v>2013</v>
      </c>
    </row>
    <row r="421" spans="1:3">
      <c r="A421">
        <v>45</v>
      </c>
      <c r="B421">
        <v>0</v>
      </c>
      <c r="C421">
        <v>2013</v>
      </c>
    </row>
    <row r="422" spans="1:3">
      <c r="A422">
        <v>46</v>
      </c>
      <c r="B422">
        <v>1</v>
      </c>
      <c r="C422">
        <v>2013</v>
      </c>
    </row>
    <row r="423" spans="1:3">
      <c r="A423">
        <v>47</v>
      </c>
      <c r="B423">
        <v>1</v>
      </c>
      <c r="C423">
        <v>2013</v>
      </c>
    </row>
    <row r="424" spans="1:3">
      <c r="A424">
        <v>48</v>
      </c>
      <c r="B424">
        <v>0</v>
      </c>
      <c r="C424">
        <v>2013</v>
      </c>
    </row>
    <row r="425" spans="1:3">
      <c r="A425">
        <v>49</v>
      </c>
      <c r="B425">
        <v>0</v>
      </c>
      <c r="C425">
        <v>2013</v>
      </c>
    </row>
    <row r="426" spans="1:3">
      <c r="A426">
        <v>50</v>
      </c>
      <c r="B426">
        <v>0</v>
      </c>
      <c r="C426">
        <v>2013</v>
      </c>
    </row>
    <row r="427" spans="1:3">
      <c r="A427">
        <v>51</v>
      </c>
      <c r="B427">
        <v>0</v>
      </c>
      <c r="C427">
        <v>2013</v>
      </c>
    </row>
    <row r="428" spans="1:3">
      <c r="A428">
        <v>52</v>
      </c>
      <c r="B428">
        <v>0</v>
      </c>
      <c r="C428">
        <v>2013</v>
      </c>
    </row>
    <row r="429" spans="1:3">
      <c r="A429">
        <v>53</v>
      </c>
      <c r="B429">
        <v>0</v>
      </c>
      <c r="C429">
        <v>2013</v>
      </c>
    </row>
    <row r="430" spans="1:3">
      <c r="A430">
        <v>54</v>
      </c>
      <c r="B430">
        <v>0</v>
      </c>
      <c r="C430">
        <v>2013</v>
      </c>
    </row>
    <row r="431" spans="1:3">
      <c r="A431">
        <v>55</v>
      </c>
      <c r="B431">
        <v>0</v>
      </c>
      <c r="C431">
        <v>2013</v>
      </c>
    </row>
    <row r="432" spans="1:3">
      <c r="A432">
        <v>56</v>
      </c>
      <c r="B432">
        <v>0</v>
      </c>
      <c r="C432">
        <v>2013</v>
      </c>
    </row>
    <row r="433" spans="1:3">
      <c r="A433">
        <v>57</v>
      </c>
      <c r="B433">
        <v>0</v>
      </c>
      <c r="C433">
        <v>2013</v>
      </c>
    </row>
    <row r="434" spans="1:3">
      <c r="A434">
        <v>58</v>
      </c>
      <c r="B434">
        <v>0</v>
      </c>
      <c r="C434">
        <v>2013</v>
      </c>
    </row>
    <row r="435" spans="1:3">
      <c r="A435">
        <v>59</v>
      </c>
      <c r="B435">
        <v>0</v>
      </c>
      <c r="C435">
        <v>2013</v>
      </c>
    </row>
    <row r="436" spans="1:3">
      <c r="A436">
        <v>60</v>
      </c>
      <c r="B436">
        <v>0</v>
      </c>
      <c r="C436">
        <v>2013</v>
      </c>
    </row>
    <row r="437" spans="1:3">
      <c r="A437">
        <v>61</v>
      </c>
      <c r="B437">
        <v>0</v>
      </c>
      <c r="C437">
        <v>2013</v>
      </c>
    </row>
    <row r="438" spans="1:3">
      <c r="A438">
        <v>62</v>
      </c>
      <c r="B438">
        <v>0</v>
      </c>
      <c r="C438">
        <v>2013</v>
      </c>
    </row>
    <row r="439" spans="1:3">
      <c r="A439">
        <v>63</v>
      </c>
      <c r="B439">
        <v>0</v>
      </c>
      <c r="C439">
        <v>2013</v>
      </c>
    </row>
    <row r="440" spans="1:3">
      <c r="A440">
        <v>64</v>
      </c>
      <c r="B440">
        <v>0</v>
      </c>
      <c r="C440">
        <v>2013</v>
      </c>
    </row>
    <row r="441" spans="1:3">
      <c r="A441">
        <v>65</v>
      </c>
      <c r="B441">
        <v>0</v>
      </c>
      <c r="C441">
        <v>2013</v>
      </c>
    </row>
    <row r="442" spans="1:3">
      <c r="A442">
        <v>66</v>
      </c>
      <c r="B442">
        <v>0</v>
      </c>
      <c r="C442">
        <v>2013</v>
      </c>
    </row>
    <row r="443" spans="1:3">
      <c r="A443">
        <v>67</v>
      </c>
      <c r="B443">
        <v>0</v>
      </c>
      <c r="C443">
        <v>2013</v>
      </c>
    </row>
    <row r="444" spans="1:3">
      <c r="A444">
        <v>68</v>
      </c>
      <c r="B444">
        <v>0</v>
      </c>
      <c r="C444">
        <v>2013</v>
      </c>
    </row>
    <row r="445" spans="1:3">
      <c r="A445">
        <v>69</v>
      </c>
      <c r="B445">
        <v>0</v>
      </c>
      <c r="C445">
        <v>2013</v>
      </c>
    </row>
    <row r="446" spans="1:3">
      <c r="A446">
        <v>70</v>
      </c>
      <c r="B446">
        <v>0</v>
      </c>
      <c r="C446">
        <v>2013</v>
      </c>
    </row>
    <row r="447" spans="1:3">
      <c r="A447">
        <v>71</v>
      </c>
      <c r="B447">
        <v>0</v>
      </c>
      <c r="C447">
        <v>2013</v>
      </c>
    </row>
    <row r="448" spans="1:3">
      <c r="A448">
        <v>72</v>
      </c>
      <c r="B448">
        <v>0</v>
      </c>
      <c r="C448">
        <v>2013</v>
      </c>
    </row>
    <row r="449" spans="1:3">
      <c r="A449">
        <v>73</v>
      </c>
      <c r="B449">
        <v>0</v>
      </c>
      <c r="C449">
        <v>2013</v>
      </c>
    </row>
    <row r="450" spans="1:3">
      <c r="A450">
        <v>74</v>
      </c>
      <c r="B450">
        <v>0</v>
      </c>
      <c r="C450">
        <v>2013</v>
      </c>
    </row>
    <row r="451" spans="1:3">
      <c r="A451">
        <v>75</v>
      </c>
      <c r="B451">
        <v>0</v>
      </c>
      <c r="C451">
        <v>2013</v>
      </c>
    </row>
    <row r="452" spans="1:3">
      <c r="A452">
        <v>1</v>
      </c>
      <c r="B452">
        <v>3</v>
      </c>
      <c r="C452">
        <v>2014</v>
      </c>
    </row>
    <row r="453" spans="1:3">
      <c r="A453">
        <v>2</v>
      </c>
      <c r="B453">
        <v>8</v>
      </c>
      <c r="C453">
        <v>2014</v>
      </c>
    </row>
    <row r="454" spans="1:3">
      <c r="A454">
        <v>3</v>
      </c>
      <c r="B454">
        <v>3</v>
      </c>
      <c r="C454">
        <v>2014</v>
      </c>
    </row>
    <row r="455" spans="1:3">
      <c r="A455">
        <v>4</v>
      </c>
      <c r="B455">
        <v>2</v>
      </c>
      <c r="C455">
        <v>2014</v>
      </c>
    </row>
    <row r="456" spans="1:3">
      <c r="A456">
        <v>5</v>
      </c>
      <c r="B456">
        <v>5</v>
      </c>
      <c r="C456">
        <v>2014</v>
      </c>
    </row>
    <row r="457" spans="1:3">
      <c r="A457">
        <v>6</v>
      </c>
      <c r="B457">
        <v>3</v>
      </c>
      <c r="C457">
        <v>2014</v>
      </c>
    </row>
    <row r="458" spans="1:3">
      <c r="A458">
        <v>7</v>
      </c>
      <c r="B458">
        <v>5</v>
      </c>
      <c r="C458">
        <v>2014</v>
      </c>
    </row>
    <row r="459" spans="1:3">
      <c r="A459">
        <v>8</v>
      </c>
      <c r="B459">
        <v>3</v>
      </c>
      <c r="C459">
        <v>2014</v>
      </c>
    </row>
    <row r="460" spans="1:3">
      <c r="A460">
        <v>9</v>
      </c>
      <c r="B460">
        <v>1</v>
      </c>
      <c r="C460">
        <v>2014</v>
      </c>
    </row>
    <row r="461" spans="1:3">
      <c r="A461">
        <v>10</v>
      </c>
      <c r="B461">
        <v>4</v>
      </c>
      <c r="C461">
        <v>2014</v>
      </c>
    </row>
    <row r="462" spans="1:3">
      <c r="A462">
        <v>11</v>
      </c>
      <c r="B462">
        <v>3</v>
      </c>
      <c r="C462">
        <v>2014</v>
      </c>
    </row>
    <row r="463" spans="1:3">
      <c r="A463">
        <v>12</v>
      </c>
      <c r="B463">
        <v>3</v>
      </c>
      <c r="C463">
        <v>2014</v>
      </c>
    </row>
    <row r="464" spans="1:3">
      <c r="A464">
        <v>13</v>
      </c>
      <c r="B464">
        <v>1</v>
      </c>
      <c r="C464">
        <v>2014</v>
      </c>
    </row>
    <row r="465" spans="1:3">
      <c r="A465">
        <v>14</v>
      </c>
      <c r="B465">
        <v>2</v>
      </c>
      <c r="C465">
        <v>2014</v>
      </c>
    </row>
    <row r="466" spans="1:3">
      <c r="A466">
        <v>15</v>
      </c>
      <c r="B466">
        <v>3</v>
      </c>
      <c r="C466">
        <v>2014</v>
      </c>
    </row>
    <row r="467" spans="1:3">
      <c r="A467">
        <v>16</v>
      </c>
      <c r="B467">
        <v>1</v>
      </c>
      <c r="C467">
        <v>2014</v>
      </c>
    </row>
    <row r="468" spans="1:3">
      <c r="A468">
        <v>17</v>
      </c>
      <c r="B468">
        <v>4</v>
      </c>
      <c r="C468">
        <v>2014</v>
      </c>
    </row>
    <row r="469" spans="1:3">
      <c r="A469">
        <v>18</v>
      </c>
      <c r="B469">
        <v>2</v>
      </c>
      <c r="C469">
        <v>2014</v>
      </c>
    </row>
    <row r="470" spans="1:3">
      <c r="A470">
        <v>19</v>
      </c>
      <c r="B470">
        <v>3</v>
      </c>
      <c r="C470">
        <v>2014</v>
      </c>
    </row>
    <row r="471" spans="1:3">
      <c r="A471">
        <v>20</v>
      </c>
      <c r="B471">
        <v>2</v>
      </c>
      <c r="C471">
        <v>2014</v>
      </c>
    </row>
    <row r="472" spans="1:3">
      <c r="A472">
        <v>21</v>
      </c>
      <c r="B472">
        <v>0</v>
      </c>
      <c r="C472">
        <v>2014</v>
      </c>
    </row>
    <row r="473" spans="1:3">
      <c r="A473">
        <v>22</v>
      </c>
      <c r="B473">
        <v>0</v>
      </c>
      <c r="C473">
        <v>2014</v>
      </c>
    </row>
    <row r="474" spans="1:3">
      <c r="A474">
        <v>23</v>
      </c>
      <c r="B474">
        <v>1</v>
      </c>
      <c r="C474">
        <v>2014</v>
      </c>
    </row>
    <row r="475" spans="1:3">
      <c r="A475">
        <v>24</v>
      </c>
      <c r="B475">
        <v>1</v>
      </c>
      <c r="C475">
        <v>2014</v>
      </c>
    </row>
    <row r="476" spans="1:3">
      <c r="A476">
        <v>25</v>
      </c>
      <c r="B476">
        <v>0</v>
      </c>
      <c r="C476">
        <v>2014</v>
      </c>
    </row>
    <row r="477" spans="1:3">
      <c r="A477">
        <v>26</v>
      </c>
      <c r="B477">
        <v>0</v>
      </c>
      <c r="C477">
        <v>2014</v>
      </c>
    </row>
    <row r="478" spans="1:3">
      <c r="A478">
        <v>27</v>
      </c>
      <c r="B478">
        <v>1</v>
      </c>
      <c r="C478">
        <v>2014</v>
      </c>
    </row>
    <row r="479" spans="1:3">
      <c r="A479">
        <v>28</v>
      </c>
      <c r="B479">
        <v>0</v>
      </c>
      <c r="C479">
        <v>2014</v>
      </c>
    </row>
    <row r="480" spans="1:3">
      <c r="A480">
        <v>29</v>
      </c>
      <c r="B480">
        <v>1</v>
      </c>
      <c r="C480">
        <v>2014</v>
      </c>
    </row>
    <row r="481" spans="1:3">
      <c r="A481">
        <v>30</v>
      </c>
      <c r="B481">
        <v>1</v>
      </c>
      <c r="C481">
        <v>2014</v>
      </c>
    </row>
    <row r="482" spans="1:3">
      <c r="A482">
        <v>31</v>
      </c>
      <c r="B482">
        <v>0</v>
      </c>
      <c r="C482">
        <v>2014</v>
      </c>
    </row>
    <row r="483" spans="1:3">
      <c r="A483">
        <v>32</v>
      </c>
      <c r="B483">
        <v>0</v>
      </c>
      <c r="C483">
        <v>2014</v>
      </c>
    </row>
    <row r="484" spans="1:3">
      <c r="A484">
        <v>33</v>
      </c>
      <c r="B484">
        <v>0</v>
      </c>
      <c r="C484">
        <v>2014</v>
      </c>
    </row>
    <row r="485" spans="1:3">
      <c r="A485">
        <v>34</v>
      </c>
      <c r="B485">
        <v>0</v>
      </c>
      <c r="C485">
        <v>2014</v>
      </c>
    </row>
    <row r="486" spans="1:3">
      <c r="A486">
        <v>35</v>
      </c>
      <c r="B486">
        <v>0</v>
      </c>
      <c r="C486">
        <v>2014</v>
      </c>
    </row>
    <row r="487" spans="1:3">
      <c r="A487">
        <v>36</v>
      </c>
      <c r="B487">
        <v>0</v>
      </c>
      <c r="C487">
        <v>2014</v>
      </c>
    </row>
    <row r="488" spans="1:3">
      <c r="A488">
        <v>37</v>
      </c>
      <c r="B488">
        <v>0</v>
      </c>
      <c r="C488">
        <v>2014</v>
      </c>
    </row>
    <row r="489" spans="1:3">
      <c r="A489">
        <v>38</v>
      </c>
      <c r="B489">
        <v>0</v>
      </c>
      <c r="C489">
        <v>2014</v>
      </c>
    </row>
    <row r="490" spans="1:3">
      <c r="A490">
        <v>39</v>
      </c>
      <c r="B490">
        <v>0</v>
      </c>
      <c r="C490">
        <v>2014</v>
      </c>
    </row>
    <row r="491" spans="1:3">
      <c r="A491">
        <v>40</v>
      </c>
      <c r="B491">
        <v>1</v>
      </c>
      <c r="C491">
        <v>2014</v>
      </c>
    </row>
    <row r="492" spans="1:3">
      <c r="A492">
        <v>41</v>
      </c>
      <c r="B492">
        <v>0</v>
      </c>
      <c r="C492">
        <v>2014</v>
      </c>
    </row>
    <row r="493" spans="1:3">
      <c r="A493">
        <v>42</v>
      </c>
      <c r="B493">
        <v>0</v>
      </c>
      <c r="C493">
        <v>2014</v>
      </c>
    </row>
    <row r="494" spans="1:3">
      <c r="A494">
        <v>43</v>
      </c>
      <c r="B494">
        <v>0</v>
      </c>
      <c r="C494">
        <v>2014</v>
      </c>
    </row>
    <row r="495" spans="1:3">
      <c r="A495">
        <v>44</v>
      </c>
      <c r="B495">
        <v>0</v>
      </c>
      <c r="C495">
        <v>2014</v>
      </c>
    </row>
    <row r="496" spans="1:3">
      <c r="A496">
        <v>45</v>
      </c>
      <c r="B496">
        <v>0</v>
      </c>
      <c r="C496">
        <v>2014</v>
      </c>
    </row>
    <row r="497" spans="1:3">
      <c r="A497">
        <v>46</v>
      </c>
      <c r="B497">
        <v>0</v>
      </c>
      <c r="C497">
        <v>2014</v>
      </c>
    </row>
    <row r="498" spans="1:3">
      <c r="A498">
        <v>47</v>
      </c>
      <c r="B498">
        <v>0</v>
      </c>
      <c r="C498">
        <v>2014</v>
      </c>
    </row>
    <row r="499" spans="1:3">
      <c r="A499">
        <v>48</v>
      </c>
      <c r="B499">
        <v>0</v>
      </c>
      <c r="C499">
        <v>2014</v>
      </c>
    </row>
    <row r="500" spans="1:3">
      <c r="A500">
        <v>49</v>
      </c>
      <c r="B500">
        <v>0</v>
      </c>
      <c r="C500">
        <v>2014</v>
      </c>
    </row>
    <row r="501" spans="1:3">
      <c r="A501">
        <v>50</v>
      </c>
      <c r="B501">
        <v>0</v>
      </c>
      <c r="C501">
        <v>2014</v>
      </c>
    </row>
    <row r="502" spans="1:3">
      <c r="A502">
        <v>51</v>
      </c>
      <c r="B502">
        <v>0</v>
      </c>
      <c r="C502">
        <v>2014</v>
      </c>
    </row>
    <row r="503" spans="1:3">
      <c r="A503">
        <v>52</v>
      </c>
      <c r="B503">
        <v>0</v>
      </c>
      <c r="C503">
        <v>2014</v>
      </c>
    </row>
    <row r="504" spans="1:3">
      <c r="A504">
        <v>53</v>
      </c>
      <c r="B504">
        <v>0</v>
      </c>
      <c r="C504">
        <v>2014</v>
      </c>
    </row>
    <row r="505" spans="1:3">
      <c r="A505">
        <v>54</v>
      </c>
      <c r="B505">
        <v>0</v>
      </c>
      <c r="C505">
        <v>2014</v>
      </c>
    </row>
    <row r="506" spans="1:3">
      <c r="A506">
        <v>55</v>
      </c>
      <c r="B506">
        <v>0</v>
      </c>
      <c r="C506">
        <v>2014</v>
      </c>
    </row>
    <row r="507" spans="1:3">
      <c r="A507">
        <v>56</v>
      </c>
      <c r="B507">
        <v>0</v>
      </c>
      <c r="C507">
        <v>2014</v>
      </c>
    </row>
    <row r="508" spans="1:3">
      <c r="A508">
        <v>57</v>
      </c>
      <c r="B508">
        <v>0</v>
      </c>
      <c r="C508">
        <v>2014</v>
      </c>
    </row>
    <row r="509" spans="1:3">
      <c r="A509">
        <v>58</v>
      </c>
      <c r="B509">
        <v>0</v>
      </c>
      <c r="C509">
        <v>2014</v>
      </c>
    </row>
    <row r="510" spans="1:3">
      <c r="A510">
        <v>59</v>
      </c>
      <c r="B510">
        <v>0</v>
      </c>
      <c r="C510">
        <v>2014</v>
      </c>
    </row>
    <row r="511" spans="1:3">
      <c r="A511">
        <v>60</v>
      </c>
      <c r="B511">
        <v>0</v>
      </c>
      <c r="C511">
        <v>2014</v>
      </c>
    </row>
    <row r="512" spans="1:3">
      <c r="A512">
        <v>61</v>
      </c>
      <c r="B512">
        <v>0</v>
      </c>
      <c r="C512">
        <v>2014</v>
      </c>
    </row>
    <row r="513" spans="1:3">
      <c r="A513">
        <v>62</v>
      </c>
      <c r="B513">
        <v>0</v>
      </c>
      <c r="C513">
        <v>2014</v>
      </c>
    </row>
    <row r="514" spans="1:3">
      <c r="A514">
        <v>63</v>
      </c>
      <c r="B514">
        <v>0</v>
      </c>
      <c r="C514">
        <v>2014</v>
      </c>
    </row>
    <row r="515" spans="1:3">
      <c r="A515">
        <v>64</v>
      </c>
      <c r="B515">
        <v>0</v>
      </c>
      <c r="C515">
        <v>2014</v>
      </c>
    </row>
    <row r="516" spans="1:3">
      <c r="A516">
        <v>65</v>
      </c>
      <c r="B516">
        <v>0</v>
      </c>
      <c r="C516">
        <v>2014</v>
      </c>
    </row>
    <row r="517" spans="1:3">
      <c r="A517">
        <v>66</v>
      </c>
      <c r="B517">
        <v>0</v>
      </c>
      <c r="C517">
        <v>2014</v>
      </c>
    </row>
    <row r="518" spans="1:3">
      <c r="A518">
        <v>67</v>
      </c>
      <c r="B518">
        <v>0</v>
      </c>
      <c r="C518">
        <v>2014</v>
      </c>
    </row>
    <row r="519" spans="1:3">
      <c r="A519">
        <v>68</v>
      </c>
      <c r="B519">
        <v>0</v>
      </c>
      <c r="C519">
        <v>2014</v>
      </c>
    </row>
    <row r="520" spans="1:3">
      <c r="A520">
        <v>69</v>
      </c>
      <c r="B520">
        <v>0</v>
      </c>
      <c r="C520">
        <v>2014</v>
      </c>
    </row>
    <row r="521" spans="1:3">
      <c r="A521">
        <v>70</v>
      </c>
      <c r="B521">
        <v>0</v>
      </c>
      <c r="C521">
        <v>2014</v>
      </c>
    </row>
    <row r="522" spans="1:3">
      <c r="A522">
        <v>71</v>
      </c>
      <c r="B522">
        <v>0</v>
      </c>
      <c r="C522">
        <v>2014</v>
      </c>
    </row>
    <row r="523" spans="1:3">
      <c r="A523">
        <v>72</v>
      </c>
      <c r="B523">
        <v>0</v>
      </c>
      <c r="C523">
        <v>2014</v>
      </c>
    </row>
    <row r="524" spans="1:3">
      <c r="A524">
        <v>73</v>
      </c>
      <c r="B524">
        <v>0</v>
      </c>
      <c r="C524">
        <v>2014</v>
      </c>
    </row>
    <row r="525" spans="1:3">
      <c r="A525">
        <v>74</v>
      </c>
      <c r="B525">
        <v>0</v>
      </c>
      <c r="C525">
        <v>2014</v>
      </c>
    </row>
    <row r="526" spans="1:3">
      <c r="A526">
        <v>75</v>
      </c>
      <c r="B526">
        <v>0</v>
      </c>
      <c r="C526">
        <v>2014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1"/>
  <sheetViews>
    <sheetView topLeftCell="A128" workbookViewId="0">
      <selection activeCell="F446" sqref="F446"/>
    </sheetView>
  </sheetViews>
  <sheetFormatPr baseColWidth="10" defaultRowHeight="16" x14ac:dyDescent="0"/>
  <cols>
    <col min="1" max="1" width="33.375" customWidth="1"/>
    <col min="4" max="4" width="28.5" customWidth="1"/>
  </cols>
  <sheetData>
    <row r="1" spans="1:9">
      <c r="A1" t="s">
        <v>460</v>
      </c>
      <c r="B1" t="s">
        <v>461</v>
      </c>
      <c r="D1" t="s">
        <v>462</v>
      </c>
      <c r="E1" t="s">
        <v>461</v>
      </c>
      <c r="G1" t="s">
        <v>463</v>
      </c>
      <c r="H1" t="s">
        <v>473</v>
      </c>
      <c r="I1" t="s">
        <v>466</v>
      </c>
    </row>
    <row r="2" spans="1:9">
      <c r="A2" t="s">
        <v>474</v>
      </c>
      <c r="B2" t="s">
        <v>475</v>
      </c>
      <c r="D2" t="s">
        <v>476</v>
      </c>
      <c r="E2" t="s">
        <v>477</v>
      </c>
      <c r="G2">
        <v>16</v>
      </c>
      <c r="H2" t="s">
        <v>467</v>
      </c>
      <c r="I2">
        <v>2008</v>
      </c>
    </row>
    <row r="3" spans="1:9">
      <c r="A3" t="s">
        <v>476</v>
      </c>
      <c r="B3" t="s">
        <v>478</v>
      </c>
      <c r="D3" t="s">
        <v>479</v>
      </c>
      <c r="E3" t="s">
        <v>480</v>
      </c>
      <c r="G3">
        <v>14</v>
      </c>
      <c r="H3" t="s">
        <v>468</v>
      </c>
      <c r="I3">
        <v>2008</v>
      </c>
    </row>
    <row r="4" spans="1:9">
      <c r="A4" t="s">
        <v>474</v>
      </c>
      <c r="B4" t="s">
        <v>475</v>
      </c>
      <c r="D4" t="s">
        <v>481</v>
      </c>
      <c r="E4" t="s">
        <v>482</v>
      </c>
      <c r="G4">
        <v>15</v>
      </c>
      <c r="H4" t="s">
        <v>468</v>
      </c>
      <c r="I4">
        <v>2008</v>
      </c>
    </row>
    <row r="5" spans="1:9">
      <c r="A5" t="s">
        <v>474</v>
      </c>
      <c r="B5" t="s">
        <v>483</v>
      </c>
      <c r="D5" t="s">
        <v>484</v>
      </c>
      <c r="E5" t="s">
        <v>485</v>
      </c>
      <c r="G5">
        <v>13</v>
      </c>
      <c r="H5" t="s">
        <v>469</v>
      </c>
      <c r="I5">
        <v>2008</v>
      </c>
    </row>
    <row r="6" spans="1:9">
      <c r="A6" t="s">
        <v>481</v>
      </c>
      <c r="B6" t="s">
        <v>486</v>
      </c>
      <c r="D6" t="s">
        <v>487</v>
      </c>
      <c r="E6" t="s">
        <v>488</v>
      </c>
      <c r="G6">
        <v>2</v>
      </c>
      <c r="H6" t="s">
        <v>469</v>
      </c>
      <c r="I6">
        <v>2008</v>
      </c>
    </row>
    <row r="7" spans="1:9">
      <c r="A7" t="s">
        <v>476</v>
      </c>
      <c r="B7" t="s">
        <v>489</v>
      </c>
      <c r="D7" t="s">
        <v>490</v>
      </c>
      <c r="E7" t="s">
        <v>480</v>
      </c>
      <c r="G7">
        <v>5</v>
      </c>
      <c r="H7" t="s">
        <v>469</v>
      </c>
      <c r="I7">
        <v>2008</v>
      </c>
    </row>
    <row r="8" spans="1:9">
      <c r="A8" t="s">
        <v>479</v>
      </c>
      <c r="B8" t="s">
        <v>491</v>
      </c>
      <c r="D8" t="s">
        <v>492</v>
      </c>
      <c r="E8" t="s">
        <v>493</v>
      </c>
      <c r="G8">
        <v>10</v>
      </c>
      <c r="H8" t="s">
        <v>469</v>
      </c>
      <c r="I8">
        <v>2008</v>
      </c>
    </row>
    <row r="9" spans="1:9">
      <c r="A9" t="s">
        <v>487</v>
      </c>
      <c r="B9" t="s">
        <v>494</v>
      </c>
      <c r="D9" t="s">
        <v>495</v>
      </c>
      <c r="E9" t="s">
        <v>496</v>
      </c>
      <c r="G9">
        <v>6</v>
      </c>
      <c r="H9" t="s">
        <v>470</v>
      </c>
      <c r="I9">
        <v>2008</v>
      </c>
    </row>
    <row r="10" spans="1:9">
      <c r="A10" t="s">
        <v>481</v>
      </c>
      <c r="B10" t="s">
        <v>497</v>
      </c>
      <c r="D10" t="s">
        <v>498</v>
      </c>
      <c r="E10" t="s">
        <v>499</v>
      </c>
      <c r="G10">
        <v>8</v>
      </c>
      <c r="H10" t="s">
        <v>470</v>
      </c>
      <c r="I10">
        <v>2008</v>
      </c>
    </row>
    <row r="11" spans="1:9">
      <c r="A11" t="s">
        <v>474</v>
      </c>
      <c r="B11" t="s">
        <v>477</v>
      </c>
      <c r="D11" t="s">
        <v>500</v>
      </c>
      <c r="E11" t="s">
        <v>501</v>
      </c>
      <c r="G11">
        <v>4</v>
      </c>
      <c r="H11" t="s">
        <v>470</v>
      </c>
      <c r="I11">
        <v>2008</v>
      </c>
    </row>
    <row r="12" spans="1:9">
      <c r="A12" t="s">
        <v>484</v>
      </c>
      <c r="B12" t="s">
        <v>493</v>
      </c>
      <c r="D12" t="s">
        <v>502</v>
      </c>
      <c r="E12" t="s">
        <v>478</v>
      </c>
      <c r="G12">
        <v>1</v>
      </c>
      <c r="H12" t="s">
        <v>470</v>
      </c>
      <c r="I12">
        <v>2008</v>
      </c>
    </row>
    <row r="13" spans="1:9">
      <c r="A13" t="s">
        <v>490</v>
      </c>
      <c r="B13" t="s">
        <v>503</v>
      </c>
      <c r="D13" t="s">
        <v>504</v>
      </c>
      <c r="E13" t="s">
        <v>505</v>
      </c>
      <c r="G13">
        <v>16</v>
      </c>
      <c r="H13" t="s">
        <v>470</v>
      </c>
      <c r="I13">
        <v>2008</v>
      </c>
    </row>
    <row r="14" spans="1:9">
      <c r="A14" t="s">
        <v>476</v>
      </c>
      <c r="B14" t="s">
        <v>475</v>
      </c>
      <c r="D14" t="s">
        <v>506</v>
      </c>
      <c r="E14" t="s">
        <v>507</v>
      </c>
      <c r="G14">
        <v>2</v>
      </c>
      <c r="H14" t="s">
        <v>470</v>
      </c>
      <c r="I14">
        <v>2008</v>
      </c>
    </row>
    <row r="15" spans="1:9">
      <c r="A15" t="s">
        <v>492</v>
      </c>
      <c r="B15" t="s">
        <v>508</v>
      </c>
      <c r="D15" t="s">
        <v>509</v>
      </c>
      <c r="E15" t="s">
        <v>507</v>
      </c>
      <c r="G15">
        <v>3</v>
      </c>
      <c r="H15" t="s">
        <v>470</v>
      </c>
      <c r="I15">
        <v>2008</v>
      </c>
    </row>
    <row r="16" spans="1:9">
      <c r="A16" t="s">
        <v>479</v>
      </c>
      <c r="B16" t="s">
        <v>485</v>
      </c>
      <c r="D16" t="s">
        <v>510</v>
      </c>
      <c r="E16" t="s">
        <v>511</v>
      </c>
      <c r="G16">
        <v>8</v>
      </c>
      <c r="H16" t="s">
        <v>470</v>
      </c>
      <c r="I16">
        <v>2008</v>
      </c>
    </row>
    <row r="17" spans="1:9">
      <c r="A17" t="s">
        <v>479</v>
      </c>
      <c r="B17" t="s">
        <v>482</v>
      </c>
      <c r="D17" t="s">
        <v>512</v>
      </c>
      <c r="E17" t="s">
        <v>477</v>
      </c>
      <c r="G17">
        <v>1</v>
      </c>
      <c r="H17" t="s">
        <v>471</v>
      </c>
      <c r="I17">
        <v>2008</v>
      </c>
    </row>
    <row r="18" spans="1:9">
      <c r="A18" t="s">
        <v>474</v>
      </c>
      <c r="B18" t="s">
        <v>513</v>
      </c>
      <c r="D18" t="s">
        <v>514</v>
      </c>
      <c r="E18" t="s">
        <v>493</v>
      </c>
      <c r="G18">
        <v>22</v>
      </c>
      <c r="H18" t="s">
        <v>471</v>
      </c>
      <c r="I18">
        <v>2008</v>
      </c>
    </row>
    <row r="19" spans="1:9">
      <c r="A19" t="s">
        <v>498</v>
      </c>
      <c r="B19" t="s">
        <v>503</v>
      </c>
      <c r="D19" t="s">
        <v>515</v>
      </c>
      <c r="E19" t="s">
        <v>475</v>
      </c>
      <c r="G19">
        <v>7</v>
      </c>
      <c r="H19" t="s">
        <v>471</v>
      </c>
      <c r="I19">
        <v>2008</v>
      </c>
    </row>
    <row r="20" spans="1:9">
      <c r="A20" t="s">
        <v>510</v>
      </c>
      <c r="B20" t="s">
        <v>508</v>
      </c>
      <c r="D20" t="s">
        <v>516</v>
      </c>
      <c r="E20" t="s">
        <v>517</v>
      </c>
      <c r="G20">
        <v>13</v>
      </c>
      <c r="H20" t="s">
        <v>471</v>
      </c>
      <c r="I20">
        <v>2008</v>
      </c>
    </row>
    <row r="21" spans="1:9">
      <c r="A21" t="s">
        <v>476</v>
      </c>
      <c r="B21" t="s">
        <v>485</v>
      </c>
      <c r="D21" t="s">
        <v>518</v>
      </c>
      <c r="E21" t="s">
        <v>478</v>
      </c>
      <c r="G21">
        <v>3</v>
      </c>
      <c r="H21" t="s">
        <v>471</v>
      </c>
      <c r="I21">
        <v>2008</v>
      </c>
    </row>
    <row r="22" spans="1:9">
      <c r="A22" t="s">
        <v>495</v>
      </c>
      <c r="B22" t="s">
        <v>519</v>
      </c>
      <c r="D22" t="s">
        <v>520</v>
      </c>
      <c r="E22" t="s">
        <v>505</v>
      </c>
      <c r="G22">
        <v>3</v>
      </c>
      <c r="H22" t="s">
        <v>471</v>
      </c>
      <c r="I22">
        <v>2008</v>
      </c>
    </row>
    <row r="23" spans="1:9">
      <c r="A23" t="s">
        <v>506</v>
      </c>
      <c r="B23" t="s">
        <v>521</v>
      </c>
      <c r="D23" t="s">
        <v>522</v>
      </c>
      <c r="E23" t="s">
        <v>503</v>
      </c>
      <c r="G23">
        <v>10</v>
      </c>
      <c r="H23" t="s">
        <v>471</v>
      </c>
      <c r="I23">
        <v>2008</v>
      </c>
    </row>
    <row r="24" spans="1:9">
      <c r="A24" t="s">
        <v>502</v>
      </c>
      <c r="B24" t="s">
        <v>523</v>
      </c>
      <c r="D24" t="s">
        <v>524</v>
      </c>
      <c r="E24" t="s">
        <v>525</v>
      </c>
      <c r="G24">
        <v>13</v>
      </c>
      <c r="H24" t="s">
        <v>471</v>
      </c>
      <c r="I24">
        <v>2008</v>
      </c>
    </row>
    <row r="25" spans="1:9">
      <c r="A25" t="s">
        <v>504</v>
      </c>
      <c r="B25" t="s">
        <v>526</v>
      </c>
      <c r="D25" t="s">
        <v>527</v>
      </c>
      <c r="E25" t="s">
        <v>475</v>
      </c>
      <c r="G25">
        <v>4</v>
      </c>
      <c r="H25" t="s">
        <v>471</v>
      </c>
      <c r="I25">
        <v>2008</v>
      </c>
    </row>
    <row r="26" spans="1:9">
      <c r="A26" t="s">
        <v>528</v>
      </c>
      <c r="B26" t="s">
        <v>529</v>
      </c>
      <c r="D26" t="s">
        <v>530</v>
      </c>
      <c r="E26" t="s">
        <v>505</v>
      </c>
      <c r="G26">
        <v>15</v>
      </c>
      <c r="H26" t="s">
        <v>471</v>
      </c>
      <c r="I26">
        <v>2008</v>
      </c>
    </row>
    <row r="27" spans="1:9">
      <c r="A27" t="s">
        <v>509</v>
      </c>
      <c r="B27" t="s">
        <v>505</v>
      </c>
      <c r="D27" t="s">
        <v>531</v>
      </c>
      <c r="E27" t="s">
        <v>532</v>
      </c>
      <c r="G27">
        <v>18</v>
      </c>
      <c r="H27" t="s">
        <v>471</v>
      </c>
      <c r="I27">
        <v>2008</v>
      </c>
    </row>
    <row r="28" spans="1:9">
      <c r="A28" t="s">
        <v>533</v>
      </c>
      <c r="B28" t="s">
        <v>523</v>
      </c>
      <c r="D28" t="s">
        <v>534</v>
      </c>
      <c r="E28" t="s">
        <v>535</v>
      </c>
      <c r="G28">
        <v>4</v>
      </c>
      <c r="H28" t="s">
        <v>471</v>
      </c>
      <c r="I28">
        <v>2008</v>
      </c>
    </row>
    <row r="29" spans="1:9">
      <c r="A29" t="s">
        <v>481</v>
      </c>
      <c r="B29" t="s">
        <v>483</v>
      </c>
      <c r="D29" t="s">
        <v>536</v>
      </c>
      <c r="E29" t="s">
        <v>535</v>
      </c>
      <c r="G29">
        <v>10</v>
      </c>
      <c r="H29" t="s">
        <v>471</v>
      </c>
      <c r="I29">
        <v>2008</v>
      </c>
    </row>
    <row r="30" spans="1:9">
      <c r="A30" t="s">
        <v>500</v>
      </c>
      <c r="B30" t="s">
        <v>511</v>
      </c>
      <c r="D30" t="s">
        <v>537</v>
      </c>
      <c r="E30" t="s">
        <v>538</v>
      </c>
      <c r="G30">
        <v>5</v>
      </c>
      <c r="H30" t="s">
        <v>471</v>
      </c>
      <c r="I30">
        <v>2008</v>
      </c>
    </row>
    <row r="31" spans="1:9">
      <c r="A31" t="s">
        <v>539</v>
      </c>
      <c r="B31" t="s">
        <v>491</v>
      </c>
      <c r="D31" t="s">
        <v>540</v>
      </c>
      <c r="E31" t="s">
        <v>485</v>
      </c>
      <c r="G31">
        <v>8</v>
      </c>
      <c r="H31" t="s">
        <v>471</v>
      </c>
      <c r="I31">
        <v>2008</v>
      </c>
    </row>
    <row r="32" spans="1:9">
      <c r="A32" t="s">
        <v>484</v>
      </c>
      <c r="B32" t="s">
        <v>513</v>
      </c>
      <c r="D32" t="s">
        <v>541</v>
      </c>
      <c r="E32" t="s">
        <v>542</v>
      </c>
      <c r="G32">
        <v>4</v>
      </c>
      <c r="H32" t="s">
        <v>471</v>
      </c>
      <c r="I32">
        <v>2008</v>
      </c>
    </row>
    <row r="33" spans="1:9">
      <c r="A33" t="s">
        <v>487</v>
      </c>
      <c r="B33" t="s">
        <v>543</v>
      </c>
      <c r="D33" t="s">
        <v>544</v>
      </c>
      <c r="E33" t="s">
        <v>545</v>
      </c>
      <c r="G33">
        <v>4</v>
      </c>
      <c r="H33" t="s">
        <v>472</v>
      </c>
      <c r="I33">
        <v>2008</v>
      </c>
    </row>
    <row r="34" spans="1:9">
      <c r="A34" t="s">
        <v>544</v>
      </c>
      <c r="B34" t="s">
        <v>523</v>
      </c>
      <c r="D34" t="s">
        <v>546</v>
      </c>
      <c r="E34" t="s">
        <v>505</v>
      </c>
      <c r="G34">
        <v>5</v>
      </c>
      <c r="H34" t="s">
        <v>472</v>
      </c>
      <c r="I34">
        <v>2008</v>
      </c>
    </row>
    <row r="35" spans="1:9">
      <c r="A35" t="s">
        <v>487</v>
      </c>
      <c r="B35" t="s">
        <v>547</v>
      </c>
      <c r="D35" t="s">
        <v>548</v>
      </c>
      <c r="E35" t="s">
        <v>478</v>
      </c>
      <c r="G35">
        <v>13</v>
      </c>
      <c r="H35" t="s">
        <v>472</v>
      </c>
      <c r="I35">
        <v>2008</v>
      </c>
    </row>
    <row r="36" spans="1:9">
      <c r="A36" t="s">
        <v>484</v>
      </c>
      <c r="B36" t="s">
        <v>482</v>
      </c>
      <c r="D36" t="s">
        <v>549</v>
      </c>
      <c r="E36" t="s">
        <v>480</v>
      </c>
      <c r="G36">
        <v>13</v>
      </c>
      <c r="H36" t="s">
        <v>472</v>
      </c>
      <c r="I36">
        <v>2008</v>
      </c>
    </row>
    <row r="37" spans="1:9">
      <c r="A37" t="s">
        <v>541</v>
      </c>
      <c r="B37" t="s">
        <v>550</v>
      </c>
      <c r="D37" t="s">
        <v>551</v>
      </c>
      <c r="E37" t="s">
        <v>483</v>
      </c>
      <c r="G37">
        <v>19</v>
      </c>
      <c r="H37" t="s">
        <v>472</v>
      </c>
      <c r="I37">
        <v>2008</v>
      </c>
    </row>
    <row r="38" spans="1:9">
      <c r="A38" t="s">
        <v>509</v>
      </c>
      <c r="B38" t="s">
        <v>519</v>
      </c>
      <c r="D38" t="s">
        <v>552</v>
      </c>
      <c r="E38" t="s">
        <v>511</v>
      </c>
      <c r="G38">
        <v>13</v>
      </c>
      <c r="H38" t="s">
        <v>472</v>
      </c>
      <c r="I38">
        <v>2008</v>
      </c>
    </row>
    <row r="39" spans="1:9">
      <c r="A39" t="s">
        <v>504</v>
      </c>
      <c r="B39" t="s">
        <v>547</v>
      </c>
      <c r="D39" t="s">
        <v>528</v>
      </c>
      <c r="E39" t="s">
        <v>553</v>
      </c>
      <c r="G39">
        <v>6</v>
      </c>
      <c r="H39" t="s">
        <v>472</v>
      </c>
      <c r="I39">
        <v>2008</v>
      </c>
    </row>
    <row r="40" spans="1:9">
      <c r="A40" t="s">
        <v>492</v>
      </c>
      <c r="B40" t="s">
        <v>483</v>
      </c>
      <c r="D40" t="s">
        <v>554</v>
      </c>
      <c r="E40" t="s">
        <v>511</v>
      </c>
      <c r="G40">
        <v>21</v>
      </c>
      <c r="H40" t="s">
        <v>472</v>
      </c>
      <c r="I40">
        <v>2008</v>
      </c>
    </row>
    <row r="41" spans="1:9">
      <c r="A41" t="s">
        <v>490</v>
      </c>
      <c r="B41" t="s">
        <v>547</v>
      </c>
      <c r="D41" t="s">
        <v>555</v>
      </c>
      <c r="E41" t="s">
        <v>525</v>
      </c>
      <c r="G41">
        <v>16</v>
      </c>
      <c r="H41" t="s">
        <v>472</v>
      </c>
      <c r="I41">
        <v>2008</v>
      </c>
    </row>
    <row r="42" spans="1:9">
      <c r="A42" t="s">
        <v>492</v>
      </c>
      <c r="B42" t="s">
        <v>493</v>
      </c>
      <c r="D42" t="s">
        <v>556</v>
      </c>
      <c r="E42" t="s">
        <v>557</v>
      </c>
      <c r="G42">
        <v>8</v>
      </c>
      <c r="H42" t="s">
        <v>472</v>
      </c>
      <c r="I42">
        <v>2008</v>
      </c>
    </row>
    <row r="43" spans="1:9">
      <c r="A43" t="s">
        <v>554</v>
      </c>
      <c r="B43" t="s">
        <v>482</v>
      </c>
      <c r="D43" t="s">
        <v>558</v>
      </c>
      <c r="E43" t="s">
        <v>557</v>
      </c>
      <c r="G43">
        <v>6</v>
      </c>
      <c r="H43" t="s">
        <v>472</v>
      </c>
      <c r="I43">
        <v>2008</v>
      </c>
    </row>
    <row r="44" spans="1:9">
      <c r="A44" t="s">
        <v>490</v>
      </c>
      <c r="B44" t="s">
        <v>550</v>
      </c>
      <c r="D44" t="s">
        <v>559</v>
      </c>
      <c r="E44" t="s">
        <v>542</v>
      </c>
      <c r="G44">
        <v>16</v>
      </c>
      <c r="H44" t="s">
        <v>472</v>
      </c>
      <c r="I44">
        <v>2008</v>
      </c>
    </row>
    <row r="45" spans="1:9">
      <c r="A45" t="s">
        <v>555</v>
      </c>
      <c r="B45" t="s">
        <v>478</v>
      </c>
      <c r="D45" t="s">
        <v>560</v>
      </c>
      <c r="E45" t="s">
        <v>499</v>
      </c>
      <c r="G45">
        <v>4</v>
      </c>
      <c r="H45" t="s">
        <v>472</v>
      </c>
      <c r="I45">
        <v>2008</v>
      </c>
    </row>
    <row r="46" spans="1:9">
      <c r="A46" t="s">
        <v>500</v>
      </c>
      <c r="B46" t="s">
        <v>491</v>
      </c>
      <c r="D46" t="s">
        <v>539</v>
      </c>
      <c r="E46" t="s">
        <v>557</v>
      </c>
      <c r="G46">
        <v>18</v>
      </c>
      <c r="H46" t="s">
        <v>472</v>
      </c>
      <c r="I46">
        <v>2008</v>
      </c>
    </row>
    <row r="47" spans="1:9">
      <c r="A47" t="s">
        <v>481</v>
      </c>
      <c r="B47" t="s">
        <v>535</v>
      </c>
      <c r="D47" t="s">
        <v>533</v>
      </c>
      <c r="E47" t="s">
        <v>493</v>
      </c>
      <c r="G47">
        <v>5</v>
      </c>
      <c r="H47" t="s">
        <v>472</v>
      </c>
      <c r="I47">
        <v>2008</v>
      </c>
    </row>
    <row r="48" spans="1:9">
      <c r="A48" t="s">
        <v>552</v>
      </c>
      <c r="B48" t="s">
        <v>505</v>
      </c>
      <c r="D48" t="s">
        <v>561</v>
      </c>
      <c r="E48" t="s">
        <v>497</v>
      </c>
      <c r="G48">
        <v>1</v>
      </c>
      <c r="H48" t="s">
        <v>472</v>
      </c>
      <c r="I48">
        <v>2008</v>
      </c>
    </row>
    <row r="49" spans="1:9">
      <c r="A49" t="s">
        <v>495</v>
      </c>
      <c r="B49" t="s">
        <v>483</v>
      </c>
      <c r="D49" t="s">
        <v>562</v>
      </c>
      <c r="E49" t="s">
        <v>517</v>
      </c>
      <c r="G49">
        <v>14</v>
      </c>
      <c r="H49" t="s">
        <v>472</v>
      </c>
      <c r="I49">
        <v>2008</v>
      </c>
    </row>
    <row r="50" spans="1:9">
      <c r="A50" t="s">
        <v>520</v>
      </c>
      <c r="B50" t="s">
        <v>542</v>
      </c>
      <c r="D50" t="s">
        <v>563</v>
      </c>
      <c r="E50" t="s">
        <v>523</v>
      </c>
      <c r="G50">
        <v>9</v>
      </c>
      <c r="H50" t="s">
        <v>472</v>
      </c>
      <c r="I50">
        <v>2008</v>
      </c>
    </row>
    <row r="51" spans="1:9">
      <c r="A51" t="s">
        <v>476</v>
      </c>
      <c r="B51" t="s">
        <v>542</v>
      </c>
      <c r="D51" t="s">
        <v>564</v>
      </c>
      <c r="E51" t="s">
        <v>565</v>
      </c>
      <c r="G51">
        <v>34</v>
      </c>
      <c r="H51" t="s">
        <v>472</v>
      </c>
      <c r="I51">
        <v>2008</v>
      </c>
    </row>
    <row r="52" spans="1:9">
      <c r="A52" t="s">
        <v>518</v>
      </c>
      <c r="B52" t="s">
        <v>521</v>
      </c>
      <c r="D52" t="s">
        <v>566</v>
      </c>
      <c r="E52" t="s">
        <v>567</v>
      </c>
      <c r="G52">
        <v>5</v>
      </c>
      <c r="H52" t="s">
        <v>472</v>
      </c>
      <c r="I52">
        <v>2008</v>
      </c>
    </row>
    <row r="53" spans="1:9">
      <c r="A53" t="s">
        <v>512</v>
      </c>
      <c r="B53" t="s">
        <v>553</v>
      </c>
      <c r="D53" t="s">
        <v>568</v>
      </c>
      <c r="E53" t="s">
        <v>482</v>
      </c>
      <c r="G53">
        <v>8</v>
      </c>
      <c r="H53" t="s">
        <v>472</v>
      </c>
      <c r="I53">
        <v>2008</v>
      </c>
    </row>
    <row r="54" spans="1:9">
      <c r="A54" t="s">
        <v>479</v>
      </c>
      <c r="B54" t="s">
        <v>503</v>
      </c>
      <c r="D54" t="s">
        <v>569</v>
      </c>
      <c r="E54" t="s">
        <v>505</v>
      </c>
      <c r="G54">
        <v>16</v>
      </c>
      <c r="H54" t="s">
        <v>472</v>
      </c>
      <c r="I54">
        <v>2008</v>
      </c>
    </row>
    <row r="55" spans="1:9">
      <c r="A55" t="s">
        <v>474</v>
      </c>
      <c r="B55" t="s">
        <v>570</v>
      </c>
      <c r="D55" t="s">
        <v>571</v>
      </c>
      <c r="E55" t="s">
        <v>489</v>
      </c>
      <c r="G55">
        <v>26</v>
      </c>
      <c r="H55" t="s">
        <v>472</v>
      </c>
      <c r="I55">
        <v>2008</v>
      </c>
    </row>
    <row r="56" spans="1:9">
      <c r="A56" t="s">
        <v>514</v>
      </c>
      <c r="B56" t="s">
        <v>513</v>
      </c>
      <c r="D56" t="s">
        <v>572</v>
      </c>
      <c r="E56" t="s">
        <v>508</v>
      </c>
      <c r="G56">
        <v>8</v>
      </c>
      <c r="H56" t="s">
        <v>472</v>
      </c>
      <c r="I56">
        <v>2008</v>
      </c>
    </row>
    <row r="57" spans="1:9">
      <c r="A57" t="s">
        <v>522</v>
      </c>
      <c r="B57" t="s">
        <v>543</v>
      </c>
      <c r="D57" t="s">
        <v>573</v>
      </c>
      <c r="E57" t="s">
        <v>545</v>
      </c>
      <c r="G57">
        <v>4</v>
      </c>
      <c r="H57" t="s">
        <v>472</v>
      </c>
      <c r="I57">
        <v>2008</v>
      </c>
    </row>
    <row r="58" spans="1:9">
      <c r="A58" t="s">
        <v>506</v>
      </c>
      <c r="B58" t="s">
        <v>529</v>
      </c>
      <c r="D58" t="s">
        <v>574</v>
      </c>
      <c r="E58" t="s">
        <v>483</v>
      </c>
      <c r="G58">
        <v>4</v>
      </c>
      <c r="H58" t="s">
        <v>472</v>
      </c>
      <c r="I58">
        <v>2008</v>
      </c>
    </row>
    <row r="59" spans="1:9">
      <c r="A59" t="s">
        <v>524</v>
      </c>
      <c r="B59" t="s">
        <v>543</v>
      </c>
      <c r="D59" t="s">
        <v>575</v>
      </c>
      <c r="E59" t="s">
        <v>529</v>
      </c>
      <c r="G59">
        <v>8</v>
      </c>
      <c r="H59" t="s">
        <v>472</v>
      </c>
      <c r="I59">
        <v>2008</v>
      </c>
    </row>
    <row r="60" spans="1:9">
      <c r="A60" t="s">
        <v>502</v>
      </c>
      <c r="B60" t="s">
        <v>576</v>
      </c>
      <c r="D60" t="s">
        <v>577</v>
      </c>
      <c r="E60" t="s">
        <v>570</v>
      </c>
      <c r="G60">
        <v>12</v>
      </c>
      <c r="H60" t="s">
        <v>472</v>
      </c>
      <c r="I60">
        <v>2008</v>
      </c>
    </row>
    <row r="61" spans="1:9">
      <c r="A61" t="s">
        <v>510</v>
      </c>
      <c r="B61" t="s">
        <v>491</v>
      </c>
      <c r="D61" t="s">
        <v>578</v>
      </c>
      <c r="E61" t="s">
        <v>511</v>
      </c>
      <c r="G61">
        <v>16</v>
      </c>
      <c r="H61" t="s">
        <v>472</v>
      </c>
      <c r="I61">
        <v>2008</v>
      </c>
    </row>
    <row r="62" spans="1:9">
      <c r="A62" t="s">
        <v>516</v>
      </c>
      <c r="B62" t="s">
        <v>576</v>
      </c>
      <c r="D62" t="s">
        <v>579</v>
      </c>
      <c r="E62" t="s">
        <v>567</v>
      </c>
      <c r="G62">
        <v>3</v>
      </c>
      <c r="H62" t="s">
        <v>472</v>
      </c>
      <c r="I62">
        <v>2008</v>
      </c>
    </row>
    <row r="63" spans="1:9">
      <c r="A63" t="s">
        <v>515</v>
      </c>
      <c r="B63" t="s">
        <v>497</v>
      </c>
      <c r="D63" t="s">
        <v>580</v>
      </c>
      <c r="E63" t="s">
        <v>517</v>
      </c>
      <c r="G63">
        <v>2</v>
      </c>
      <c r="H63" t="s">
        <v>472</v>
      </c>
      <c r="I63">
        <v>2008</v>
      </c>
    </row>
    <row r="64" spans="1:9">
      <c r="A64" t="s">
        <v>498</v>
      </c>
      <c r="B64" t="s">
        <v>486</v>
      </c>
      <c r="D64" t="s">
        <v>581</v>
      </c>
      <c r="E64" t="s">
        <v>553</v>
      </c>
      <c r="G64">
        <v>20</v>
      </c>
      <c r="H64" t="s">
        <v>472</v>
      </c>
      <c r="I64">
        <v>2008</v>
      </c>
    </row>
    <row r="65" spans="1:9">
      <c r="A65" t="s">
        <v>549</v>
      </c>
      <c r="B65" t="s">
        <v>507</v>
      </c>
      <c r="D65" t="s">
        <v>582</v>
      </c>
      <c r="E65" t="s">
        <v>538</v>
      </c>
      <c r="G65">
        <v>22</v>
      </c>
      <c r="H65" t="s">
        <v>472</v>
      </c>
      <c r="I65">
        <v>2008</v>
      </c>
    </row>
    <row r="66" spans="1:9">
      <c r="A66" t="s">
        <v>533</v>
      </c>
      <c r="B66" t="s">
        <v>583</v>
      </c>
      <c r="D66" t="s">
        <v>536</v>
      </c>
      <c r="E66" t="s">
        <v>547</v>
      </c>
      <c r="G66">
        <v>17</v>
      </c>
      <c r="H66" t="s">
        <v>467</v>
      </c>
      <c r="I66">
        <v>2009</v>
      </c>
    </row>
    <row r="67" spans="1:9">
      <c r="A67" t="s">
        <v>533</v>
      </c>
      <c r="B67" t="s">
        <v>545</v>
      </c>
      <c r="D67" t="s">
        <v>484</v>
      </c>
      <c r="E67" t="s">
        <v>523</v>
      </c>
      <c r="G67">
        <v>14</v>
      </c>
      <c r="H67" t="s">
        <v>468</v>
      </c>
      <c r="I67">
        <v>2009</v>
      </c>
    </row>
    <row r="68" spans="1:9">
      <c r="A68" t="s">
        <v>536</v>
      </c>
      <c r="B68" t="s">
        <v>513</v>
      </c>
      <c r="D68" t="s">
        <v>487</v>
      </c>
      <c r="E68" t="s">
        <v>475</v>
      </c>
      <c r="G68">
        <v>9</v>
      </c>
      <c r="H68" t="s">
        <v>468</v>
      </c>
      <c r="I68">
        <v>2009</v>
      </c>
    </row>
    <row r="69" spans="1:9">
      <c r="A69" t="s">
        <v>533</v>
      </c>
      <c r="B69" t="s">
        <v>547</v>
      </c>
      <c r="D69" t="s">
        <v>572</v>
      </c>
      <c r="E69" t="s">
        <v>493</v>
      </c>
      <c r="G69">
        <v>12</v>
      </c>
      <c r="H69" t="s">
        <v>469</v>
      </c>
      <c r="I69">
        <v>2009</v>
      </c>
    </row>
    <row r="70" spans="1:9">
      <c r="A70" t="s">
        <v>536</v>
      </c>
      <c r="B70" t="s">
        <v>505</v>
      </c>
      <c r="D70" t="s">
        <v>584</v>
      </c>
      <c r="E70" t="s">
        <v>557</v>
      </c>
      <c r="G70">
        <v>12</v>
      </c>
      <c r="H70" t="s">
        <v>469</v>
      </c>
      <c r="I70">
        <v>2009</v>
      </c>
    </row>
    <row r="71" spans="1:9">
      <c r="A71" t="s">
        <v>487</v>
      </c>
      <c r="B71" t="s">
        <v>513</v>
      </c>
      <c r="D71" t="s">
        <v>585</v>
      </c>
      <c r="E71" t="s">
        <v>483</v>
      </c>
      <c r="G71">
        <v>7</v>
      </c>
      <c r="H71" t="s">
        <v>469</v>
      </c>
      <c r="I71">
        <v>2009</v>
      </c>
    </row>
    <row r="72" spans="1:9">
      <c r="A72" t="s">
        <v>484</v>
      </c>
      <c r="B72" t="s">
        <v>542</v>
      </c>
      <c r="D72" t="s">
        <v>528</v>
      </c>
      <c r="E72" t="s">
        <v>570</v>
      </c>
      <c r="G72">
        <v>2</v>
      </c>
      <c r="H72" t="s">
        <v>469</v>
      </c>
      <c r="I72">
        <v>2009</v>
      </c>
    </row>
    <row r="73" spans="1:9">
      <c r="A73" t="s">
        <v>533</v>
      </c>
      <c r="B73" t="s">
        <v>494</v>
      </c>
      <c r="D73" t="s">
        <v>506</v>
      </c>
      <c r="E73" t="s">
        <v>526</v>
      </c>
      <c r="G73">
        <v>21</v>
      </c>
      <c r="H73" t="s">
        <v>470</v>
      </c>
      <c r="I73">
        <v>2009</v>
      </c>
    </row>
    <row r="74" spans="1:9">
      <c r="A74" t="s">
        <v>572</v>
      </c>
      <c r="B74" t="s">
        <v>488</v>
      </c>
      <c r="D74" t="s">
        <v>568</v>
      </c>
      <c r="E74" t="s">
        <v>507</v>
      </c>
      <c r="G74">
        <v>13</v>
      </c>
      <c r="H74" t="s">
        <v>470</v>
      </c>
      <c r="I74">
        <v>2009</v>
      </c>
    </row>
    <row r="75" spans="1:9">
      <c r="A75" t="s">
        <v>536</v>
      </c>
      <c r="B75" t="s">
        <v>519</v>
      </c>
      <c r="D75" t="s">
        <v>527</v>
      </c>
      <c r="E75" t="s">
        <v>485</v>
      </c>
      <c r="G75">
        <v>5</v>
      </c>
      <c r="H75" t="s">
        <v>470</v>
      </c>
      <c r="I75">
        <v>2009</v>
      </c>
    </row>
    <row r="76" spans="1:9">
      <c r="A76" t="s">
        <v>584</v>
      </c>
      <c r="B76" t="s">
        <v>586</v>
      </c>
      <c r="D76" t="s">
        <v>541</v>
      </c>
      <c r="E76" t="s">
        <v>505</v>
      </c>
      <c r="G76">
        <v>39</v>
      </c>
      <c r="H76" t="s">
        <v>470</v>
      </c>
      <c r="I76">
        <v>2009</v>
      </c>
    </row>
    <row r="77" spans="1:9">
      <c r="A77" t="s">
        <v>585</v>
      </c>
      <c r="B77" t="s">
        <v>587</v>
      </c>
      <c r="D77" t="s">
        <v>490</v>
      </c>
      <c r="E77" t="s">
        <v>588</v>
      </c>
      <c r="G77">
        <v>11</v>
      </c>
      <c r="H77" t="s">
        <v>470</v>
      </c>
      <c r="I77">
        <v>2009</v>
      </c>
    </row>
    <row r="78" spans="1:9">
      <c r="A78" t="s">
        <v>487</v>
      </c>
      <c r="B78" t="s">
        <v>547</v>
      </c>
      <c r="D78" t="s">
        <v>589</v>
      </c>
      <c r="E78" t="s">
        <v>493</v>
      </c>
      <c r="G78">
        <v>12</v>
      </c>
      <c r="H78" t="s">
        <v>470</v>
      </c>
      <c r="I78">
        <v>2009</v>
      </c>
    </row>
    <row r="79" spans="1:9">
      <c r="A79" t="s">
        <v>484</v>
      </c>
      <c r="B79" t="s">
        <v>526</v>
      </c>
      <c r="D79" t="s">
        <v>510</v>
      </c>
      <c r="E79" t="s">
        <v>511</v>
      </c>
      <c r="G79">
        <v>23</v>
      </c>
      <c r="H79" t="s">
        <v>470</v>
      </c>
      <c r="I79">
        <v>2009</v>
      </c>
    </row>
    <row r="80" spans="1:9">
      <c r="A80" t="s">
        <v>528</v>
      </c>
      <c r="B80" t="s">
        <v>493</v>
      </c>
      <c r="D80" t="s">
        <v>574</v>
      </c>
      <c r="E80" t="s">
        <v>499</v>
      </c>
      <c r="G80">
        <v>5</v>
      </c>
      <c r="H80" t="s">
        <v>470</v>
      </c>
      <c r="I80">
        <v>2009</v>
      </c>
    </row>
    <row r="81" spans="1:9">
      <c r="A81" t="s">
        <v>506</v>
      </c>
      <c r="B81" t="s">
        <v>545</v>
      </c>
      <c r="D81" t="s">
        <v>590</v>
      </c>
      <c r="E81" t="s">
        <v>591</v>
      </c>
      <c r="G81">
        <v>2</v>
      </c>
      <c r="H81" t="s">
        <v>471</v>
      </c>
      <c r="I81">
        <v>2009</v>
      </c>
    </row>
    <row r="82" spans="1:9">
      <c r="A82" t="s">
        <v>589</v>
      </c>
      <c r="B82" t="s">
        <v>570</v>
      </c>
      <c r="D82" t="s">
        <v>495</v>
      </c>
      <c r="E82" t="s">
        <v>508</v>
      </c>
      <c r="G82">
        <v>2</v>
      </c>
      <c r="H82" t="s">
        <v>471</v>
      </c>
      <c r="I82">
        <v>2009</v>
      </c>
    </row>
    <row r="83" spans="1:9">
      <c r="A83" t="s">
        <v>487</v>
      </c>
      <c r="B83" t="s">
        <v>496</v>
      </c>
      <c r="D83" t="s">
        <v>512</v>
      </c>
      <c r="E83" t="s">
        <v>553</v>
      </c>
      <c r="G83">
        <v>26</v>
      </c>
      <c r="H83" t="s">
        <v>471</v>
      </c>
      <c r="I83">
        <v>2009</v>
      </c>
    </row>
    <row r="84" spans="1:9">
      <c r="A84" t="s">
        <v>484</v>
      </c>
      <c r="B84" t="s">
        <v>583</v>
      </c>
      <c r="D84" t="s">
        <v>476</v>
      </c>
      <c r="E84" t="s">
        <v>523</v>
      </c>
      <c r="G84">
        <v>20</v>
      </c>
      <c r="H84" t="s">
        <v>471</v>
      </c>
      <c r="I84">
        <v>2009</v>
      </c>
    </row>
    <row r="85" spans="1:9">
      <c r="A85" t="s">
        <v>590</v>
      </c>
      <c r="B85" t="s">
        <v>570</v>
      </c>
      <c r="D85" t="s">
        <v>520</v>
      </c>
      <c r="E85" t="s">
        <v>547</v>
      </c>
      <c r="G85">
        <v>4</v>
      </c>
      <c r="H85" t="s">
        <v>471</v>
      </c>
      <c r="I85">
        <v>2009</v>
      </c>
    </row>
    <row r="86" spans="1:9">
      <c r="A86" t="s">
        <v>506</v>
      </c>
      <c r="B86" t="s">
        <v>526</v>
      </c>
      <c r="D86" t="s">
        <v>592</v>
      </c>
      <c r="E86" t="s">
        <v>505</v>
      </c>
      <c r="G86">
        <v>13</v>
      </c>
      <c r="H86" t="s">
        <v>471</v>
      </c>
      <c r="I86">
        <v>2009</v>
      </c>
    </row>
    <row r="87" spans="1:9">
      <c r="A87" t="s">
        <v>495</v>
      </c>
      <c r="B87" t="s">
        <v>507</v>
      </c>
      <c r="D87" t="s">
        <v>593</v>
      </c>
      <c r="E87" t="s">
        <v>482</v>
      </c>
      <c r="G87">
        <v>13</v>
      </c>
      <c r="H87" t="s">
        <v>471</v>
      </c>
      <c r="I87">
        <v>2009</v>
      </c>
    </row>
    <row r="88" spans="1:9">
      <c r="A88" t="s">
        <v>589</v>
      </c>
      <c r="B88" t="s">
        <v>517</v>
      </c>
      <c r="D88" t="s">
        <v>537</v>
      </c>
      <c r="E88" t="s">
        <v>525</v>
      </c>
      <c r="G88">
        <v>5</v>
      </c>
      <c r="H88" t="s">
        <v>471</v>
      </c>
      <c r="I88">
        <v>2009</v>
      </c>
    </row>
    <row r="89" spans="1:9">
      <c r="A89" t="s">
        <v>476</v>
      </c>
      <c r="B89" t="s">
        <v>535</v>
      </c>
      <c r="D89" t="s">
        <v>594</v>
      </c>
      <c r="E89" t="s">
        <v>505</v>
      </c>
      <c r="G89">
        <v>1</v>
      </c>
      <c r="H89" t="s">
        <v>471</v>
      </c>
      <c r="I89">
        <v>2009</v>
      </c>
    </row>
    <row r="90" spans="1:9">
      <c r="A90" t="s">
        <v>484</v>
      </c>
      <c r="B90" t="s">
        <v>503</v>
      </c>
      <c r="D90" t="s">
        <v>595</v>
      </c>
      <c r="E90" t="s">
        <v>519</v>
      </c>
      <c r="G90">
        <v>13</v>
      </c>
      <c r="H90" t="s">
        <v>471</v>
      </c>
      <c r="I90">
        <v>2009</v>
      </c>
    </row>
    <row r="91" spans="1:9">
      <c r="A91" t="s">
        <v>487</v>
      </c>
      <c r="B91" t="s">
        <v>586</v>
      </c>
      <c r="D91" t="s">
        <v>596</v>
      </c>
      <c r="E91" t="s">
        <v>597</v>
      </c>
      <c r="G91">
        <v>56</v>
      </c>
      <c r="H91" t="s">
        <v>471</v>
      </c>
      <c r="I91">
        <v>2009</v>
      </c>
    </row>
    <row r="92" spans="1:9">
      <c r="A92" t="s">
        <v>512</v>
      </c>
      <c r="B92" t="s">
        <v>529</v>
      </c>
      <c r="D92" t="s">
        <v>598</v>
      </c>
      <c r="E92" t="s">
        <v>553</v>
      </c>
      <c r="G92">
        <v>13</v>
      </c>
      <c r="H92" t="s">
        <v>471</v>
      </c>
      <c r="I92">
        <v>2009</v>
      </c>
    </row>
    <row r="93" spans="1:9">
      <c r="A93" t="s">
        <v>572</v>
      </c>
      <c r="B93" t="s">
        <v>475</v>
      </c>
      <c r="D93" t="s">
        <v>599</v>
      </c>
      <c r="E93" t="s">
        <v>497</v>
      </c>
      <c r="G93">
        <v>10</v>
      </c>
      <c r="H93" t="s">
        <v>471</v>
      </c>
      <c r="I93">
        <v>2009</v>
      </c>
    </row>
    <row r="94" spans="1:9">
      <c r="A94" t="s">
        <v>490</v>
      </c>
      <c r="B94" t="s">
        <v>583</v>
      </c>
      <c r="D94" t="s">
        <v>600</v>
      </c>
      <c r="E94" t="s">
        <v>491</v>
      </c>
      <c r="G94">
        <v>19</v>
      </c>
      <c r="H94" t="s">
        <v>471</v>
      </c>
      <c r="I94">
        <v>2009</v>
      </c>
    </row>
    <row r="95" spans="1:9">
      <c r="A95" t="s">
        <v>572</v>
      </c>
      <c r="B95" t="s">
        <v>513</v>
      </c>
      <c r="D95" t="s">
        <v>601</v>
      </c>
      <c r="E95" t="s">
        <v>511</v>
      </c>
      <c r="G95">
        <v>28</v>
      </c>
      <c r="H95" t="s">
        <v>471</v>
      </c>
      <c r="I95">
        <v>2009</v>
      </c>
    </row>
    <row r="96" spans="1:9">
      <c r="A96" t="s">
        <v>599</v>
      </c>
      <c r="B96" t="s">
        <v>485</v>
      </c>
      <c r="D96" t="s">
        <v>602</v>
      </c>
      <c r="E96" t="s">
        <v>478</v>
      </c>
      <c r="G96">
        <v>3</v>
      </c>
      <c r="H96" t="s">
        <v>471</v>
      </c>
      <c r="I96">
        <v>2009</v>
      </c>
    </row>
    <row r="97" spans="1:9">
      <c r="A97" t="s">
        <v>600</v>
      </c>
      <c r="B97" t="s">
        <v>488</v>
      </c>
      <c r="D97" t="s">
        <v>558</v>
      </c>
      <c r="E97" t="s">
        <v>507</v>
      </c>
      <c r="G97">
        <v>13</v>
      </c>
      <c r="H97" t="s">
        <v>472</v>
      </c>
      <c r="I97">
        <v>2009</v>
      </c>
    </row>
    <row r="98" spans="1:9">
      <c r="A98" t="s">
        <v>490</v>
      </c>
      <c r="B98" t="s">
        <v>591</v>
      </c>
      <c r="D98" t="s">
        <v>603</v>
      </c>
      <c r="E98" t="s">
        <v>491</v>
      </c>
      <c r="G98">
        <v>11</v>
      </c>
      <c r="H98" t="s">
        <v>472</v>
      </c>
      <c r="I98">
        <v>2009</v>
      </c>
    </row>
    <row r="99" spans="1:9">
      <c r="A99" t="s">
        <v>541</v>
      </c>
      <c r="B99" t="s">
        <v>507</v>
      </c>
      <c r="D99" t="s">
        <v>604</v>
      </c>
      <c r="E99" t="s">
        <v>477</v>
      </c>
      <c r="G99">
        <v>14</v>
      </c>
      <c r="H99" t="s">
        <v>472</v>
      </c>
      <c r="I99">
        <v>2009</v>
      </c>
    </row>
    <row r="100" spans="1:9">
      <c r="A100" t="s">
        <v>536</v>
      </c>
      <c r="B100" t="s">
        <v>508</v>
      </c>
      <c r="D100" t="s">
        <v>605</v>
      </c>
      <c r="E100" t="s">
        <v>523</v>
      </c>
      <c r="G100">
        <v>5</v>
      </c>
      <c r="H100" t="s">
        <v>472</v>
      </c>
      <c r="I100">
        <v>2009</v>
      </c>
    </row>
    <row r="101" spans="1:9">
      <c r="A101" t="s">
        <v>527</v>
      </c>
      <c r="B101" t="s">
        <v>493</v>
      </c>
      <c r="D101" t="s">
        <v>606</v>
      </c>
      <c r="E101" t="s">
        <v>607</v>
      </c>
      <c r="G101">
        <v>17</v>
      </c>
      <c r="H101" t="s">
        <v>472</v>
      </c>
      <c r="I101">
        <v>2009</v>
      </c>
    </row>
    <row r="102" spans="1:9">
      <c r="A102" t="s">
        <v>584</v>
      </c>
      <c r="B102" t="s">
        <v>529</v>
      </c>
      <c r="D102" t="s">
        <v>608</v>
      </c>
      <c r="E102" t="s">
        <v>547</v>
      </c>
      <c r="G102">
        <v>7</v>
      </c>
      <c r="H102" t="s">
        <v>472</v>
      </c>
      <c r="I102">
        <v>2009</v>
      </c>
    </row>
    <row r="103" spans="1:9">
      <c r="A103" t="s">
        <v>528</v>
      </c>
      <c r="B103" t="s">
        <v>488</v>
      </c>
      <c r="D103" t="s">
        <v>609</v>
      </c>
      <c r="E103" t="s">
        <v>570</v>
      </c>
      <c r="G103">
        <v>8</v>
      </c>
      <c r="H103" t="s">
        <v>472</v>
      </c>
      <c r="I103">
        <v>2009</v>
      </c>
    </row>
    <row r="104" spans="1:9">
      <c r="A104" t="s">
        <v>568</v>
      </c>
      <c r="B104" t="s">
        <v>542</v>
      </c>
      <c r="D104" t="s">
        <v>610</v>
      </c>
      <c r="E104" t="s">
        <v>519</v>
      </c>
      <c r="G104">
        <v>11</v>
      </c>
      <c r="H104" t="s">
        <v>472</v>
      </c>
      <c r="I104">
        <v>2009</v>
      </c>
    </row>
    <row r="105" spans="1:9">
      <c r="A105" t="s">
        <v>585</v>
      </c>
      <c r="B105" t="s">
        <v>545</v>
      </c>
      <c r="D105" t="s">
        <v>566</v>
      </c>
      <c r="E105" t="s">
        <v>529</v>
      </c>
      <c r="G105">
        <v>4</v>
      </c>
      <c r="H105" t="s">
        <v>472</v>
      </c>
      <c r="I105">
        <v>2009</v>
      </c>
    </row>
    <row r="106" spans="1:9">
      <c r="A106" t="s">
        <v>574</v>
      </c>
      <c r="B106" t="s">
        <v>493</v>
      </c>
      <c r="D106" t="s">
        <v>551</v>
      </c>
      <c r="E106" t="s">
        <v>538</v>
      </c>
      <c r="G106">
        <v>11</v>
      </c>
      <c r="H106" t="s">
        <v>472</v>
      </c>
      <c r="I106">
        <v>2009</v>
      </c>
    </row>
    <row r="107" spans="1:9">
      <c r="A107" t="s">
        <v>510</v>
      </c>
      <c r="B107" t="s">
        <v>508</v>
      </c>
      <c r="D107" t="s">
        <v>492</v>
      </c>
      <c r="E107" t="s">
        <v>523</v>
      </c>
      <c r="G107">
        <v>5</v>
      </c>
      <c r="H107" t="s">
        <v>472</v>
      </c>
      <c r="I107">
        <v>2009</v>
      </c>
    </row>
    <row r="108" spans="1:9">
      <c r="A108" t="s">
        <v>533</v>
      </c>
      <c r="B108" t="s">
        <v>488</v>
      </c>
      <c r="D108" t="s">
        <v>479</v>
      </c>
      <c r="E108" t="s">
        <v>491</v>
      </c>
      <c r="G108">
        <v>14</v>
      </c>
      <c r="H108" t="s">
        <v>472</v>
      </c>
      <c r="I108">
        <v>2009</v>
      </c>
    </row>
    <row r="109" spans="1:9">
      <c r="A109" t="s">
        <v>541</v>
      </c>
      <c r="B109" t="s">
        <v>488</v>
      </c>
      <c r="D109" t="s">
        <v>611</v>
      </c>
      <c r="E109" t="s">
        <v>507</v>
      </c>
      <c r="G109">
        <v>13</v>
      </c>
      <c r="H109" t="s">
        <v>472</v>
      </c>
      <c r="I109">
        <v>2009</v>
      </c>
    </row>
    <row r="110" spans="1:9">
      <c r="A110" t="s">
        <v>605</v>
      </c>
      <c r="B110" t="s">
        <v>547</v>
      </c>
      <c r="D110" t="s">
        <v>502</v>
      </c>
      <c r="E110" t="s">
        <v>499</v>
      </c>
      <c r="G110">
        <v>17</v>
      </c>
      <c r="H110" t="s">
        <v>472</v>
      </c>
      <c r="I110">
        <v>2009</v>
      </c>
    </row>
    <row r="111" spans="1:9">
      <c r="A111" t="s">
        <v>606</v>
      </c>
      <c r="B111" t="s">
        <v>612</v>
      </c>
      <c r="D111" t="s">
        <v>509</v>
      </c>
      <c r="E111" t="s">
        <v>493</v>
      </c>
      <c r="G111">
        <v>8</v>
      </c>
      <c r="H111" t="s">
        <v>472</v>
      </c>
      <c r="I111">
        <v>2009</v>
      </c>
    </row>
    <row r="112" spans="1:9">
      <c r="A112" t="s">
        <v>536</v>
      </c>
      <c r="B112" t="s">
        <v>526</v>
      </c>
      <c r="D112" t="s">
        <v>613</v>
      </c>
      <c r="E112" t="s">
        <v>485</v>
      </c>
      <c r="G112">
        <v>15</v>
      </c>
      <c r="H112" t="s">
        <v>472</v>
      </c>
      <c r="I112">
        <v>2009</v>
      </c>
    </row>
    <row r="113" spans="1:9">
      <c r="A113" t="s">
        <v>527</v>
      </c>
      <c r="B113" t="s">
        <v>488</v>
      </c>
      <c r="D113" t="s">
        <v>614</v>
      </c>
      <c r="E113" t="s">
        <v>508</v>
      </c>
      <c r="G113">
        <v>10</v>
      </c>
      <c r="H113" t="s">
        <v>472</v>
      </c>
      <c r="I113">
        <v>2009</v>
      </c>
    </row>
    <row r="114" spans="1:9">
      <c r="A114" t="s">
        <v>608</v>
      </c>
      <c r="B114" t="s">
        <v>508</v>
      </c>
      <c r="D114" t="s">
        <v>539</v>
      </c>
      <c r="E114" t="s">
        <v>547</v>
      </c>
      <c r="G114">
        <v>2</v>
      </c>
      <c r="H114" t="s">
        <v>472</v>
      </c>
      <c r="I114">
        <v>2009</v>
      </c>
    </row>
    <row r="115" spans="1:9">
      <c r="A115" t="s">
        <v>584</v>
      </c>
      <c r="B115" t="s">
        <v>508</v>
      </c>
      <c r="D115" t="s">
        <v>615</v>
      </c>
      <c r="E115" t="s">
        <v>511</v>
      </c>
      <c r="G115">
        <v>20</v>
      </c>
      <c r="H115" t="s">
        <v>472</v>
      </c>
      <c r="I115">
        <v>2009</v>
      </c>
    </row>
    <row r="116" spans="1:9">
      <c r="A116" t="s">
        <v>528</v>
      </c>
      <c r="B116" t="s">
        <v>547</v>
      </c>
      <c r="D116" t="s">
        <v>616</v>
      </c>
      <c r="E116" t="s">
        <v>485</v>
      </c>
      <c r="G116">
        <v>10</v>
      </c>
      <c r="H116" t="s">
        <v>472</v>
      </c>
      <c r="I116">
        <v>2009</v>
      </c>
    </row>
    <row r="117" spans="1:9">
      <c r="A117" t="s">
        <v>609</v>
      </c>
      <c r="B117" t="s">
        <v>526</v>
      </c>
      <c r="D117" t="s">
        <v>515</v>
      </c>
      <c r="E117" t="s">
        <v>483</v>
      </c>
      <c r="G117">
        <v>2</v>
      </c>
      <c r="H117" t="s">
        <v>472</v>
      </c>
      <c r="I117">
        <v>2009</v>
      </c>
    </row>
    <row r="118" spans="1:9">
      <c r="A118" t="s">
        <v>604</v>
      </c>
      <c r="B118" t="s">
        <v>488</v>
      </c>
      <c r="D118" t="s">
        <v>617</v>
      </c>
      <c r="E118" t="s">
        <v>523</v>
      </c>
      <c r="G118">
        <v>15</v>
      </c>
      <c r="H118" t="s">
        <v>472</v>
      </c>
      <c r="I118">
        <v>2009</v>
      </c>
    </row>
    <row r="119" spans="1:9">
      <c r="A119" t="s">
        <v>610</v>
      </c>
      <c r="B119" t="s">
        <v>553</v>
      </c>
      <c r="D119" t="s">
        <v>618</v>
      </c>
      <c r="E119" t="s">
        <v>477</v>
      </c>
      <c r="G119">
        <v>9</v>
      </c>
      <c r="H119" t="s">
        <v>472</v>
      </c>
      <c r="I119">
        <v>2009</v>
      </c>
    </row>
    <row r="120" spans="1:9">
      <c r="A120" t="s">
        <v>568</v>
      </c>
      <c r="B120" t="s">
        <v>478</v>
      </c>
      <c r="D120" t="s">
        <v>619</v>
      </c>
      <c r="E120" t="s">
        <v>565</v>
      </c>
      <c r="G120">
        <v>15</v>
      </c>
      <c r="H120" t="s">
        <v>472</v>
      </c>
      <c r="I120">
        <v>2009</v>
      </c>
    </row>
    <row r="121" spans="1:9">
      <c r="A121" t="s">
        <v>551</v>
      </c>
      <c r="B121" t="s">
        <v>517</v>
      </c>
      <c r="D121" t="s">
        <v>620</v>
      </c>
      <c r="E121" t="s">
        <v>478</v>
      </c>
      <c r="G121">
        <v>2</v>
      </c>
      <c r="H121" t="s">
        <v>472</v>
      </c>
      <c r="I121">
        <v>2009</v>
      </c>
    </row>
    <row r="122" spans="1:9">
      <c r="A122" t="s">
        <v>574</v>
      </c>
      <c r="B122" t="s">
        <v>526</v>
      </c>
      <c r="D122" t="s">
        <v>621</v>
      </c>
      <c r="E122" t="s">
        <v>478</v>
      </c>
      <c r="G122">
        <v>18</v>
      </c>
      <c r="H122" t="s">
        <v>472</v>
      </c>
      <c r="I122">
        <v>2009</v>
      </c>
    </row>
    <row r="123" spans="1:9">
      <c r="A123" t="s">
        <v>585</v>
      </c>
      <c r="B123" t="s">
        <v>542</v>
      </c>
      <c r="D123" t="s">
        <v>622</v>
      </c>
      <c r="E123" t="s">
        <v>478</v>
      </c>
      <c r="G123">
        <v>19</v>
      </c>
      <c r="H123" t="s">
        <v>472</v>
      </c>
      <c r="I123">
        <v>2009</v>
      </c>
    </row>
    <row r="124" spans="1:9">
      <c r="A124" t="s">
        <v>566</v>
      </c>
      <c r="B124" t="s">
        <v>482</v>
      </c>
      <c r="D124" t="s">
        <v>562</v>
      </c>
      <c r="E124" t="s">
        <v>477</v>
      </c>
      <c r="G124">
        <v>1</v>
      </c>
      <c r="H124" t="s">
        <v>472</v>
      </c>
      <c r="I124">
        <v>2009</v>
      </c>
    </row>
    <row r="125" spans="1:9">
      <c r="A125" t="s">
        <v>510</v>
      </c>
      <c r="B125" t="s">
        <v>486</v>
      </c>
      <c r="D125" t="s">
        <v>623</v>
      </c>
      <c r="E125" t="s">
        <v>485</v>
      </c>
      <c r="G125">
        <v>24</v>
      </c>
      <c r="H125" t="s">
        <v>472</v>
      </c>
      <c r="I125">
        <v>2009</v>
      </c>
    </row>
    <row r="126" spans="1:9">
      <c r="A126" t="s">
        <v>492</v>
      </c>
      <c r="B126" t="s">
        <v>570</v>
      </c>
      <c r="D126" t="s">
        <v>624</v>
      </c>
      <c r="E126" t="s">
        <v>485</v>
      </c>
      <c r="G126">
        <v>14</v>
      </c>
      <c r="H126" t="s">
        <v>472</v>
      </c>
      <c r="I126">
        <v>2009</v>
      </c>
    </row>
    <row r="127" spans="1:9">
      <c r="A127" t="s">
        <v>533</v>
      </c>
      <c r="B127" t="s">
        <v>625</v>
      </c>
      <c r="D127" t="s">
        <v>626</v>
      </c>
      <c r="E127" t="s">
        <v>482</v>
      </c>
      <c r="G127">
        <v>43</v>
      </c>
      <c r="H127" t="s">
        <v>472</v>
      </c>
      <c r="I127">
        <v>2009</v>
      </c>
    </row>
    <row r="128" spans="1:9">
      <c r="A128" t="s">
        <v>479</v>
      </c>
      <c r="B128" t="s">
        <v>483</v>
      </c>
      <c r="D128" t="s">
        <v>627</v>
      </c>
      <c r="E128" t="s">
        <v>507</v>
      </c>
      <c r="G128">
        <v>4</v>
      </c>
      <c r="H128" t="s">
        <v>472</v>
      </c>
      <c r="I128">
        <v>2009</v>
      </c>
    </row>
    <row r="129" spans="1:9">
      <c r="A129" t="s">
        <v>615</v>
      </c>
      <c r="B129" t="s">
        <v>482</v>
      </c>
      <c r="D129" t="s">
        <v>628</v>
      </c>
      <c r="E129" t="s">
        <v>607</v>
      </c>
      <c r="G129">
        <v>15</v>
      </c>
      <c r="H129" t="s">
        <v>472</v>
      </c>
      <c r="I129">
        <v>2009</v>
      </c>
    </row>
    <row r="130" spans="1:9">
      <c r="A130" t="s">
        <v>527</v>
      </c>
      <c r="B130" t="s">
        <v>483</v>
      </c>
      <c r="D130" t="s">
        <v>490</v>
      </c>
      <c r="E130" t="s">
        <v>612</v>
      </c>
      <c r="G130">
        <v>7</v>
      </c>
      <c r="H130" t="s">
        <v>467</v>
      </c>
      <c r="I130">
        <v>2010</v>
      </c>
    </row>
    <row r="131" spans="1:9">
      <c r="A131" t="s">
        <v>527</v>
      </c>
      <c r="B131" t="s">
        <v>488</v>
      </c>
      <c r="D131" t="s">
        <v>533</v>
      </c>
      <c r="E131" t="s">
        <v>553</v>
      </c>
      <c r="G131">
        <v>18</v>
      </c>
      <c r="H131" t="s">
        <v>468</v>
      </c>
      <c r="I131">
        <v>2010</v>
      </c>
    </row>
    <row r="132" spans="1:9">
      <c r="A132" t="s">
        <v>490</v>
      </c>
      <c r="B132" t="s">
        <v>542</v>
      </c>
      <c r="D132" t="s">
        <v>476</v>
      </c>
      <c r="E132" t="s">
        <v>497</v>
      </c>
      <c r="G132">
        <v>15</v>
      </c>
      <c r="H132" t="s">
        <v>468</v>
      </c>
      <c r="I132">
        <v>2010</v>
      </c>
    </row>
    <row r="133" spans="1:9">
      <c r="A133" t="s">
        <v>527</v>
      </c>
      <c r="B133" t="s">
        <v>478</v>
      </c>
      <c r="D133" t="s">
        <v>540</v>
      </c>
      <c r="E133" t="s">
        <v>477</v>
      </c>
      <c r="G133">
        <v>2</v>
      </c>
      <c r="H133" t="s">
        <v>469</v>
      </c>
      <c r="I133">
        <v>2010</v>
      </c>
    </row>
    <row r="134" spans="1:9">
      <c r="A134" t="s">
        <v>490</v>
      </c>
      <c r="B134" t="s">
        <v>567</v>
      </c>
      <c r="D134" t="s">
        <v>492</v>
      </c>
      <c r="E134" t="s">
        <v>519</v>
      </c>
      <c r="G134">
        <v>18</v>
      </c>
      <c r="H134" t="s">
        <v>469</v>
      </c>
      <c r="I134">
        <v>2010</v>
      </c>
    </row>
    <row r="135" spans="1:9">
      <c r="A135" t="s">
        <v>533</v>
      </c>
      <c r="B135" t="s">
        <v>545</v>
      </c>
      <c r="D135" t="s">
        <v>584</v>
      </c>
      <c r="E135" t="s">
        <v>475</v>
      </c>
      <c r="G135">
        <v>10</v>
      </c>
      <c r="H135" t="s">
        <v>469</v>
      </c>
      <c r="I135">
        <v>2010</v>
      </c>
    </row>
    <row r="136" spans="1:9">
      <c r="A136" t="s">
        <v>527</v>
      </c>
      <c r="B136" t="s">
        <v>547</v>
      </c>
      <c r="D136" t="s">
        <v>484</v>
      </c>
      <c r="E136" t="s">
        <v>477</v>
      </c>
      <c r="G136">
        <v>15</v>
      </c>
      <c r="H136" t="s">
        <v>469</v>
      </c>
      <c r="I136">
        <v>2010</v>
      </c>
    </row>
    <row r="137" spans="1:9">
      <c r="A137" t="s">
        <v>540</v>
      </c>
      <c r="B137" t="s">
        <v>475</v>
      </c>
      <c r="D137" t="s">
        <v>551</v>
      </c>
      <c r="E137" t="s">
        <v>525</v>
      </c>
      <c r="G137">
        <v>17</v>
      </c>
      <c r="H137" t="s">
        <v>470</v>
      </c>
      <c r="I137">
        <v>2010</v>
      </c>
    </row>
    <row r="138" spans="1:9">
      <c r="A138" t="s">
        <v>476</v>
      </c>
      <c r="B138" t="s">
        <v>570</v>
      </c>
      <c r="D138" t="s">
        <v>574</v>
      </c>
      <c r="E138" t="s">
        <v>477</v>
      </c>
      <c r="G138">
        <v>19</v>
      </c>
      <c r="H138" t="s">
        <v>470</v>
      </c>
      <c r="I138">
        <v>2010</v>
      </c>
    </row>
    <row r="139" spans="1:9">
      <c r="A139" t="s">
        <v>490</v>
      </c>
      <c r="B139" t="s">
        <v>496</v>
      </c>
      <c r="D139" t="s">
        <v>536</v>
      </c>
      <c r="E139" t="s">
        <v>508</v>
      </c>
      <c r="G139">
        <v>18</v>
      </c>
      <c r="H139" t="s">
        <v>470</v>
      </c>
      <c r="I139">
        <v>2010</v>
      </c>
    </row>
    <row r="140" spans="1:9">
      <c r="A140" t="s">
        <v>492</v>
      </c>
      <c r="B140" t="s">
        <v>513</v>
      </c>
      <c r="D140" t="s">
        <v>629</v>
      </c>
      <c r="E140" t="s">
        <v>485</v>
      </c>
      <c r="G140">
        <v>20</v>
      </c>
      <c r="H140" t="s">
        <v>470</v>
      </c>
      <c r="I140">
        <v>2010</v>
      </c>
    </row>
    <row r="141" spans="1:9">
      <c r="A141" t="s">
        <v>476</v>
      </c>
      <c r="B141" t="s">
        <v>576</v>
      </c>
      <c r="D141" t="s">
        <v>590</v>
      </c>
      <c r="E141" t="s">
        <v>542</v>
      </c>
      <c r="G141">
        <v>10</v>
      </c>
      <c r="H141" t="s">
        <v>470</v>
      </c>
      <c r="I141">
        <v>2010</v>
      </c>
    </row>
    <row r="142" spans="1:9">
      <c r="A142" t="s">
        <v>574</v>
      </c>
      <c r="B142" t="s">
        <v>529</v>
      </c>
      <c r="D142" t="s">
        <v>509</v>
      </c>
      <c r="E142" t="s">
        <v>483</v>
      </c>
      <c r="G142">
        <v>4</v>
      </c>
      <c r="H142" t="s">
        <v>470</v>
      </c>
      <c r="I142">
        <v>2010</v>
      </c>
    </row>
    <row r="143" spans="1:9">
      <c r="A143" t="s">
        <v>584</v>
      </c>
      <c r="B143" t="s">
        <v>529</v>
      </c>
      <c r="D143" t="s">
        <v>515</v>
      </c>
      <c r="E143" t="s">
        <v>493</v>
      </c>
      <c r="G143">
        <v>19</v>
      </c>
      <c r="H143" t="s">
        <v>470</v>
      </c>
      <c r="I143">
        <v>2010</v>
      </c>
    </row>
    <row r="144" spans="1:9">
      <c r="A144" t="s">
        <v>533</v>
      </c>
      <c r="B144" t="s">
        <v>612</v>
      </c>
      <c r="D144" t="s">
        <v>630</v>
      </c>
      <c r="E144" t="s">
        <v>597</v>
      </c>
      <c r="G144">
        <v>21</v>
      </c>
      <c r="H144" t="s">
        <v>470</v>
      </c>
      <c r="I144">
        <v>2010</v>
      </c>
    </row>
    <row r="145" spans="1:9">
      <c r="A145" t="s">
        <v>590</v>
      </c>
      <c r="B145" t="s">
        <v>547</v>
      </c>
      <c r="D145" t="s">
        <v>631</v>
      </c>
      <c r="E145" t="s">
        <v>497</v>
      </c>
      <c r="G145">
        <v>9</v>
      </c>
      <c r="H145" t="s">
        <v>471</v>
      </c>
      <c r="I145">
        <v>2010</v>
      </c>
    </row>
    <row r="146" spans="1:9">
      <c r="A146" t="s">
        <v>509</v>
      </c>
      <c r="B146" t="s">
        <v>475</v>
      </c>
      <c r="D146" t="s">
        <v>510</v>
      </c>
      <c r="E146" t="s">
        <v>519</v>
      </c>
      <c r="G146">
        <v>6</v>
      </c>
      <c r="H146" t="s">
        <v>471</v>
      </c>
      <c r="I146">
        <v>2010</v>
      </c>
    </row>
    <row r="147" spans="1:9">
      <c r="A147" t="s">
        <v>574</v>
      </c>
      <c r="B147" t="s">
        <v>567</v>
      </c>
      <c r="D147" t="s">
        <v>589</v>
      </c>
      <c r="E147" t="s">
        <v>542</v>
      </c>
      <c r="G147">
        <v>7</v>
      </c>
      <c r="H147" t="s">
        <v>471</v>
      </c>
      <c r="I147">
        <v>2010</v>
      </c>
    </row>
    <row r="148" spans="1:9">
      <c r="A148" t="s">
        <v>574</v>
      </c>
      <c r="B148" t="s">
        <v>475</v>
      </c>
      <c r="D148" t="s">
        <v>632</v>
      </c>
      <c r="E148" t="s">
        <v>517</v>
      </c>
      <c r="G148">
        <v>12</v>
      </c>
      <c r="H148" t="s">
        <v>471</v>
      </c>
      <c r="I148">
        <v>2010</v>
      </c>
    </row>
    <row r="149" spans="1:9">
      <c r="A149" t="s">
        <v>589</v>
      </c>
      <c r="B149" t="s">
        <v>521</v>
      </c>
      <c r="D149" t="s">
        <v>633</v>
      </c>
      <c r="E149" t="s">
        <v>529</v>
      </c>
      <c r="G149">
        <v>11</v>
      </c>
      <c r="H149" t="s">
        <v>471</v>
      </c>
      <c r="I149">
        <v>2010</v>
      </c>
    </row>
    <row r="150" spans="1:9">
      <c r="A150" t="s">
        <v>510</v>
      </c>
      <c r="B150" t="s">
        <v>507</v>
      </c>
      <c r="D150" t="s">
        <v>564</v>
      </c>
      <c r="E150" t="s">
        <v>491</v>
      </c>
      <c r="G150">
        <v>1</v>
      </c>
      <c r="H150" t="s">
        <v>471</v>
      </c>
      <c r="I150">
        <v>2010</v>
      </c>
    </row>
    <row r="151" spans="1:9">
      <c r="A151" t="s">
        <v>509</v>
      </c>
      <c r="B151" t="s">
        <v>483</v>
      </c>
      <c r="D151" t="s">
        <v>541</v>
      </c>
      <c r="E151" t="s">
        <v>535</v>
      </c>
      <c r="G151">
        <v>10</v>
      </c>
      <c r="H151" t="s">
        <v>471</v>
      </c>
      <c r="I151">
        <v>2010</v>
      </c>
    </row>
    <row r="152" spans="1:9">
      <c r="A152" t="s">
        <v>536</v>
      </c>
      <c r="B152" t="s">
        <v>535</v>
      </c>
      <c r="D152" t="s">
        <v>528</v>
      </c>
      <c r="E152" t="s">
        <v>511</v>
      </c>
      <c r="G152">
        <v>11</v>
      </c>
      <c r="H152" t="s">
        <v>471</v>
      </c>
      <c r="I152">
        <v>2010</v>
      </c>
    </row>
    <row r="153" spans="1:9">
      <c r="A153" t="s">
        <v>630</v>
      </c>
      <c r="B153" t="s">
        <v>517</v>
      </c>
      <c r="D153" t="s">
        <v>634</v>
      </c>
      <c r="E153" t="s">
        <v>635</v>
      </c>
      <c r="G153">
        <v>20</v>
      </c>
      <c r="H153" t="s">
        <v>471</v>
      </c>
      <c r="I153">
        <v>2010</v>
      </c>
    </row>
    <row r="154" spans="1:9">
      <c r="A154" t="s">
        <v>527</v>
      </c>
      <c r="B154" t="s">
        <v>483</v>
      </c>
      <c r="D154" t="s">
        <v>636</v>
      </c>
      <c r="E154" t="s">
        <v>525</v>
      </c>
      <c r="G154">
        <v>19</v>
      </c>
      <c r="H154" t="s">
        <v>471</v>
      </c>
      <c r="I154">
        <v>2010</v>
      </c>
    </row>
    <row r="155" spans="1:9">
      <c r="A155" t="s">
        <v>551</v>
      </c>
      <c r="B155" t="s">
        <v>547</v>
      </c>
      <c r="D155" t="s">
        <v>637</v>
      </c>
      <c r="E155" t="s">
        <v>499</v>
      </c>
      <c r="G155">
        <v>17</v>
      </c>
      <c r="H155" t="s">
        <v>471</v>
      </c>
      <c r="I155">
        <v>2010</v>
      </c>
    </row>
    <row r="156" spans="1:9">
      <c r="A156" t="s">
        <v>476</v>
      </c>
      <c r="B156" t="s">
        <v>501</v>
      </c>
      <c r="D156" t="s">
        <v>512</v>
      </c>
      <c r="E156" t="s">
        <v>538</v>
      </c>
      <c r="G156">
        <v>4</v>
      </c>
      <c r="H156" t="s">
        <v>471</v>
      </c>
      <c r="I156">
        <v>2010</v>
      </c>
    </row>
    <row r="157" spans="1:9">
      <c r="A157" t="s">
        <v>629</v>
      </c>
      <c r="B157" t="s">
        <v>513</v>
      </c>
      <c r="D157" t="s">
        <v>566</v>
      </c>
      <c r="E157" t="s">
        <v>591</v>
      </c>
      <c r="G157">
        <v>1</v>
      </c>
      <c r="H157" t="s">
        <v>471</v>
      </c>
      <c r="I157">
        <v>2010</v>
      </c>
    </row>
    <row r="158" spans="1:9">
      <c r="A158" t="s">
        <v>484</v>
      </c>
      <c r="B158" t="s">
        <v>488</v>
      </c>
      <c r="D158" t="s">
        <v>608</v>
      </c>
      <c r="E158" t="s">
        <v>547</v>
      </c>
      <c r="G158">
        <v>12</v>
      </c>
      <c r="H158" t="s">
        <v>471</v>
      </c>
      <c r="I158">
        <v>2010</v>
      </c>
    </row>
    <row r="159" spans="1:9">
      <c r="A159" t="s">
        <v>484</v>
      </c>
      <c r="B159" t="s">
        <v>483</v>
      </c>
      <c r="D159" t="s">
        <v>602</v>
      </c>
      <c r="E159" t="s">
        <v>523</v>
      </c>
      <c r="G159">
        <v>6</v>
      </c>
      <c r="H159" t="s">
        <v>471</v>
      </c>
      <c r="I159">
        <v>2010</v>
      </c>
    </row>
    <row r="160" spans="1:9">
      <c r="A160" t="s">
        <v>608</v>
      </c>
      <c r="B160" t="s">
        <v>545</v>
      </c>
      <c r="D160" t="s">
        <v>638</v>
      </c>
      <c r="E160" t="s">
        <v>485</v>
      </c>
      <c r="G160">
        <v>21</v>
      </c>
      <c r="H160" t="s">
        <v>471</v>
      </c>
      <c r="I160">
        <v>2010</v>
      </c>
    </row>
    <row r="161" spans="1:9">
      <c r="A161" t="s">
        <v>631</v>
      </c>
      <c r="B161" t="s">
        <v>491</v>
      </c>
      <c r="D161" t="s">
        <v>487</v>
      </c>
      <c r="E161" t="s">
        <v>523</v>
      </c>
      <c r="G161">
        <v>1</v>
      </c>
      <c r="H161" t="s">
        <v>472</v>
      </c>
      <c r="I161">
        <v>2010</v>
      </c>
    </row>
    <row r="162" spans="1:9">
      <c r="A162" t="s">
        <v>590</v>
      </c>
      <c r="B162" t="s">
        <v>625</v>
      </c>
      <c r="D162" t="s">
        <v>639</v>
      </c>
      <c r="E162" t="s">
        <v>640</v>
      </c>
      <c r="G162">
        <v>2</v>
      </c>
      <c r="H162" t="s">
        <v>472</v>
      </c>
      <c r="I162">
        <v>2010</v>
      </c>
    </row>
    <row r="163" spans="1:9">
      <c r="A163" t="s">
        <v>584</v>
      </c>
      <c r="B163" t="s">
        <v>542</v>
      </c>
      <c r="D163" t="s">
        <v>572</v>
      </c>
      <c r="E163" t="s">
        <v>641</v>
      </c>
      <c r="G163">
        <v>30</v>
      </c>
      <c r="H163" t="s">
        <v>472</v>
      </c>
      <c r="I163">
        <v>2010</v>
      </c>
    </row>
    <row r="164" spans="1:9">
      <c r="A164" t="s">
        <v>515</v>
      </c>
      <c r="B164" t="s">
        <v>570</v>
      </c>
      <c r="D164" t="s">
        <v>627</v>
      </c>
      <c r="E164" t="s">
        <v>507</v>
      </c>
      <c r="G164">
        <v>5</v>
      </c>
      <c r="H164" t="s">
        <v>472</v>
      </c>
      <c r="I164">
        <v>2010</v>
      </c>
    </row>
    <row r="165" spans="1:9">
      <c r="A165" t="s">
        <v>584</v>
      </c>
      <c r="B165" t="s">
        <v>529</v>
      </c>
      <c r="D165" t="s">
        <v>642</v>
      </c>
      <c r="E165" t="s">
        <v>517</v>
      </c>
      <c r="G165">
        <v>18</v>
      </c>
      <c r="H165" t="s">
        <v>472</v>
      </c>
      <c r="I165">
        <v>2010</v>
      </c>
    </row>
    <row r="166" spans="1:9">
      <c r="A166" t="s">
        <v>572</v>
      </c>
      <c r="B166" t="s">
        <v>547</v>
      </c>
      <c r="D166" t="s">
        <v>643</v>
      </c>
      <c r="E166" t="s">
        <v>505</v>
      </c>
      <c r="G166">
        <v>8</v>
      </c>
      <c r="H166" t="s">
        <v>472</v>
      </c>
      <c r="I166">
        <v>2010</v>
      </c>
    </row>
    <row r="167" spans="1:9">
      <c r="A167" t="s">
        <v>627</v>
      </c>
      <c r="B167" t="s">
        <v>591</v>
      </c>
      <c r="D167" t="s">
        <v>644</v>
      </c>
      <c r="E167" t="s">
        <v>517</v>
      </c>
      <c r="G167">
        <v>20</v>
      </c>
      <c r="H167" t="s">
        <v>472</v>
      </c>
      <c r="I167">
        <v>2010</v>
      </c>
    </row>
    <row r="168" spans="1:9">
      <c r="A168" t="s">
        <v>533</v>
      </c>
      <c r="B168" t="s">
        <v>645</v>
      </c>
      <c r="D168" t="s">
        <v>560</v>
      </c>
      <c r="E168" t="s">
        <v>526</v>
      </c>
      <c r="G168">
        <v>31</v>
      </c>
      <c r="H168" t="s">
        <v>472</v>
      </c>
      <c r="I168">
        <v>2010</v>
      </c>
    </row>
    <row r="169" spans="1:9">
      <c r="A169" t="s">
        <v>540</v>
      </c>
      <c r="B169" t="s">
        <v>508</v>
      </c>
      <c r="D169" t="s">
        <v>500</v>
      </c>
      <c r="E169" t="s">
        <v>491</v>
      </c>
      <c r="G169">
        <v>4</v>
      </c>
      <c r="H169" t="s">
        <v>472</v>
      </c>
      <c r="I169">
        <v>2010</v>
      </c>
    </row>
    <row r="170" spans="1:9">
      <c r="A170" t="s">
        <v>560</v>
      </c>
      <c r="B170" t="s">
        <v>486</v>
      </c>
      <c r="D170" t="s">
        <v>522</v>
      </c>
      <c r="E170" t="s">
        <v>547</v>
      </c>
      <c r="G170">
        <v>14</v>
      </c>
      <c r="H170" t="s">
        <v>472</v>
      </c>
      <c r="I170">
        <v>2010</v>
      </c>
    </row>
    <row r="171" spans="1:9">
      <c r="A171" t="s">
        <v>533</v>
      </c>
      <c r="B171" t="s">
        <v>646</v>
      </c>
      <c r="D171" t="s">
        <v>647</v>
      </c>
      <c r="E171" t="s">
        <v>508</v>
      </c>
      <c r="G171">
        <v>39</v>
      </c>
      <c r="H171" t="s">
        <v>472</v>
      </c>
      <c r="I171">
        <v>2010</v>
      </c>
    </row>
    <row r="172" spans="1:9">
      <c r="A172" t="s">
        <v>500</v>
      </c>
      <c r="B172" t="s">
        <v>553</v>
      </c>
      <c r="D172" t="s">
        <v>648</v>
      </c>
      <c r="E172" t="s">
        <v>597</v>
      </c>
      <c r="G172">
        <v>19</v>
      </c>
      <c r="H172" t="s">
        <v>472</v>
      </c>
      <c r="I172">
        <v>2010</v>
      </c>
    </row>
    <row r="173" spans="1:9">
      <c r="A173" t="s">
        <v>490</v>
      </c>
      <c r="B173" t="s">
        <v>526</v>
      </c>
      <c r="D173" t="s">
        <v>593</v>
      </c>
      <c r="E173" t="s">
        <v>508</v>
      </c>
      <c r="G173">
        <v>3</v>
      </c>
      <c r="H173" t="s">
        <v>472</v>
      </c>
      <c r="I173">
        <v>2010</v>
      </c>
    </row>
    <row r="174" spans="1:9">
      <c r="A174" t="s">
        <v>492</v>
      </c>
      <c r="B174" t="s">
        <v>483</v>
      </c>
      <c r="D174" t="s">
        <v>649</v>
      </c>
      <c r="E174" t="s">
        <v>547</v>
      </c>
      <c r="G174">
        <v>3</v>
      </c>
      <c r="H174" t="s">
        <v>472</v>
      </c>
      <c r="I174">
        <v>2010</v>
      </c>
    </row>
    <row r="175" spans="1:9">
      <c r="A175" t="s">
        <v>490</v>
      </c>
      <c r="B175" t="s">
        <v>543</v>
      </c>
      <c r="D175" t="s">
        <v>650</v>
      </c>
      <c r="E175" t="s">
        <v>497</v>
      </c>
      <c r="G175">
        <v>24</v>
      </c>
      <c r="H175" t="s">
        <v>472</v>
      </c>
      <c r="I175">
        <v>2010</v>
      </c>
    </row>
    <row r="176" spans="1:9">
      <c r="A176" t="s">
        <v>593</v>
      </c>
      <c r="B176" t="s">
        <v>570</v>
      </c>
      <c r="D176" t="s">
        <v>651</v>
      </c>
      <c r="E176" t="s">
        <v>523</v>
      </c>
      <c r="G176">
        <v>7</v>
      </c>
      <c r="H176" t="s">
        <v>472</v>
      </c>
      <c r="I176">
        <v>2010</v>
      </c>
    </row>
    <row r="177" spans="1:9">
      <c r="A177" t="s">
        <v>492</v>
      </c>
      <c r="B177" t="s">
        <v>508</v>
      </c>
      <c r="D177" t="s">
        <v>652</v>
      </c>
      <c r="E177" t="s">
        <v>511</v>
      </c>
      <c r="G177">
        <v>20</v>
      </c>
      <c r="H177" t="s">
        <v>472</v>
      </c>
      <c r="I177">
        <v>2010</v>
      </c>
    </row>
    <row r="178" spans="1:9">
      <c r="A178" t="s">
        <v>649</v>
      </c>
      <c r="B178" t="s">
        <v>542</v>
      </c>
      <c r="D178" t="s">
        <v>653</v>
      </c>
      <c r="E178" t="s">
        <v>505</v>
      </c>
      <c r="G178">
        <v>14</v>
      </c>
      <c r="H178" t="s">
        <v>472</v>
      </c>
      <c r="I178">
        <v>2010</v>
      </c>
    </row>
    <row r="179" spans="1:9">
      <c r="A179" t="s">
        <v>515</v>
      </c>
      <c r="B179" t="s">
        <v>547</v>
      </c>
      <c r="D179" t="s">
        <v>595</v>
      </c>
      <c r="E179" t="s">
        <v>477</v>
      </c>
      <c r="G179">
        <v>15</v>
      </c>
      <c r="H179" t="s">
        <v>472</v>
      </c>
      <c r="I179">
        <v>2010</v>
      </c>
    </row>
    <row r="180" spans="1:9">
      <c r="A180" t="s">
        <v>540</v>
      </c>
      <c r="B180" t="s">
        <v>513</v>
      </c>
      <c r="D180" t="s">
        <v>506</v>
      </c>
      <c r="E180" t="s">
        <v>570</v>
      </c>
      <c r="G180">
        <v>6</v>
      </c>
      <c r="H180" t="s">
        <v>472</v>
      </c>
      <c r="I180">
        <v>2010</v>
      </c>
    </row>
    <row r="181" spans="1:9">
      <c r="A181" t="s">
        <v>476</v>
      </c>
      <c r="B181" t="s">
        <v>491</v>
      </c>
      <c r="D181" t="s">
        <v>654</v>
      </c>
      <c r="E181" t="s">
        <v>655</v>
      </c>
      <c r="G181">
        <v>41</v>
      </c>
      <c r="H181" t="s">
        <v>472</v>
      </c>
      <c r="I181">
        <v>2010</v>
      </c>
    </row>
    <row r="182" spans="1:9">
      <c r="A182" t="s">
        <v>512</v>
      </c>
      <c r="B182" t="s">
        <v>519</v>
      </c>
      <c r="D182" t="s">
        <v>598</v>
      </c>
      <c r="E182" t="s">
        <v>485</v>
      </c>
      <c r="G182">
        <v>5</v>
      </c>
      <c r="H182" t="s">
        <v>472</v>
      </c>
      <c r="I182">
        <v>2010</v>
      </c>
    </row>
    <row r="183" spans="1:9">
      <c r="A183" t="s">
        <v>629</v>
      </c>
      <c r="B183" t="s">
        <v>526</v>
      </c>
      <c r="D183" t="s">
        <v>622</v>
      </c>
      <c r="E183" t="s">
        <v>501</v>
      </c>
      <c r="G183">
        <v>24</v>
      </c>
      <c r="H183" t="s">
        <v>472</v>
      </c>
      <c r="I183">
        <v>2010</v>
      </c>
    </row>
    <row r="184" spans="1:9">
      <c r="A184" t="s">
        <v>566</v>
      </c>
      <c r="B184" t="s">
        <v>508</v>
      </c>
      <c r="D184" t="s">
        <v>544</v>
      </c>
      <c r="E184" t="s">
        <v>553</v>
      </c>
      <c r="G184">
        <v>8</v>
      </c>
      <c r="H184" t="s">
        <v>472</v>
      </c>
      <c r="I184">
        <v>2010</v>
      </c>
    </row>
    <row r="185" spans="1:9">
      <c r="A185" t="s">
        <v>634</v>
      </c>
      <c r="B185" t="s">
        <v>612</v>
      </c>
      <c r="D185" t="s">
        <v>481</v>
      </c>
      <c r="E185" t="s">
        <v>489</v>
      </c>
      <c r="G185">
        <v>18</v>
      </c>
      <c r="H185" t="s">
        <v>472</v>
      </c>
      <c r="I185">
        <v>2010</v>
      </c>
    </row>
    <row r="186" spans="1:9">
      <c r="A186" t="s">
        <v>630</v>
      </c>
      <c r="B186" t="s">
        <v>507</v>
      </c>
      <c r="D186" t="s">
        <v>580</v>
      </c>
      <c r="E186" t="s">
        <v>656</v>
      </c>
      <c r="G186">
        <v>31</v>
      </c>
      <c r="H186" t="s">
        <v>472</v>
      </c>
      <c r="I186">
        <v>2010</v>
      </c>
    </row>
    <row r="187" spans="1:9">
      <c r="A187" t="s">
        <v>528</v>
      </c>
      <c r="B187" t="s">
        <v>513</v>
      </c>
      <c r="D187" t="s">
        <v>559</v>
      </c>
      <c r="E187" t="s">
        <v>497</v>
      </c>
      <c r="G187">
        <v>19</v>
      </c>
      <c r="H187" t="s">
        <v>472</v>
      </c>
      <c r="I187">
        <v>2010</v>
      </c>
    </row>
    <row r="188" spans="1:9">
      <c r="A188" t="s">
        <v>536</v>
      </c>
      <c r="B188" t="s">
        <v>547</v>
      </c>
      <c r="D188" t="s">
        <v>618</v>
      </c>
      <c r="E188" t="s">
        <v>517</v>
      </c>
      <c r="G188">
        <v>11</v>
      </c>
      <c r="H188" t="s">
        <v>472</v>
      </c>
      <c r="I188">
        <v>2010</v>
      </c>
    </row>
    <row r="189" spans="1:9">
      <c r="A189" t="s">
        <v>551</v>
      </c>
      <c r="B189" t="s">
        <v>507</v>
      </c>
      <c r="D189" t="s">
        <v>657</v>
      </c>
      <c r="E189" t="s">
        <v>525</v>
      </c>
      <c r="G189">
        <v>15</v>
      </c>
      <c r="H189" t="s">
        <v>472</v>
      </c>
      <c r="I189">
        <v>2010</v>
      </c>
    </row>
    <row r="190" spans="1:9">
      <c r="A190" t="s">
        <v>637</v>
      </c>
      <c r="B190" t="s">
        <v>503</v>
      </c>
      <c r="D190" t="s">
        <v>605</v>
      </c>
      <c r="E190" t="s">
        <v>519</v>
      </c>
      <c r="G190">
        <v>13</v>
      </c>
      <c r="H190" t="s">
        <v>472</v>
      </c>
      <c r="I190">
        <v>2010</v>
      </c>
    </row>
    <row r="191" spans="1:9">
      <c r="A191" t="s">
        <v>636</v>
      </c>
      <c r="B191" t="s">
        <v>507</v>
      </c>
      <c r="D191" t="s">
        <v>530</v>
      </c>
      <c r="E191" t="s">
        <v>482</v>
      </c>
      <c r="G191">
        <v>13</v>
      </c>
      <c r="H191" t="s">
        <v>472</v>
      </c>
      <c r="I191">
        <v>2010</v>
      </c>
    </row>
    <row r="192" spans="1:9">
      <c r="A192" t="s">
        <v>527</v>
      </c>
      <c r="B192" t="s">
        <v>567</v>
      </c>
      <c r="D192" t="s">
        <v>621</v>
      </c>
      <c r="E192" t="s">
        <v>517</v>
      </c>
      <c r="G192">
        <v>24</v>
      </c>
      <c r="H192" t="s">
        <v>472</v>
      </c>
      <c r="I192">
        <v>2010</v>
      </c>
    </row>
    <row r="193" spans="1:9">
      <c r="A193" t="s">
        <v>647</v>
      </c>
      <c r="B193" t="s">
        <v>523</v>
      </c>
      <c r="D193" t="s">
        <v>658</v>
      </c>
      <c r="E193" t="s">
        <v>493</v>
      </c>
      <c r="G193">
        <v>9</v>
      </c>
      <c r="H193" t="s">
        <v>472</v>
      </c>
      <c r="I193">
        <v>2010</v>
      </c>
    </row>
    <row r="194" spans="1:9">
      <c r="A194" t="s">
        <v>487</v>
      </c>
      <c r="B194" t="s">
        <v>501</v>
      </c>
      <c r="D194" t="s">
        <v>627</v>
      </c>
      <c r="E194" t="s">
        <v>635</v>
      </c>
      <c r="G194">
        <v>12</v>
      </c>
      <c r="H194" t="s">
        <v>467</v>
      </c>
      <c r="I194">
        <v>2011</v>
      </c>
    </row>
    <row r="195" spans="1:9">
      <c r="A195" t="s">
        <v>487</v>
      </c>
      <c r="B195" t="s">
        <v>525</v>
      </c>
      <c r="D195" t="s">
        <v>544</v>
      </c>
      <c r="E195" t="s">
        <v>499</v>
      </c>
      <c r="G195">
        <v>1</v>
      </c>
      <c r="H195" t="s">
        <v>468</v>
      </c>
      <c r="I195">
        <v>2011</v>
      </c>
    </row>
    <row r="196" spans="1:9">
      <c r="A196" t="s">
        <v>627</v>
      </c>
      <c r="B196" t="s">
        <v>491</v>
      </c>
      <c r="D196" t="s">
        <v>594</v>
      </c>
      <c r="E196" t="s">
        <v>485</v>
      </c>
      <c r="G196">
        <v>8</v>
      </c>
      <c r="H196" t="s">
        <v>468</v>
      </c>
      <c r="I196">
        <v>2011</v>
      </c>
    </row>
    <row r="197" spans="1:9">
      <c r="A197" t="s">
        <v>544</v>
      </c>
      <c r="B197" t="s">
        <v>570</v>
      </c>
      <c r="D197" t="s">
        <v>533</v>
      </c>
      <c r="E197" t="s">
        <v>523</v>
      </c>
      <c r="G197">
        <v>7</v>
      </c>
      <c r="H197" t="s">
        <v>469</v>
      </c>
      <c r="I197">
        <v>2011</v>
      </c>
    </row>
    <row r="198" spans="1:9">
      <c r="A198" t="s">
        <v>594</v>
      </c>
      <c r="B198" t="s">
        <v>507</v>
      </c>
      <c r="D198" t="s">
        <v>527</v>
      </c>
      <c r="E198" t="s">
        <v>517</v>
      </c>
      <c r="G198">
        <v>10</v>
      </c>
      <c r="H198" t="s">
        <v>469</v>
      </c>
      <c r="I198">
        <v>2011</v>
      </c>
    </row>
    <row r="199" spans="1:9">
      <c r="A199" t="s">
        <v>627</v>
      </c>
      <c r="B199" t="s">
        <v>508</v>
      </c>
      <c r="D199" t="s">
        <v>474</v>
      </c>
      <c r="E199" t="s">
        <v>507</v>
      </c>
      <c r="G199">
        <v>3</v>
      </c>
      <c r="H199" t="s">
        <v>469</v>
      </c>
      <c r="I199">
        <v>2011</v>
      </c>
    </row>
    <row r="200" spans="1:9">
      <c r="A200" t="s">
        <v>487</v>
      </c>
      <c r="B200" t="s">
        <v>535</v>
      </c>
      <c r="D200" t="s">
        <v>541</v>
      </c>
      <c r="E200" t="s">
        <v>497</v>
      </c>
      <c r="G200">
        <v>2</v>
      </c>
      <c r="H200" t="s">
        <v>469</v>
      </c>
      <c r="I200">
        <v>2011</v>
      </c>
    </row>
    <row r="201" spans="1:9">
      <c r="A201" t="s">
        <v>544</v>
      </c>
      <c r="B201" t="s">
        <v>485</v>
      </c>
      <c r="D201" t="s">
        <v>539</v>
      </c>
      <c r="E201" t="s">
        <v>493</v>
      </c>
      <c r="G201">
        <v>2</v>
      </c>
      <c r="H201" t="s">
        <v>470</v>
      </c>
      <c r="I201">
        <v>2011</v>
      </c>
    </row>
    <row r="202" spans="1:9">
      <c r="A202" t="s">
        <v>533</v>
      </c>
      <c r="B202" t="s">
        <v>591</v>
      </c>
      <c r="D202" t="s">
        <v>566</v>
      </c>
      <c r="E202" t="s">
        <v>497</v>
      </c>
      <c r="G202">
        <v>18</v>
      </c>
      <c r="H202" t="s">
        <v>470</v>
      </c>
      <c r="I202">
        <v>2011</v>
      </c>
    </row>
    <row r="203" spans="1:9">
      <c r="A203" t="s">
        <v>594</v>
      </c>
      <c r="B203" t="s">
        <v>547</v>
      </c>
      <c r="D203" t="s">
        <v>659</v>
      </c>
      <c r="E203" t="s">
        <v>507</v>
      </c>
      <c r="G203">
        <v>1</v>
      </c>
      <c r="H203" t="s">
        <v>470</v>
      </c>
      <c r="I203">
        <v>2011</v>
      </c>
    </row>
    <row r="204" spans="1:9">
      <c r="A204" t="s">
        <v>527</v>
      </c>
      <c r="B204" t="s">
        <v>526</v>
      </c>
      <c r="D204" t="s">
        <v>660</v>
      </c>
      <c r="E204" t="s">
        <v>477</v>
      </c>
      <c r="G204">
        <v>20</v>
      </c>
      <c r="H204" t="s">
        <v>470</v>
      </c>
      <c r="I204">
        <v>2011</v>
      </c>
    </row>
    <row r="205" spans="1:9">
      <c r="A205" t="s">
        <v>627</v>
      </c>
      <c r="B205" t="s">
        <v>517</v>
      </c>
      <c r="D205" t="s">
        <v>551</v>
      </c>
      <c r="E205" t="s">
        <v>511</v>
      </c>
      <c r="G205">
        <v>7</v>
      </c>
      <c r="H205" t="s">
        <v>470</v>
      </c>
      <c r="I205">
        <v>2011</v>
      </c>
    </row>
    <row r="206" spans="1:9">
      <c r="A206" t="s">
        <v>474</v>
      </c>
      <c r="B206" t="s">
        <v>545</v>
      </c>
      <c r="D206" t="s">
        <v>598</v>
      </c>
      <c r="E206" t="s">
        <v>508</v>
      </c>
      <c r="G206">
        <v>9</v>
      </c>
      <c r="H206" t="s">
        <v>470</v>
      </c>
      <c r="I206">
        <v>2011</v>
      </c>
    </row>
    <row r="207" spans="1:9">
      <c r="A207" t="s">
        <v>541</v>
      </c>
      <c r="B207" t="s">
        <v>661</v>
      </c>
      <c r="D207" t="s">
        <v>510</v>
      </c>
      <c r="E207" t="s">
        <v>526</v>
      </c>
      <c r="G207">
        <v>16</v>
      </c>
      <c r="H207" t="s">
        <v>470</v>
      </c>
      <c r="I207">
        <v>2011</v>
      </c>
    </row>
    <row r="208" spans="1:9">
      <c r="A208" t="s">
        <v>487</v>
      </c>
      <c r="B208" t="s">
        <v>508</v>
      </c>
      <c r="D208" t="s">
        <v>573</v>
      </c>
      <c r="E208" t="s">
        <v>519</v>
      </c>
      <c r="G208">
        <v>7</v>
      </c>
      <c r="H208" t="s">
        <v>470</v>
      </c>
      <c r="I208">
        <v>2011</v>
      </c>
    </row>
    <row r="209" spans="1:9">
      <c r="A209" t="s">
        <v>533</v>
      </c>
      <c r="B209" t="s">
        <v>486</v>
      </c>
      <c r="D209" t="s">
        <v>495</v>
      </c>
      <c r="E209" t="s">
        <v>545</v>
      </c>
      <c r="G209">
        <v>3</v>
      </c>
      <c r="H209" t="s">
        <v>471</v>
      </c>
      <c r="I209">
        <v>2011</v>
      </c>
    </row>
    <row r="210" spans="1:9">
      <c r="A210" t="s">
        <v>510</v>
      </c>
      <c r="B210" t="s">
        <v>475</v>
      </c>
      <c r="D210" t="s">
        <v>599</v>
      </c>
      <c r="E210" t="s">
        <v>507</v>
      </c>
      <c r="G210">
        <v>2</v>
      </c>
      <c r="H210" t="s">
        <v>471</v>
      </c>
      <c r="I210">
        <v>2011</v>
      </c>
    </row>
    <row r="211" spans="1:9">
      <c r="A211" t="s">
        <v>566</v>
      </c>
      <c r="B211" t="s">
        <v>553</v>
      </c>
      <c r="D211" t="s">
        <v>568</v>
      </c>
      <c r="E211" t="s">
        <v>485</v>
      </c>
      <c r="G211">
        <v>4</v>
      </c>
      <c r="H211" t="s">
        <v>471</v>
      </c>
      <c r="I211">
        <v>2011</v>
      </c>
    </row>
    <row r="212" spans="1:9">
      <c r="A212" t="s">
        <v>539</v>
      </c>
      <c r="B212" t="s">
        <v>494</v>
      </c>
      <c r="D212" t="s">
        <v>481</v>
      </c>
      <c r="E212" t="s">
        <v>553</v>
      </c>
      <c r="G212">
        <v>32</v>
      </c>
      <c r="H212" t="s">
        <v>471</v>
      </c>
      <c r="I212">
        <v>2011</v>
      </c>
    </row>
    <row r="213" spans="1:9">
      <c r="A213" t="s">
        <v>527</v>
      </c>
      <c r="B213" t="s">
        <v>475</v>
      </c>
      <c r="D213" t="s">
        <v>520</v>
      </c>
      <c r="E213" t="s">
        <v>478</v>
      </c>
      <c r="G213">
        <v>14</v>
      </c>
      <c r="H213" t="s">
        <v>471</v>
      </c>
      <c r="I213">
        <v>2011</v>
      </c>
    </row>
    <row r="214" spans="1:9">
      <c r="A214" t="s">
        <v>659</v>
      </c>
      <c r="B214" t="s">
        <v>507</v>
      </c>
      <c r="D214" t="s">
        <v>634</v>
      </c>
      <c r="E214" t="s">
        <v>477</v>
      </c>
      <c r="G214">
        <v>14</v>
      </c>
      <c r="H214" t="s">
        <v>471</v>
      </c>
      <c r="I214">
        <v>2011</v>
      </c>
    </row>
    <row r="215" spans="1:9">
      <c r="A215" t="s">
        <v>594</v>
      </c>
      <c r="B215" t="s">
        <v>550</v>
      </c>
      <c r="D215" t="s">
        <v>589</v>
      </c>
      <c r="E215" t="s">
        <v>570</v>
      </c>
      <c r="G215">
        <v>18</v>
      </c>
      <c r="H215" t="s">
        <v>471</v>
      </c>
      <c r="I215">
        <v>2011</v>
      </c>
    </row>
    <row r="216" spans="1:9">
      <c r="A216" t="s">
        <v>541</v>
      </c>
      <c r="B216" t="s">
        <v>491</v>
      </c>
      <c r="D216" t="s">
        <v>492</v>
      </c>
      <c r="E216" t="s">
        <v>523</v>
      </c>
      <c r="G216">
        <v>1</v>
      </c>
      <c r="H216" t="s">
        <v>471</v>
      </c>
      <c r="I216">
        <v>2011</v>
      </c>
    </row>
    <row r="217" spans="1:9">
      <c r="A217" t="s">
        <v>573</v>
      </c>
      <c r="B217" t="s">
        <v>507</v>
      </c>
      <c r="D217" t="s">
        <v>618</v>
      </c>
      <c r="E217" t="s">
        <v>505</v>
      </c>
      <c r="G217">
        <v>7</v>
      </c>
      <c r="H217" t="s">
        <v>471</v>
      </c>
      <c r="I217">
        <v>2011</v>
      </c>
    </row>
    <row r="218" spans="1:9">
      <c r="A218" t="s">
        <v>487</v>
      </c>
      <c r="B218" t="s">
        <v>523</v>
      </c>
      <c r="D218" t="s">
        <v>662</v>
      </c>
      <c r="E218" t="s">
        <v>482</v>
      </c>
      <c r="G218">
        <v>11</v>
      </c>
      <c r="H218" t="s">
        <v>471</v>
      </c>
      <c r="I218">
        <v>2011</v>
      </c>
    </row>
    <row r="219" spans="1:9">
      <c r="A219" t="s">
        <v>627</v>
      </c>
      <c r="B219" t="s">
        <v>507</v>
      </c>
      <c r="D219" t="s">
        <v>528</v>
      </c>
      <c r="E219" t="s">
        <v>491</v>
      </c>
      <c r="G219">
        <v>1</v>
      </c>
      <c r="H219" t="s">
        <v>471</v>
      </c>
      <c r="I219">
        <v>2011</v>
      </c>
    </row>
    <row r="220" spans="1:9">
      <c r="A220" t="s">
        <v>544</v>
      </c>
      <c r="B220" t="s">
        <v>507</v>
      </c>
      <c r="D220" t="s">
        <v>509</v>
      </c>
      <c r="E220" t="s">
        <v>497</v>
      </c>
      <c r="G220">
        <v>8</v>
      </c>
      <c r="H220" t="s">
        <v>471</v>
      </c>
      <c r="I220">
        <v>2011</v>
      </c>
    </row>
    <row r="221" spans="1:9">
      <c r="A221" t="s">
        <v>551</v>
      </c>
      <c r="B221" t="s">
        <v>491</v>
      </c>
      <c r="D221" t="s">
        <v>637</v>
      </c>
      <c r="E221" t="s">
        <v>535</v>
      </c>
      <c r="G221">
        <v>5</v>
      </c>
      <c r="H221" t="s">
        <v>471</v>
      </c>
      <c r="I221">
        <v>2011</v>
      </c>
    </row>
    <row r="222" spans="1:9">
      <c r="A222" t="s">
        <v>474</v>
      </c>
      <c r="B222" t="s">
        <v>475</v>
      </c>
      <c r="D222" t="s">
        <v>476</v>
      </c>
      <c r="E222" t="s">
        <v>535</v>
      </c>
      <c r="G222">
        <v>8</v>
      </c>
      <c r="H222" t="s">
        <v>471</v>
      </c>
      <c r="I222">
        <v>2011</v>
      </c>
    </row>
    <row r="223" spans="1:9">
      <c r="A223" t="s">
        <v>598</v>
      </c>
      <c r="B223" t="s">
        <v>583</v>
      </c>
      <c r="D223" t="s">
        <v>506</v>
      </c>
      <c r="E223" t="s">
        <v>519</v>
      </c>
      <c r="G223">
        <v>22</v>
      </c>
      <c r="H223" t="s">
        <v>471</v>
      </c>
      <c r="I223">
        <v>2011</v>
      </c>
    </row>
    <row r="224" spans="1:9">
      <c r="A224" t="s">
        <v>660</v>
      </c>
      <c r="B224" t="s">
        <v>535</v>
      </c>
      <c r="D224" t="s">
        <v>615</v>
      </c>
      <c r="E224" t="s">
        <v>641</v>
      </c>
      <c r="G224">
        <v>17</v>
      </c>
      <c r="H224" t="s">
        <v>471</v>
      </c>
      <c r="I224">
        <v>2011</v>
      </c>
    </row>
    <row r="225" spans="1:9">
      <c r="A225" t="s">
        <v>492</v>
      </c>
      <c r="B225" t="s">
        <v>567</v>
      </c>
      <c r="D225" t="s">
        <v>663</v>
      </c>
      <c r="E225" t="s">
        <v>591</v>
      </c>
      <c r="G225">
        <v>4</v>
      </c>
      <c r="H225" t="s">
        <v>472</v>
      </c>
      <c r="I225">
        <v>2011</v>
      </c>
    </row>
    <row r="226" spans="1:9">
      <c r="A226" t="s">
        <v>495</v>
      </c>
      <c r="B226" t="s">
        <v>612</v>
      </c>
      <c r="D226" t="s">
        <v>632</v>
      </c>
      <c r="E226" t="s">
        <v>535</v>
      </c>
      <c r="G226">
        <v>3</v>
      </c>
      <c r="H226" t="s">
        <v>472</v>
      </c>
      <c r="I226">
        <v>2011</v>
      </c>
    </row>
    <row r="227" spans="1:9">
      <c r="A227" t="s">
        <v>533</v>
      </c>
      <c r="B227" t="s">
        <v>587</v>
      </c>
      <c r="D227" t="s">
        <v>664</v>
      </c>
      <c r="E227" t="s">
        <v>543</v>
      </c>
      <c r="G227">
        <v>15</v>
      </c>
      <c r="H227" t="s">
        <v>472</v>
      </c>
      <c r="I227">
        <v>2011</v>
      </c>
    </row>
    <row r="228" spans="1:9">
      <c r="A228" t="s">
        <v>510</v>
      </c>
      <c r="B228" t="s">
        <v>543</v>
      </c>
      <c r="D228" t="s">
        <v>582</v>
      </c>
      <c r="E228" t="s">
        <v>480</v>
      </c>
      <c r="G228">
        <v>42</v>
      </c>
      <c r="H228" t="s">
        <v>472</v>
      </c>
      <c r="I228">
        <v>2011</v>
      </c>
    </row>
    <row r="229" spans="1:9">
      <c r="A229" t="s">
        <v>599</v>
      </c>
      <c r="B229" t="s">
        <v>483</v>
      </c>
      <c r="D229" t="s">
        <v>515</v>
      </c>
      <c r="E229" t="s">
        <v>480</v>
      </c>
      <c r="G229">
        <v>30</v>
      </c>
      <c r="H229" t="s">
        <v>472</v>
      </c>
      <c r="I229">
        <v>2011</v>
      </c>
    </row>
    <row r="230" spans="1:9">
      <c r="A230" t="s">
        <v>568</v>
      </c>
      <c r="B230" t="s">
        <v>526</v>
      </c>
      <c r="D230" t="s">
        <v>665</v>
      </c>
      <c r="E230" t="s">
        <v>493</v>
      </c>
      <c r="G230">
        <v>17</v>
      </c>
      <c r="H230" t="s">
        <v>472</v>
      </c>
      <c r="I230">
        <v>2011</v>
      </c>
    </row>
    <row r="231" spans="1:9">
      <c r="A231" t="s">
        <v>566</v>
      </c>
      <c r="B231" t="s">
        <v>553</v>
      </c>
      <c r="D231" t="s">
        <v>574</v>
      </c>
      <c r="E231" t="s">
        <v>499</v>
      </c>
      <c r="G231">
        <v>11</v>
      </c>
      <c r="H231" t="s">
        <v>472</v>
      </c>
      <c r="I231">
        <v>2011</v>
      </c>
    </row>
    <row r="232" spans="1:9">
      <c r="A232" t="s">
        <v>539</v>
      </c>
      <c r="B232" t="s">
        <v>483</v>
      </c>
      <c r="D232" t="s">
        <v>666</v>
      </c>
      <c r="E232" t="s">
        <v>532</v>
      </c>
      <c r="G232">
        <v>29</v>
      </c>
      <c r="H232" t="s">
        <v>472</v>
      </c>
      <c r="I232">
        <v>2011</v>
      </c>
    </row>
    <row r="233" spans="1:9">
      <c r="A233" t="s">
        <v>481</v>
      </c>
      <c r="B233" t="s">
        <v>517</v>
      </c>
      <c r="D233" t="s">
        <v>484</v>
      </c>
      <c r="E233" t="s">
        <v>477</v>
      </c>
      <c r="G233">
        <v>4</v>
      </c>
      <c r="H233" t="s">
        <v>472</v>
      </c>
      <c r="I233">
        <v>2011</v>
      </c>
    </row>
    <row r="234" spans="1:9">
      <c r="A234" t="s">
        <v>527</v>
      </c>
      <c r="B234" t="s">
        <v>547</v>
      </c>
      <c r="D234" t="s">
        <v>667</v>
      </c>
      <c r="E234" t="s">
        <v>501</v>
      </c>
      <c r="G234">
        <v>19</v>
      </c>
      <c r="H234" t="s">
        <v>472</v>
      </c>
      <c r="I234">
        <v>2011</v>
      </c>
    </row>
    <row r="235" spans="1:9">
      <c r="A235" t="s">
        <v>520</v>
      </c>
      <c r="B235" t="s">
        <v>475</v>
      </c>
      <c r="D235" t="s">
        <v>636</v>
      </c>
      <c r="E235" t="s">
        <v>485</v>
      </c>
      <c r="G235">
        <v>11</v>
      </c>
      <c r="H235" t="s">
        <v>472</v>
      </c>
      <c r="I235">
        <v>2011</v>
      </c>
    </row>
    <row r="236" spans="1:9">
      <c r="A236" t="s">
        <v>589</v>
      </c>
      <c r="B236" t="s">
        <v>535</v>
      </c>
      <c r="D236" t="s">
        <v>668</v>
      </c>
      <c r="E236" t="s">
        <v>607</v>
      </c>
      <c r="G236">
        <v>22</v>
      </c>
      <c r="H236" t="s">
        <v>472</v>
      </c>
      <c r="I236">
        <v>2011</v>
      </c>
    </row>
    <row r="237" spans="1:9">
      <c r="A237" t="s">
        <v>659</v>
      </c>
      <c r="B237" t="s">
        <v>477</v>
      </c>
      <c r="D237" t="s">
        <v>512</v>
      </c>
      <c r="E237" t="s">
        <v>489</v>
      </c>
      <c r="G237">
        <v>7</v>
      </c>
      <c r="H237" t="s">
        <v>472</v>
      </c>
      <c r="I237">
        <v>2011</v>
      </c>
    </row>
    <row r="238" spans="1:9">
      <c r="A238" t="s">
        <v>634</v>
      </c>
      <c r="B238" t="s">
        <v>523</v>
      </c>
      <c r="D238" t="s">
        <v>592</v>
      </c>
      <c r="E238" t="s">
        <v>525</v>
      </c>
      <c r="G238">
        <v>13</v>
      </c>
      <c r="H238" t="s">
        <v>472</v>
      </c>
      <c r="I238">
        <v>2011</v>
      </c>
    </row>
    <row r="239" spans="1:9">
      <c r="A239" t="s">
        <v>541</v>
      </c>
      <c r="B239" t="s">
        <v>526</v>
      </c>
      <c r="D239" t="s">
        <v>490</v>
      </c>
      <c r="E239" t="s">
        <v>483</v>
      </c>
      <c r="G239">
        <v>2</v>
      </c>
      <c r="H239" t="s">
        <v>472</v>
      </c>
      <c r="I239">
        <v>2011</v>
      </c>
    </row>
    <row r="240" spans="1:9">
      <c r="A240" t="s">
        <v>662</v>
      </c>
      <c r="B240" t="s">
        <v>542</v>
      </c>
      <c r="D240" t="s">
        <v>585</v>
      </c>
      <c r="E240" t="s">
        <v>497</v>
      </c>
      <c r="G240">
        <v>15</v>
      </c>
      <c r="H240" t="s">
        <v>472</v>
      </c>
      <c r="I240">
        <v>2011</v>
      </c>
    </row>
    <row r="241" spans="1:9">
      <c r="A241" t="s">
        <v>506</v>
      </c>
      <c r="B241" t="s">
        <v>486</v>
      </c>
      <c r="D241" t="s">
        <v>669</v>
      </c>
      <c r="E241" t="s">
        <v>507</v>
      </c>
      <c r="G241">
        <v>15</v>
      </c>
      <c r="H241" t="s">
        <v>472</v>
      </c>
      <c r="I241">
        <v>2011</v>
      </c>
    </row>
    <row r="242" spans="1:9">
      <c r="A242" t="s">
        <v>598</v>
      </c>
      <c r="B242" t="s">
        <v>508</v>
      </c>
      <c r="D242" t="s">
        <v>670</v>
      </c>
      <c r="E242" t="s">
        <v>553</v>
      </c>
      <c r="G242">
        <v>8</v>
      </c>
      <c r="H242" t="s">
        <v>472</v>
      </c>
      <c r="I242">
        <v>2011</v>
      </c>
    </row>
    <row r="243" spans="1:9">
      <c r="A243" t="s">
        <v>660</v>
      </c>
      <c r="B243" t="s">
        <v>523</v>
      </c>
      <c r="D243" t="s">
        <v>638</v>
      </c>
      <c r="E243" t="s">
        <v>553</v>
      </c>
      <c r="G243">
        <v>3</v>
      </c>
      <c r="H243" t="s">
        <v>472</v>
      </c>
      <c r="I243">
        <v>2011</v>
      </c>
    </row>
    <row r="244" spans="1:9">
      <c r="A244" t="s">
        <v>615</v>
      </c>
      <c r="B244" t="s">
        <v>485</v>
      </c>
      <c r="D244" t="s">
        <v>584</v>
      </c>
      <c r="E244" t="s">
        <v>517</v>
      </c>
      <c r="G244">
        <v>1</v>
      </c>
      <c r="H244" t="s">
        <v>472</v>
      </c>
      <c r="I244">
        <v>2011</v>
      </c>
    </row>
    <row r="245" spans="1:9">
      <c r="A245" t="s">
        <v>594</v>
      </c>
      <c r="B245" t="s">
        <v>508</v>
      </c>
      <c r="D245" t="s">
        <v>500</v>
      </c>
      <c r="E245" t="s">
        <v>525</v>
      </c>
      <c r="G245">
        <v>18</v>
      </c>
      <c r="H245" t="s">
        <v>472</v>
      </c>
      <c r="I245">
        <v>2011</v>
      </c>
    </row>
    <row r="246" spans="1:9">
      <c r="A246" t="s">
        <v>487</v>
      </c>
      <c r="B246" t="s">
        <v>591</v>
      </c>
      <c r="D246" t="s">
        <v>555</v>
      </c>
      <c r="E246" t="s">
        <v>557</v>
      </c>
      <c r="G246">
        <v>29</v>
      </c>
      <c r="H246" t="s">
        <v>472</v>
      </c>
      <c r="I246">
        <v>2011</v>
      </c>
    </row>
    <row r="247" spans="1:9">
      <c r="A247" t="s">
        <v>528</v>
      </c>
      <c r="B247" t="s">
        <v>508</v>
      </c>
      <c r="D247" t="s">
        <v>671</v>
      </c>
      <c r="E247" t="s">
        <v>672</v>
      </c>
      <c r="G247">
        <v>23</v>
      </c>
      <c r="H247" t="s">
        <v>472</v>
      </c>
      <c r="I247">
        <v>2011</v>
      </c>
    </row>
    <row r="248" spans="1:9">
      <c r="A248" t="s">
        <v>637</v>
      </c>
      <c r="B248" t="s">
        <v>475</v>
      </c>
      <c r="D248" t="s">
        <v>562</v>
      </c>
      <c r="E248" t="s">
        <v>612</v>
      </c>
      <c r="G248">
        <v>5</v>
      </c>
      <c r="H248" t="s">
        <v>472</v>
      </c>
      <c r="I248">
        <v>2011</v>
      </c>
    </row>
    <row r="249" spans="1:9">
      <c r="A249" t="s">
        <v>618</v>
      </c>
      <c r="B249" t="s">
        <v>553</v>
      </c>
      <c r="D249" t="s">
        <v>673</v>
      </c>
      <c r="E249" t="s">
        <v>505</v>
      </c>
      <c r="G249">
        <v>2</v>
      </c>
      <c r="H249" t="s">
        <v>472</v>
      </c>
      <c r="I249">
        <v>2011</v>
      </c>
    </row>
    <row r="250" spans="1:9">
      <c r="A250" t="s">
        <v>573</v>
      </c>
      <c r="B250" t="s">
        <v>612</v>
      </c>
      <c r="D250" t="s">
        <v>674</v>
      </c>
      <c r="E250" t="s">
        <v>489</v>
      </c>
      <c r="G250">
        <v>18</v>
      </c>
      <c r="H250" t="s">
        <v>472</v>
      </c>
      <c r="I250">
        <v>2011</v>
      </c>
    </row>
    <row r="251" spans="1:9">
      <c r="A251" t="s">
        <v>476</v>
      </c>
      <c r="B251" t="s">
        <v>542</v>
      </c>
      <c r="D251" t="s">
        <v>536</v>
      </c>
      <c r="E251" t="s">
        <v>570</v>
      </c>
      <c r="G251">
        <v>2</v>
      </c>
      <c r="H251" t="s">
        <v>472</v>
      </c>
      <c r="I251">
        <v>2011</v>
      </c>
    </row>
    <row r="252" spans="1:9">
      <c r="A252" t="s">
        <v>544</v>
      </c>
      <c r="B252" t="s">
        <v>478</v>
      </c>
      <c r="D252" t="s">
        <v>675</v>
      </c>
      <c r="E252" t="s">
        <v>477</v>
      </c>
      <c r="G252">
        <v>2</v>
      </c>
      <c r="H252" t="s">
        <v>472</v>
      </c>
      <c r="I252">
        <v>2011</v>
      </c>
    </row>
    <row r="253" spans="1:9">
      <c r="A253" t="s">
        <v>474</v>
      </c>
      <c r="B253" t="s">
        <v>529</v>
      </c>
      <c r="D253" t="s">
        <v>676</v>
      </c>
      <c r="E253" t="s">
        <v>672</v>
      </c>
      <c r="G253">
        <v>28</v>
      </c>
      <c r="H253" t="s">
        <v>472</v>
      </c>
      <c r="I253">
        <v>2011</v>
      </c>
    </row>
    <row r="254" spans="1:9">
      <c r="A254" t="s">
        <v>551</v>
      </c>
      <c r="B254" t="s">
        <v>547</v>
      </c>
      <c r="D254" t="s">
        <v>564</v>
      </c>
      <c r="E254" t="s">
        <v>482</v>
      </c>
      <c r="G254">
        <v>14</v>
      </c>
      <c r="H254" t="s">
        <v>472</v>
      </c>
      <c r="I254">
        <v>2011</v>
      </c>
    </row>
    <row r="255" spans="1:9">
      <c r="A255" t="s">
        <v>627</v>
      </c>
      <c r="B255" t="s">
        <v>493</v>
      </c>
      <c r="D255" t="s">
        <v>677</v>
      </c>
      <c r="E255" t="s">
        <v>482</v>
      </c>
      <c r="G255">
        <v>2</v>
      </c>
      <c r="H255" t="s">
        <v>472</v>
      </c>
      <c r="I255">
        <v>2011</v>
      </c>
    </row>
    <row r="256" spans="1:9">
      <c r="A256" t="s">
        <v>509</v>
      </c>
      <c r="B256" t="s">
        <v>488</v>
      </c>
      <c r="D256" t="s">
        <v>602</v>
      </c>
      <c r="E256" t="s">
        <v>570</v>
      </c>
      <c r="G256">
        <v>8</v>
      </c>
      <c r="H256" t="s">
        <v>472</v>
      </c>
      <c r="I256">
        <v>2011</v>
      </c>
    </row>
    <row r="257" spans="1:9">
      <c r="A257" t="s">
        <v>594</v>
      </c>
      <c r="B257" t="s">
        <v>478</v>
      </c>
      <c r="D257" t="s">
        <v>605</v>
      </c>
      <c r="E257" t="s">
        <v>532</v>
      </c>
      <c r="G257">
        <v>13</v>
      </c>
      <c r="H257" t="s">
        <v>472</v>
      </c>
      <c r="I257">
        <v>2011</v>
      </c>
    </row>
    <row r="258" spans="1:9">
      <c r="A258" t="s">
        <v>666</v>
      </c>
      <c r="B258" t="s">
        <v>491</v>
      </c>
      <c r="D258" t="s">
        <v>628</v>
      </c>
      <c r="E258" t="s">
        <v>517</v>
      </c>
      <c r="G258">
        <v>9</v>
      </c>
      <c r="H258" t="s">
        <v>472</v>
      </c>
      <c r="I258">
        <v>2011</v>
      </c>
    </row>
    <row r="259" spans="1:9">
      <c r="A259" t="s">
        <v>602</v>
      </c>
      <c r="B259" t="s">
        <v>491</v>
      </c>
      <c r="D259" t="s">
        <v>546</v>
      </c>
      <c r="E259" t="s">
        <v>557</v>
      </c>
      <c r="G259">
        <v>18</v>
      </c>
      <c r="H259" t="s">
        <v>472</v>
      </c>
      <c r="I259">
        <v>2011</v>
      </c>
    </row>
    <row r="260" spans="1:9">
      <c r="A260" t="s">
        <v>671</v>
      </c>
      <c r="B260" t="s">
        <v>591</v>
      </c>
      <c r="D260" t="s">
        <v>678</v>
      </c>
      <c r="E260" t="s">
        <v>526</v>
      </c>
      <c r="G260">
        <v>4</v>
      </c>
      <c r="H260" t="s">
        <v>472</v>
      </c>
      <c r="I260">
        <v>2011</v>
      </c>
    </row>
    <row r="261" spans="1:9">
      <c r="A261" t="s">
        <v>544</v>
      </c>
      <c r="B261" t="s">
        <v>519</v>
      </c>
      <c r="D261" t="s">
        <v>527</v>
      </c>
      <c r="E261" t="s">
        <v>478</v>
      </c>
      <c r="G261">
        <v>8</v>
      </c>
      <c r="H261" t="s">
        <v>467</v>
      </c>
      <c r="I261">
        <v>2012</v>
      </c>
    </row>
    <row r="262" spans="1:9">
      <c r="A262" t="s">
        <v>527</v>
      </c>
      <c r="B262" t="s">
        <v>505</v>
      </c>
      <c r="D262" t="s">
        <v>539</v>
      </c>
      <c r="E262" t="s">
        <v>485</v>
      </c>
      <c r="G262">
        <v>2</v>
      </c>
      <c r="H262" t="s">
        <v>468</v>
      </c>
      <c r="I262">
        <v>2012</v>
      </c>
    </row>
    <row r="263" spans="1:9">
      <c r="A263" t="s">
        <v>544</v>
      </c>
      <c r="B263" t="s">
        <v>523</v>
      </c>
      <c r="D263" t="s">
        <v>584</v>
      </c>
      <c r="E263" t="s">
        <v>517</v>
      </c>
      <c r="G263">
        <v>8</v>
      </c>
      <c r="H263" t="s">
        <v>468</v>
      </c>
      <c r="I263">
        <v>2012</v>
      </c>
    </row>
    <row r="264" spans="1:9">
      <c r="A264" t="s">
        <v>527</v>
      </c>
      <c r="B264" t="s">
        <v>503</v>
      </c>
      <c r="D264" t="s">
        <v>533</v>
      </c>
      <c r="E264" t="s">
        <v>519</v>
      </c>
      <c r="G264">
        <v>13</v>
      </c>
      <c r="H264" t="s">
        <v>469</v>
      </c>
      <c r="I264">
        <v>2012</v>
      </c>
    </row>
    <row r="265" spans="1:9">
      <c r="A265" t="s">
        <v>544</v>
      </c>
      <c r="B265" t="s">
        <v>513</v>
      </c>
      <c r="D265" t="s">
        <v>633</v>
      </c>
      <c r="E265" t="s">
        <v>491</v>
      </c>
      <c r="G265">
        <v>12</v>
      </c>
      <c r="H265" t="s">
        <v>469</v>
      </c>
      <c r="I265">
        <v>2012</v>
      </c>
    </row>
    <row r="266" spans="1:9">
      <c r="A266" t="s">
        <v>539</v>
      </c>
      <c r="B266" t="s">
        <v>526</v>
      </c>
      <c r="D266" t="s">
        <v>568</v>
      </c>
      <c r="E266" t="s">
        <v>491</v>
      </c>
      <c r="G266">
        <v>7</v>
      </c>
      <c r="H266" t="s">
        <v>469</v>
      </c>
      <c r="I266">
        <v>2012</v>
      </c>
    </row>
    <row r="267" spans="1:9">
      <c r="A267" t="s">
        <v>584</v>
      </c>
      <c r="B267" t="s">
        <v>547</v>
      </c>
      <c r="D267" t="s">
        <v>474</v>
      </c>
      <c r="E267" t="s">
        <v>612</v>
      </c>
      <c r="G267">
        <v>4</v>
      </c>
      <c r="H267" t="s">
        <v>469</v>
      </c>
      <c r="I267">
        <v>2012</v>
      </c>
    </row>
    <row r="268" spans="1:9">
      <c r="A268" t="s">
        <v>544</v>
      </c>
      <c r="B268" t="s">
        <v>587</v>
      </c>
      <c r="D268" t="s">
        <v>522</v>
      </c>
      <c r="E268" t="s">
        <v>521</v>
      </c>
      <c r="G268">
        <v>12</v>
      </c>
      <c r="H268" t="s">
        <v>470</v>
      </c>
      <c r="I268">
        <v>2012</v>
      </c>
    </row>
    <row r="269" spans="1:9">
      <c r="A269" t="s">
        <v>633</v>
      </c>
      <c r="B269" t="s">
        <v>483</v>
      </c>
      <c r="D269" t="s">
        <v>574</v>
      </c>
      <c r="E269" t="s">
        <v>491</v>
      </c>
      <c r="G269">
        <v>5</v>
      </c>
      <c r="H269" t="s">
        <v>470</v>
      </c>
      <c r="I269">
        <v>2012</v>
      </c>
    </row>
    <row r="270" spans="1:9">
      <c r="A270" t="s">
        <v>527</v>
      </c>
      <c r="B270" t="s">
        <v>493</v>
      </c>
      <c r="D270" t="s">
        <v>554</v>
      </c>
      <c r="E270" t="s">
        <v>477</v>
      </c>
      <c r="G270">
        <v>3</v>
      </c>
      <c r="H270" t="s">
        <v>470</v>
      </c>
      <c r="I270">
        <v>2012</v>
      </c>
    </row>
    <row r="271" spans="1:9">
      <c r="A271" t="s">
        <v>533</v>
      </c>
      <c r="B271" t="s">
        <v>475</v>
      </c>
      <c r="D271" t="s">
        <v>679</v>
      </c>
      <c r="E271" t="s">
        <v>535</v>
      </c>
      <c r="G271">
        <v>8</v>
      </c>
      <c r="H271" t="s">
        <v>470</v>
      </c>
      <c r="I271">
        <v>2012</v>
      </c>
    </row>
    <row r="272" spans="1:9">
      <c r="A272" t="s">
        <v>474</v>
      </c>
      <c r="B272" t="s">
        <v>612</v>
      </c>
      <c r="D272" t="s">
        <v>566</v>
      </c>
      <c r="E272" t="s">
        <v>482</v>
      </c>
      <c r="G272">
        <v>10</v>
      </c>
      <c r="H272" t="s">
        <v>470</v>
      </c>
      <c r="I272">
        <v>2012</v>
      </c>
    </row>
    <row r="273" spans="1:9">
      <c r="A273" t="s">
        <v>584</v>
      </c>
      <c r="B273" t="s">
        <v>477</v>
      </c>
      <c r="D273" t="s">
        <v>536</v>
      </c>
      <c r="E273" t="s">
        <v>565</v>
      </c>
      <c r="G273">
        <v>13</v>
      </c>
      <c r="H273" t="s">
        <v>470</v>
      </c>
      <c r="I273">
        <v>2012</v>
      </c>
    </row>
    <row r="274" spans="1:9">
      <c r="A274" t="s">
        <v>568</v>
      </c>
      <c r="B274" t="s">
        <v>505</v>
      </c>
      <c r="D274" t="s">
        <v>551</v>
      </c>
      <c r="E274" t="s">
        <v>497</v>
      </c>
      <c r="G274">
        <v>1</v>
      </c>
      <c r="H274" t="s">
        <v>470</v>
      </c>
      <c r="I274">
        <v>2012</v>
      </c>
    </row>
    <row r="275" spans="1:9">
      <c r="A275" t="s">
        <v>539</v>
      </c>
      <c r="B275" t="s">
        <v>591</v>
      </c>
      <c r="D275" t="s">
        <v>662</v>
      </c>
      <c r="E275" t="s">
        <v>553</v>
      </c>
      <c r="G275">
        <v>15</v>
      </c>
      <c r="H275" t="s">
        <v>470</v>
      </c>
      <c r="I275">
        <v>2012</v>
      </c>
    </row>
    <row r="276" spans="1:9">
      <c r="A276" t="s">
        <v>574</v>
      </c>
      <c r="B276" t="s">
        <v>519</v>
      </c>
      <c r="D276" t="s">
        <v>634</v>
      </c>
      <c r="E276" t="s">
        <v>497</v>
      </c>
      <c r="G276">
        <v>4</v>
      </c>
      <c r="H276" t="s">
        <v>471</v>
      </c>
      <c r="I276">
        <v>2012</v>
      </c>
    </row>
    <row r="277" spans="1:9">
      <c r="A277" t="s">
        <v>662</v>
      </c>
      <c r="B277" t="s">
        <v>485</v>
      </c>
      <c r="D277" t="s">
        <v>620</v>
      </c>
      <c r="E277" t="s">
        <v>525</v>
      </c>
      <c r="G277">
        <v>6</v>
      </c>
      <c r="H277" t="s">
        <v>471</v>
      </c>
      <c r="I277">
        <v>2012</v>
      </c>
    </row>
    <row r="278" spans="1:9">
      <c r="A278" t="s">
        <v>527</v>
      </c>
      <c r="B278" t="s">
        <v>497</v>
      </c>
      <c r="D278" t="s">
        <v>589</v>
      </c>
      <c r="E278" t="s">
        <v>493</v>
      </c>
      <c r="G278">
        <v>3</v>
      </c>
      <c r="H278" t="s">
        <v>471</v>
      </c>
      <c r="I278">
        <v>2012</v>
      </c>
    </row>
    <row r="279" spans="1:9">
      <c r="A279" t="s">
        <v>474</v>
      </c>
      <c r="B279" t="s">
        <v>488</v>
      </c>
      <c r="D279" t="s">
        <v>680</v>
      </c>
      <c r="E279" t="s">
        <v>489</v>
      </c>
      <c r="G279">
        <v>34</v>
      </c>
      <c r="H279" t="s">
        <v>471</v>
      </c>
      <c r="I279">
        <v>2012</v>
      </c>
    </row>
    <row r="280" spans="1:9">
      <c r="A280" t="s">
        <v>574</v>
      </c>
      <c r="B280" t="s">
        <v>491</v>
      </c>
      <c r="D280" t="s">
        <v>681</v>
      </c>
      <c r="E280" t="s">
        <v>482</v>
      </c>
      <c r="G280">
        <v>12</v>
      </c>
      <c r="H280" t="s">
        <v>471</v>
      </c>
      <c r="I280">
        <v>2012</v>
      </c>
    </row>
    <row r="281" spans="1:9">
      <c r="A281" t="s">
        <v>533</v>
      </c>
      <c r="B281" t="s">
        <v>543</v>
      </c>
      <c r="D281" t="s">
        <v>682</v>
      </c>
      <c r="E281" t="s">
        <v>475</v>
      </c>
      <c r="G281">
        <v>14</v>
      </c>
      <c r="H281" t="s">
        <v>471</v>
      </c>
      <c r="I281">
        <v>2012</v>
      </c>
    </row>
    <row r="282" spans="1:9">
      <c r="A282" t="s">
        <v>536</v>
      </c>
      <c r="B282" t="s">
        <v>535</v>
      </c>
      <c r="D282" t="s">
        <v>683</v>
      </c>
      <c r="E282" t="s">
        <v>517</v>
      </c>
      <c r="G282">
        <v>4</v>
      </c>
      <c r="H282" t="s">
        <v>471</v>
      </c>
      <c r="I282">
        <v>2012</v>
      </c>
    </row>
    <row r="283" spans="1:9">
      <c r="A283" t="s">
        <v>554</v>
      </c>
      <c r="B283" t="s">
        <v>553</v>
      </c>
      <c r="D283" t="s">
        <v>500</v>
      </c>
      <c r="E283" t="s">
        <v>497</v>
      </c>
      <c r="G283">
        <v>3</v>
      </c>
      <c r="H283" t="s">
        <v>471</v>
      </c>
      <c r="I283">
        <v>2012</v>
      </c>
    </row>
    <row r="284" spans="1:9">
      <c r="A284" t="s">
        <v>679</v>
      </c>
      <c r="B284" t="s">
        <v>485</v>
      </c>
      <c r="D284" t="s">
        <v>684</v>
      </c>
      <c r="E284" t="s">
        <v>525</v>
      </c>
      <c r="G284">
        <v>6</v>
      </c>
      <c r="H284" t="s">
        <v>471</v>
      </c>
      <c r="I284">
        <v>2012</v>
      </c>
    </row>
    <row r="285" spans="1:9">
      <c r="A285" t="s">
        <v>551</v>
      </c>
      <c r="B285" t="s">
        <v>493</v>
      </c>
      <c r="D285" t="s">
        <v>638</v>
      </c>
      <c r="E285" t="s">
        <v>477</v>
      </c>
      <c r="G285">
        <v>3</v>
      </c>
      <c r="H285" t="s">
        <v>471</v>
      </c>
      <c r="I285">
        <v>2012</v>
      </c>
    </row>
    <row r="286" spans="1:9">
      <c r="A286" t="s">
        <v>568</v>
      </c>
      <c r="B286" t="s">
        <v>483</v>
      </c>
      <c r="D286" t="s">
        <v>637</v>
      </c>
      <c r="E286" t="s">
        <v>478</v>
      </c>
      <c r="G286">
        <v>16</v>
      </c>
      <c r="H286" t="s">
        <v>471</v>
      </c>
      <c r="I286">
        <v>2012</v>
      </c>
    </row>
    <row r="287" spans="1:9">
      <c r="A287" t="s">
        <v>584</v>
      </c>
      <c r="B287" t="s">
        <v>478</v>
      </c>
      <c r="D287" t="s">
        <v>685</v>
      </c>
      <c r="E287" t="s">
        <v>525</v>
      </c>
      <c r="G287">
        <v>3</v>
      </c>
      <c r="H287" t="s">
        <v>471</v>
      </c>
      <c r="I287">
        <v>2012</v>
      </c>
    </row>
    <row r="288" spans="1:9">
      <c r="A288" t="s">
        <v>522</v>
      </c>
      <c r="B288" t="s">
        <v>497</v>
      </c>
      <c r="D288" t="s">
        <v>594</v>
      </c>
      <c r="E288" t="s">
        <v>517</v>
      </c>
      <c r="G288">
        <v>2</v>
      </c>
      <c r="H288" t="s">
        <v>471</v>
      </c>
      <c r="I288">
        <v>2012</v>
      </c>
    </row>
    <row r="289" spans="1:9">
      <c r="A289" t="s">
        <v>544</v>
      </c>
      <c r="B289" t="s">
        <v>543</v>
      </c>
      <c r="D289" t="s">
        <v>686</v>
      </c>
      <c r="E289" t="s">
        <v>507</v>
      </c>
      <c r="G289">
        <v>16</v>
      </c>
      <c r="H289" t="s">
        <v>471</v>
      </c>
      <c r="I289">
        <v>2012</v>
      </c>
    </row>
    <row r="290" spans="1:9">
      <c r="A290" t="s">
        <v>566</v>
      </c>
      <c r="B290" t="s">
        <v>485</v>
      </c>
      <c r="D290" t="s">
        <v>534</v>
      </c>
      <c r="E290" t="s">
        <v>501</v>
      </c>
      <c r="G290">
        <v>9</v>
      </c>
      <c r="H290" t="s">
        <v>471</v>
      </c>
      <c r="I290">
        <v>2012</v>
      </c>
    </row>
    <row r="291" spans="1:9">
      <c r="A291" t="s">
        <v>633</v>
      </c>
      <c r="B291" t="s">
        <v>503</v>
      </c>
      <c r="D291" t="s">
        <v>687</v>
      </c>
      <c r="E291" t="s">
        <v>497</v>
      </c>
      <c r="G291">
        <v>17</v>
      </c>
      <c r="H291" t="s">
        <v>471</v>
      </c>
      <c r="I291">
        <v>2012</v>
      </c>
    </row>
    <row r="292" spans="1:9">
      <c r="A292" t="s">
        <v>539</v>
      </c>
      <c r="B292" t="s">
        <v>475</v>
      </c>
      <c r="D292" t="s">
        <v>506</v>
      </c>
      <c r="E292" t="s">
        <v>553</v>
      </c>
      <c r="G292">
        <v>7</v>
      </c>
      <c r="H292" t="s">
        <v>472</v>
      </c>
      <c r="I292">
        <v>2012</v>
      </c>
    </row>
    <row r="293" spans="1:9">
      <c r="A293" t="s">
        <v>527</v>
      </c>
      <c r="B293" t="s">
        <v>535</v>
      </c>
      <c r="D293" t="s">
        <v>688</v>
      </c>
      <c r="E293" t="s">
        <v>489</v>
      </c>
      <c r="G293">
        <v>15</v>
      </c>
      <c r="H293" t="s">
        <v>472</v>
      </c>
      <c r="I293">
        <v>2012</v>
      </c>
    </row>
    <row r="294" spans="1:9">
      <c r="A294" t="s">
        <v>681</v>
      </c>
      <c r="B294" t="s">
        <v>483</v>
      </c>
      <c r="D294" t="s">
        <v>510</v>
      </c>
      <c r="E294" t="s">
        <v>491</v>
      </c>
      <c r="G294">
        <v>5</v>
      </c>
      <c r="H294" t="s">
        <v>472</v>
      </c>
      <c r="I294">
        <v>2012</v>
      </c>
    </row>
    <row r="295" spans="1:9">
      <c r="A295" t="s">
        <v>533</v>
      </c>
      <c r="B295" t="s">
        <v>526</v>
      </c>
      <c r="D295" t="s">
        <v>689</v>
      </c>
      <c r="E295" t="s">
        <v>482</v>
      </c>
      <c r="G295">
        <v>19</v>
      </c>
      <c r="H295" t="s">
        <v>472</v>
      </c>
      <c r="I295">
        <v>2012</v>
      </c>
    </row>
    <row r="296" spans="1:9">
      <c r="A296" t="s">
        <v>536</v>
      </c>
      <c r="B296" t="s">
        <v>583</v>
      </c>
      <c r="D296" t="s">
        <v>690</v>
      </c>
      <c r="E296" t="s">
        <v>519</v>
      </c>
      <c r="G296">
        <v>22</v>
      </c>
      <c r="H296" t="s">
        <v>472</v>
      </c>
      <c r="I296">
        <v>2012</v>
      </c>
    </row>
    <row r="297" spans="1:9">
      <c r="A297" t="s">
        <v>683</v>
      </c>
      <c r="B297" t="s">
        <v>517</v>
      </c>
      <c r="D297" t="s">
        <v>490</v>
      </c>
      <c r="E297" t="s">
        <v>511</v>
      </c>
      <c r="G297">
        <v>7</v>
      </c>
      <c r="H297" t="s">
        <v>472</v>
      </c>
      <c r="I297">
        <v>2012</v>
      </c>
    </row>
    <row r="298" spans="1:9">
      <c r="A298" t="s">
        <v>500</v>
      </c>
      <c r="B298" t="s">
        <v>508</v>
      </c>
      <c r="D298" t="s">
        <v>564</v>
      </c>
      <c r="E298" t="s">
        <v>478</v>
      </c>
      <c r="G298">
        <v>15</v>
      </c>
      <c r="H298" t="s">
        <v>472</v>
      </c>
      <c r="I298">
        <v>2012</v>
      </c>
    </row>
    <row r="299" spans="1:9">
      <c r="A299" t="s">
        <v>554</v>
      </c>
      <c r="B299" t="s">
        <v>529</v>
      </c>
      <c r="D299" t="s">
        <v>573</v>
      </c>
      <c r="E299" t="s">
        <v>535</v>
      </c>
      <c r="G299">
        <v>14</v>
      </c>
      <c r="H299" t="s">
        <v>472</v>
      </c>
      <c r="I299">
        <v>2012</v>
      </c>
    </row>
    <row r="300" spans="1:9">
      <c r="A300" t="s">
        <v>684</v>
      </c>
      <c r="B300" t="s">
        <v>482</v>
      </c>
      <c r="D300" t="s">
        <v>618</v>
      </c>
      <c r="E300" t="s">
        <v>565</v>
      </c>
      <c r="G300">
        <v>14</v>
      </c>
      <c r="H300" t="s">
        <v>472</v>
      </c>
      <c r="I300">
        <v>2012</v>
      </c>
    </row>
    <row r="301" spans="1:9">
      <c r="A301" t="s">
        <v>589</v>
      </c>
      <c r="B301" t="s">
        <v>547</v>
      </c>
      <c r="D301" t="s">
        <v>691</v>
      </c>
      <c r="E301" t="s">
        <v>523</v>
      </c>
      <c r="G301">
        <v>3</v>
      </c>
      <c r="H301" t="s">
        <v>472</v>
      </c>
      <c r="I301">
        <v>2012</v>
      </c>
    </row>
    <row r="302" spans="1:9">
      <c r="A302" t="s">
        <v>680</v>
      </c>
      <c r="B302" t="s">
        <v>486</v>
      </c>
      <c r="D302" t="s">
        <v>585</v>
      </c>
      <c r="E302" t="s">
        <v>488</v>
      </c>
      <c r="G302">
        <v>2</v>
      </c>
      <c r="H302" t="s">
        <v>472</v>
      </c>
      <c r="I302">
        <v>2012</v>
      </c>
    </row>
    <row r="303" spans="1:9">
      <c r="A303" t="s">
        <v>679</v>
      </c>
      <c r="B303" t="s">
        <v>535</v>
      </c>
      <c r="D303" t="s">
        <v>599</v>
      </c>
      <c r="E303" t="s">
        <v>493</v>
      </c>
      <c r="G303">
        <v>5</v>
      </c>
      <c r="H303" t="s">
        <v>472</v>
      </c>
      <c r="I303">
        <v>2012</v>
      </c>
    </row>
    <row r="304" spans="1:9">
      <c r="A304" t="s">
        <v>474</v>
      </c>
      <c r="B304" t="s">
        <v>507</v>
      </c>
      <c r="D304" t="s">
        <v>692</v>
      </c>
      <c r="E304" t="s">
        <v>480</v>
      </c>
      <c r="G304">
        <v>26</v>
      </c>
      <c r="H304" t="s">
        <v>472</v>
      </c>
      <c r="I304">
        <v>2012</v>
      </c>
    </row>
    <row r="305" spans="1:9">
      <c r="A305" t="s">
        <v>682</v>
      </c>
      <c r="B305" t="s">
        <v>482</v>
      </c>
      <c r="D305" t="s">
        <v>518</v>
      </c>
      <c r="E305" t="s">
        <v>477</v>
      </c>
      <c r="G305">
        <v>1</v>
      </c>
      <c r="H305" t="s">
        <v>472</v>
      </c>
      <c r="I305">
        <v>2012</v>
      </c>
    </row>
    <row r="306" spans="1:9">
      <c r="A306" t="s">
        <v>620</v>
      </c>
      <c r="B306" t="s">
        <v>553</v>
      </c>
      <c r="D306" t="s">
        <v>693</v>
      </c>
      <c r="E306" t="s">
        <v>497</v>
      </c>
      <c r="G306">
        <v>3</v>
      </c>
      <c r="H306" t="s">
        <v>472</v>
      </c>
      <c r="I306">
        <v>2012</v>
      </c>
    </row>
    <row r="307" spans="1:9">
      <c r="A307" t="s">
        <v>662</v>
      </c>
      <c r="B307" t="s">
        <v>535</v>
      </c>
      <c r="D307" t="s">
        <v>492</v>
      </c>
      <c r="E307" t="s">
        <v>478</v>
      </c>
      <c r="G307">
        <v>6</v>
      </c>
      <c r="H307" t="s">
        <v>472</v>
      </c>
      <c r="I307">
        <v>2012</v>
      </c>
    </row>
    <row r="308" spans="1:9">
      <c r="A308" t="s">
        <v>522</v>
      </c>
      <c r="B308" t="s">
        <v>529</v>
      </c>
      <c r="D308" t="s">
        <v>694</v>
      </c>
      <c r="E308" t="s">
        <v>553</v>
      </c>
      <c r="G308">
        <v>13</v>
      </c>
      <c r="H308" t="s">
        <v>472</v>
      </c>
      <c r="I308">
        <v>2012</v>
      </c>
    </row>
    <row r="309" spans="1:9">
      <c r="A309" t="s">
        <v>594</v>
      </c>
      <c r="B309" t="s">
        <v>485</v>
      </c>
      <c r="D309" t="s">
        <v>498</v>
      </c>
      <c r="E309" t="s">
        <v>478</v>
      </c>
      <c r="G309">
        <v>3</v>
      </c>
      <c r="H309" t="s">
        <v>472</v>
      </c>
      <c r="I309">
        <v>2012</v>
      </c>
    </row>
    <row r="310" spans="1:9">
      <c r="A310" t="s">
        <v>685</v>
      </c>
      <c r="B310" t="s">
        <v>483</v>
      </c>
      <c r="D310" t="s">
        <v>695</v>
      </c>
      <c r="E310" t="s">
        <v>612</v>
      </c>
      <c r="G310">
        <v>7</v>
      </c>
      <c r="H310" t="s">
        <v>472</v>
      </c>
      <c r="I310">
        <v>2012</v>
      </c>
    </row>
    <row r="311" spans="1:9">
      <c r="A311" t="s">
        <v>584</v>
      </c>
      <c r="B311" t="s">
        <v>523</v>
      </c>
      <c r="D311" t="s">
        <v>540</v>
      </c>
      <c r="E311" t="s">
        <v>485</v>
      </c>
      <c r="G311">
        <v>7</v>
      </c>
      <c r="H311" t="s">
        <v>472</v>
      </c>
      <c r="I311">
        <v>2012</v>
      </c>
    </row>
    <row r="312" spans="1:9">
      <c r="A312" t="s">
        <v>551</v>
      </c>
      <c r="B312" t="s">
        <v>475</v>
      </c>
      <c r="D312" t="s">
        <v>524</v>
      </c>
      <c r="E312" t="s">
        <v>538</v>
      </c>
      <c r="G312">
        <v>24</v>
      </c>
      <c r="H312" t="s">
        <v>472</v>
      </c>
      <c r="I312">
        <v>2012</v>
      </c>
    </row>
    <row r="313" spans="1:9">
      <c r="A313" t="s">
        <v>633</v>
      </c>
      <c r="B313" t="s">
        <v>612</v>
      </c>
      <c r="D313" t="s">
        <v>696</v>
      </c>
      <c r="E313" t="s">
        <v>493</v>
      </c>
      <c r="G313">
        <v>8</v>
      </c>
      <c r="H313" t="s">
        <v>472</v>
      </c>
      <c r="I313">
        <v>2012</v>
      </c>
    </row>
    <row r="314" spans="1:9">
      <c r="A314" t="s">
        <v>568</v>
      </c>
      <c r="B314" t="s">
        <v>547</v>
      </c>
      <c r="D314" t="s">
        <v>671</v>
      </c>
      <c r="E314" t="s">
        <v>535</v>
      </c>
      <c r="G314">
        <v>7</v>
      </c>
      <c r="H314" t="s">
        <v>472</v>
      </c>
      <c r="I314">
        <v>2012</v>
      </c>
    </row>
    <row r="315" spans="1:9">
      <c r="A315" t="s">
        <v>539</v>
      </c>
      <c r="B315" t="s">
        <v>542</v>
      </c>
      <c r="D315" t="s">
        <v>697</v>
      </c>
      <c r="E315" t="s">
        <v>478</v>
      </c>
      <c r="G315">
        <v>19</v>
      </c>
      <c r="H315" t="s">
        <v>472</v>
      </c>
      <c r="I315">
        <v>2012</v>
      </c>
    </row>
    <row r="316" spans="1:9">
      <c r="A316" t="s">
        <v>506</v>
      </c>
      <c r="B316" t="s">
        <v>526</v>
      </c>
      <c r="D316" t="s">
        <v>509</v>
      </c>
      <c r="E316" t="s">
        <v>511</v>
      </c>
      <c r="G316">
        <v>23</v>
      </c>
      <c r="H316" t="s">
        <v>472</v>
      </c>
      <c r="I316">
        <v>2012</v>
      </c>
    </row>
    <row r="317" spans="1:9">
      <c r="A317" t="s">
        <v>637</v>
      </c>
      <c r="B317" t="s">
        <v>491</v>
      </c>
      <c r="D317" t="s">
        <v>698</v>
      </c>
      <c r="E317" t="s">
        <v>505</v>
      </c>
      <c r="G317">
        <v>6</v>
      </c>
      <c r="H317" t="s">
        <v>472</v>
      </c>
      <c r="I317">
        <v>2012</v>
      </c>
    </row>
    <row r="318" spans="1:9">
      <c r="A318" t="s">
        <v>686</v>
      </c>
      <c r="B318" t="s">
        <v>526</v>
      </c>
      <c r="D318" t="s">
        <v>487</v>
      </c>
      <c r="E318" t="s">
        <v>505</v>
      </c>
      <c r="G318">
        <v>13</v>
      </c>
      <c r="H318" t="s">
        <v>472</v>
      </c>
      <c r="I318">
        <v>2012</v>
      </c>
    </row>
    <row r="319" spans="1:9">
      <c r="A319" t="s">
        <v>544</v>
      </c>
      <c r="B319" t="s">
        <v>591</v>
      </c>
      <c r="D319" t="s">
        <v>590</v>
      </c>
      <c r="E319" t="s">
        <v>553</v>
      </c>
      <c r="G319">
        <v>15</v>
      </c>
      <c r="H319" t="s">
        <v>472</v>
      </c>
      <c r="I319">
        <v>2012</v>
      </c>
    </row>
    <row r="320" spans="1:9">
      <c r="A320" t="s">
        <v>566</v>
      </c>
      <c r="B320" t="s">
        <v>576</v>
      </c>
      <c r="D320" t="s">
        <v>598</v>
      </c>
      <c r="E320" t="s">
        <v>612</v>
      </c>
      <c r="G320">
        <v>20</v>
      </c>
      <c r="H320" t="s">
        <v>472</v>
      </c>
      <c r="I320">
        <v>2012</v>
      </c>
    </row>
    <row r="321" spans="1:9">
      <c r="A321" t="s">
        <v>534</v>
      </c>
      <c r="B321" t="s">
        <v>482</v>
      </c>
      <c r="D321" t="s">
        <v>699</v>
      </c>
      <c r="E321" t="s">
        <v>635</v>
      </c>
      <c r="G321">
        <v>17</v>
      </c>
      <c r="H321" t="s">
        <v>472</v>
      </c>
      <c r="I321">
        <v>2012</v>
      </c>
    </row>
    <row r="322" spans="1:9">
      <c r="A322" t="s">
        <v>638</v>
      </c>
      <c r="B322" t="s">
        <v>529</v>
      </c>
      <c r="D322" t="s">
        <v>700</v>
      </c>
      <c r="E322" t="s">
        <v>491</v>
      </c>
      <c r="G322">
        <v>9</v>
      </c>
      <c r="H322" t="s">
        <v>472</v>
      </c>
      <c r="I322">
        <v>2012</v>
      </c>
    </row>
    <row r="323" spans="1:9">
      <c r="A323" t="s">
        <v>687</v>
      </c>
      <c r="B323" t="s">
        <v>612</v>
      </c>
      <c r="D323" t="s">
        <v>636</v>
      </c>
      <c r="E323" t="s">
        <v>505</v>
      </c>
      <c r="G323">
        <v>4</v>
      </c>
      <c r="H323" t="s">
        <v>472</v>
      </c>
      <c r="I323">
        <v>2012</v>
      </c>
    </row>
    <row r="324" spans="1:9">
      <c r="A324" t="s">
        <v>684</v>
      </c>
      <c r="B324" t="s">
        <v>535</v>
      </c>
      <c r="D324" t="s">
        <v>558</v>
      </c>
      <c r="E324" t="s">
        <v>511</v>
      </c>
      <c r="G324">
        <v>11</v>
      </c>
      <c r="H324" t="s">
        <v>472</v>
      </c>
      <c r="I324">
        <v>2012</v>
      </c>
    </row>
    <row r="325" spans="1:9">
      <c r="A325" t="s">
        <v>689</v>
      </c>
      <c r="B325" t="s">
        <v>507</v>
      </c>
      <c r="D325" t="s">
        <v>701</v>
      </c>
      <c r="E325" t="s">
        <v>478</v>
      </c>
      <c r="G325">
        <v>12</v>
      </c>
      <c r="H325" t="s">
        <v>472</v>
      </c>
      <c r="I325">
        <v>2012</v>
      </c>
    </row>
    <row r="326" spans="1:9">
      <c r="A326" t="s">
        <v>598</v>
      </c>
      <c r="B326" t="s">
        <v>542</v>
      </c>
      <c r="D326" t="s">
        <v>569</v>
      </c>
      <c r="E326" t="s">
        <v>547</v>
      </c>
      <c r="G326">
        <v>6</v>
      </c>
      <c r="H326" t="s">
        <v>472</v>
      </c>
      <c r="I326">
        <v>2012</v>
      </c>
    </row>
    <row r="327" spans="1:9">
      <c r="A327" t="s">
        <v>590</v>
      </c>
      <c r="B327" t="s">
        <v>478</v>
      </c>
      <c r="D327" t="s">
        <v>654</v>
      </c>
      <c r="E327" t="s">
        <v>482</v>
      </c>
      <c r="G327">
        <v>1</v>
      </c>
      <c r="H327" t="s">
        <v>472</v>
      </c>
      <c r="I327">
        <v>2012</v>
      </c>
    </row>
    <row r="328" spans="1:9">
      <c r="A328" t="s">
        <v>584</v>
      </c>
      <c r="B328" t="s">
        <v>513</v>
      </c>
      <c r="D328" t="s">
        <v>599</v>
      </c>
      <c r="E328" t="s">
        <v>570</v>
      </c>
      <c r="G328">
        <v>6</v>
      </c>
      <c r="H328" t="s">
        <v>467</v>
      </c>
      <c r="I328">
        <v>2013</v>
      </c>
    </row>
    <row r="329" spans="1:9">
      <c r="A329" t="s">
        <v>599</v>
      </c>
      <c r="B329" t="s">
        <v>517</v>
      </c>
      <c r="D329" t="s">
        <v>568</v>
      </c>
      <c r="E329" t="s">
        <v>525</v>
      </c>
      <c r="G329">
        <v>5</v>
      </c>
      <c r="H329" t="s">
        <v>468</v>
      </c>
      <c r="I329">
        <v>2013</v>
      </c>
    </row>
    <row r="330" spans="1:9">
      <c r="A330" t="s">
        <v>584</v>
      </c>
      <c r="B330" t="s">
        <v>547</v>
      </c>
      <c r="D330" t="s">
        <v>498</v>
      </c>
      <c r="E330" t="s">
        <v>612</v>
      </c>
      <c r="G330">
        <v>4</v>
      </c>
      <c r="H330" t="s">
        <v>468</v>
      </c>
      <c r="I330">
        <v>2013</v>
      </c>
    </row>
    <row r="331" spans="1:9">
      <c r="A331" t="s">
        <v>599</v>
      </c>
      <c r="B331" t="s">
        <v>529</v>
      </c>
      <c r="D331" t="s">
        <v>474</v>
      </c>
      <c r="E331" t="s">
        <v>478</v>
      </c>
      <c r="G331">
        <v>20</v>
      </c>
      <c r="H331" t="s">
        <v>469</v>
      </c>
      <c r="I331">
        <v>2013</v>
      </c>
    </row>
    <row r="332" spans="1:9">
      <c r="A332" t="s">
        <v>584</v>
      </c>
      <c r="B332" t="s">
        <v>567</v>
      </c>
      <c r="D332" t="s">
        <v>510</v>
      </c>
      <c r="E332" t="s">
        <v>497</v>
      </c>
      <c r="G332">
        <v>22</v>
      </c>
      <c r="H332" t="s">
        <v>469</v>
      </c>
      <c r="I332">
        <v>2013</v>
      </c>
    </row>
    <row r="333" spans="1:9">
      <c r="A333" t="s">
        <v>568</v>
      </c>
      <c r="B333" t="s">
        <v>499</v>
      </c>
      <c r="D333" t="s">
        <v>566</v>
      </c>
      <c r="E333" t="s">
        <v>702</v>
      </c>
      <c r="G333">
        <v>16</v>
      </c>
      <c r="H333" t="s">
        <v>469</v>
      </c>
      <c r="I333">
        <v>2013</v>
      </c>
    </row>
    <row r="334" spans="1:9">
      <c r="A334" t="s">
        <v>498</v>
      </c>
      <c r="B334" t="s">
        <v>491</v>
      </c>
      <c r="D334" t="s">
        <v>539</v>
      </c>
      <c r="E334" t="s">
        <v>553</v>
      </c>
      <c r="G334">
        <v>4</v>
      </c>
      <c r="H334" t="s">
        <v>469</v>
      </c>
      <c r="I334">
        <v>2013</v>
      </c>
    </row>
    <row r="335" spans="1:9">
      <c r="A335" t="s">
        <v>474</v>
      </c>
      <c r="B335" t="s">
        <v>485</v>
      </c>
      <c r="D335" t="s">
        <v>703</v>
      </c>
      <c r="E335" t="s">
        <v>489</v>
      </c>
      <c r="G335">
        <v>12</v>
      </c>
      <c r="H335" t="s">
        <v>470</v>
      </c>
      <c r="I335">
        <v>2013</v>
      </c>
    </row>
    <row r="336" spans="1:9">
      <c r="A336" t="s">
        <v>599</v>
      </c>
      <c r="B336" t="s">
        <v>543</v>
      </c>
      <c r="D336" t="s">
        <v>527</v>
      </c>
      <c r="E336" t="s">
        <v>567</v>
      </c>
      <c r="G336">
        <v>2</v>
      </c>
      <c r="H336" t="s">
        <v>470</v>
      </c>
      <c r="I336">
        <v>2013</v>
      </c>
    </row>
    <row r="337" spans="1:9">
      <c r="A337" t="s">
        <v>510</v>
      </c>
      <c r="B337" t="s">
        <v>507</v>
      </c>
      <c r="D337" t="s">
        <v>536</v>
      </c>
      <c r="E337" t="s">
        <v>517</v>
      </c>
      <c r="G337">
        <v>10</v>
      </c>
      <c r="H337" t="s">
        <v>470</v>
      </c>
      <c r="I337">
        <v>2013</v>
      </c>
    </row>
    <row r="338" spans="1:9">
      <c r="A338" t="s">
        <v>584</v>
      </c>
      <c r="B338" t="s">
        <v>526</v>
      </c>
      <c r="D338" t="s">
        <v>651</v>
      </c>
      <c r="E338" t="s">
        <v>523</v>
      </c>
      <c r="G338">
        <v>8</v>
      </c>
      <c r="H338" t="s">
        <v>470</v>
      </c>
      <c r="I338">
        <v>2013</v>
      </c>
    </row>
    <row r="339" spans="1:9">
      <c r="A339" t="s">
        <v>566</v>
      </c>
      <c r="B339" t="s">
        <v>507</v>
      </c>
      <c r="D339" t="s">
        <v>704</v>
      </c>
      <c r="E339" t="s">
        <v>517</v>
      </c>
      <c r="G339">
        <v>10</v>
      </c>
      <c r="H339" t="s">
        <v>470</v>
      </c>
      <c r="I339">
        <v>2013</v>
      </c>
    </row>
    <row r="340" spans="1:9">
      <c r="A340" t="s">
        <v>568</v>
      </c>
      <c r="B340" t="s">
        <v>517</v>
      </c>
      <c r="D340" t="s">
        <v>522</v>
      </c>
      <c r="E340" t="s">
        <v>489</v>
      </c>
      <c r="G340">
        <v>11</v>
      </c>
      <c r="H340" t="s">
        <v>470</v>
      </c>
      <c r="I340">
        <v>2013</v>
      </c>
    </row>
    <row r="341" spans="1:9">
      <c r="A341" t="s">
        <v>539</v>
      </c>
      <c r="B341" t="s">
        <v>475</v>
      </c>
      <c r="D341" t="s">
        <v>541</v>
      </c>
      <c r="E341" t="s">
        <v>491</v>
      </c>
      <c r="G341">
        <v>3</v>
      </c>
      <c r="H341" t="s">
        <v>470</v>
      </c>
      <c r="I341">
        <v>2013</v>
      </c>
    </row>
    <row r="342" spans="1:9">
      <c r="A342" t="s">
        <v>498</v>
      </c>
      <c r="B342" t="s">
        <v>547</v>
      </c>
      <c r="D342" t="s">
        <v>705</v>
      </c>
      <c r="E342" t="s">
        <v>482</v>
      </c>
      <c r="G342">
        <v>14</v>
      </c>
      <c r="H342" t="s">
        <v>470</v>
      </c>
      <c r="I342">
        <v>2013</v>
      </c>
    </row>
    <row r="343" spans="1:9">
      <c r="A343" t="s">
        <v>704</v>
      </c>
      <c r="B343" t="s">
        <v>497</v>
      </c>
      <c r="D343" t="s">
        <v>520</v>
      </c>
      <c r="E343" t="s">
        <v>478</v>
      </c>
      <c r="G343">
        <v>4</v>
      </c>
      <c r="H343" t="s">
        <v>471</v>
      </c>
      <c r="I343">
        <v>2013</v>
      </c>
    </row>
    <row r="344" spans="1:9">
      <c r="A344" t="s">
        <v>522</v>
      </c>
      <c r="B344" t="s">
        <v>482</v>
      </c>
      <c r="D344" t="s">
        <v>618</v>
      </c>
      <c r="E344" t="s">
        <v>557</v>
      </c>
      <c r="G344">
        <v>6</v>
      </c>
      <c r="H344" t="s">
        <v>471</v>
      </c>
      <c r="I344">
        <v>2013</v>
      </c>
    </row>
    <row r="345" spans="1:9">
      <c r="A345" t="s">
        <v>703</v>
      </c>
      <c r="B345" t="s">
        <v>591</v>
      </c>
      <c r="D345" t="s">
        <v>573</v>
      </c>
      <c r="E345" t="s">
        <v>507</v>
      </c>
      <c r="G345">
        <v>10</v>
      </c>
      <c r="H345" t="s">
        <v>471</v>
      </c>
      <c r="I345">
        <v>2013</v>
      </c>
    </row>
    <row r="346" spans="1:9">
      <c r="A346" t="s">
        <v>474</v>
      </c>
      <c r="B346" t="s">
        <v>542</v>
      </c>
      <c r="D346" t="s">
        <v>624</v>
      </c>
      <c r="E346" t="s">
        <v>505</v>
      </c>
      <c r="G346">
        <v>14</v>
      </c>
      <c r="H346" t="s">
        <v>471</v>
      </c>
      <c r="I346">
        <v>2013</v>
      </c>
    </row>
    <row r="347" spans="1:9">
      <c r="A347" t="s">
        <v>527</v>
      </c>
      <c r="B347" t="s">
        <v>491</v>
      </c>
      <c r="D347" t="s">
        <v>533</v>
      </c>
      <c r="E347" t="s">
        <v>482</v>
      </c>
      <c r="G347">
        <v>12</v>
      </c>
      <c r="H347" t="s">
        <v>471</v>
      </c>
      <c r="I347">
        <v>2013</v>
      </c>
    </row>
    <row r="348" spans="1:9">
      <c r="A348" t="s">
        <v>539</v>
      </c>
      <c r="B348" t="s">
        <v>542</v>
      </c>
      <c r="D348" t="s">
        <v>686</v>
      </c>
      <c r="E348" t="s">
        <v>483</v>
      </c>
      <c r="G348">
        <v>3</v>
      </c>
      <c r="H348" t="s">
        <v>471</v>
      </c>
      <c r="I348">
        <v>2013</v>
      </c>
    </row>
    <row r="349" spans="1:9">
      <c r="A349" t="s">
        <v>705</v>
      </c>
      <c r="B349" t="s">
        <v>570</v>
      </c>
      <c r="D349" t="s">
        <v>706</v>
      </c>
      <c r="E349" t="s">
        <v>508</v>
      </c>
      <c r="G349">
        <v>2</v>
      </c>
      <c r="H349" t="s">
        <v>471</v>
      </c>
      <c r="I349">
        <v>2013</v>
      </c>
    </row>
    <row r="350" spans="1:9">
      <c r="A350" t="s">
        <v>510</v>
      </c>
      <c r="B350" t="s">
        <v>553</v>
      </c>
      <c r="D350" t="s">
        <v>682</v>
      </c>
      <c r="E350" t="s">
        <v>489</v>
      </c>
      <c r="G350">
        <v>16</v>
      </c>
      <c r="H350" t="s">
        <v>471</v>
      </c>
      <c r="I350">
        <v>2013</v>
      </c>
    </row>
    <row r="351" spans="1:9">
      <c r="A351" t="s">
        <v>566</v>
      </c>
      <c r="B351" t="s">
        <v>508</v>
      </c>
      <c r="D351" t="s">
        <v>627</v>
      </c>
      <c r="E351" t="s">
        <v>547</v>
      </c>
      <c r="G351">
        <v>2</v>
      </c>
      <c r="H351" t="s">
        <v>471</v>
      </c>
      <c r="I351">
        <v>2013</v>
      </c>
    </row>
    <row r="352" spans="1:9">
      <c r="A352" t="s">
        <v>568</v>
      </c>
      <c r="B352" t="s">
        <v>553</v>
      </c>
      <c r="D352" t="s">
        <v>558</v>
      </c>
      <c r="E352" t="s">
        <v>493</v>
      </c>
      <c r="G352">
        <v>6</v>
      </c>
      <c r="H352" t="s">
        <v>471</v>
      </c>
      <c r="I352">
        <v>2013</v>
      </c>
    </row>
    <row r="353" spans="1:9">
      <c r="A353" t="s">
        <v>599</v>
      </c>
      <c r="B353" t="s">
        <v>542</v>
      </c>
      <c r="D353" t="s">
        <v>594</v>
      </c>
      <c r="E353" t="s">
        <v>501</v>
      </c>
      <c r="G353">
        <v>25</v>
      </c>
      <c r="H353" t="s">
        <v>471</v>
      </c>
      <c r="I353">
        <v>2013</v>
      </c>
    </row>
    <row r="354" spans="1:9">
      <c r="A354" t="s">
        <v>541</v>
      </c>
      <c r="B354" t="s">
        <v>508</v>
      </c>
      <c r="D354" t="s">
        <v>700</v>
      </c>
      <c r="E354" t="s">
        <v>672</v>
      </c>
      <c r="G354">
        <v>23</v>
      </c>
      <c r="H354" t="s">
        <v>471</v>
      </c>
      <c r="I354">
        <v>2013</v>
      </c>
    </row>
    <row r="355" spans="1:9">
      <c r="A355" t="s">
        <v>498</v>
      </c>
      <c r="B355" t="s">
        <v>570</v>
      </c>
      <c r="D355" t="s">
        <v>506</v>
      </c>
      <c r="E355" t="s">
        <v>491</v>
      </c>
      <c r="G355">
        <v>6</v>
      </c>
      <c r="H355" t="s">
        <v>471</v>
      </c>
      <c r="I355">
        <v>2013</v>
      </c>
    </row>
    <row r="356" spans="1:9">
      <c r="A356" t="s">
        <v>536</v>
      </c>
      <c r="B356" t="s">
        <v>491</v>
      </c>
      <c r="D356" t="s">
        <v>490</v>
      </c>
      <c r="E356" t="s">
        <v>641</v>
      </c>
      <c r="G356">
        <v>22</v>
      </c>
      <c r="H356" t="s">
        <v>471</v>
      </c>
      <c r="I356">
        <v>2013</v>
      </c>
    </row>
    <row r="357" spans="1:9">
      <c r="A357" t="s">
        <v>651</v>
      </c>
      <c r="B357" t="s">
        <v>508</v>
      </c>
      <c r="D357" t="s">
        <v>683</v>
      </c>
      <c r="E357" t="s">
        <v>477</v>
      </c>
      <c r="G357">
        <v>17</v>
      </c>
      <c r="H357" t="s">
        <v>471</v>
      </c>
      <c r="I357">
        <v>2013</v>
      </c>
    </row>
    <row r="358" spans="1:9">
      <c r="A358" t="s">
        <v>584</v>
      </c>
      <c r="B358" t="s">
        <v>513</v>
      </c>
      <c r="D358" t="s">
        <v>699</v>
      </c>
      <c r="E358" t="s">
        <v>525</v>
      </c>
      <c r="G358">
        <v>26</v>
      </c>
      <c r="H358" t="s">
        <v>471</v>
      </c>
      <c r="I358">
        <v>2013</v>
      </c>
    </row>
    <row r="359" spans="1:9">
      <c r="A359" t="s">
        <v>624</v>
      </c>
      <c r="B359" t="s">
        <v>545</v>
      </c>
      <c r="D359" t="s">
        <v>476</v>
      </c>
      <c r="E359" t="s">
        <v>497</v>
      </c>
      <c r="G359">
        <v>20</v>
      </c>
      <c r="H359" t="s">
        <v>472</v>
      </c>
      <c r="I359">
        <v>2013</v>
      </c>
    </row>
    <row r="360" spans="1:9">
      <c r="A360" t="s">
        <v>704</v>
      </c>
      <c r="B360" t="s">
        <v>542</v>
      </c>
      <c r="D360" t="s">
        <v>577</v>
      </c>
      <c r="E360" t="s">
        <v>538</v>
      </c>
      <c r="G360">
        <v>29</v>
      </c>
      <c r="H360" t="s">
        <v>472</v>
      </c>
      <c r="I360">
        <v>2013</v>
      </c>
    </row>
    <row r="361" spans="1:9">
      <c r="A361" t="s">
        <v>520</v>
      </c>
      <c r="B361" t="s">
        <v>477</v>
      </c>
      <c r="D361" t="s">
        <v>687</v>
      </c>
      <c r="E361" t="s">
        <v>538</v>
      </c>
      <c r="G361">
        <v>8</v>
      </c>
      <c r="H361" t="s">
        <v>472</v>
      </c>
      <c r="I361">
        <v>2013</v>
      </c>
    </row>
    <row r="362" spans="1:9">
      <c r="A362" t="s">
        <v>618</v>
      </c>
      <c r="B362" t="s">
        <v>570</v>
      </c>
      <c r="D362" t="s">
        <v>554</v>
      </c>
      <c r="E362" t="s">
        <v>547</v>
      </c>
      <c r="G362">
        <v>4</v>
      </c>
      <c r="H362" t="s">
        <v>472</v>
      </c>
      <c r="I362">
        <v>2013</v>
      </c>
    </row>
    <row r="363" spans="1:9">
      <c r="A363" t="s">
        <v>522</v>
      </c>
      <c r="B363" t="s">
        <v>545</v>
      </c>
      <c r="D363" t="s">
        <v>707</v>
      </c>
      <c r="E363" t="s">
        <v>485</v>
      </c>
      <c r="G363">
        <v>21</v>
      </c>
      <c r="H363" t="s">
        <v>472</v>
      </c>
      <c r="I363">
        <v>2013</v>
      </c>
    </row>
    <row r="364" spans="1:9">
      <c r="A364" t="s">
        <v>474</v>
      </c>
      <c r="B364" t="s">
        <v>529</v>
      </c>
      <c r="D364" t="s">
        <v>552</v>
      </c>
      <c r="E364" t="s">
        <v>597</v>
      </c>
      <c r="G364">
        <v>32</v>
      </c>
      <c r="H364" t="s">
        <v>472</v>
      </c>
      <c r="I364">
        <v>2013</v>
      </c>
    </row>
    <row r="365" spans="1:9">
      <c r="A365" t="s">
        <v>533</v>
      </c>
      <c r="B365" t="s">
        <v>542</v>
      </c>
      <c r="D365" t="s">
        <v>484</v>
      </c>
      <c r="E365" t="s">
        <v>507</v>
      </c>
      <c r="G365">
        <v>7</v>
      </c>
      <c r="H365" t="s">
        <v>472</v>
      </c>
      <c r="I365">
        <v>2013</v>
      </c>
    </row>
    <row r="366" spans="1:9">
      <c r="A366" t="s">
        <v>527</v>
      </c>
      <c r="B366" t="s">
        <v>505</v>
      </c>
      <c r="D366" t="s">
        <v>590</v>
      </c>
      <c r="E366" t="s">
        <v>477</v>
      </c>
      <c r="G366">
        <v>7</v>
      </c>
      <c r="H366" t="s">
        <v>472</v>
      </c>
      <c r="I366">
        <v>2013</v>
      </c>
    </row>
    <row r="367" spans="1:9">
      <c r="A367" t="s">
        <v>539</v>
      </c>
      <c r="B367" t="s">
        <v>708</v>
      </c>
      <c r="D367" t="s">
        <v>569</v>
      </c>
      <c r="E367" t="s">
        <v>491</v>
      </c>
      <c r="G367">
        <v>25</v>
      </c>
      <c r="H367" t="s">
        <v>472</v>
      </c>
      <c r="I367">
        <v>2013</v>
      </c>
    </row>
    <row r="368" spans="1:9">
      <c r="A368" t="s">
        <v>686</v>
      </c>
      <c r="B368" t="s">
        <v>570</v>
      </c>
      <c r="D368" t="s">
        <v>634</v>
      </c>
      <c r="E368" t="s">
        <v>482</v>
      </c>
      <c r="G368">
        <v>18</v>
      </c>
      <c r="H368" t="s">
        <v>472</v>
      </c>
      <c r="I368">
        <v>2013</v>
      </c>
    </row>
    <row r="369" spans="1:9">
      <c r="A369" t="s">
        <v>705</v>
      </c>
      <c r="B369" t="s">
        <v>497</v>
      </c>
      <c r="D369" t="s">
        <v>637</v>
      </c>
      <c r="E369" t="s">
        <v>517</v>
      </c>
      <c r="G369">
        <v>2</v>
      </c>
      <c r="H369" t="s">
        <v>472</v>
      </c>
      <c r="I369">
        <v>2013</v>
      </c>
    </row>
    <row r="370" spans="1:9">
      <c r="A370" t="s">
        <v>706</v>
      </c>
      <c r="B370" t="s">
        <v>477</v>
      </c>
      <c r="D370" t="s">
        <v>551</v>
      </c>
      <c r="E370" t="s">
        <v>532</v>
      </c>
      <c r="G370">
        <v>11</v>
      </c>
      <c r="H370" t="s">
        <v>472</v>
      </c>
      <c r="I370">
        <v>2013</v>
      </c>
    </row>
    <row r="371" spans="1:9">
      <c r="A371" t="s">
        <v>573</v>
      </c>
      <c r="B371" t="s">
        <v>491</v>
      </c>
      <c r="D371" t="s">
        <v>572</v>
      </c>
      <c r="E371" t="s">
        <v>499</v>
      </c>
      <c r="G371">
        <v>15</v>
      </c>
      <c r="H371" t="s">
        <v>472</v>
      </c>
      <c r="I371">
        <v>2013</v>
      </c>
    </row>
    <row r="372" spans="1:9">
      <c r="A372" t="s">
        <v>703</v>
      </c>
      <c r="B372" t="s">
        <v>542</v>
      </c>
      <c r="D372" t="s">
        <v>500</v>
      </c>
      <c r="E372" t="s">
        <v>612</v>
      </c>
      <c r="G372">
        <v>10</v>
      </c>
      <c r="H372" t="s">
        <v>472</v>
      </c>
      <c r="I372">
        <v>2013</v>
      </c>
    </row>
    <row r="373" spans="1:9">
      <c r="A373" t="s">
        <v>682</v>
      </c>
      <c r="B373" t="s">
        <v>519</v>
      </c>
      <c r="D373" t="s">
        <v>662</v>
      </c>
      <c r="E373" t="s">
        <v>497</v>
      </c>
      <c r="G373">
        <v>4</v>
      </c>
      <c r="H373" t="s">
        <v>472</v>
      </c>
      <c r="I373">
        <v>2013</v>
      </c>
    </row>
    <row r="374" spans="1:9">
      <c r="A374" t="s">
        <v>510</v>
      </c>
      <c r="B374" t="s">
        <v>475</v>
      </c>
      <c r="D374" t="s">
        <v>709</v>
      </c>
      <c r="E374" t="s">
        <v>517</v>
      </c>
      <c r="G374">
        <v>12</v>
      </c>
      <c r="H374" t="s">
        <v>472</v>
      </c>
      <c r="I374">
        <v>2013</v>
      </c>
    </row>
    <row r="375" spans="1:9">
      <c r="A375" t="s">
        <v>599</v>
      </c>
      <c r="B375" t="s">
        <v>507</v>
      </c>
      <c r="D375" t="s">
        <v>696</v>
      </c>
      <c r="E375" t="s">
        <v>525</v>
      </c>
      <c r="G375">
        <v>15</v>
      </c>
      <c r="H375" t="s">
        <v>472</v>
      </c>
      <c r="I375">
        <v>2013</v>
      </c>
    </row>
    <row r="376" spans="1:9">
      <c r="A376" t="s">
        <v>566</v>
      </c>
      <c r="B376" t="s">
        <v>478</v>
      </c>
      <c r="D376" t="s">
        <v>540</v>
      </c>
      <c r="E376" t="s">
        <v>482</v>
      </c>
      <c r="G376">
        <v>1</v>
      </c>
      <c r="H376" t="s">
        <v>472</v>
      </c>
      <c r="I376">
        <v>2013</v>
      </c>
    </row>
    <row r="377" spans="1:9">
      <c r="A377" t="s">
        <v>568</v>
      </c>
      <c r="B377" t="s">
        <v>591</v>
      </c>
      <c r="D377" t="s">
        <v>524</v>
      </c>
      <c r="E377" t="s">
        <v>710</v>
      </c>
      <c r="G377">
        <v>47</v>
      </c>
      <c r="H377" t="s">
        <v>472</v>
      </c>
      <c r="I377">
        <v>2013</v>
      </c>
    </row>
    <row r="378" spans="1:9">
      <c r="A378" t="s">
        <v>594</v>
      </c>
      <c r="B378" t="s">
        <v>576</v>
      </c>
      <c r="D378" t="s">
        <v>592</v>
      </c>
      <c r="E378" t="s">
        <v>711</v>
      </c>
      <c r="G378">
        <v>46</v>
      </c>
      <c r="H378" t="s">
        <v>472</v>
      </c>
      <c r="I378">
        <v>2013</v>
      </c>
    </row>
    <row r="379" spans="1:9">
      <c r="A379" t="s">
        <v>700</v>
      </c>
      <c r="B379" t="s">
        <v>612</v>
      </c>
      <c r="D379" t="s">
        <v>685</v>
      </c>
      <c r="E379" t="s">
        <v>485</v>
      </c>
      <c r="G379">
        <v>6</v>
      </c>
      <c r="H379" t="s">
        <v>472</v>
      </c>
      <c r="I379">
        <v>2013</v>
      </c>
    </row>
    <row r="380" spans="1:9">
      <c r="A380" t="s">
        <v>541</v>
      </c>
      <c r="B380" t="s">
        <v>591</v>
      </c>
      <c r="D380" t="s">
        <v>564</v>
      </c>
      <c r="E380" t="s">
        <v>505</v>
      </c>
      <c r="G380">
        <v>17</v>
      </c>
      <c r="H380" t="s">
        <v>472</v>
      </c>
      <c r="I380">
        <v>2013</v>
      </c>
    </row>
    <row r="381" spans="1:9">
      <c r="A381" t="s">
        <v>498</v>
      </c>
      <c r="B381" t="s">
        <v>475</v>
      </c>
      <c r="D381" t="s">
        <v>528</v>
      </c>
      <c r="E381" t="s">
        <v>499</v>
      </c>
      <c r="G381">
        <v>18</v>
      </c>
      <c r="H381" t="s">
        <v>472</v>
      </c>
      <c r="I381">
        <v>2013</v>
      </c>
    </row>
    <row r="382" spans="1:9">
      <c r="A382" t="s">
        <v>506</v>
      </c>
      <c r="B382" t="s">
        <v>505</v>
      </c>
      <c r="D382" t="s">
        <v>578</v>
      </c>
      <c r="E382" t="s">
        <v>482</v>
      </c>
      <c r="G382">
        <v>6</v>
      </c>
      <c r="H382" t="s">
        <v>472</v>
      </c>
      <c r="I382">
        <v>2013</v>
      </c>
    </row>
    <row r="383" spans="1:9">
      <c r="A383" t="s">
        <v>490</v>
      </c>
      <c r="B383" t="s">
        <v>511</v>
      </c>
      <c r="D383" t="s">
        <v>691</v>
      </c>
      <c r="E383" t="s">
        <v>557</v>
      </c>
      <c r="G383">
        <v>2</v>
      </c>
      <c r="H383" t="s">
        <v>472</v>
      </c>
      <c r="I383">
        <v>2013</v>
      </c>
    </row>
    <row r="384" spans="1:9">
      <c r="A384" t="s">
        <v>683</v>
      </c>
      <c r="B384" t="s">
        <v>505</v>
      </c>
      <c r="D384" t="s">
        <v>694</v>
      </c>
      <c r="E384" t="s">
        <v>565</v>
      </c>
      <c r="G384">
        <v>20</v>
      </c>
      <c r="H384" t="s">
        <v>472</v>
      </c>
      <c r="I384">
        <v>2013</v>
      </c>
    </row>
    <row r="385" spans="1:9">
      <c r="A385" t="s">
        <v>651</v>
      </c>
      <c r="B385" t="s">
        <v>612</v>
      </c>
      <c r="D385" t="s">
        <v>609</v>
      </c>
      <c r="E385" t="s">
        <v>499</v>
      </c>
      <c r="G385">
        <v>13</v>
      </c>
      <c r="H385" t="s">
        <v>472</v>
      </c>
      <c r="I385">
        <v>2013</v>
      </c>
    </row>
    <row r="386" spans="1:9">
      <c r="A386" t="s">
        <v>699</v>
      </c>
      <c r="B386" t="s">
        <v>488</v>
      </c>
      <c r="D386" t="s">
        <v>585</v>
      </c>
      <c r="E386" t="s">
        <v>547</v>
      </c>
      <c r="G386">
        <v>12</v>
      </c>
      <c r="H386" t="s">
        <v>472</v>
      </c>
      <c r="I386">
        <v>2013</v>
      </c>
    </row>
    <row r="387" spans="1:9">
      <c r="A387" t="s">
        <v>584</v>
      </c>
      <c r="B387" t="s">
        <v>529</v>
      </c>
      <c r="D387" t="s">
        <v>712</v>
      </c>
      <c r="E387" t="s">
        <v>641</v>
      </c>
      <c r="G387">
        <v>31</v>
      </c>
      <c r="H387" t="s">
        <v>472</v>
      </c>
      <c r="I387">
        <v>2013</v>
      </c>
    </row>
    <row r="388" spans="1:9">
      <c r="A388" t="s">
        <v>558</v>
      </c>
      <c r="B388" t="s">
        <v>505</v>
      </c>
      <c r="D388" t="s">
        <v>636</v>
      </c>
      <c r="E388" t="s">
        <v>517</v>
      </c>
      <c r="G388">
        <v>3</v>
      </c>
      <c r="H388" t="s">
        <v>472</v>
      </c>
      <c r="I388">
        <v>2013</v>
      </c>
    </row>
    <row r="389" spans="1:9">
      <c r="A389" t="s">
        <v>627</v>
      </c>
      <c r="B389" t="s">
        <v>612</v>
      </c>
      <c r="D389" t="s">
        <v>555</v>
      </c>
      <c r="E389" t="s">
        <v>525</v>
      </c>
      <c r="G389">
        <v>12</v>
      </c>
      <c r="H389" t="s">
        <v>472</v>
      </c>
      <c r="I389">
        <v>2013</v>
      </c>
    </row>
    <row r="390" spans="1:9">
      <c r="A390" t="s">
        <v>536</v>
      </c>
      <c r="B390" t="s">
        <v>535</v>
      </c>
      <c r="D390" t="s">
        <v>713</v>
      </c>
      <c r="E390" t="s">
        <v>511</v>
      </c>
      <c r="G390">
        <v>11</v>
      </c>
      <c r="H390" t="s">
        <v>472</v>
      </c>
      <c r="I390">
        <v>2013</v>
      </c>
    </row>
    <row r="391" spans="1:9">
      <c r="A391" t="s">
        <v>705</v>
      </c>
      <c r="B391" t="s">
        <v>503</v>
      </c>
      <c r="D391" t="s">
        <v>642</v>
      </c>
      <c r="E391" t="s">
        <v>507</v>
      </c>
      <c r="G391">
        <v>9</v>
      </c>
      <c r="H391" t="s">
        <v>472</v>
      </c>
      <c r="I391">
        <v>2013</v>
      </c>
    </row>
    <row r="392" spans="1:9">
      <c r="A392" t="s">
        <v>691</v>
      </c>
      <c r="B392" t="s">
        <v>519</v>
      </c>
      <c r="D392" t="s">
        <v>714</v>
      </c>
      <c r="E392" t="s">
        <v>511</v>
      </c>
      <c r="G392">
        <v>13</v>
      </c>
      <c r="H392" t="s">
        <v>472</v>
      </c>
      <c r="I392">
        <v>2013</v>
      </c>
    </row>
    <row r="393" spans="1:9">
      <c r="A393" t="s">
        <v>712</v>
      </c>
      <c r="B393" t="s">
        <v>475</v>
      </c>
      <c r="D393" t="s">
        <v>715</v>
      </c>
      <c r="E393" t="s">
        <v>547</v>
      </c>
      <c r="G393">
        <v>1</v>
      </c>
      <c r="H393" t="s">
        <v>472</v>
      </c>
      <c r="I393">
        <v>2013</v>
      </c>
    </row>
    <row r="394" spans="1:9">
      <c r="A394" t="s">
        <v>707</v>
      </c>
      <c r="B394" t="s">
        <v>612</v>
      </c>
      <c r="D394" t="s">
        <v>690</v>
      </c>
      <c r="E394" t="s">
        <v>499</v>
      </c>
      <c r="G394">
        <v>13</v>
      </c>
      <c r="H394" t="s">
        <v>472</v>
      </c>
      <c r="I394">
        <v>2013</v>
      </c>
    </row>
    <row r="395" spans="1:9">
      <c r="A395" t="s">
        <v>716</v>
      </c>
      <c r="B395" t="s">
        <v>493</v>
      </c>
      <c r="D395" t="s">
        <v>544</v>
      </c>
      <c r="E395" t="s">
        <v>511</v>
      </c>
      <c r="G395">
        <v>6</v>
      </c>
      <c r="H395" t="s">
        <v>467</v>
      </c>
      <c r="I395">
        <v>2014</v>
      </c>
    </row>
    <row r="396" spans="1:9">
      <c r="A396" t="s">
        <v>544</v>
      </c>
      <c r="B396" t="s">
        <v>508</v>
      </c>
      <c r="D396" t="s">
        <v>551</v>
      </c>
      <c r="E396" t="s">
        <v>475</v>
      </c>
      <c r="G396">
        <v>1</v>
      </c>
      <c r="H396" t="s">
        <v>468</v>
      </c>
      <c r="I396">
        <v>2014</v>
      </c>
    </row>
    <row r="397" spans="1:9">
      <c r="A397" t="s">
        <v>716</v>
      </c>
      <c r="B397" t="s">
        <v>497</v>
      </c>
      <c r="D397" t="s">
        <v>474</v>
      </c>
      <c r="E397" t="s">
        <v>501</v>
      </c>
      <c r="G397">
        <v>10</v>
      </c>
      <c r="H397" t="s">
        <v>468</v>
      </c>
      <c r="I397">
        <v>2014</v>
      </c>
    </row>
    <row r="398" spans="1:9">
      <c r="A398" t="s">
        <v>544</v>
      </c>
      <c r="B398" t="s">
        <v>483</v>
      </c>
      <c r="D398" t="s">
        <v>599</v>
      </c>
      <c r="E398" t="s">
        <v>547</v>
      </c>
      <c r="G398">
        <v>3</v>
      </c>
      <c r="H398" t="s">
        <v>469</v>
      </c>
      <c r="I398">
        <v>2014</v>
      </c>
    </row>
    <row r="399" spans="1:9">
      <c r="A399" t="s">
        <v>716</v>
      </c>
      <c r="B399" t="s">
        <v>493</v>
      </c>
      <c r="D399" t="s">
        <v>536</v>
      </c>
      <c r="E399" t="s">
        <v>511</v>
      </c>
      <c r="G399">
        <v>6</v>
      </c>
      <c r="H399" t="s">
        <v>469</v>
      </c>
      <c r="I399">
        <v>2014</v>
      </c>
    </row>
    <row r="400" spans="1:9">
      <c r="A400" t="s">
        <v>551</v>
      </c>
      <c r="B400" t="s">
        <v>505</v>
      </c>
      <c r="D400" t="s">
        <v>541</v>
      </c>
      <c r="E400" t="s">
        <v>497</v>
      </c>
      <c r="G400">
        <v>1</v>
      </c>
      <c r="H400" t="s">
        <v>469</v>
      </c>
      <c r="I400">
        <v>2014</v>
      </c>
    </row>
    <row r="401" spans="1:9">
      <c r="A401" t="s">
        <v>474</v>
      </c>
      <c r="B401" t="s">
        <v>485</v>
      </c>
      <c r="D401" t="s">
        <v>606</v>
      </c>
      <c r="E401" t="s">
        <v>557</v>
      </c>
      <c r="G401">
        <v>10</v>
      </c>
      <c r="H401" t="s">
        <v>469</v>
      </c>
      <c r="I401">
        <v>2014</v>
      </c>
    </row>
    <row r="402" spans="1:9">
      <c r="A402" t="s">
        <v>544</v>
      </c>
      <c r="B402" t="s">
        <v>508</v>
      </c>
      <c r="D402" t="s">
        <v>584</v>
      </c>
      <c r="E402" t="s">
        <v>523</v>
      </c>
      <c r="G402">
        <v>5</v>
      </c>
      <c r="H402" t="s">
        <v>470</v>
      </c>
      <c r="I402">
        <v>2014</v>
      </c>
    </row>
    <row r="403" spans="1:9">
      <c r="A403" t="s">
        <v>599</v>
      </c>
      <c r="B403" t="s">
        <v>475</v>
      </c>
      <c r="D403" t="s">
        <v>515</v>
      </c>
      <c r="E403" t="s">
        <v>507</v>
      </c>
      <c r="G403">
        <v>2</v>
      </c>
      <c r="H403" t="s">
        <v>470</v>
      </c>
      <c r="I403">
        <v>2014</v>
      </c>
    </row>
    <row r="404" spans="1:9">
      <c r="A404" t="s">
        <v>536</v>
      </c>
      <c r="B404" t="s">
        <v>517</v>
      </c>
      <c r="D404" t="s">
        <v>692</v>
      </c>
      <c r="E404" t="s">
        <v>478</v>
      </c>
      <c r="G404">
        <v>2</v>
      </c>
      <c r="H404" t="s">
        <v>470</v>
      </c>
      <c r="I404">
        <v>2014</v>
      </c>
    </row>
    <row r="405" spans="1:9">
      <c r="A405" t="s">
        <v>716</v>
      </c>
      <c r="B405" t="s">
        <v>591</v>
      </c>
      <c r="D405" t="s">
        <v>686</v>
      </c>
      <c r="E405" t="s">
        <v>570</v>
      </c>
      <c r="G405">
        <v>5</v>
      </c>
      <c r="H405" t="s">
        <v>470</v>
      </c>
      <c r="I405">
        <v>2014</v>
      </c>
    </row>
    <row r="406" spans="1:9">
      <c r="A406" t="s">
        <v>551</v>
      </c>
      <c r="B406" t="s">
        <v>523</v>
      </c>
      <c r="D406" t="s">
        <v>633</v>
      </c>
      <c r="E406" t="s">
        <v>557</v>
      </c>
      <c r="G406">
        <v>17</v>
      </c>
      <c r="H406" t="s">
        <v>470</v>
      </c>
      <c r="I406">
        <v>2014</v>
      </c>
    </row>
    <row r="407" spans="1:9">
      <c r="A407" t="s">
        <v>541</v>
      </c>
      <c r="B407" t="s">
        <v>491</v>
      </c>
      <c r="D407" t="s">
        <v>573</v>
      </c>
      <c r="E407" t="s">
        <v>505</v>
      </c>
      <c r="G407">
        <v>6</v>
      </c>
      <c r="H407" t="s">
        <v>470</v>
      </c>
      <c r="I407">
        <v>2014</v>
      </c>
    </row>
    <row r="408" spans="1:9">
      <c r="A408" t="s">
        <v>606</v>
      </c>
      <c r="B408" t="s">
        <v>513</v>
      </c>
      <c r="D408" t="s">
        <v>629</v>
      </c>
      <c r="E408" t="s">
        <v>547</v>
      </c>
      <c r="G408">
        <v>10</v>
      </c>
      <c r="H408" t="s">
        <v>470</v>
      </c>
      <c r="I408">
        <v>2014</v>
      </c>
    </row>
    <row r="409" spans="1:9">
      <c r="A409" t="s">
        <v>474</v>
      </c>
      <c r="B409" t="s">
        <v>529</v>
      </c>
      <c r="D409" t="s">
        <v>476</v>
      </c>
      <c r="E409" t="s">
        <v>612</v>
      </c>
      <c r="G409">
        <v>11</v>
      </c>
      <c r="H409" t="s">
        <v>470</v>
      </c>
      <c r="I409">
        <v>2014</v>
      </c>
    </row>
    <row r="410" spans="1:9">
      <c r="A410" t="s">
        <v>515</v>
      </c>
      <c r="B410" t="s">
        <v>545</v>
      </c>
      <c r="D410" t="s">
        <v>717</v>
      </c>
      <c r="E410" t="s">
        <v>497</v>
      </c>
      <c r="G410">
        <v>20</v>
      </c>
      <c r="H410" t="s">
        <v>471</v>
      </c>
      <c r="I410">
        <v>2014</v>
      </c>
    </row>
    <row r="411" spans="1:9">
      <c r="A411" t="s">
        <v>544</v>
      </c>
      <c r="B411" t="s">
        <v>542</v>
      </c>
      <c r="D411" t="s">
        <v>498</v>
      </c>
      <c r="E411" t="s">
        <v>570</v>
      </c>
      <c r="G411">
        <v>2</v>
      </c>
      <c r="H411" t="s">
        <v>471</v>
      </c>
      <c r="I411">
        <v>2014</v>
      </c>
    </row>
    <row r="412" spans="1:9">
      <c r="A412" t="s">
        <v>633</v>
      </c>
      <c r="B412" t="s">
        <v>567</v>
      </c>
      <c r="D412" t="s">
        <v>682</v>
      </c>
      <c r="E412" t="s">
        <v>499</v>
      </c>
      <c r="G412">
        <v>30</v>
      </c>
      <c r="H412" t="s">
        <v>471</v>
      </c>
      <c r="I412">
        <v>2014</v>
      </c>
    </row>
    <row r="413" spans="1:9">
      <c r="A413" t="s">
        <v>541</v>
      </c>
      <c r="B413" t="s">
        <v>488</v>
      </c>
      <c r="D413" t="s">
        <v>506</v>
      </c>
      <c r="E413" t="s">
        <v>517</v>
      </c>
      <c r="G413">
        <v>23</v>
      </c>
      <c r="H413" t="s">
        <v>471</v>
      </c>
      <c r="I413">
        <v>2014</v>
      </c>
    </row>
    <row r="414" spans="1:9">
      <c r="A414" t="s">
        <v>686</v>
      </c>
      <c r="B414" t="s">
        <v>567</v>
      </c>
      <c r="D414" t="s">
        <v>533</v>
      </c>
      <c r="E414" t="s">
        <v>545</v>
      </c>
      <c r="G414">
        <v>2</v>
      </c>
      <c r="H414" t="s">
        <v>471</v>
      </c>
      <c r="I414">
        <v>2014</v>
      </c>
    </row>
    <row r="415" spans="1:9">
      <c r="A415" t="s">
        <v>692</v>
      </c>
      <c r="B415" t="s">
        <v>542</v>
      </c>
      <c r="D415" t="s">
        <v>490</v>
      </c>
      <c r="E415" t="s">
        <v>493</v>
      </c>
      <c r="G415">
        <v>18</v>
      </c>
      <c r="H415" t="s">
        <v>471</v>
      </c>
      <c r="I415">
        <v>2014</v>
      </c>
    </row>
    <row r="416" spans="1:9">
      <c r="A416" t="s">
        <v>629</v>
      </c>
      <c r="B416" t="s">
        <v>493</v>
      </c>
      <c r="D416" t="s">
        <v>527</v>
      </c>
      <c r="E416" t="s">
        <v>477</v>
      </c>
      <c r="G416">
        <v>3</v>
      </c>
      <c r="H416" t="s">
        <v>471</v>
      </c>
      <c r="I416">
        <v>2014</v>
      </c>
    </row>
    <row r="417" spans="1:9">
      <c r="A417" t="s">
        <v>476</v>
      </c>
      <c r="B417" t="s">
        <v>526</v>
      </c>
      <c r="D417" t="s">
        <v>718</v>
      </c>
      <c r="E417" t="s">
        <v>493</v>
      </c>
      <c r="G417">
        <v>17</v>
      </c>
      <c r="H417" t="s">
        <v>471</v>
      </c>
      <c r="I417">
        <v>2014</v>
      </c>
    </row>
    <row r="418" spans="1:9">
      <c r="A418" t="s">
        <v>716</v>
      </c>
      <c r="B418" t="s">
        <v>526</v>
      </c>
      <c r="D418" t="s">
        <v>484</v>
      </c>
      <c r="E418" t="s">
        <v>535</v>
      </c>
      <c r="G418">
        <v>12</v>
      </c>
      <c r="H418" t="s">
        <v>471</v>
      </c>
      <c r="I418">
        <v>2014</v>
      </c>
    </row>
    <row r="419" spans="1:9">
      <c r="A419" t="s">
        <v>536</v>
      </c>
      <c r="B419" t="s">
        <v>503</v>
      </c>
      <c r="D419" t="s">
        <v>700</v>
      </c>
      <c r="E419" t="s">
        <v>475</v>
      </c>
      <c r="G419">
        <v>7</v>
      </c>
      <c r="H419" t="s">
        <v>471</v>
      </c>
      <c r="I419">
        <v>2014</v>
      </c>
    </row>
    <row r="420" spans="1:9">
      <c r="A420" t="s">
        <v>551</v>
      </c>
      <c r="B420" t="s">
        <v>567</v>
      </c>
      <c r="D420" t="s">
        <v>651</v>
      </c>
      <c r="E420" t="s">
        <v>526</v>
      </c>
      <c r="G420">
        <v>8</v>
      </c>
      <c r="H420" t="s">
        <v>471</v>
      </c>
      <c r="I420">
        <v>2014</v>
      </c>
    </row>
    <row r="421" spans="1:9">
      <c r="A421" t="s">
        <v>599</v>
      </c>
      <c r="B421" t="s">
        <v>529</v>
      </c>
      <c r="D421" t="s">
        <v>492</v>
      </c>
      <c r="E421" t="s">
        <v>535</v>
      </c>
      <c r="G421">
        <v>14</v>
      </c>
      <c r="H421" t="s">
        <v>471</v>
      </c>
      <c r="I421">
        <v>2014</v>
      </c>
    </row>
    <row r="422" spans="1:9">
      <c r="A422" t="s">
        <v>573</v>
      </c>
      <c r="B422" t="s">
        <v>497</v>
      </c>
      <c r="D422" t="s">
        <v>614</v>
      </c>
      <c r="E422" t="s">
        <v>565</v>
      </c>
      <c r="G422">
        <v>19</v>
      </c>
      <c r="H422" t="s">
        <v>471</v>
      </c>
      <c r="I422">
        <v>2014</v>
      </c>
    </row>
    <row r="423" spans="1:9">
      <c r="A423" t="s">
        <v>606</v>
      </c>
      <c r="B423" t="s">
        <v>499</v>
      </c>
      <c r="D423" t="s">
        <v>568</v>
      </c>
      <c r="E423" t="s">
        <v>501</v>
      </c>
      <c r="G423">
        <v>2</v>
      </c>
      <c r="H423" t="s">
        <v>471</v>
      </c>
      <c r="I423">
        <v>2014</v>
      </c>
    </row>
    <row r="424" spans="1:9">
      <c r="A424" t="s">
        <v>584</v>
      </c>
      <c r="B424" t="s">
        <v>553</v>
      </c>
      <c r="D424" t="s">
        <v>683</v>
      </c>
      <c r="E424" t="s">
        <v>672</v>
      </c>
      <c r="G424">
        <v>15</v>
      </c>
      <c r="H424" t="s">
        <v>471</v>
      </c>
      <c r="I424">
        <v>2014</v>
      </c>
    </row>
    <row r="425" spans="1:9">
      <c r="A425" t="s">
        <v>474</v>
      </c>
      <c r="B425" t="s">
        <v>517</v>
      </c>
      <c r="D425" t="s">
        <v>528</v>
      </c>
      <c r="E425" t="s">
        <v>480</v>
      </c>
      <c r="G425">
        <v>16</v>
      </c>
      <c r="H425" t="s">
        <v>471</v>
      </c>
      <c r="I425">
        <v>2014</v>
      </c>
    </row>
    <row r="426" spans="1:9">
      <c r="A426" t="s">
        <v>506</v>
      </c>
      <c r="B426" t="s">
        <v>567</v>
      </c>
      <c r="D426" t="s">
        <v>609</v>
      </c>
      <c r="E426" t="s">
        <v>526</v>
      </c>
      <c r="G426">
        <v>8</v>
      </c>
      <c r="H426" t="s">
        <v>472</v>
      </c>
      <c r="I426">
        <v>2014</v>
      </c>
    </row>
    <row r="427" spans="1:9">
      <c r="A427" t="s">
        <v>541</v>
      </c>
      <c r="B427" t="s">
        <v>612</v>
      </c>
      <c r="D427" t="s">
        <v>719</v>
      </c>
      <c r="E427" t="s">
        <v>478</v>
      </c>
      <c r="G427">
        <v>9</v>
      </c>
      <c r="H427" t="s">
        <v>472</v>
      </c>
      <c r="I427">
        <v>2014</v>
      </c>
    </row>
    <row r="428" spans="1:9">
      <c r="A428" t="s">
        <v>476</v>
      </c>
      <c r="B428" t="s">
        <v>570</v>
      </c>
      <c r="D428" t="s">
        <v>720</v>
      </c>
      <c r="E428" t="s">
        <v>478</v>
      </c>
      <c r="G428">
        <v>17</v>
      </c>
      <c r="H428" t="s">
        <v>472</v>
      </c>
      <c r="I428">
        <v>2014</v>
      </c>
    </row>
    <row r="429" spans="1:9">
      <c r="A429" t="s">
        <v>718</v>
      </c>
      <c r="B429" t="s">
        <v>526</v>
      </c>
      <c r="D429" t="s">
        <v>594</v>
      </c>
      <c r="E429" t="s">
        <v>483</v>
      </c>
      <c r="G429">
        <v>2</v>
      </c>
      <c r="H429" t="s">
        <v>472</v>
      </c>
      <c r="I429">
        <v>2014</v>
      </c>
    </row>
    <row r="430" spans="1:9">
      <c r="A430" t="s">
        <v>717</v>
      </c>
      <c r="B430" t="s">
        <v>542</v>
      </c>
      <c r="D430" t="s">
        <v>510</v>
      </c>
      <c r="E430" t="s">
        <v>507</v>
      </c>
      <c r="G430">
        <v>7</v>
      </c>
      <c r="H430" t="s">
        <v>472</v>
      </c>
      <c r="I430">
        <v>2014</v>
      </c>
    </row>
    <row r="431" spans="1:9">
      <c r="A431" t="s">
        <v>515</v>
      </c>
      <c r="B431" t="s">
        <v>486</v>
      </c>
      <c r="D431" t="s">
        <v>721</v>
      </c>
      <c r="E431" t="s">
        <v>519</v>
      </c>
      <c r="G431">
        <v>19</v>
      </c>
      <c r="H431" t="s">
        <v>472</v>
      </c>
      <c r="I431">
        <v>2014</v>
      </c>
    </row>
    <row r="432" spans="1:9">
      <c r="A432" t="s">
        <v>544</v>
      </c>
      <c r="B432" t="s">
        <v>525</v>
      </c>
      <c r="D432" t="s">
        <v>637</v>
      </c>
      <c r="E432" t="s">
        <v>538</v>
      </c>
      <c r="G432">
        <v>7</v>
      </c>
      <c r="H432" t="s">
        <v>472</v>
      </c>
      <c r="I432">
        <v>2014</v>
      </c>
    </row>
    <row r="433" spans="1:9">
      <c r="A433" t="s">
        <v>498</v>
      </c>
      <c r="B433" t="s">
        <v>505</v>
      </c>
      <c r="D433" t="s">
        <v>722</v>
      </c>
      <c r="E433" t="s">
        <v>723</v>
      </c>
      <c r="G433">
        <v>27</v>
      </c>
      <c r="H433" t="s">
        <v>472</v>
      </c>
      <c r="I433">
        <v>2014</v>
      </c>
    </row>
    <row r="434" spans="1:9">
      <c r="A434" t="s">
        <v>682</v>
      </c>
      <c r="B434" t="s">
        <v>570</v>
      </c>
      <c r="D434" t="s">
        <v>724</v>
      </c>
      <c r="E434" t="s">
        <v>553</v>
      </c>
      <c r="G434">
        <v>10</v>
      </c>
      <c r="H434" t="s">
        <v>472</v>
      </c>
      <c r="I434">
        <v>2014</v>
      </c>
    </row>
    <row r="435" spans="1:9">
      <c r="A435" t="s">
        <v>633</v>
      </c>
      <c r="B435" t="s">
        <v>508</v>
      </c>
      <c r="D435" t="s">
        <v>725</v>
      </c>
      <c r="E435" t="s">
        <v>493</v>
      </c>
      <c r="G435">
        <v>14</v>
      </c>
      <c r="H435" t="s">
        <v>472</v>
      </c>
      <c r="I435">
        <v>2014</v>
      </c>
    </row>
    <row r="436" spans="1:9">
      <c r="A436" t="s">
        <v>686</v>
      </c>
      <c r="B436" t="s">
        <v>661</v>
      </c>
      <c r="D436" t="s">
        <v>726</v>
      </c>
      <c r="E436" t="s">
        <v>483</v>
      </c>
      <c r="G436">
        <v>18</v>
      </c>
      <c r="H436" t="s">
        <v>472</v>
      </c>
      <c r="I436">
        <v>2014</v>
      </c>
    </row>
    <row r="437" spans="1:9">
      <c r="A437" t="s">
        <v>533</v>
      </c>
      <c r="B437" t="s">
        <v>529</v>
      </c>
      <c r="D437" t="s">
        <v>727</v>
      </c>
      <c r="E437" t="s">
        <v>526</v>
      </c>
      <c r="G437">
        <v>2</v>
      </c>
      <c r="H437" t="s">
        <v>472</v>
      </c>
      <c r="I437">
        <v>2014</v>
      </c>
    </row>
    <row r="438" spans="1:9">
      <c r="A438" t="s">
        <v>490</v>
      </c>
      <c r="B438" t="s">
        <v>507</v>
      </c>
      <c r="D438" t="s">
        <v>516</v>
      </c>
      <c r="E438" t="s">
        <v>553</v>
      </c>
      <c r="G438">
        <v>5</v>
      </c>
      <c r="H438" t="s">
        <v>472</v>
      </c>
      <c r="I438">
        <v>2014</v>
      </c>
    </row>
    <row r="439" spans="1:9">
      <c r="A439" t="s">
        <v>692</v>
      </c>
      <c r="B439" t="s">
        <v>491</v>
      </c>
      <c r="D439" t="s">
        <v>728</v>
      </c>
      <c r="E439" t="s">
        <v>478</v>
      </c>
      <c r="G439">
        <v>11</v>
      </c>
      <c r="H439" t="s">
        <v>472</v>
      </c>
      <c r="I439">
        <v>2014</v>
      </c>
    </row>
    <row r="440" spans="1:9">
      <c r="A440" t="s">
        <v>527</v>
      </c>
      <c r="B440" t="s">
        <v>503</v>
      </c>
      <c r="D440" t="s">
        <v>729</v>
      </c>
      <c r="E440" t="s">
        <v>523</v>
      </c>
      <c r="G440">
        <v>11</v>
      </c>
      <c r="H440" t="s">
        <v>472</v>
      </c>
      <c r="I440">
        <v>2014</v>
      </c>
    </row>
    <row r="441" spans="1:9">
      <c r="A441" t="s">
        <v>629</v>
      </c>
      <c r="B441" t="s">
        <v>482</v>
      </c>
      <c r="D441" t="s">
        <v>685</v>
      </c>
      <c r="E441" t="s">
        <v>501</v>
      </c>
      <c r="G441">
        <v>5</v>
      </c>
      <c r="H441" t="s">
        <v>472</v>
      </c>
      <c r="I441">
        <v>2014</v>
      </c>
    </row>
    <row r="442" spans="1:9">
      <c r="A442" t="s">
        <v>599</v>
      </c>
      <c r="B442" t="s">
        <v>477</v>
      </c>
      <c r="D442" t="s">
        <v>670</v>
      </c>
      <c r="E442" t="s">
        <v>656</v>
      </c>
      <c r="G442">
        <v>17</v>
      </c>
      <c r="H442" t="s">
        <v>472</v>
      </c>
      <c r="I442">
        <v>2014</v>
      </c>
    </row>
    <row r="443" spans="1:9">
      <c r="A443" t="s">
        <v>492</v>
      </c>
      <c r="B443" t="s">
        <v>543</v>
      </c>
      <c r="D443" t="s">
        <v>610</v>
      </c>
      <c r="E443" t="s">
        <v>567</v>
      </c>
      <c r="G443">
        <v>2</v>
      </c>
      <c r="H443" t="s">
        <v>472</v>
      </c>
      <c r="I443">
        <v>2014</v>
      </c>
    </row>
    <row r="444" spans="1:9">
      <c r="A444" t="s">
        <v>584</v>
      </c>
      <c r="B444" t="s">
        <v>507</v>
      </c>
      <c r="D444" t="s">
        <v>730</v>
      </c>
      <c r="E444" t="s">
        <v>505</v>
      </c>
      <c r="G444">
        <v>7</v>
      </c>
      <c r="H444" t="s">
        <v>472</v>
      </c>
      <c r="I444">
        <v>2014</v>
      </c>
    </row>
    <row r="445" spans="1:9">
      <c r="A445" t="s">
        <v>683</v>
      </c>
      <c r="B445" t="s">
        <v>545</v>
      </c>
      <c r="D445" t="s">
        <v>554</v>
      </c>
      <c r="E445" t="s">
        <v>503</v>
      </c>
      <c r="G445">
        <v>3</v>
      </c>
      <c r="H445" t="s">
        <v>472</v>
      </c>
      <c r="I445">
        <v>2014</v>
      </c>
    </row>
    <row r="446" spans="1:9">
      <c r="A446" t="s">
        <v>551</v>
      </c>
      <c r="B446" t="s">
        <v>483</v>
      </c>
      <c r="D446" t="s">
        <v>595</v>
      </c>
      <c r="E446" t="s">
        <v>731</v>
      </c>
      <c r="G446">
        <v>40</v>
      </c>
      <c r="H446" t="s">
        <v>472</v>
      </c>
      <c r="I446">
        <v>2014</v>
      </c>
    </row>
    <row r="447" spans="1:9">
      <c r="A447" t="s">
        <v>651</v>
      </c>
      <c r="B447" t="s">
        <v>543</v>
      </c>
      <c r="D447" t="s">
        <v>598</v>
      </c>
      <c r="E447" t="s">
        <v>612</v>
      </c>
      <c r="G447">
        <v>19</v>
      </c>
      <c r="H447" t="s">
        <v>472</v>
      </c>
      <c r="I447">
        <v>2014</v>
      </c>
    </row>
    <row r="448" spans="1:9">
      <c r="A448" t="s">
        <v>573</v>
      </c>
      <c r="B448" t="s">
        <v>475</v>
      </c>
      <c r="D448" t="s">
        <v>694</v>
      </c>
      <c r="E448" t="s">
        <v>523</v>
      </c>
      <c r="G448">
        <v>4</v>
      </c>
      <c r="H448" t="s">
        <v>472</v>
      </c>
      <c r="I448">
        <v>2014</v>
      </c>
    </row>
    <row r="449" spans="1:9">
      <c r="A449" t="s">
        <v>614</v>
      </c>
      <c r="B449" t="s">
        <v>503</v>
      </c>
      <c r="D449" t="s">
        <v>572</v>
      </c>
      <c r="E449" t="s">
        <v>483</v>
      </c>
      <c r="G449">
        <v>5</v>
      </c>
      <c r="H449" t="s">
        <v>472</v>
      </c>
      <c r="I449">
        <v>2014</v>
      </c>
    </row>
    <row r="450" spans="1:9">
      <c r="A450" t="s">
        <v>536</v>
      </c>
      <c r="B450" t="s">
        <v>661</v>
      </c>
      <c r="D450" t="s">
        <v>732</v>
      </c>
      <c r="E450" t="s">
        <v>542</v>
      </c>
      <c r="G450">
        <v>15</v>
      </c>
      <c r="H450" t="s">
        <v>472</v>
      </c>
      <c r="I450">
        <v>2014</v>
      </c>
    </row>
    <row r="451" spans="1:9">
      <c r="A451" t="s">
        <v>700</v>
      </c>
      <c r="B451" t="s">
        <v>517</v>
      </c>
      <c r="D451" t="s">
        <v>662</v>
      </c>
      <c r="E451" t="s">
        <v>477</v>
      </c>
      <c r="G451">
        <v>4</v>
      </c>
      <c r="H451" t="s">
        <v>472</v>
      </c>
      <c r="I451">
        <v>2014</v>
      </c>
    </row>
    <row r="452" spans="1:9">
      <c r="A452" t="s">
        <v>528</v>
      </c>
      <c r="B452" t="s">
        <v>526</v>
      </c>
      <c r="D452" t="s">
        <v>687</v>
      </c>
      <c r="E452" t="s">
        <v>641</v>
      </c>
      <c r="G452">
        <v>29</v>
      </c>
      <c r="H452" t="s">
        <v>472</v>
      </c>
      <c r="I452">
        <v>2014</v>
      </c>
    </row>
    <row r="453" spans="1:9">
      <c r="A453" t="s">
        <v>474</v>
      </c>
      <c r="B453" t="s">
        <v>519</v>
      </c>
      <c r="D453" t="s">
        <v>709</v>
      </c>
      <c r="E453" t="s">
        <v>499</v>
      </c>
      <c r="G453">
        <v>12</v>
      </c>
      <c r="H453" t="s">
        <v>472</v>
      </c>
      <c r="I453">
        <v>2014</v>
      </c>
    </row>
    <row r="454" spans="1:9">
      <c r="A454" t="s">
        <v>484</v>
      </c>
      <c r="B454" t="s">
        <v>475</v>
      </c>
      <c r="D454" t="s">
        <v>733</v>
      </c>
      <c r="E454" t="s">
        <v>501</v>
      </c>
      <c r="G454">
        <v>20</v>
      </c>
      <c r="H454" t="s">
        <v>472</v>
      </c>
      <c r="I454">
        <v>2014</v>
      </c>
    </row>
    <row r="455" spans="1:9">
      <c r="A455" t="s">
        <v>716</v>
      </c>
      <c r="B455" t="s">
        <v>583</v>
      </c>
      <c r="D455" t="s">
        <v>734</v>
      </c>
      <c r="E455" t="s">
        <v>591</v>
      </c>
      <c r="G455">
        <v>8</v>
      </c>
      <c r="H455" t="s">
        <v>472</v>
      </c>
      <c r="I455">
        <v>2014</v>
      </c>
    </row>
    <row r="456" spans="1:9">
      <c r="A456" t="s">
        <v>568</v>
      </c>
      <c r="B456" t="s">
        <v>526</v>
      </c>
      <c r="D456" t="s">
        <v>735</v>
      </c>
      <c r="E456" t="s">
        <v>501</v>
      </c>
      <c r="G456">
        <v>24</v>
      </c>
      <c r="H456" t="s">
        <v>472</v>
      </c>
      <c r="I456">
        <v>2014</v>
      </c>
    </row>
    <row r="457" spans="1:9">
      <c r="A457" t="s">
        <v>606</v>
      </c>
      <c r="B457" t="s">
        <v>493</v>
      </c>
      <c r="D457" t="s">
        <v>539</v>
      </c>
      <c r="E457" t="s">
        <v>478</v>
      </c>
      <c r="G457">
        <v>1</v>
      </c>
      <c r="H457" t="s">
        <v>472</v>
      </c>
      <c r="I457">
        <v>2014</v>
      </c>
    </row>
    <row r="458" spans="1:9">
      <c r="A458" t="s">
        <v>515</v>
      </c>
      <c r="B458" t="s">
        <v>542</v>
      </c>
      <c r="D458" t="s">
        <v>561</v>
      </c>
      <c r="E458" t="s">
        <v>535</v>
      </c>
      <c r="G458">
        <v>13</v>
      </c>
      <c r="H458" t="s">
        <v>472</v>
      </c>
      <c r="I458">
        <v>2014</v>
      </c>
    </row>
    <row r="459" spans="1:9">
      <c r="A459" t="s">
        <v>722</v>
      </c>
      <c r="B459" t="s">
        <v>591</v>
      </c>
      <c r="D459" t="s">
        <v>736</v>
      </c>
      <c r="E459" t="s">
        <v>523</v>
      </c>
      <c r="G459">
        <v>12</v>
      </c>
      <c r="H459" t="s">
        <v>472</v>
      </c>
      <c r="I459">
        <v>2014</v>
      </c>
    </row>
    <row r="460" spans="1:9">
      <c r="A460" t="s">
        <v>554</v>
      </c>
      <c r="B460" t="s">
        <v>508</v>
      </c>
      <c r="D460" t="s">
        <v>574</v>
      </c>
      <c r="E460" t="s">
        <v>478</v>
      </c>
      <c r="G460">
        <v>15</v>
      </c>
      <c r="H460" t="s">
        <v>472</v>
      </c>
      <c r="I460">
        <v>2014</v>
      </c>
    </row>
    <row r="461" spans="1:9">
      <c r="A461" t="s">
        <v>709</v>
      </c>
      <c r="B461" t="s">
        <v>507</v>
      </c>
      <c r="D461" t="s">
        <v>647</v>
      </c>
      <c r="E461" t="s">
        <v>505</v>
      </c>
      <c r="G461">
        <v>7</v>
      </c>
      <c r="H461" t="s">
        <v>472</v>
      </c>
      <c r="I461">
        <v>2014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G1" sqref="G1:J68"/>
    </sheetView>
  </sheetViews>
  <sheetFormatPr baseColWidth="10" defaultRowHeight="16" x14ac:dyDescent="0"/>
  <cols>
    <col min="3" max="3" width="4.625" customWidth="1"/>
    <col min="4" max="5" width="10.875" customWidth="1"/>
    <col min="7" max="8" width="10.875" customWidth="1"/>
  </cols>
  <sheetData>
    <row r="1" spans="1:10">
      <c r="A1" s="1" t="s">
        <v>460</v>
      </c>
      <c r="B1" s="1" t="s">
        <v>461</v>
      </c>
      <c r="C1" s="2"/>
      <c r="D1" s="1" t="s">
        <v>462</v>
      </c>
      <c r="E1" s="1" t="s">
        <v>461</v>
      </c>
      <c r="F1" s="1"/>
      <c r="G1" s="1" t="s">
        <v>737</v>
      </c>
      <c r="I1" s="1" t="s">
        <v>738</v>
      </c>
    </row>
    <row r="2" spans="1:10">
      <c r="A2" t="s">
        <v>716</v>
      </c>
      <c r="B2" t="s">
        <v>493</v>
      </c>
      <c r="C2" s="2"/>
      <c r="D2" t="s">
        <v>544</v>
      </c>
      <c r="E2" t="s">
        <v>511</v>
      </c>
      <c r="G2" t="s">
        <v>716</v>
      </c>
      <c r="H2" t="s">
        <v>493</v>
      </c>
      <c r="I2" t="s">
        <v>544</v>
      </c>
      <c r="J2" t="s">
        <v>511</v>
      </c>
    </row>
    <row r="3" spans="1:10">
      <c r="A3" t="s">
        <v>544</v>
      </c>
      <c r="B3" t="s">
        <v>508</v>
      </c>
      <c r="C3" s="2"/>
      <c r="D3" t="s">
        <v>551</v>
      </c>
      <c r="E3" t="s">
        <v>475</v>
      </c>
      <c r="F3">
        <v>1</v>
      </c>
      <c r="G3" t="s">
        <v>551</v>
      </c>
      <c r="H3" t="s">
        <v>475</v>
      </c>
      <c r="I3" t="s">
        <v>544</v>
      </c>
      <c r="J3" t="s">
        <v>508</v>
      </c>
    </row>
    <row r="4" spans="1:10">
      <c r="A4" t="s">
        <v>716</v>
      </c>
      <c r="B4" t="s">
        <v>497</v>
      </c>
      <c r="C4" s="2"/>
      <c r="D4" t="s">
        <v>474</v>
      </c>
      <c r="E4" t="s">
        <v>501</v>
      </c>
      <c r="F4">
        <v>1</v>
      </c>
      <c r="G4" t="s">
        <v>474</v>
      </c>
      <c r="H4" t="s">
        <v>501</v>
      </c>
      <c r="I4" t="s">
        <v>716</v>
      </c>
      <c r="J4" t="s">
        <v>497</v>
      </c>
    </row>
    <row r="5" spans="1:10">
      <c r="A5" t="s">
        <v>544</v>
      </c>
      <c r="B5" t="s">
        <v>483</v>
      </c>
      <c r="C5" s="2"/>
      <c r="D5" t="s">
        <v>599</v>
      </c>
      <c r="E5" t="s">
        <v>547</v>
      </c>
      <c r="F5">
        <v>1</v>
      </c>
      <c r="G5" t="s">
        <v>599</v>
      </c>
      <c r="H5" t="s">
        <v>547</v>
      </c>
      <c r="I5" t="s">
        <v>544</v>
      </c>
      <c r="J5" t="s">
        <v>483</v>
      </c>
    </row>
    <row r="6" spans="1:10">
      <c r="A6" t="s">
        <v>716</v>
      </c>
      <c r="B6" t="s">
        <v>493</v>
      </c>
      <c r="C6" s="2"/>
      <c r="D6" t="s">
        <v>536</v>
      </c>
      <c r="E6" t="s">
        <v>511</v>
      </c>
      <c r="F6">
        <v>1</v>
      </c>
      <c r="G6" t="s">
        <v>536</v>
      </c>
      <c r="H6" t="s">
        <v>511</v>
      </c>
      <c r="I6" t="s">
        <v>716</v>
      </c>
      <c r="J6" t="s">
        <v>493</v>
      </c>
    </row>
    <row r="7" spans="1:10">
      <c r="A7" t="s">
        <v>551</v>
      </c>
      <c r="B7" t="s">
        <v>505</v>
      </c>
      <c r="C7" s="2"/>
      <c r="D7" t="s">
        <v>541</v>
      </c>
      <c r="E7" t="s">
        <v>497</v>
      </c>
      <c r="F7">
        <v>1</v>
      </c>
      <c r="G7" t="s">
        <v>541</v>
      </c>
      <c r="H7" t="s">
        <v>497</v>
      </c>
      <c r="I7" t="s">
        <v>551</v>
      </c>
      <c r="J7" t="s">
        <v>505</v>
      </c>
    </row>
    <row r="8" spans="1:10">
      <c r="A8" t="s">
        <v>474</v>
      </c>
      <c r="B8" t="s">
        <v>485</v>
      </c>
      <c r="C8" s="2"/>
      <c r="D8" t="s">
        <v>606</v>
      </c>
      <c r="E8" t="s">
        <v>557</v>
      </c>
      <c r="G8" t="s">
        <v>474</v>
      </c>
      <c r="H8" t="s">
        <v>485</v>
      </c>
      <c r="I8" t="s">
        <v>606</v>
      </c>
      <c r="J8" t="s">
        <v>557</v>
      </c>
    </row>
    <row r="9" spans="1:10">
      <c r="A9" t="s">
        <v>544</v>
      </c>
      <c r="B9" t="s">
        <v>508</v>
      </c>
      <c r="C9" s="2"/>
      <c r="D9" t="s">
        <v>584</v>
      </c>
      <c r="E9" t="s">
        <v>523</v>
      </c>
      <c r="F9">
        <v>1</v>
      </c>
      <c r="G9" t="s">
        <v>584</v>
      </c>
      <c r="H9" t="s">
        <v>523</v>
      </c>
      <c r="I9" t="s">
        <v>544</v>
      </c>
      <c r="J9" t="s">
        <v>508</v>
      </c>
    </row>
    <row r="10" spans="1:10">
      <c r="A10" t="s">
        <v>599</v>
      </c>
      <c r="B10" t="s">
        <v>475</v>
      </c>
      <c r="C10" s="2"/>
      <c r="D10" t="s">
        <v>515</v>
      </c>
      <c r="E10" t="s">
        <v>507</v>
      </c>
      <c r="G10" t="s">
        <v>599</v>
      </c>
      <c r="H10" t="s">
        <v>475</v>
      </c>
      <c r="I10" t="s">
        <v>515</v>
      </c>
      <c r="J10" t="s">
        <v>507</v>
      </c>
    </row>
    <row r="11" spans="1:10">
      <c r="A11" t="s">
        <v>536</v>
      </c>
      <c r="B11" t="s">
        <v>517</v>
      </c>
      <c r="C11" s="2"/>
      <c r="D11" t="s">
        <v>692</v>
      </c>
      <c r="E11" t="s">
        <v>478</v>
      </c>
      <c r="F11">
        <v>1</v>
      </c>
      <c r="G11" t="s">
        <v>536</v>
      </c>
      <c r="H11" t="s">
        <v>517</v>
      </c>
      <c r="I11" t="s">
        <v>536</v>
      </c>
      <c r="J11" t="s">
        <v>517</v>
      </c>
    </row>
    <row r="12" spans="1:10">
      <c r="A12" t="s">
        <v>716</v>
      </c>
      <c r="B12" t="s">
        <v>591</v>
      </c>
      <c r="C12" s="2"/>
      <c r="D12" t="s">
        <v>686</v>
      </c>
      <c r="E12" t="s">
        <v>570</v>
      </c>
      <c r="F12">
        <v>1</v>
      </c>
      <c r="G12" t="s">
        <v>686</v>
      </c>
      <c r="H12" t="s">
        <v>570</v>
      </c>
      <c r="I12" t="s">
        <v>716</v>
      </c>
      <c r="J12" t="s">
        <v>591</v>
      </c>
    </row>
    <row r="13" spans="1:10">
      <c r="A13" t="s">
        <v>551</v>
      </c>
      <c r="B13" t="s">
        <v>523</v>
      </c>
      <c r="C13" s="2"/>
      <c r="D13" t="s">
        <v>633</v>
      </c>
      <c r="E13" t="s">
        <v>557</v>
      </c>
      <c r="G13" t="s">
        <v>551</v>
      </c>
      <c r="H13" t="s">
        <v>523</v>
      </c>
      <c r="I13" t="s">
        <v>633</v>
      </c>
      <c r="J13" t="s">
        <v>557</v>
      </c>
    </row>
    <row r="14" spans="1:10">
      <c r="A14" t="s">
        <v>541</v>
      </c>
      <c r="B14" t="s">
        <v>491</v>
      </c>
      <c r="C14" s="2"/>
      <c r="D14" t="s">
        <v>573</v>
      </c>
      <c r="E14" t="s">
        <v>505</v>
      </c>
      <c r="G14" t="s">
        <v>541</v>
      </c>
      <c r="H14" t="s">
        <v>491</v>
      </c>
      <c r="I14" t="s">
        <v>573</v>
      </c>
      <c r="J14" t="s">
        <v>505</v>
      </c>
    </row>
    <row r="15" spans="1:10">
      <c r="A15" t="s">
        <v>606</v>
      </c>
      <c r="B15" t="s">
        <v>513</v>
      </c>
      <c r="C15" s="2"/>
      <c r="D15" t="s">
        <v>629</v>
      </c>
      <c r="E15" t="s">
        <v>547</v>
      </c>
      <c r="F15">
        <v>1</v>
      </c>
      <c r="G15" t="s">
        <v>629</v>
      </c>
      <c r="H15" t="s">
        <v>547</v>
      </c>
      <c r="I15" t="s">
        <v>606</v>
      </c>
      <c r="J15" t="s">
        <v>513</v>
      </c>
    </row>
    <row r="16" spans="1:10">
      <c r="A16" t="s">
        <v>474</v>
      </c>
      <c r="B16" t="s">
        <v>529</v>
      </c>
      <c r="C16" s="2"/>
      <c r="D16" t="s">
        <v>476</v>
      </c>
      <c r="E16" t="s">
        <v>612</v>
      </c>
      <c r="G16" t="s">
        <v>474</v>
      </c>
      <c r="H16" t="s">
        <v>529</v>
      </c>
      <c r="I16" t="s">
        <v>476</v>
      </c>
      <c r="J16" t="s">
        <v>612</v>
      </c>
    </row>
    <row r="17" spans="1:10">
      <c r="A17" t="s">
        <v>515</v>
      </c>
      <c r="B17" t="s">
        <v>545</v>
      </c>
      <c r="C17" s="2"/>
      <c r="D17" t="s">
        <v>717</v>
      </c>
      <c r="E17" t="s">
        <v>497</v>
      </c>
      <c r="G17" t="s">
        <v>515</v>
      </c>
      <c r="H17" t="s">
        <v>545</v>
      </c>
      <c r="I17" t="s">
        <v>717</v>
      </c>
      <c r="J17" t="s">
        <v>497</v>
      </c>
    </row>
    <row r="18" spans="1:10">
      <c r="A18" t="s">
        <v>544</v>
      </c>
      <c r="B18" t="s">
        <v>542</v>
      </c>
      <c r="C18" s="2"/>
      <c r="D18" t="s">
        <v>498</v>
      </c>
      <c r="E18" t="s">
        <v>570</v>
      </c>
      <c r="F18">
        <v>1</v>
      </c>
      <c r="G18" t="s">
        <v>498</v>
      </c>
      <c r="H18" t="s">
        <v>570</v>
      </c>
      <c r="I18" t="s">
        <v>544</v>
      </c>
      <c r="J18" t="s">
        <v>542</v>
      </c>
    </row>
    <row r="19" spans="1:10">
      <c r="A19" t="s">
        <v>633</v>
      </c>
      <c r="B19" t="s">
        <v>567</v>
      </c>
      <c r="C19" s="2"/>
      <c r="D19" t="s">
        <v>682</v>
      </c>
      <c r="E19" t="s">
        <v>499</v>
      </c>
      <c r="F19">
        <v>1</v>
      </c>
      <c r="G19" t="s">
        <v>682</v>
      </c>
      <c r="H19" t="s">
        <v>499</v>
      </c>
      <c r="I19" t="s">
        <v>633</v>
      </c>
      <c r="J19" t="s">
        <v>567</v>
      </c>
    </row>
    <row r="20" spans="1:10">
      <c r="A20" t="s">
        <v>541</v>
      </c>
      <c r="B20" t="s">
        <v>488</v>
      </c>
      <c r="C20" s="2"/>
      <c r="D20" t="s">
        <v>506</v>
      </c>
      <c r="E20" t="s">
        <v>517</v>
      </c>
      <c r="G20" t="s">
        <v>541</v>
      </c>
      <c r="H20" t="s">
        <v>488</v>
      </c>
      <c r="I20" t="s">
        <v>506</v>
      </c>
      <c r="J20" t="s">
        <v>517</v>
      </c>
    </row>
    <row r="21" spans="1:10">
      <c r="A21" t="s">
        <v>686</v>
      </c>
      <c r="B21" t="s">
        <v>567</v>
      </c>
      <c r="C21" s="2"/>
      <c r="D21" t="s">
        <v>533</v>
      </c>
      <c r="E21" t="s">
        <v>545</v>
      </c>
      <c r="G21" t="s">
        <v>686</v>
      </c>
      <c r="H21" t="s">
        <v>567</v>
      </c>
      <c r="I21" t="s">
        <v>533</v>
      </c>
      <c r="J21" t="s">
        <v>545</v>
      </c>
    </row>
    <row r="22" spans="1:10">
      <c r="A22" t="s">
        <v>692</v>
      </c>
      <c r="B22" t="s">
        <v>542</v>
      </c>
      <c r="C22" s="2"/>
      <c r="D22" t="s">
        <v>490</v>
      </c>
      <c r="E22" t="s">
        <v>493</v>
      </c>
      <c r="G22" t="s">
        <v>692</v>
      </c>
      <c r="H22" t="s">
        <v>542</v>
      </c>
      <c r="I22" t="s">
        <v>490</v>
      </c>
      <c r="J22" t="s">
        <v>493</v>
      </c>
    </row>
    <row r="23" spans="1:10">
      <c r="A23" t="s">
        <v>629</v>
      </c>
      <c r="B23" t="s">
        <v>493</v>
      </c>
      <c r="C23" s="2"/>
      <c r="D23" t="s">
        <v>527</v>
      </c>
      <c r="E23" t="s">
        <v>477</v>
      </c>
      <c r="F23">
        <v>1</v>
      </c>
      <c r="G23" t="s">
        <v>527</v>
      </c>
      <c r="H23" t="s">
        <v>477</v>
      </c>
      <c r="I23" t="s">
        <v>629</v>
      </c>
      <c r="J23" t="s">
        <v>493</v>
      </c>
    </row>
    <row r="24" spans="1:10">
      <c r="A24" t="s">
        <v>476</v>
      </c>
      <c r="B24" t="s">
        <v>526</v>
      </c>
      <c r="C24" s="2"/>
      <c r="D24" t="s">
        <v>718</v>
      </c>
      <c r="E24" t="s">
        <v>493</v>
      </c>
      <c r="G24" t="s">
        <v>476</v>
      </c>
      <c r="H24" t="s">
        <v>526</v>
      </c>
      <c r="I24" t="s">
        <v>718</v>
      </c>
      <c r="J24" t="s">
        <v>493</v>
      </c>
    </row>
    <row r="25" spans="1:10">
      <c r="A25" t="s">
        <v>716</v>
      </c>
      <c r="B25" t="s">
        <v>526</v>
      </c>
      <c r="C25" s="2"/>
      <c r="D25" t="s">
        <v>484</v>
      </c>
      <c r="E25" t="s">
        <v>535</v>
      </c>
      <c r="F25">
        <v>1</v>
      </c>
      <c r="G25" t="s">
        <v>484</v>
      </c>
      <c r="H25" t="s">
        <v>535</v>
      </c>
      <c r="I25" t="s">
        <v>716</v>
      </c>
      <c r="J25" t="s">
        <v>526</v>
      </c>
    </row>
    <row r="26" spans="1:10">
      <c r="A26" t="s">
        <v>536</v>
      </c>
      <c r="B26" t="s">
        <v>503</v>
      </c>
      <c r="C26" s="2"/>
      <c r="D26" t="s">
        <v>700</v>
      </c>
      <c r="E26" t="s">
        <v>475</v>
      </c>
      <c r="G26" t="s">
        <v>536</v>
      </c>
      <c r="H26" t="s">
        <v>503</v>
      </c>
      <c r="I26" t="s">
        <v>700</v>
      </c>
      <c r="J26" t="s">
        <v>475</v>
      </c>
    </row>
    <row r="27" spans="1:10">
      <c r="A27" t="s">
        <v>551</v>
      </c>
      <c r="B27" t="s">
        <v>567</v>
      </c>
      <c r="C27" s="2"/>
      <c r="D27" t="s">
        <v>651</v>
      </c>
      <c r="E27" t="s">
        <v>526</v>
      </c>
      <c r="G27" t="s">
        <v>551</v>
      </c>
      <c r="H27" t="s">
        <v>567</v>
      </c>
      <c r="I27" t="s">
        <v>651</v>
      </c>
      <c r="J27" t="s">
        <v>526</v>
      </c>
    </row>
    <row r="28" spans="1:10">
      <c r="A28" t="s">
        <v>599</v>
      </c>
      <c r="B28" t="s">
        <v>529</v>
      </c>
      <c r="C28" s="2"/>
      <c r="D28" t="s">
        <v>492</v>
      </c>
      <c r="E28" t="s">
        <v>535</v>
      </c>
      <c r="G28" t="s">
        <v>599</v>
      </c>
      <c r="H28" t="s">
        <v>529</v>
      </c>
      <c r="I28" t="s">
        <v>492</v>
      </c>
      <c r="J28" t="s">
        <v>535</v>
      </c>
    </row>
    <row r="29" spans="1:10">
      <c r="A29" t="s">
        <v>573</v>
      </c>
      <c r="B29" t="s">
        <v>497</v>
      </c>
      <c r="C29" s="2"/>
      <c r="D29" t="s">
        <v>614</v>
      </c>
      <c r="E29" t="s">
        <v>565</v>
      </c>
      <c r="G29" t="s">
        <v>573</v>
      </c>
      <c r="H29" t="s">
        <v>497</v>
      </c>
      <c r="I29" t="s">
        <v>614</v>
      </c>
      <c r="J29" t="s">
        <v>565</v>
      </c>
    </row>
    <row r="30" spans="1:10">
      <c r="A30" t="s">
        <v>606</v>
      </c>
      <c r="B30" t="s">
        <v>499</v>
      </c>
      <c r="C30" s="2"/>
      <c r="D30" t="s">
        <v>568</v>
      </c>
      <c r="E30" t="s">
        <v>501</v>
      </c>
      <c r="F30">
        <v>1</v>
      </c>
      <c r="G30" t="s">
        <v>568</v>
      </c>
      <c r="H30" t="s">
        <v>501</v>
      </c>
      <c r="I30" t="s">
        <v>606</v>
      </c>
      <c r="J30" t="s">
        <v>499</v>
      </c>
    </row>
    <row r="31" spans="1:10">
      <c r="A31" t="s">
        <v>584</v>
      </c>
      <c r="B31" t="s">
        <v>553</v>
      </c>
      <c r="C31" s="2"/>
      <c r="D31" t="s">
        <v>683</v>
      </c>
      <c r="E31" t="s">
        <v>672</v>
      </c>
      <c r="G31" t="s">
        <v>584</v>
      </c>
      <c r="H31" t="s">
        <v>553</v>
      </c>
      <c r="I31" t="s">
        <v>683</v>
      </c>
      <c r="J31" t="s">
        <v>672</v>
      </c>
    </row>
    <row r="32" spans="1:10">
      <c r="A32" t="s">
        <v>474</v>
      </c>
      <c r="B32" t="s">
        <v>517</v>
      </c>
      <c r="C32" s="2"/>
      <c r="D32" t="s">
        <v>528</v>
      </c>
      <c r="E32" t="s">
        <v>480</v>
      </c>
      <c r="G32" t="s">
        <v>474</v>
      </c>
      <c r="H32" t="s">
        <v>517</v>
      </c>
      <c r="I32" t="s">
        <v>528</v>
      </c>
      <c r="J32" t="s">
        <v>480</v>
      </c>
    </row>
    <row r="33" spans="1:10">
      <c r="A33" t="s">
        <v>506</v>
      </c>
      <c r="B33" t="s">
        <v>567</v>
      </c>
      <c r="C33" s="2"/>
      <c r="D33" t="s">
        <v>609</v>
      </c>
      <c r="E33" t="s">
        <v>526</v>
      </c>
      <c r="G33" t="s">
        <v>506</v>
      </c>
      <c r="H33" t="s">
        <v>567</v>
      </c>
      <c r="I33" t="s">
        <v>609</v>
      </c>
      <c r="J33" t="s">
        <v>526</v>
      </c>
    </row>
    <row r="34" spans="1:10">
      <c r="A34" t="s">
        <v>541</v>
      </c>
      <c r="B34" t="s">
        <v>612</v>
      </c>
      <c r="C34" s="2"/>
      <c r="D34" t="s">
        <v>719</v>
      </c>
      <c r="E34" t="s">
        <v>478</v>
      </c>
      <c r="G34" t="s">
        <v>541</v>
      </c>
      <c r="H34" t="s">
        <v>612</v>
      </c>
      <c r="I34" t="s">
        <v>719</v>
      </c>
      <c r="J34" t="s">
        <v>478</v>
      </c>
    </row>
    <row r="35" spans="1:10">
      <c r="A35" t="s">
        <v>476</v>
      </c>
      <c r="B35" t="s">
        <v>570</v>
      </c>
      <c r="C35" s="2"/>
      <c r="D35" t="s">
        <v>720</v>
      </c>
      <c r="E35" t="s">
        <v>478</v>
      </c>
      <c r="G35" t="s">
        <v>476</v>
      </c>
      <c r="H35" t="s">
        <v>570</v>
      </c>
      <c r="I35" t="s">
        <v>720</v>
      </c>
      <c r="J35" t="s">
        <v>478</v>
      </c>
    </row>
    <row r="36" spans="1:10">
      <c r="A36" t="s">
        <v>718</v>
      </c>
      <c r="B36" t="s">
        <v>526</v>
      </c>
      <c r="C36" s="2"/>
      <c r="D36" t="s">
        <v>594</v>
      </c>
      <c r="E36" t="s">
        <v>483</v>
      </c>
      <c r="F36">
        <v>1</v>
      </c>
      <c r="G36" t="s">
        <v>594</v>
      </c>
      <c r="H36" t="s">
        <v>483</v>
      </c>
      <c r="I36" t="s">
        <v>718</v>
      </c>
      <c r="J36" t="s">
        <v>526</v>
      </c>
    </row>
    <row r="37" spans="1:10">
      <c r="A37" t="s">
        <v>717</v>
      </c>
      <c r="B37" t="s">
        <v>542</v>
      </c>
      <c r="C37" s="2"/>
      <c r="D37" t="s">
        <v>510</v>
      </c>
      <c r="E37" t="s">
        <v>507</v>
      </c>
      <c r="F37">
        <v>1</v>
      </c>
      <c r="G37" t="s">
        <v>510</v>
      </c>
      <c r="H37" t="s">
        <v>507</v>
      </c>
      <c r="I37" t="s">
        <v>717</v>
      </c>
      <c r="J37" t="s">
        <v>542</v>
      </c>
    </row>
    <row r="38" spans="1:10">
      <c r="A38" t="s">
        <v>515</v>
      </c>
      <c r="B38" t="s">
        <v>486</v>
      </c>
      <c r="C38" s="2"/>
      <c r="D38" t="s">
        <v>721</v>
      </c>
      <c r="E38" t="s">
        <v>519</v>
      </c>
      <c r="F38">
        <v>1</v>
      </c>
      <c r="G38" t="s">
        <v>721</v>
      </c>
      <c r="H38" t="s">
        <v>519</v>
      </c>
      <c r="I38" t="s">
        <v>515</v>
      </c>
      <c r="J38" t="s">
        <v>486</v>
      </c>
    </row>
    <row r="39" spans="1:10">
      <c r="A39" t="s">
        <v>544</v>
      </c>
      <c r="B39" t="s">
        <v>525</v>
      </c>
      <c r="C39" s="2"/>
      <c r="D39" t="s">
        <v>637</v>
      </c>
      <c r="E39" t="s">
        <v>538</v>
      </c>
      <c r="G39" t="s">
        <v>544</v>
      </c>
      <c r="H39" t="s">
        <v>525</v>
      </c>
      <c r="I39" t="s">
        <v>637</v>
      </c>
      <c r="J39" t="s">
        <v>538</v>
      </c>
    </row>
    <row r="40" spans="1:10">
      <c r="A40" t="s">
        <v>498</v>
      </c>
      <c r="B40" t="s">
        <v>505</v>
      </c>
      <c r="C40" s="2"/>
      <c r="D40" t="s">
        <v>722</v>
      </c>
      <c r="E40" t="s">
        <v>723</v>
      </c>
      <c r="G40" t="s">
        <v>498</v>
      </c>
      <c r="H40" t="s">
        <v>505</v>
      </c>
      <c r="I40" t="s">
        <v>722</v>
      </c>
      <c r="J40" t="s">
        <v>723</v>
      </c>
    </row>
    <row r="41" spans="1:10">
      <c r="A41" t="s">
        <v>682</v>
      </c>
      <c r="B41" t="s">
        <v>570</v>
      </c>
      <c r="C41" s="2"/>
      <c r="D41" t="s">
        <v>724</v>
      </c>
      <c r="E41" t="s">
        <v>553</v>
      </c>
      <c r="G41" t="s">
        <v>682</v>
      </c>
      <c r="H41" t="s">
        <v>570</v>
      </c>
      <c r="I41" t="s">
        <v>724</v>
      </c>
      <c r="J41" t="s">
        <v>553</v>
      </c>
    </row>
    <row r="42" spans="1:10">
      <c r="A42" t="s">
        <v>633</v>
      </c>
      <c r="B42" t="s">
        <v>508</v>
      </c>
      <c r="C42" s="2"/>
      <c r="D42" t="s">
        <v>725</v>
      </c>
      <c r="E42" t="s">
        <v>493</v>
      </c>
      <c r="G42" t="s">
        <v>633</v>
      </c>
      <c r="H42" t="s">
        <v>508</v>
      </c>
      <c r="I42" t="s">
        <v>725</v>
      </c>
      <c r="J42" t="s">
        <v>493</v>
      </c>
    </row>
    <row r="43" spans="1:10">
      <c r="A43" t="s">
        <v>686</v>
      </c>
      <c r="B43" t="s">
        <v>661</v>
      </c>
      <c r="C43" s="2"/>
      <c r="D43" t="s">
        <v>726</v>
      </c>
      <c r="E43" t="s">
        <v>483</v>
      </c>
      <c r="G43" t="s">
        <v>686</v>
      </c>
      <c r="H43" t="s">
        <v>661</v>
      </c>
      <c r="I43" t="s">
        <v>726</v>
      </c>
      <c r="J43" t="s">
        <v>483</v>
      </c>
    </row>
    <row r="44" spans="1:10">
      <c r="A44" t="s">
        <v>533</v>
      </c>
      <c r="B44" t="s">
        <v>529</v>
      </c>
      <c r="C44" s="2"/>
      <c r="D44" t="s">
        <v>727</v>
      </c>
      <c r="E44" t="s">
        <v>526</v>
      </c>
      <c r="G44" t="s">
        <v>533</v>
      </c>
      <c r="H44" t="s">
        <v>529</v>
      </c>
      <c r="I44" t="s">
        <v>727</v>
      </c>
      <c r="J44" t="s">
        <v>526</v>
      </c>
    </row>
    <row r="45" spans="1:10">
      <c r="A45" t="s">
        <v>490</v>
      </c>
      <c r="B45" t="s">
        <v>507</v>
      </c>
      <c r="C45" s="2"/>
      <c r="D45" t="s">
        <v>516</v>
      </c>
      <c r="E45" t="s">
        <v>553</v>
      </c>
      <c r="G45" t="s">
        <v>490</v>
      </c>
      <c r="H45" t="s">
        <v>507</v>
      </c>
      <c r="I45" t="s">
        <v>516</v>
      </c>
      <c r="J45" t="s">
        <v>553</v>
      </c>
    </row>
    <row r="46" spans="1:10">
      <c r="A46" t="s">
        <v>692</v>
      </c>
      <c r="B46" t="s">
        <v>491</v>
      </c>
      <c r="C46" s="2"/>
      <c r="D46" t="s">
        <v>728</v>
      </c>
      <c r="E46" t="s">
        <v>478</v>
      </c>
      <c r="G46" t="s">
        <v>692</v>
      </c>
      <c r="H46" t="s">
        <v>491</v>
      </c>
      <c r="I46" t="s">
        <v>728</v>
      </c>
      <c r="J46" t="s">
        <v>478</v>
      </c>
    </row>
    <row r="47" spans="1:10">
      <c r="A47" t="s">
        <v>527</v>
      </c>
      <c r="B47" t="s">
        <v>503</v>
      </c>
      <c r="C47" s="2"/>
      <c r="D47" t="s">
        <v>729</v>
      </c>
      <c r="E47" t="s">
        <v>523</v>
      </c>
      <c r="G47" t="s">
        <v>527</v>
      </c>
      <c r="H47" t="s">
        <v>503</v>
      </c>
      <c r="I47" t="s">
        <v>729</v>
      </c>
      <c r="J47" t="s">
        <v>523</v>
      </c>
    </row>
    <row r="48" spans="1:10">
      <c r="A48" t="s">
        <v>629</v>
      </c>
      <c r="B48" t="s">
        <v>482</v>
      </c>
      <c r="C48" s="2"/>
      <c r="D48" t="s">
        <v>685</v>
      </c>
      <c r="E48" t="s">
        <v>501</v>
      </c>
      <c r="F48">
        <v>1</v>
      </c>
      <c r="G48" t="s">
        <v>685</v>
      </c>
      <c r="H48" t="s">
        <v>501</v>
      </c>
      <c r="I48" t="s">
        <v>629</v>
      </c>
      <c r="J48" t="s">
        <v>482</v>
      </c>
    </row>
    <row r="49" spans="1:10">
      <c r="A49" t="s">
        <v>599</v>
      </c>
      <c r="B49" t="s">
        <v>477</v>
      </c>
      <c r="C49" s="2"/>
      <c r="D49" t="s">
        <v>670</v>
      </c>
      <c r="E49" t="s">
        <v>656</v>
      </c>
      <c r="G49" t="s">
        <v>599</v>
      </c>
      <c r="H49" t="s">
        <v>477</v>
      </c>
      <c r="I49" t="s">
        <v>670</v>
      </c>
      <c r="J49" t="s">
        <v>656</v>
      </c>
    </row>
    <row r="50" spans="1:10">
      <c r="A50" t="s">
        <v>492</v>
      </c>
      <c r="B50" t="s">
        <v>543</v>
      </c>
      <c r="C50" s="2"/>
      <c r="D50" t="s">
        <v>610</v>
      </c>
      <c r="E50" t="s">
        <v>567</v>
      </c>
      <c r="G50" t="s">
        <v>492</v>
      </c>
      <c r="H50" t="s">
        <v>543</v>
      </c>
      <c r="I50" t="s">
        <v>610</v>
      </c>
      <c r="J50" t="s">
        <v>567</v>
      </c>
    </row>
    <row r="51" spans="1:10">
      <c r="A51" t="s">
        <v>584</v>
      </c>
      <c r="B51" t="s">
        <v>507</v>
      </c>
      <c r="C51" s="2"/>
      <c r="D51" t="s">
        <v>730</v>
      </c>
      <c r="E51" t="s">
        <v>505</v>
      </c>
      <c r="G51" t="s">
        <v>584</v>
      </c>
      <c r="H51" t="s">
        <v>507</v>
      </c>
      <c r="I51" t="s">
        <v>730</v>
      </c>
      <c r="J51" t="s">
        <v>505</v>
      </c>
    </row>
    <row r="52" spans="1:10">
      <c r="A52" t="s">
        <v>683</v>
      </c>
      <c r="B52" t="s">
        <v>545</v>
      </c>
      <c r="C52" s="2"/>
      <c r="D52" t="s">
        <v>554</v>
      </c>
      <c r="E52" t="s">
        <v>503</v>
      </c>
      <c r="G52" t="s">
        <v>683</v>
      </c>
      <c r="H52" t="s">
        <v>545</v>
      </c>
      <c r="I52" t="s">
        <v>554</v>
      </c>
      <c r="J52" t="s">
        <v>503</v>
      </c>
    </row>
    <row r="53" spans="1:10">
      <c r="A53" t="s">
        <v>551</v>
      </c>
      <c r="B53" t="s">
        <v>483</v>
      </c>
      <c r="C53" s="2"/>
      <c r="D53" t="s">
        <v>595</v>
      </c>
      <c r="E53" t="s">
        <v>731</v>
      </c>
      <c r="G53" t="s">
        <v>551</v>
      </c>
      <c r="H53" t="s">
        <v>483</v>
      </c>
      <c r="I53" t="s">
        <v>595</v>
      </c>
      <c r="J53" t="s">
        <v>731</v>
      </c>
    </row>
    <row r="54" spans="1:10">
      <c r="A54" t="s">
        <v>651</v>
      </c>
      <c r="B54" t="s">
        <v>543</v>
      </c>
      <c r="C54" s="2"/>
      <c r="D54" t="s">
        <v>598</v>
      </c>
      <c r="E54" t="s">
        <v>612</v>
      </c>
      <c r="G54" t="s">
        <v>651</v>
      </c>
      <c r="H54" t="s">
        <v>543</v>
      </c>
      <c r="I54" t="s">
        <v>598</v>
      </c>
      <c r="J54" t="s">
        <v>612</v>
      </c>
    </row>
    <row r="55" spans="1:10">
      <c r="A55" t="s">
        <v>573</v>
      </c>
      <c r="B55" t="s">
        <v>475</v>
      </c>
      <c r="C55" s="2"/>
      <c r="D55" t="s">
        <v>694</v>
      </c>
      <c r="E55" t="s">
        <v>523</v>
      </c>
      <c r="G55" t="s">
        <v>573</v>
      </c>
      <c r="H55" t="s">
        <v>475</v>
      </c>
      <c r="I55" t="s">
        <v>694</v>
      </c>
      <c r="J55" t="s">
        <v>523</v>
      </c>
    </row>
    <row r="56" spans="1:10">
      <c r="A56" t="s">
        <v>614</v>
      </c>
      <c r="B56" t="s">
        <v>503</v>
      </c>
      <c r="C56" s="2"/>
      <c r="D56" t="s">
        <v>572</v>
      </c>
      <c r="E56" t="s">
        <v>483</v>
      </c>
      <c r="F56">
        <v>1</v>
      </c>
      <c r="G56" t="s">
        <v>572</v>
      </c>
      <c r="H56" t="s">
        <v>483</v>
      </c>
      <c r="I56" t="s">
        <v>614</v>
      </c>
      <c r="J56" t="s">
        <v>503</v>
      </c>
    </row>
    <row r="57" spans="1:10">
      <c r="A57" t="s">
        <v>536</v>
      </c>
      <c r="B57" t="s">
        <v>661</v>
      </c>
      <c r="C57" s="2"/>
      <c r="D57" t="s">
        <v>732</v>
      </c>
      <c r="E57" t="s">
        <v>542</v>
      </c>
      <c r="G57" t="s">
        <v>536</v>
      </c>
      <c r="H57" t="s">
        <v>661</v>
      </c>
      <c r="I57" t="s">
        <v>732</v>
      </c>
      <c r="J57" t="s">
        <v>542</v>
      </c>
    </row>
    <row r="58" spans="1:10">
      <c r="A58" t="s">
        <v>700</v>
      </c>
      <c r="B58" t="s">
        <v>517</v>
      </c>
      <c r="C58" s="2"/>
      <c r="D58" t="s">
        <v>662</v>
      </c>
      <c r="E58" t="s">
        <v>477</v>
      </c>
      <c r="F58">
        <v>1</v>
      </c>
      <c r="G58" t="s">
        <v>662</v>
      </c>
      <c r="H58" t="s">
        <v>477</v>
      </c>
      <c r="I58" t="s">
        <v>700</v>
      </c>
      <c r="J58" t="s">
        <v>517</v>
      </c>
    </row>
    <row r="59" spans="1:10">
      <c r="A59" t="s">
        <v>528</v>
      </c>
      <c r="B59" t="s">
        <v>526</v>
      </c>
      <c r="C59" s="2"/>
      <c r="D59" t="s">
        <v>687</v>
      </c>
      <c r="E59" t="s">
        <v>641</v>
      </c>
      <c r="F59">
        <v>1</v>
      </c>
      <c r="G59" t="s">
        <v>687</v>
      </c>
      <c r="H59" t="s">
        <v>641</v>
      </c>
      <c r="I59" t="s">
        <v>528</v>
      </c>
      <c r="J59" t="s">
        <v>526</v>
      </c>
    </row>
    <row r="60" spans="1:10">
      <c r="A60" t="s">
        <v>474</v>
      </c>
      <c r="B60" t="s">
        <v>519</v>
      </c>
      <c r="C60" s="2"/>
      <c r="D60" t="s">
        <v>709</v>
      </c>
      <c r="E60" t="s">
        <v>499</v>
      </c>
      <c r="G60" t="s">
        <v>474</v>
      </c>
      <c r="H60" t="s">
        <v>519</v>
      </c>
      <c r="I60" t="s">
        <v>709</v>
      </c>
      <c r="J60" t="s">
        <v>499</v>
      </c>
    </row>
    <row r="61" spans="1:10">
      <c r="A61" t="s">
        <v>484</v>
      </c>
      <c r="B61" t="s">
        <v>475</v>
      </c>
      <c r="C61" s="2"/>
      <c r="D61" t="s">
        <v>733</v>
      </c>
      <c r="E61" t="s">
        <v>501</v>
      </c>
      <c r="G61" t="s">
        <v>484</v>
      </c>
      <c r="H61" t="s">
        <v>475</v>
      </c>
      <c r="I61" t="s">
        <v>733</v>
      </c>
      <c r="J61" t="s">
        <v>501</v>
      </c>
    </row>
    <row r="62" spans="1:10">
      <c r="A62" t="s">
        <v>716</v>
      </c>
      <c r="B62" t="s">
        <v>583</v>
      </c>
      <c r="C62" s="2"/>
      <c r="D62" t="s">
        <v>734</v>
      </c>
      <c r="E62" t="s">
        <v>591</v>
      </c>
      <c r="G62" t="s">
        <v>716</v>
      </c>
      <c r="H62" t="s">
        <v>583</v>
      </c>
      <c r="I62" t="s">
        <v>734</v>
      </c>
      <c r="J62" t="s">
        <v>591</v>
      </c>
    </row>
    <row r="63" spans="1:10">
      <c r="A63" t="s">
        <v>568</v>
      </c>
      <c r="B63" t="s">
        <v>526</v>
      </c>
      <c r="C63" s="2"/>
      <c r="D63" t="s">
        <v>735</v>
      </c>
      <c r="E63" t="s">
        <v>501</v>
      </c>
      <c r="G63" t="s">
        <v>568</v>
      </c>
      <c r="H63" t="s">
        <v>526</v>
      </c>
      <c r="I63" t="s">
        <v>735</v>
      </c>
      <c r="J63" t="s">
        <v>501</v>
      </c>
    </row>
    <row r="64" spans="1:10">
      <c r="A64" t="s">
        <v>606</v>
      </c>
      <c r="B64" t="s">
        <v>493</v>
      </c>
      <c r="C64" s="2"/>
      <c r="D64" t="s">
        <v>539</v>
      </c>
      <c r="E64" t="s">
        <v>478</v>
      </c>
      <c r="F64">
        <v>1</v>
      </c>
      <c r="G64" t="s">
        <v>539</v>
      </c>
      <c r="H64" t="s">
        <v>478</v>
      </c>
      <c r="I64" t="s">
        <v>606</v>
      </c>
      <c r="J64" t="s">
        <v>493</v>
      </c>
    </row>
    <row r="65" spans="1:10">
      <c r="A65" t="s">
        <v>515</v>
      </c>
      <c r="B65" t="s">
        <v>542</v>
      </c>
      <c r="C65" s="2"/>
      <c r="D65" t="s">
        <v>561</v>
      </c>
      <c r="E65" t="s">
        <v>535</v>
      </c>
      <c r="G65" t="s">
        <v>515</v>
      </c>
      <c r="H65" t="s">
        <v>542</v>
      </c>
      <c r="I65" t="s">
        <v>561</v>
      </c>
      <c r="J65" t="s">
        <v>535</v>
      </c>
    </row>
    <row r="66" spans="1:10">
      <c r="A66" t="s">
        <v>722</v>
      </c>
      <c r="B66" t="s">
        <v>591</v>
      </c>
      <c r="C66" s="2"/>
      <c r="D66" t="s">
        <v>736</v>
      </c>
      <c r="E66" t="s">
        <v>523</v>
      </c>
      <c r="G66" t="s">
        <v>722</v>
      </c>
      <c r="H66" t="s">
        <v>591</v>
      </c>
      <c r="I66" t="s">
        <v>736</v>
      </c>
      <c r="J66" t="s">
        <v>523</v>
      </c>
    </row>
    <row r="67" spans="1:10">
      <c r="A67" t="s">
        <v>554</v>
      </c>
      <c r="B67" t="s">
        <v>508</v>
      </c>
      <c r="C67" s="2"/>
      <c r="D67" t="s">
        <v>574</v>
      </c>
      <c r="E67" t="s">
        <v>478</v>
      </c>
      <c r="G67" t="s">
        <v>554</v>
      </c>
      <c r="H67" t="s">
        <v>508</v>
      </c>
      <c r="I67" t="s">
        <v>574</v>
      </c>
      <c r="J67" t="s">
        <v>478</v>
      </c>
    </row>
    <row r="68" spans="1:10">
      <c r="A68" t="s">
        <v>709</v>
      </c>
      <c r="B68" t="s">
        <v>507</v>
      </c>
      <c r="C68" s="2"/>
      <c r="D68" t="s">
        <v>647</v>
      </c>
      <c r="E68" t="s">
        <v>505</v>
      </c>
      <c r="G68" t="s">
        <v>709</v>
      </c>
      <c r="H68" t="s">
        <v>507</v>
      </c>
      <c r="I68" t="s">
        <v>647</v>
      </c>
      <c r="J68" t="s">
        <v>505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topLeftCell="A11" workbookViewId="0">
      <selection activeCell="F11" sqref="F11"/>
    </sheetView>
  </sheetViews>
  <sheetFormatPr baseColWidth="10" defaultRowHeight="16" x14ac:dyDescent="0"/>
  <cols>
    <col min="2" max="2" width="5.625" customWidth="1"/>
    <col min="5" max="5" width="4.5" customWidth="1"/>
  </cols>
  <sheetData>
    <row r="1" spans="1:6">
      <c r="A1" s="1" t="s">
        <v>737</v>
      </c>
      <c r="B1" t="s">
        <v>740</v>
      </c>
      <c r="C1" s="1" t="s">
        <v>738</v>
      </c>
      <c r="D1" t="s">
        <v>741</v>
      </c>
      <c r="E1" t="s">
        <v>742</v>
      </c>
      <c r="F1" t="s">
        <v>473</v>
      </c>
    </row>
    <row r="2" spans="1:6">
      <c r="A2" t="s">
        <v>716</v>
      </c>
      <c r="B2" t="s">
        <v>493</v>
      </c>
      <c r="C2" t="s">
        <v>544</v>
      </c>
      <c r="D2" t="s">
        <v>511</v>
      </c>
      <c r="E2">
        <v>1</v>
      </c>
      <c r="F2" t="s">
        <v>467</v>
      </c>
    </row>
    <row r="3" spans="1:6">
      <c r="A3" t="s">
        <v>551</v>
      </c>
      <c r="B3" t="s">
        <v>475</v>
      </c>
      <c r="C3" t="s">
        <v>544</v>
      </c>
      <c r="D3" t="s">
        <v>508</v>
      </c>
      <c r="E3">
        <v>6</v>
      </c>
      <c r="F3" t="s">
        <v>468</v>
      </c>
    </row>
    <row r="4" spans="1:6">
      <c r="A4" t="s">
        <v>474</v>
      </c>
      <c r="B4" t="s">
        <v>501</v>
      </c>
      <c r="C4" t="s">
        <v>716</v>
      </c>
      <c r="D4" t="s">
        <v>497</v>
      </c>
      <c r="E4">
        <v>6</v>
      </c>
      <c r="F4" t="s">
        <v>468</v>
      </c>
    </row>
    <row r="5" spans="1:6">
      <c r="A5" t="s">
        <v>599</v>
      </c>
      <c r="B5" t="s">
        <v>547</v>
      </c>
      <c r="C5" t="s">
        <v>544</v>
      </c>
      <c r="D5" t="s">
        <v>483</v>
      </c>
      <c r="E5">
        <v>6</v>
      </c>
      <c r="F5" t="s">
        <v>469</v>
      </c>
    </row>
    <row r="6" spans="1:6">
      <c r="A6" t="s">
        <v>536</v>
      </c>
      <c r="B6" t="s">
        <v>511</v>
      </c>
      <c r="C6" t="s">
        <v>716</v>
      </c>
      <c r="D6" t="s">
        <v>493</v>
      </c>
      <c r="E6">
        <v>3</v>
      </c>
      <c r="F6" t="s">
        <v>469</v>
      </c>
    </row>
    <row r="7" spans="1:6">
      <c r="A7" t="s">
        <v>541</v>
      </c>
      <c r="B7" t="s">
        <v>497</v>
      </c>
      <c r="C7" t="s">
        <v>551</v>
      </c>
      <c r="D7" t="s">
        <v>505</v>
      </c>
      <c r="E7">
        <v>1</v>
      </c>
      <c r="F7" t="s">
        <v>469</v>
      </c>
    </row>
    <row r="8" spans="1:6">
      <c r="A8" t="s">
        <v>474</v>
      </c>
      <c r="B8" t="s">
        <v>485</v>
      </c>
      <c r="C8" t="s">
        <v>606</v>
      </c>
      <c r="D8" t="s">
        <v>557</v>
      </c>
      <c r="E8">
        <v>10</v>
      </c>
      <c r="F8" t="s">
        <v>469</v>
      </c>
    </row>
    <row r="9" spans="1:6">
      <c r="A9" t="s">
        <v>584</v>
      </c>
      <c r="B9" t="s">
        <v>523</v>
      </c>
      <c r="C9" t="s">
        <v>544</v>
      </c>
      <c r="D9" t="s">
        <v>508</v>
      </c>
      <c r="E9">
        <v>4</v>
      </c>
      <c r="F9" t="s">
        <v>470</v>
      </c>
    </row>
    <row r="10" spans="1:6">
      <c r="A10" t="s">
        <v>599</v>
      </c>
      <c r="B10" t="s">
        <v>475</v>
      </c>
      <c r="C10" t="s">
        <v>515</v>
      </c>
      <c r="D10" t="s">
        <v>507</v>
      </c>
      <c r="E10">
        <v>9</v>
      </c>
      <c r="F10" t="s">
        <v>470</v>
      </c>
    </row>
    <row r="11" spans="1:6">
      <c r="A11" t="s">
        <v>692</v>
      </c>
      <c r="B11">
        <v>59</v>
      </c>
      <c r="C11" t="s">
        <v>536</v>
      </c>
      <c r="D11" t="s">
        <v>517</v>
      </c>
      <c r="E11">
        <v>3</v>
      </c>
      <c r="F11" t="s">
        <v>470</v>
      </c>
    </row>
    <row r="12" spans="1:6">
      <c r="A12" t="s">
        <v>686</v>
      </c>
      <c r="B12" t="s">
        <v>570</v>
      </c>
      <c r="C12" t="s">
        <v>716</v>
      </c>
      <c r="D12" t="s">
        <v>591</v>
      </c>
      <c r="E12">
        <v>4</v>
      </c>
      <c r="F12" t="s">
        <v>470</v>
      </c>
    </row>
    <row r="13" spans="1:6">
      <c r="A13" t="s">
        <v>551</v>
      </c>
      <c r="B13" t="s">
        <v>523</v>
      </c>
      <c r="C13" t="s">
        <v>633</v>
      </c>
      <c r="D13" t="s">
        <v>557</v>
      </c>
      <c r="E13">
        <v>4</v>
      </c>
      <c r="F13" t="s">
        <v>470</v>
      </c>
    </row>
    <row r="14" spans="1:6">
      <c r="A14" t="s">
        <v>541</v>
      </c>
      <c r="B14" t="s">
        <v>491</v>
      </c>
      <c r="C14" t="s">
        <v>573</v>
      </c>
      <c r="D14" t="s">
        <v>505</v>
      </c>
      <c r="E14">
        <v>3</v>
      </c>
      <c r="F14" t="s">
        <v>470</v>
      </c>
    </row>
    <row r="15" spans="1:6">
      <c r="A15" t="s">
        <v>629</v>
      </c>
      <c r="B15" t="s">
        <v>547</v>
      </c>
      <c r="C15" t="s">
        <v>606</v>
      </c>
      <c r="D15" t="s">
        <v>513</v>
      </c>
      <c r="E15">
        <v>1</v>
      </c>
      <c r="F15" t="s">
        <v>470</v>
      </c>
    </row>
    <row r="16" spans="1:6">
      <c r="A16" t="s">
        <v>474</v>
      </c>
      <c r="B16" t="s">
        <v>529</v>
      </c>
      <c r="C16" t="s">
        <v>476</v>
      </c>
      <c r="D16" t="s">
        <v>612</v>
      </c>
      <c r="E16">
        <v>3</v>
      </c>
      <c r="F16" t="s">
        <v>470</v>
      </c>
    </row>
    <row r="17" spans="1:6">
      <c r="A17" t="s">
        <v>515</v>
      </c>
      <c r="B17" t="s">
        <v>545</v>
      </c>
      <c r="C17" t="s">
        <v>717</v>
      </c>
      <c r="D17" t="s">
        <v>497</v>
      </c>
      <c r="E17">
        <v>3</v>
      </c>
      <c r="F17" t="s">
        <v>471</v>
      </c>
    </row>
    <row r="18" spans="1:6">
      <c r="A18" t="s">
        <v>498</v>
      </c>
      <c r="B18" t="s">
        <v>570</v>
      </c>
      <c r="C18" t="s">
        <v>544</v>
      </c>
      <c r="D18" t="s">
        <v>542</v>
      </c>
      <c r="E18">
        <v>7</v>
      </c>
      <c r="F18" t="s">
        <v>471</v>
      </c>
    </row>
    <row r="19" spans="1:6">
      <c r="A19" t="s">
        <v>682</v>
      </c>
      <c r="B19" t="s">
        <v>499</v>
      </c>
      <c r="C19" t="s">
        <v>633</v>
      </c>
      <c r="D19" t="s">
        <v>567</v>
      </c>
      <c r="E19">
        <v>3</v>
      </c>
      <c r="F19" t="s">
        <v>471</v>
      </c>
    </row>
    <row r="20" spans="1:6">
      <c r="A20" t="s">
        <v>541</v>
      </c>
      <c r="B20" t="s">
        <v>488</v>
      </c>
      <c r="C20" t="s">
        <v>506</v>
      </c>
      <c r="D20" t="s">
        <v>517</v>
      </c>
      <c r="E20">
        <v>7</v>
      </c>
      <c r="F20" t="s">
        <v>471</v>
      </c>
    </row>
    <row r="21" spans="1:6">
      <c r="A21" t="s">
        <v>686</v>
      </c>
      <c r="B21" t="s">
        <v>567</v>
      </c>
      <c r="C21" t="s">
        <v>533</v>
      </c>
      <c r="D21" t="s">
        <v>545</v>
      </c>
      <c r="E21">
        <v>3</v>
      </c>
      <c r="F21" t="s">
        <v>471</v>
      </c>
    </row>
    <row r="22" spans="1:6">
      <c r="A22" t="s">
        <v>692</v>
      </c>
      <c r="B22" t="s">
        <v>542</v>
      </c>
      <c r="C22" t="s">
        <v>490</v>
      </c>
      <c r="D22" t="s">
        <v>493</v>
      </c>
      <c r="E22">
        <v>7</v>
      </c>
      <c r="F22" t="s">
        <v>471</v>
      </c>
    </row>
    <row r="23" spans="1:6">
      <c r="A23" t="s">
        <v>527</v>
      </c>
      <c r="B23" t="s">
        <v>477</v>
      </c>
      <c r="C23" t="s">
        <v>629</v>
      </c>
      <c r="D23" t="s">
        <v>493</v>
      </c>
      <c r="E23">
        <v>8</v>
      </c>
      <c r="F23" t="s">
        <v>471</v>
      </c>
    </row>
    <row r="24" spans="1:6">
      <c r="A24" t="s">
        <v>476</v>
      </c>
      <c r="B24" t="s">
        <v>526</v>
      </c>
      <c r="C24" t="s">
        <v>718</v>
      </c>
      <c r="D24" t="s">
        <v>493</v>
      </c>
      <c r="E24">
        <v>8</v>
      </c>
      <c r="F24" t="s">
        <v>471</v>
      </c>
    </row>
    <row r="25" spans="1:6">
      <c r="A25" t="s">
        <v>484</v>
      </c>
      <c r="B25" t="s">
        <v>535</v>
      </c>
      <c r="C25" t="s">
        <v>716</v>
      </c>
      <c r="D25" t="s">
        <v>526</v>
      </c>
      <c r="E25">
        <v>5</v>
      </c>
      <c r="F25" t="s">
        <v>471</v>
      </c>
    </row>
    <row r="26" spans="1:6">
      <c r="A26" t="s">
        <v>536</v>
      </c>
      <c r="B26" t="s">
        <v>503</v>
      </c>
      <c r="C26" t="s">
        <v>700</v>
      </c>
      <c r="D26" t="s">
        <v>475</v>
      </c>
      <c r="E26">
        <v>8</v>
      </c>
      <c r="F26" t="s">
        <v>471</v>
      </c>
    </row>
    <row r="27" spans="1:6">
      <c r="A27" t="s">
        <v>551</v>
      </c>
      <c r="B27" t="s">
        <v>567</v>
      </c>
      <c r="C27" t="s">
        <v>651</v>
      </c>
      <c r="D27" t="s">
        <v>526</v>
      </c>
      <c r="E27">
        <v>5</v>
      </c>
      <c r="F27" t="s">
        <v>471</v>
      </c>
    </row>
    <row r="28" spans="1:6">
      <c r="A28" t="s">
        <v>599</v>
      </c>
      <c r="B28" t="s">
        <v>529</v>
      </c>
      <c r="C28" t="s">
        <v>492</v>
      </c>
      <c r="D28" t="s">
        <v>535</v>
      </c>
      <c r="E28">
        <v>5</v>
      </c>
      <c r="F28" t="s">
        <v>471</v>
      </c>
    </row>
    <row r="29" spans="1:6">
      <c r="A29" t="s">
        <v>573</v>
      </c>
      <c r="B29" t="s">
        <v>497</v>
      </c>
      <c r="C29" t="s">
        <v>614</v>
      </c>
      <c r="D29" t="s">
        <v>565</v>
      </c>
      <c r="E29">
        <v>8</v>
      </c>
      <c r="F29" t="s">
        <v>471</v>
      </c>
    </row>
    <row r="30" spans="1:6">
      <c r="A30" t="s">
        <v>568</v>
      </c>
      <c r="B30" t="s">
        <v>501</v>
      </c>
      <c r="C30" t="s">
        <v>606</v>
      </c>
      <c r="D30" t="s">
        <v>499</v>
      </c>
      <c r="E30">
        <v>8</v>
      </c>
      <c r="F30" t="s">
        <v>471</v>
      </c>
    </row>
    <row r="31" spans="1:6">
      <c r="A31" t="s">
        <v>584</v>
      </c>
      <c r="B31" t="s">
        <v>553</v>
      </c>
      <c r="C31" t="s">
        <v>683</v>
      </c>
      <c r="D31" t="s">
        <v>672</v>
      </c>
      <c r="E31">
        <v>1</v>
      </c>
      <c r="F31" t="s">
        <v>471</v>
      </c>
    </row>
    <row r="32" spans="1:6">
      <c r="A32" t="s">
        <v>474</v>
      </c>
      <c r="B32" t="s">
        <v>517</v>
      </c>
      <c r="C32" t="s">
        <v>528</v>
      </c>
      <c r="D32" t="s">
        <v>480</v>
      </c>
      <c r="E32">
        <v>8</v>
      </c>
      <c r="F32" t="s">
        <v>471</v>
      </c>
    </row>
    <row r="33" spans="1:6">
      <c r="A33" t="s">
        <v>506</v>
      </c>
      <c r="B33" t="s">
        <v>567</v>
      </c>
      <c r="C33" t="s">
        <v>609</v>
      </c>
      <c r="D33" t="s">
        <v>526</v>
      </c>
      <c r="E33">
        <v>1</v>
      </c>
      <c r="F33" t="s">
        <v>472</v>
      </c>
    </row>
    <row r="34" spans="1:6">
      <c r="A34" t="s">
        <v>541</v>
      </c>
      <c r="B34" t="s">
        <v>612</v>
      </c>
      <c r="C34" t="s">
        <v>719</v>
      </c>
      <c r="D34" t="s">
        <v>478</v>
      </c>
      <c r="E34">
        <v>15</v>
      </c>
      <c r="F34" t="s">
        <v>472</v>
      </c>
    </row>
    <row r="35" spans="1:6">
      <c r="A35" t="s">
        <v>476</v>
      </c>
      <c r="B35" t="s">
        <v>570</v>
      </c>
      <c r="C35" t="s">
        <v>720</v>
      </c>
      <c r="D35" t="s">
        <v>478</v>
      </c>
      <c r="E35">
        <v>9</v>
      </c>
      <c r="F35" t="s">
        <v>472</v>
      </c>
    </row>
    <row r="36" spans="1:6">
      <c r="A36" t="s">
        <v>594</v>
      </c>
      <c r="B36" t="s">
        <v>483</v>
      </c>
      <c r="C36" t="s">
        <v>718</v>
      </c>
      <c r="D36" t="s">
        <v>526</v>
      </c>
      <c r="E36">
        <v>7</v>
      </c>
      <c r="F36" t="s">
        <v>472</v>
      </c>
    </row>
    <row r="37" spans="1:6">
      <c r="A37" t="s">
        <v>510</v>
      </c>
      <c r="B37" t="s">
        <v>507</v>
      </c>
      <c r="C37" t="s">
        <v>717</v>
      </c>
      <c r="D37" t="s">
        <v>542</v>
      </c>
      <c r="E37">
        <v>11</v>
      </c>
      <c r="F37" t="s">
        <v>472</v>
      </c>
    </row>
    <row r="38" spans="1:6">
      <c r="A38" t="s">
        <v>721</v>
      </c>
      <c r="B38" t="s">
        <v>519</v>
      </c>
      <c r="C38" t="s">
        <v>515</v>
      </c>
      <c r="D38" t="s">
        <v>486</v>
      </c>
      <c r="E38">
        <v>5</v>
      </c>
      <c r="F38" t="s">
        <v>472</v>
      </c>
    </row>
    <row r="39" spans="1:6">
      <c r="A39" t="s">
        <v>544</v>
      </c>
      <c r="B39" t="s">
        <v>525</v>
      </c>
      <c r="C39" t="s">
        <v>637</v>
      </c>
      <c r="D39" t="s">
        <v>538</v>
      </c>
      <c r="E39">
        <v>1</v>
      </c>
      <c r="F39" t="s">
        <v>472</v>
      </c>
    </row>
    <row r="40" spans="1:6">
      <c r="A40" t="s">
        <v>498</v>
      </c>
      <c r="B40" t="s">
        <v>505</v>
      </c>
      <c r="C40" t="s">
        <v>722</v>
      </c>
      <c r="D40" t="s">
        <v>723</v>
      </c>
      <c r="E40">
        <v>15</v>
      </c>
      <c r="F40" t="s">
        <v>472</v>
      </c>
    </row>
    <row r="41" spans="1:6">
      <c r="A41" t="s">
        <v>682</v>
      </c>
      <c r="B41" t="s">
        <v>570</v>
      </c>
      <c r="C41" t="s">
        <v>724</v>
      </c>
      <c r="D41" t="s">
        <v>553</v>
      </c>
      <c r="E41">
        <v>11</v>
      </c>
      <c r="F41" t="s">
        <v>472</v>
      </c>
    </row>
    <row r="42" spans="1:6">
      <c r="A42" t="s">
        <v>633</v>
      </c>
      <c r="B42" t="s">
        <v>508</v>
      </c>
      <c r="C42" t="s">
        <v>725</v>
      </c>
      <c r="D42" t="s">
        <v>493</v>
      </c>
      <c r="E42">
        <v>5</v>
      </c>
      <c r="F42" t="s">
        <v>472</v>
      </c>
    </row>
    <row r="43" spans="1:6">
      <c r="A43" t="s">
        <v>686</v>
      </c>
      <c r="B43" t="s">
        <v>661</v>
      </c>
      <c r="C43" t="s">
        <v>726</v>
      </c>
      <c r="D43" t="s">
        <v>483</v>
      </c>
      <c r="E43">
        <v>11</v>
      </c>
      <c r="F43" t="s">
        <v>472</v>
      </c>
    </row>
    <row r="44" spans="1:6">
      <c r="A44" t="s">
        <v>533</v>
      </c>
      <c r="B44" t="s">
        <v>529</v>
      </c>
      <c r="C44" t="s">
        <v>727</v>
      </c>
      <c r="D44" t="s">
        <v>526</v>
      </c>
      <c r="E44">
        <v>5</v>
      </c>
      <c r="F44" t="s">
        <v>472</v>
      </c>
    </row>
    <row r="45" spans="1:6">
      <c r="A45" t="s">
        <v>490</v>
      </c>
      <c r="B45" t="s">
        <v>507</v>
      </c>
      <c r="C45" t="s">
        <v>516</v>
      </c>
      <c r="D45" t="s">
        <v>553</v>
      </c>
      <c r="E45">
        <v>1</v>
      </c>
      <c r="F45" t="s">
        <v>472</v>
      </c>
    </row>
    <row r="46" spans="1:6">
      <c r="A46" t="s">
        <v>692</v>
      </c>
      <c r="B46" t="s">
        <v>491</v>
      </c>
      <c r="C46" t="s">
        <v>728</v>
      </c>
      <c r="D46" t="s">
        <v>478</v>
      </c>
      <c r="E46">
        <v>15</v>
      </c>
      <c r="F46" t="s">
        <v>472</v>
      </c>
    </row>
    <row r="47" spans="1:6">
      <c r="A47" t="s">
        <v>527</v>
      </c>
      <c r="B47" t="s">
        <v>503</v>
      </c>
      <c r="C47" t="s">
        <v>729</v>
      </c>
      <c r="D47" t="s">
        <v>523</v>
      </c>
      <c r="E47">
        <v>13</v>
      </c>
      <c r="F47" t="s">
        <v>472</v>
      </c>
    </row>
    <row r="48" spans="1:6">
      <c r="A48" t="s">
        <v>685</v>
      </c>
      <c r="B48" t="s">
        <v>501</v>
      </c>
      <c r="C48" t="s">
        <v>629</v>
      </c>
      <c r="D48" t="s">
        <v>482</v>
      </c>
      <c r="E48">
        <v>3</v>
      </c>
      <c r="F48" t="s">
        <v>472</v>
      </c>
    </row>
    <row r="49" spans="1:6">
      <c r="A49" t="s">
        <v>599</v>
      </c>
      <c r="B49" t="s">
        <v>477</v>
      </c>
      <c r="C49" t="s">
        <v>670</v>
      </c>
      <c r="D49" t="s">
        <v>656</v>
      </c>
      <c r="E49">
        <v>13</v>
      </c>
      <c r="F49" t="s">
        <v>472</v>
      </c>
    </row>
    <row r="50" spans="1:6">
      <c r="A50" t="s">
        <v>492</v>
      </c>
      <c r="B50" t="s">
        <v>543</v>
      </c>
      <c r="C50" t="s">
        <v>610</v>
      </c>
      <c r="D50" t="s">
        <v>567</v>
      </c>
      <c r="E50">
        <v>3</v>
      </c>
      <c r="F50" t="s">
        <v>472</v>
      </c>
    </row>
    <row r="51" spans="1:6">
      <c r="A51" t="s">
        <v>584</v>
      </c>
      <c r="B51" t="s">
        <v>507</v>
      </c>
      <c r="C51" t="s">
        <v>730</v>
      </c>
      <c r="D51" t="s">
        <v>505</v>
      </c>
      <c r="E51">
        <v>9</v>
      </c>
      <c r="F51" t="s">
        <v>472</v>
      </c>
    </row>
    <row r="52" spans="1:6">
      <c r="A52" t="s">
        <v>683</v>
      </c>
      <c r="B52" t="s">
        <v>545</v>
      </c>
      <c r="C52" t="s">
        <v>554</v>
      </c>
      <c r="D52" t="s">
        <v>503</v>
      </c>
      <c r="E52">
        <v>7</v>
      </c>
      <c r="F52" t="s">
        <v>472</v>
      </c>
    </row>
    <row r="53" spans="1:6">
      <c r="A53" t="s">
        <v>551</v>
      </c>
      <c r="B53" t="s">
        <v>483</v>
      </c>
      <c r="C53" t="s">
        <v>595</v>
      </c>
      <c r="D53" t="s">
        <v>731</v>
      </c>
      <c r="E53">
        <v>13</v>
      </c>
      <c r="F53" t="s">
        <v>472</v>
      </c>
    </row>
    <row r="54" spans="1:6">
      <c r="A54" t="s">
        <v>651</v>
      </c>
      <c r="B54" t="s">
        <v>543</v>
      </c>
      <c r="C54" t="s">
        <v>598</v>
      </c>
      <c r="D54" t="s">
        <v>612</v>
      </c>
      <c r="E54">
        <v>3</v>
      </c>
      <c r="F54" t="s">
        <v>472</v>
      </c>
    </row>
    <row r="55" spans="1:6">
      <c r="A55" t="s">
        <v>573</v>
      </c>
      <c r="B55" t="s">
        <v>475</v>
      </c>
      <c r="C55" t="s">
        <v>694</v>
      </c>
      <c r="D55" t="s">
        <v>523</v>
      </c>
      <c r="E55">
        <v>9</v>
      </c>
      <c r="F55" t="s">
        <v>472</v>
      </c>
    </row>
    <row r="56" spans="1:6">
      <c r="A56" t="s">
        <v>572</v>
      </c>
      <c r="B56" t="s">
        <v>483</v>
      </c>
      <c r="C56" t="s">
        <v>614</v>
      </c>
      <c r="D56" t="s">
        <v>503</v>
      </c>
      <c r="E56">
        <v>7</v>
      </c>
      <c r="F56" t="s">
        <v>472</v>
      </c>
    </row>
    <row r="57" spans="1:6">
      <c r="A57" t="s">
        <v>536</v>
      </c>
      <c r="B57" t="s">
        <v>661</v>
      </c>
      <c r="C57" t="s">
        <v>732</v>
      </c>
      <c r="D57" t="s">
        <v>542</v>
      </c>
      <c r="E57">
        <v>9</v>
      </c>
      <c r="F57" t="s">
        <v>472</v>
      </c>
    </row>
    <row r="58" spans="1:6">
      <c r="A58" t="s">
        <v>662</v>
      </c>
      <c r="B58" t="s">
        <v>477</v>
      </c>
      <c r="C58" t="s">
        <v>700</v>
      </c>
      <c r="D58" t="s">
        <v>517</v>
      </c>
      <c r="E58">
        <v>7</v>
      </c>
      <c r="F58" t="s">
        <v>472</v>
      </c>
    </row>
    <row r="59" spans="1:6">
      <c r="A59" t="s">
        <v>687</v>
      </c>
      <c r="B59" t="s">
        <v>641</v>
      </c>
      <c r="C59" t="s">
        <v>528</v>
      </c>
      <c r="D59" t="s">
        <v>526</v>
      </c>
      <c r="E59">
        <v>1</v>
      </c>
      <c r="F59" t="s">
        <v>472</v>
      </c>
    </row>
    <row r="60" spans="1:6">
      <c r="A60" t="s">
        <v>474</v>
      </c>
      <c r="B60" t="s">
        <v>519</v>
      </c>
      <c r="C60" t="s">
        <v>709</v>
      </c>
      <c r="D60" t="s">
        <v>499</v>
      </c>
      <c r="E60">
        <v>15</v>
      </c>
      <c r="F60" t="s">
        <v>472</v>
      </c>
    </row>
    <row r="61" spans="1:6">
      <c r="A61" t="s">
        <v>484</v>
      </c>
      <c r="B61" t="s">
        <v>475</v>
      </c>
      <c r="C61" t="s">
        <v>733</v>
      </c>
      <c r="D61" t="s">
        <v>501</v>
      </c>
      <c r="E61">
        <v>5</v>
      </c>
      <c r="F61" t="s">
        <v>472</v>
      </c>
    </row>
    <row r="62" spans="1:6">
      <c r="A62" t="s">
        <v>716</v>
      </c>
      <c r="B62" t="s">
        <v>583</v>
      </c>
      <c r="C62" t="s">
        <v>734</v>
      </c>
      <c r="D62" t="s">
        <v>591</v>
      </c>
      <c r="E62">
        <v>3</v>
      </c>
      <c r="F62" t="s">
        <v>472</v>
      </c>
    </row>
    <row r="63" spans="1:6">
      <c r="A63" t="s">
        <v>568</v>
      </c>
      <c r="B63" t="s">
        <v>526</v>
      </c>
      <c r="C63" t="s">
        <v>735</v>
      </c>
      <c r="D63" t="s">
        <v>501</v>
      </c>
      <c r="E63">
        <v>11</v>
      </c>
      <c r="F63" t="s">
        <v>472</v>
      </c>
    </row>
    <row r="64" spans="1:6">
      <c r="A64" t="s">
        <v>539</v>
      </c>
      <c r="B64" t="s">
        <v>478</v>
      </c>
      <c r="C64" t="s">
        <v>606</v>
      </c>
      <c r="D64" t="s">
        <v>493</v>
      </c>
      <c r="E64">
        <v>5</v>
      </c>
      <c r="F64" t="s">
        <v>472</v>
      </c>
    </row>
    <row r="65" spans="1:4">
      <c r="A65" t="s">
        <v>515</v>
      </c>
      <c r="B65" t="s">
        <v>542</v>
      </c>
      <c r="C65" t="s">
        <v>561</v>
      </c>
      <c r="D65" t="s">
        <v>535</v>
      </c>
    </row>
    <row r="66" spans="1:4">
      <c r="A66" t="s">
        <v>722</v>
      </c>
      <c r="B66" t="s">
        <v>591</v>
      </c>
      <c r="C66" t="s">
        <v>736</v>
      </c>
      <c r="D66" t="s">
        <v>523</v>
      </c>
    </row>
    <row r="67" spans="1:4">
      <c r="A67" t="s">
        <v>554</v>
      </c>
      <c r="B67" t="s">
        <v>508</v>
      </c>
      <c r="C67" t="s">
        <v>574</v>
      </c>
      <c r="D67" t="s">
        <v>478</v>
      </c>
    </row>
    <row r="68" spans="1:4">
      <c r="A68" t="s">
        <v>709</v>
      </c>
      <c r="B68" t="s">
        <v>507</v>
      </c>
      <c r="C68" t="s">
        <v>647</v>
      </c>
      <c r="D68" t="s">
        <v>505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ncaa_08-14.csv</vt:lpstr>
      <vt:lpstr>NCAADataforTableau.csv</vt:lpstr>
      <vt:lpstr>NCAADataforTableau2.csv</vt:lpstr>
      <vt:lpstr>Sheet3</vt:lpstr>
      <vt:lpstr>FUCKTHISSHIT.csv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Carlo</cp:lastModifiedBy>
  <dcterms:created xsi:type="dcterms:W3CDTF">2015-04-01T03:03:52Z</dcterms:created>
  <dcterms:modified xsi:type="dcterms:W3CDTF">2015-04-01T05:21:59Z</dcterms:modified>
</cp:coreProperties>
</file>