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z/Box Sync/ModelingBcLOV/MembraneFRAP/"/>
    </mc:Choice>
  </mc:AlternateContent>
  <xr:revisionPtr revIDLastSave="0" documentId="13_ncr:1_{7512B723-311B-894D-A6FA-9B937EB22A48}" xr6:coauthVersionLast="46" xr6:coauthVersionMax="46" xr10:uidLastSave="{00000000-0000-0000-0000-000000000000}"/>
  <bookViews>
    <workbookView xWindow="0" yWindow="0" windowWidth="28800" windowHeight="18000" xr2:uid="{7C10976E-E751-43A0-8347-1B9E5B5B6983}"/>
  </bookViews>
  <sheets>
    <sheet name="Sheet2" sheetId="4" r:id="rId1"/>
    <sheet name="Single Exponent" sheetId="1" r:id="rId2"/>
    <sheet name="Double Expon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K2" i="4"/>
  <c r="M2" i="4"/>
  <c r="J2" i="4"/>
  <c r="B2" i="2" l="1"/>
  <c r="I2" i="2" s="1"/>
</calcChain>
</file>

<file path=xl/sharedStrings.xml><?xml version="1.0" encoding="utf-8"?>
<sst xmlns="http://schemas.openxmlformats.org/spreadsheetml/2006/main" count="45" uniqueCount="34">
  <si>
    <t>Name</t>
  </si>
  <si>
    <t>t_1/2 (s)</t>
  </si>
  <si>
    <t>R_effective (um)</t>
  </si>
  <si>
    <t>ROI Rn (um)</t>
  </si>
  <si>
    <t>Mobile Fraction</t>
  </si>
  <si>
    <t>R Square</t>
  </si>
  <si>
    <t>Bleach Depth</t>
  </si>
  <si>
    <t>Gap Ratio</t>
  </si>
  <si>
    <t>D (um^2/s)</t>
  </si>
  <si>
    <t>Cyto-5</t>
  </si>
  <si>
    <t>Mean t_1/2</t>
  </si>
  <si>
    <t>STD t_1/2</t>
  </si>
  <si>
    <t>D_single</t>
  </si>
  <si>
    <t>D1</t>
  </si>
  <si>
    <t>M_single</t>
  </si>
  <si>
    <t>D2</t>
  </si>
  <si>
    <t>M1</t>
  </si>
  <si>
    <t>M2</t>
  </si>
  <si>
    <t>Mem-7-ROI-1</t>
  </si>
  <si>
    <t>Mem-7-ROI-2</t>
  </si>
  <si>
    <t>Mem-7-ROI-3</t>
  </si>
  <si>
    <t>Mem-8-ROI-1</t>
  </si>
  <si>
    <t>Mem-8-ROI-2</t>
  </si>
  <si>
    <t>Mem-8-ROI-3</t>
  </si>
  <si>
    <t>Mem-9-ROI-1</t>
  </si>
  <si>
    <t>Mem-9-ROI-2</t>
  </si>
  <si>
    <t>Mem-10</t>
  </si>
  <si>
    <t>Mem-11-ROI-1</t>
  </si>
  <si>
    <t>Mem-11-ROI-2</t>
  </si>
  <si>
    <t>Mem-12</t>
  </si>
  <si>
    <t>D_single Mean</t>
  </si>
  <si>
    <t>D_single STD</t>
  </si>
  <si>
    <t>D_double Mean</t>
  </si>
  <si>
    <t>D_double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</si>
</sst>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1337-D9D5-473B-A57B-A5FE39707BCE}">
  <dimension ref="A1:N13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2.83203125" bestFit="1" customWidth="1"/>
    <col min="2" max="2" width="11.5" bestFit="1" customWidth="1"/>
    <col min="10" max="11" width="12" bestFit="1" customWidth="1"/>
    <col min="14" max="14" width="12" bestFit="1" customWidth="1"/>
  </cols>
  <sheetData>
    <row r="1" spans="1:14" x14ac:dyDescent="0.2">
      <c r="A1" t="s">
        <v>0</v>
      </c>
      <c r="B1" t="s">
        <v>3</v>
      </c>
      <c r="C1" t="s">
        <v>12</v>
      </c>
      <c r="D1" t="s">
        <v>14</v>
      </c>
      <c r="E1" t="s">
        <v>13</v>
      </c>
      <c r="F1" t="s">
        <v>15</v>
      </c>
      <c r="G1" t="s">
        <v>16</v>
      </c>
      <c r="H1" t="s">
        <v>17</v>
      </c>
      <c r="J1" t="s">
        <v>30</v>
      </c>
      <c r="K1" t="s">
        <v>31</v>
      </c>
      <c r="M1" t="s">
        <v>32</v>
      </c>
      <c r="N1" t="s">
        <v>33</v>
      </c>
    </row>
    <row r="2" spans="1:14" x14ac:dyDescent="0.2">
      <c r="A2" t="s">
        <v>18</v>
      </c>
      <c r="B2">
        <v>1.7410000000000001</v>
      </c>
      <c r="C2">
        <v>5.364E-2</v>
      </c>
      <c r="F2">
        <v>2.1069999999999998E-2</v>
      </c>
      <c r="J2">
        <f>AVERAGE(C2:C13)</f>
        <v>3.6918833333333331E-2</v>
      </c>
      <c r="K2">
        <f>_xlfn.STDEV.S(C2:C13)/SQRT(12)</f>
        <v>9.6154538767054838E-3</v>
      </c>
      <c r="M2">
        <f>AVERAGE(F2:F13)</f>
        <v>1.0636083333333336E-2</v>
      </c>
      <c r="N2">
        <f>_xlfn.STDEV.S(F2:F13)/SQRT(12)</f>
        <v>4.3113924268685629E-3</v>
      </c>
    </row>
    <row r="3" spans="1:14" x14ac:dyDescent="0.2">
      <c r="A3" t="s">
        <v>19</v>
      </c>
      <c r="B3">
        <v>2.0710000000000002</v>
      </c>
      <c r="C3">
        <v>5.885E-2</v>
      </c>
      <c r="F3">
        <v>3.0470000000000001E-2</v>
      </c>
    </row>
    <row r="4" spans="1:14" x14ac:dyDescent="0.2">
      <c r="A4" t="s">
        <v>20</v>
      </c>
      <c r="B4">
        <v>2.0609999999999999</v>
      </c>
      <c r="C4">
        <v>3.1220000000000001E-2</v>
      </c>
      <c r="F4">
        <v>4.5799999999999999E-3</v>
      </c>
    </row>
    <row r="5" spans="1:14" x14ac:dyDescent="0.2">
      <c r="A5" t="s">
        <v>21</v>
      </c>
      <c r="B5">
        <v>1.95</v>
      </c>
      <c r="C5">
        <v>8.3829999999999998E-3</v>
      </c>
      <c r="F5">
        <v>5.378E-3</v>
      </c>
    </row>
    <row r="6" spans="1:14" x14ac:dyDescent="0.2">
      <c r="A6" t="s">
        <v>22</v>
      </c>
      <c r="B6">
        <v>2.1459999999999999</v>
      </c>
      <c r="C6">
        <v>7.1779999999999997E-2</v>
      </c>
      <c r="F6">
        <v>4.8280000000000003E-2</v>
      </c>
    </row>
    <row r="7" spans="1:14" x14ac:dyDescent="0.2">
      <c r="A7" t="s">
        <v>23</v>
      </c>
      <c r="B7">
        <v>2.0659999999999998</v>
      </c>
      <c r="C7">
        <v>7.1139999999999997E-3</v>
      </c>
      <c r="F7">
        <v>3.9960000000000004E-3</v>
      </c>
    </row>
    <row r="8" spans="1:14" x14ac:dyDescent="0.2">
      <c r="A8" t="s">
        <v>24</v>
      </c>
      <c r="B8">
        <v>1.958</v>
      </c>
      <c r="C8">
        <v>4.1739999999999999E-2</v>
      </c>
      <c r="F8">
        <v>2.0249999999999999E-3</v>
      </c>
    </row>
    <row r="9" spans="1:14" x14ac:dyDescent="0.2">
      <c r="A9" t="s">
        <v>25</v>
      </c>
      <c r="B9">
        <v>1.5129999999999999</v>
      </c>
      <c r="C9">
        <v>2.4930000000000001E-2</v>
      </c>
      <c r="F9">
        <v>1.1000000000000001E-3</v>
      </c>
    </row>
    <row r="10" spans="1:14" x14ac:dyDescent="0.2">
      <c r="A10" t="s">
        <v>26</v>
      </c>
      <c r="B10">
        <v>1.5009999999999999</v>
      </c>
      <c r="C10">
        <v>1.3310000000000001E-2</v>
      </c>
      <c r="F10">
        <v>1.467E-3</v>
      </c>
    </row>
    <row r="11" spans="1:14" x14ac:dyDescent="0.2">
      <c r="A11" t="s">
        <v>27</v>
      </c>
      <c r="B11">
        <v>1.9019999999999999</v>
      </c>
      <c r="C11">
        <v>5.4489999999999999E-3</v>
      </c>
      <c r="F11">
        <v>3.0430000000000001E-3</v>
      </c>
    </row>
    <row r="12" spans="1:14" x14ac:dyDescent="0.2">
      <c r="A12" t="s">
        <v>28</v>
      </c>
      <c r="B12">
        <v>1.9430000000000001</v>
      </c>
      <c r="C12">
        <v>0.1152</v>
      </c>
      <c r="F12">
        <v>1.4E-3</v>
      </c>
    </row>
    <row r="13" spans="1:14" x14ac:dyDescent="0.2">
      <c r="A13" t="s">
        <v>29</v>
      </c>
      <c r="B13">
        <v>1.819</v>
      </c>
      <c r="C13">
        <v>1.141E-2</v>
      </c>
      <c r="F13">
        <v>4.8240000000000002E-3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D396-2086-47C4-A7E4-255A969EDE3C}">
  <dimension ref="A1:L13"/>
  <sheetViews>
    <sheetView workbookViewId="0">
      <selection sqref="A1:I1"/>
    </sheetView>
  </sheetViews>
  <sheetFormatPr baseColWidth="10" defaultColWidth="8.83203125" defaultRowHeight="15" x14ac:dyDescent="0.2"/>
  <cols>
    <col min="1" max="1" width="15.33203125" bestFit="1" customWidth="1"/>
    <col min="2" max="2" width="10.6640625" bestFit="1" customWidth="1"/>
    <col min="3" max="3" width="14.83203125" bestFit="1" customWidth="1"/>
    <col min="5" max="5" width="14" bestFit="1" customWidth="1"/>
    <col min="12" max="12" width="11.6640625" bestFit="1" customWidth="1"/>
  </cols>
  <sheetData>
    <row r="1" spans="1:12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</row>
    <row r="2" spans="1:12" x14ac:dyDescent="0.2">
      <c r="A2" s="1"/>
      <c r="B2" s="1"/>
      <c r="C2" s="1"/>
      <c r="D2" s="1"/>
      <c r="E2" s="1"/>
      <c r="F2" s="1"/>
      <c r="G2" s="1"/>
    </row>
    <row r="3" spans="1:12" x14ac:dyDescent="0.2">
      <c r="A3" s="1"/>
      <c r="B3" s="1"/>
      <c r="C3" s="1"/>
      <c r="D3" s="1"/>
      <c r="E3" s="1"/>
      <c r="F3" s="1"/>
      <c r="G3" s="1"/>
    </row>
    <row r="4" spans="1:12" x14ac:dyDescent="0.2">
      <c r="A4" s="1"/>
      <c r="B4" s="1"/>
      <c r="C4" s="1"/>
      <c r="D4" s="1"/>
      <c r="E4" s="1"/>
      <c r="F4" s="1"/>
      <c r="G4" s="1"/>
    </row>
    <row r="5" spans="1:12" x14ac:dyDescent="0.2">
      <c r="A5" s="1"/>
      <c r="B5" s="1"/>
      <c r="C5" s="1"/>
      <c r="D5" s="1"/>
      <c r="E5" s="1"/>
      <c r="F5" s="1"/>
      <c r="G5" s="1"/>
    </row>
    <row r="6" spans="1:12" x14ac:dyDescent="0.2">
      <c r="A6" s="1"/>
      <c r="B6" s="1"/>
      <c r="C6" s="1"/>
      <c r="D6" s="1"/>
      <c r="E6" s="1"/>
      <c r="F6" s="1"/>
      <c r="G6" s="1"/>
    </row>
    <row r="7" spans="1:12" x14ac:dyDescent="0.2">
      <c r="A7" s="1"/>
      <c r="B7" s="1"/>
      <c r="C7" s="1"/>
      <c r="D7" s="1"/>
      <c r="E7" s="1"/>
      <c r="F7" s="1"/>
      <c r="G7" s="1"/>
    </row>
    <row r="8" spans="1:12" x14ac:dyDescent="0.2">
      <c r="A8" s="1"/>
      <c r="B8" s="1"/>
      <c r="C8" s="1"/>
      <c r="D8" s="1"/>
      <c r="E8" s="1"/>
      <c r="F8" s="1"/>
      <c r="G8" s="1"/>
    </row>
    <row r="9" spans="1:12" x14ac:dyDescent="0.2">
      <c r="A9" s="1"/>
      <c r="B9" s="1"/>
      <c r="C9" s="1"/>
      <c r="D9" s="1"/>
      <c r="E9" s="1"/>
      <c r="F9" s="1"/>
      <c r="G9" s="1"/>
    </row>
    <row r="10" spans="1:12" x14ac:dyDescent="0.2">
      <c r="A10" s="1"/>
      <c r="B10" s="1"/>
      <c r="C10" s="1"/>
      <c r="D10" s="1"/>
      <c r="E10" s="1"/>
      <c r="F10" s="1"/>
      <c r="G10" s="1"/>
    </row>
    <row r="11" spans="1:12" x14ac:dyDescent="0.2">
      <c r="A11" s="1"/>
      <c r="B11" s="1"/>
      <c r="C11" s="1"/>
      <c r="D11" s="1"/>
      <c r="E11" s="1"/>
      <c r="F11" s="1"/>
      <c r="G11" s="1"/>
    </row>
    <row r="12" spans="1:12" x14ac:dyDescent="0.2">
      <c r="A12" s="1"/>
      <c r="B12" s="1"/>
      <c r="C12" s="1"/>
      <c r="D12" s="1"/>
      <c r="E12" s="1"/>
      <c r="F12" s="1"/>
      <c r="G12" s="1"/>
    </row>
    <row r="13" spans="1:12" x14ac:dyDescent="0.2">
      <c r="A13" s="1"/>
      <c r="B13" s="1"/>
      <c r="C13" s="1"/>
      <c r="D13" s="1"/>
      <c r="E13" s="1"/>
      <c r="F13" s="1"/>
      <c r="G1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B32-D8D1-4B7B-9597-C8DBE19158E5}">
  <dimension ref="A1:I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f>(1.5+1.65)/2</f>
        <v>1.575</v>
      </c>
      <c r="C2">
        <v>1.95</v>
      </c>
      <c r="D2">
        <v>0.05</v>
      </c>
      <c r="E2">
        <v>0.94</v>
      </c>
      <c r="F2">
        <v>0.97</v>
      </c>
      <c r="G2">
        <v>0.33</v>
      </c>
      <c r="H2">
        <v>0.93</v>
      </c>
      <c r="I2">
        <f>(B2^2+C2^2)/8/D2</f>
        <v>15.707812499999999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Single Exponent</vt:lpstr>
      <vt:lpstr>Double 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Kuznetsov</dc:creator>
  <cp:lastModifiedBy>Microsoft Office User</cp:lastModifiedBy>
  <dcterms:created xsi:type="dcterms:W3CDTF">2020-12-21T22:37:24Z</dcterms:created>
  <dcterms:modified xsi:type="dcterms:W3CDTF">2021-05-04T16:28:47Z</dcterms:modified>
</cp:coreProperties>
</file>