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paSergio\Desktop\Drilling Pad\"/>
    </mc:Choice>
  </mc:AlternateContent>
  <bookViews>
    <workbookView xWindow="0" yWindow="0" windowWidth="33340" windowHeight="14780" activeTab="1"/>
  </bookViews>
  <sheets>
    <sheet name="Shale Counties" sheetId="2" r:id="rId1"/>
    <sheet name="Companies" sheetId="9" r:id="rId2"/>
    <sheet name="Counties" sheetId="10" r:id="rId3"/>
    <sheet name="Basins" sheetId="8" r:id="rId4"/>
    <sheet name="DrillingPermitResults_ReportCsv" sheetId="1" r:id="rId5"/>
    <sheet name="Permian Basin" sheetId="3" r:id="rId6"/>
    <sheet name="Eagle Ford" sheetId="4" r:id="rId7"/>
    <sheet name="Haynesville" sheetId="5" r:id="rId8"/>
    <sheet name="Barnett" sheetId="6" r:id="rId9"/>
    <sheet name="Conventionals" sheetId="7" r:id="rId10"/>
  </sheets>
  <definedNames>
    <definedName name="_xlnm._FilterDatabase" localSheetId="4" hidden="1">DrillingPermitResults_ReportCsv!$A$1:$N$165</definedName>
    <definedName name="SHALE">'Shale Counties'!$A$1:$B$255</definedName>
  </definedNames>
  <calcPr calcId="0"/>
  <pivotCaches>
    <pivotCache cacheId="2" r:id="rId11"/>
    <pivotCache cacheId="5" r:id="rId12"/>
    <pivotCache cacheId="8" r:id="rId13"/>
  </pivotCaches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E2" i="9"/>
  <c r="D2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2" i="1"/>
</calcChain>
</file>

<file path=xl/sharedStrings.xml><?xml version="1.0" encoding="utf-8"?>
<sst xmlns="http://schemas.openxmlformats.org/spreadsheetml/2006/main" count="3699" uniqueCount="574">
  <si>
    <t>Status Date</t>
  </si>
  <si>
    <t>Status #</t>
  </si>
  <si>
    <t>API NO.</t>
  </si>
  <si>
    <t>Operator Name/Number</t>
  </si>
  <si>
    <t>Lease Name</t>
  </si>
  <si>
    <t>Well #</t>
  </si>
  <si>
    <t>Dist.</t>
  </si>
  <si>
    <t>County</t>
  </si>
  <si>
    <t>Wellbore Profile</t>
  </si>
  <si>
    <t>Filing Purpose</t>
  </si>
  <si>
    <t>Amend</t>
  </si>
  <si>
    <t>Total Depth</t>
  </si>
  <si>
    <t>Current Queue</t>
  </si>
  <si>
    <t>Submitted 01/04/2021 Approved 01/08/2021</t>
  </si>
  <si>
    <t>WILLOWBEND INVESTMENTS, INC. (927665)</t>
  </si>
  <si>
    <t>THORMAN 'B'</t>
  </si>
  <si>
    <t>ARCHER</t>
  </si>
  <si>
    <t>Vertical</t>
  </si>
  <si>
    <t>New Drill</t>
  </si>
  <si>
    <t>N</t>
  </si>
  <si>
    <t>APPROVED</t>
  </si>
  <si>
    <t xml:space="preserve">Submitted 01/07/2021 Approved </t>
  </si>
  <si>
    <t>TEXAS PETROLEUM INVESTMENT CO. (847710)</t>
  </si>
  <si>
    <t>BAKER, A.J.</t>
  </si>
  <si>
    <t xml:space="preserve"> H  7ST</t>
  </si>
  <si>
    <t>GUADALUPE</t>
  </si>
  <si>
    <t>Horizontal Sidetrack</t>
  </si>
  <si>
    <t>Recompletion</t>
  </si>
  <si>
    <t>MAPPING</t>
  </si>
  <si>
    <t>MERCER, W.F.</t>
  </si>
  <si>
    <t xml:space="preserve"> 1H</t>
  </si>
  <si>
    <t>CALDWELL</t>
  </si>
  <si>
    <t>JJ DRILLING PARTNERS, LLC (432965)</t>
  </si>
  <si>
    <t>J.B. SLAUGHTER ''H''</t>
  </si>
  <si>
    <t>8A</t>
  </si>
  <si>
    <t>GARZA</t>
  </si>
  <si>
    <t>Reenter</t>
  </si>
  <si>
    <t>API VERIFICATION</t>
  </si>
  <si>
    <t xml:space="preserve">Submitted 01/05/2021 Approved </t>
  </si>
  <si>
    <t>PIONEER NATURAL RES. USA, INC. (665748)</t>
  </si>
  <si>
    <t>SHACKELFORD 39G</t>
  </si>
  <si>
    <t xml:space="preserve"> 7H</t>
  </si>
  <si>
    <t>MIDLAND</t>
  </si>
  <si>
    <t>Horizontal</t>
  </si>
  <si>
    <t>SWR HOLD</t>
  </si>
  <si>
    <t>SHACKELFORD 39H</t>
  </si>
  <si>
    <t xml:space="preserve"> 8H</t>
  </si>
  <si>
    <t>Submitted 01/04/2021 Approved 01/07/2021</t>
  </si>
  <si>
    <t xml:space="preserve"> 8ST</t>
  </si>
  <si>
    <t>SALE-CROSS 13G</t>
  </si>
  <si>
    <t>MARTIN</t>
  </si>
  <si>
    <t>DRILLING PERMIT</t>
  </si>
  <si>
    <t>SABINE OIL &amp; GAS CORPORATION (742143)</t>
  </si>
  <si>
    <t>MARSH TD-ARRINGTON (AW)</t>
  </si>
  <si>
    <t>UPSHUR</t>
  </si>
  <si>
    <t xml:space="preserve">Submitted 01/06/2021 Approved </t>
  </si>
  <si>
    <t>BPX OPERATING COMPANY (085408)</t>
  </si>
  <si>
    <t>HODGE A - LANE B SA 1</t>
  </si>
  <si>
    <t>DE WITT</t>
  </si>
  <si>
    <t>HODGE A - LANE B SA 2</t>
  </si>
  <si>
    <t xml:space="preserve"> 2H</t>
  </si>
  <si>
    <t>HODGE A - LANE B SA 3</t>
  </si>
  <si>
    <t xml:space="preserve"> 3H</t>
  </si>
  <si>
    <t>HODGE A - LANE B SA 4</t>
  </si>
  <si>
    <t xml:space="preserve"> 4H</t>
  </si>
  <si>
    <t>SEM OPERATING COMPANY LLC (766370)</t>
  </si>
  <si>
    <t>UNIVERSITY 2-58</t>
  </si>
  <si>
    <t xml:space="preserve"> 2501WC</t>
  </si>
  <si>
    <t>7C</t>
  </si>
  <si>
    <t>REAGAN</t>
  </si>
  <si>
    <t>SHACKELFORD 39I</t>
  </si>
  <si>
    <t xml:space="preserve"> 9H</t>
  </si>
  <si>
    <t>SHACKELFORD 39J</t>
  </si>
  <si>
    <t xml:space="preserve"> 10H</t>
  </si>
  <si>
    <t>SHACKELFORD 39K</t>
  </si>
  <si>
    <t xml:space="preserve"> 11H</t>
  </si>
  <si>
    <t>SHACKELFORD 39L</t>
  </si>
  <si>
    <t xml:space="preserve"> 12H</t>
  </si>
  <si>
    <t xml:space="preserve"> 2511WB</t>
  </si>
  <si>
    <t>SALE-CROSS 13I</t>
  </si>
  <si>
    <t>SALE-CROSS 13J</t>
  </si>
  <si>
    <t>SALE-CROSS 13H</t>
  </si>
  <si>
    <t>HODGE A - LANE B SA 5</t>
  </si>
  <si>
    <t xml:space="preserve"> 5H</t>
  </si>
  <si>
    <t>DENBURY ONSHORE, LLC (215343)</t>
  </si>
  <si>
    <t>OYSTER BAYOU FIELD UNIT</t>
  </si>
  <si>
    <t>CHAMBERS</t>
  </si>
  <si>
    <t>Directional</t>
  </si>
  <si>
    <t>KROH OPERATING LLC (478245)</t>
  </si>
  <si>
    <t>VANDERBEKEN</t>
  </si>
  <si>
    <t>WISE</t>
  </si>
  <si>
    <t>Submitted 01/05/2021 Approved 01/08/2021</t>
  </si>
  <si>
    <t>ANADARKO E&amp;P ONSHORE LLC (020528)</t>
  </si>
  <si>
    <t>GOLDENEYE 54-2-3 UNIT</t>
  </si>
  <si>
    <t>LOVING</t>
  </si>
  <si>
    <t>ALDWELL 47B</t>
  </si>
  <si>
    <t>ALDWELL 47C</t>
  </si>
  <si>
    <t>ALDWELL 47D</t>
  </si>
  <si>
    <t>ALDWELL 47E</t>
  </si>
  <si>
    <t>ALDWELL 47F</t>
  </si>
  <si>
    <t xml:space="preserve"> 6H</t>
  </si>
  <si>
    <t>ALDWELL 47G</t>
  </si>
  <si>
    <t>SM ENERGY COMPANY (788997)</t>
  </si>
  <si>
    <t>SAN AMBROSIA F (SA) 12</t>
  </si>
  <si>
    <t>WEBB</t>
  </si>
  <si>
    <t>Submitted 01/04/2021 Approved 01/06/2021</t>
  </si>
  <si>
    <t>CROWNQUEST OPERATING, LLC (191554)</t>
  </si>
  <si>
    <t>GOLD FR 19</t>
  </si>
  <si>
    <t>OXY USA INC. (630591)</t>
  </si>
  <si>
    <t>POWELL 08 UNIT</t>
  </si>
  <si>
    <t xml:space="preserve"> 0881CP</t>
  </si>
  <si>
    <t>GLASSCOCK</t>
  </si>
  <si>
    <t>POWELL, E.L.</t>
  </si>
  <si>
    <t xml:space="preserve"> 0846DP</t>
  </si>
  <si>
    <t xml:space="preserve">Submitted 01/04/2021 Approved </t>
  </si>
  <si>
    <t>CHEVRON U. S. A. INC. (148113)</t>
  </si>
  <si>
    <t>WERNER-CARTER UNIT</t>
  </si>
  <si>
    <t>PANOLA</t>
  </si>
  <si>
    <t>PINON OPERATING, LLC (665699)</t>
  </si>
  <si>
    <t>NORTHERN HARRIER 20-17</t>
  </si>
  <si>
    <t xml:space="preserve"> 1JM</t>
  </si>
  <si>
    <t>DAWSON</t>
  </si>
  <si>
    <t>SALE RANCH 27</t>
  </si>
  <si>
    <t xml:space="preserve"> 1DD</t>
  </si>
  <si>
    <t>BURLINGTON RESOURCES O &amp; G CO LP (109333)</t>
  </si>
  <si>
    <t>DOBIE RANCH</t>
  </si>
  <si>
    <t>LIVE OAK</t>
  </si>
  <si>
    <t>COG OPERATING LLC (166150)</t>
  </si>
  <si>
    <t>STEEL UNIT</t>
  </si>
  <si>
    <t xml:space="preserve"> 8206H</t>
  </si>
  <si>
    <t>WARD</t>
  </si>
  <si>
    <t>Field Transfer</t>
  </si>
  <si>
    <t xml:space="preserve"> 0854AP</t>
  </si>
  <si>
    <t xml:space="preserve"> 0858AP</t>
  </si>
  <si>
    <t>M2E3 LLC (519397)</t>
  </si>
  <si>
    <t>TENNYSON STATION</t>
  </si>
  <si>
    <t>COKE</t>
  </si>
  <si>
    <t>WPX ENERGY PERMIAN, LLC (942623)</t>
  </si>
  <si>
    <t>HALEY 38-35-29D</t>
  </si>
  <si>
    <t xml:space="preserve"> 402H</t>
  </si>
  <si>
    <t xml:space="preserve"> 0831LP</t>
  </si>
  <si>
    <t>HALEY 38-35-29F</t>
  </si>
  <si>
    <t xml:space="preserve"> 342H</t>
  </si>
  <si>
    <t>HALEY 38-35-29E</t>
  </si>
  <si>
    <t xml:space="preserve"> 423H</t>
  </si>
  <si>
    <t>LMH ENERGY (504673)</t>
  </si>
  <si>
    <t>WICHITA - TAYLOR</t>
  </si>
  <si>
    <t>WICHITA</t>
  </si>
  <si>
    <t>RHB EXPLORATION &amp; PRODUCTION,LLC (704802)</t>
  </si>
  <si>
    <t>SOLOMON</t>
  </si>
  <si>
    <t>MITCHELL</t>
  </si>
  <si>
    <t xml:space="preserve"> 13H</t>
  </si>
  <si>
    <t xml:space="preserve"> 14H</t>
  </si>
  <si>
    <t xml:space="preserve"> 15H</t>
  </si>
  <si>
    <t xml:space="preserve"> 16H</t>
  </si>
  <si>
    <t xml:space="preserve"> 17H</t>
  </si>
  <si>
    <t xml:space="preserve"> 18H</t>
  </si>
  <si>
    <t xml:space="preserve"> 81H</t>
  </si>
  <si>
    <t>ROYAL PRODUCTION COMPANY, INC. (732075)</t>
  </si>
  <si>
    <t>CARTWRIGHT RANCH</t>
  </si>
  <si>
    <t>ARCHES 55-1-17 UNIT</t>
  </si>
  <si>
    <t>ENGINEERING</t>
  </si>
  <si>
    <t>ENERGY TRANSFER COMPANY (252017)</t>
  </si>
  <si>
    <t>MP 14.3</t>
  </si>
  <si>
    <t>MP 24.4 CP UNIT</t>
  </si>
  <si>
    <t>HOWARD</t>
  </si>
  <si>
    <t>MP 66.7 CP UNIT</t>
  </si>
  <si>
    <t xml:space="preserve">Submitted 01/08/2021 Approved </t>
  </si>
  <si>
    <t>DE3 OPERATING LLC (518310)</t>
  </si>
  <si>
    <t>HOUSTON RANCH EAST I 13-7</t>
  </si>
  <si>
    <t xml:space="preserve"> 4209H</t>
  </si>
  <si>
    <t>Submitted 01/06/2021 Approved 01/08/2021</t>
  </si>
  <si>
    <t>SHELL WESTERN E&amp;P (774719)</t>
  </si>
  <si>
    <t>UNIVERSITY 19 PW UNIT</t>
  </si>
  <si>
    <t xml:space="preserve"> 1009H</t>
  </si>
  <si>
    <t>COLGATE OPERATING, LLC (167327)</t>
  </si>
  <si>
    <t>LONGWAY 16 UNIT</t>
  </si>
  <si>
    <t xml:space="preserve"> 131H</t>
  </si>
  <si>
    <t>REEVES</t>
  </si>
  <si>
    <t xml:space="preserve"> 132H</t>
  </si>
  <si>
    <t xml:space="preserve"> 232H</t>
  </si>
  <si>
    <t>CALLON (EAGLE FORD) LLC (124805)</t>
  </si>
  <si>
    <t>MILLETT-PAVELKA ALLOC A</t>
  </si>
  <si>
    <t xml:space="preserve"> 50H</t>
  </si>
  <si>
    <t>LA SALLE</t>
  </si>
  <si>
    <t>MILLETT-PAVELKA ALLOC B</t>
  </si>
  <si>
    <t xml:space="preserve"> 51H</t>
  </si>
  <si>
    <t>Submitted 01/05/2021 Approved 01/07/2021</t>
  </si>
  <si>
    <t>GRENADIER ENERGY PARTNERS II,LLC (332472)</t>
  </si>
  <si>
    <t>ENGLE 43-54 B UNIT</t>
  </si>
  <si>
    <t xml:space="preserve"> 6WA</t>
  </si>
  <si>
    <t>PELES, LLC (650953)</t>
  </si>
  <si>
    <t>WEBSTER FIELD UNIT</t>
  </si>
  <si>
    <t xml:space="preserve"> 5032H</t>
  </si>
  <si>
    <t>HARRIS</t>
  </si>
  <si>
    <t>SCOUT ENERGY MANAGEMENT LLC (760218)</t>
  </si>
  <si>
    <t>SNEED, J. T.</t>
  </si>
  <si>
    <t xml:space="preserve"> 7A</t>
  </si>
  <si>
    <t>MOORE</t>
  </si>
  <si>
    <t>DR STATE WISE UNIT 1</t>
  </si>
  <si>
    <t xml:space="preserve"> 0071WA</t>
  </si>
  <si>
    <t>CULBERSON</t>
  </si>
  <si>
    <t xml:space="preserve"> 0072WA</t>
  </si>
  <si>
    <t xml:space="preserve"> 0073WA</t>
  </si>
  <si>
    <t>HALEY 38-35-29C</t>
  </si>
  <si>
    <t xml:space="preserve"> 422H</t>
  </si>
  <si>
    <t xml:space="preserve"> 0074TB</t>
  </si>
  <si>
    <t xml:space="preserve"> 0075TB</t>
  </si>
  <si>
    <t>HALEY 38-35-29B</t>
  </si>
  <si>
    <t xml:space="preserve"> 401H</t>
  </si>
  <si>
    <t>HALEY 38-35-29A</t>
  </si>
  <si>
    <t xml:space="preserve"> 421H</t>
  </si>
  <si>
    <t>HALEY 38-47-29A</t>
  </si>
  <si>
    <t xml:space="preserve"> 425H</t>
  </si>
  <si>
    <t>HOWITZER OPERATING, LLC (406661)</t>
  </si>
  <si>
    <t>UNA DE GATO</t>
  </si>
  <si>
    <t>STARR</t>
  </si>
  <si>
    <t>KILLAM OIL CO., LTD. (460054)</t>
  </si>
  <si>
    <t>I.V. MONTALVO 'C'</t>
  </si>
  <si>
    <t>HALEY 38-47-29B</t>
  </si>
  <si>
    <t xml:space="preserve"> 343H</t>
  </si>
  <si>
    <t>SURGE OPERATING, LLC (760725)</t>
  </si>
  <si>
    <t>GARDNER UNIT 15-10</t>
  </si>
  <si>
    <t xml:space="preserve"> 2MH</t>
  </si>
  <si>
    <t>FASKEN OIL AND RANCH, LTD. (263696)</t>
  </si>
  <si>
    <t>FEE 'AO'</t>
  </si>
  <si>
    <t xml:space="preserve"> 404LS</t>
  </si>
  <si>
    <t>ANDREWS</t>
  </si>
  <si>
    <t xml:space="preserve"> 82H</t>
  </si>
  <si>
    <t xml:space="preserve"> 83H</t>
  </si>
  <si>
    <t xml:space="preserve"> 84H</t>
  </si>
  <si>
    <t>DIAMONDBACK E&amp;P LLC (217012)</t>
  </si>
  <si>
    <t>TRAILAND N UNIT</t>
  </si>
  <si>
    <t xml:space="preserve"> 3406MS</t>
  </si>
  <si>
    <t xml:space="preserve"> 3406LS</t>
  </si>
  <si>
    <t xml:space="preserve"> 3406WA</t>
  </si>
  <si>
    <t xml:space="preserve"> 3406WB</t>
  </si>
  <si>
    <t xml:space="preserve"> 0851AP</t>
  </si>
  <si>
    <t xml:space="preserve"> 0843DP</t>
  </si>
  <si>
    <t xml:space="preserve"> 0833LP</t>
  </si>
  <si>
    <t xml:space="preserve"> 0853AP</t>
  </si>
  <si>
    <t>ENSIGN OPERATING LLC (253102)</t>
  </si>
  <si>
    <t>STRAUBE 01 - LS02 A</t>
  </si>
  <si>
    <t xml:space="preserve"> 01H</t>
  </si>
  <si>
    <t>STRAUBE 01 - LS02 B</t>
  </si>
  <si>
    <t xml:space="preserve"> 02H</t>
  </si>
  <si>
    <t>Submitted 01/06/2021 Approved 01/07/2021</t>
  </si>
  <si>
    <t>BIVINS</t>
  </si>
  <si>
    <t xml:space="preserve"> A 52R</t>
  </si>
  <si>
    <t>FEE 'BN '</t>
  </si>
  <si>
    <t>FEE 'BN'</t>
  </si>
  <si>
    <t>MAYO 18</t>
  </si>
  <si>
    <t>LEWIS PETRO PROPERTIES, INC. (499978)</t>
  </si>
  <si>
    <t>OWEN 1080 GU H</t>
  </si>
  <si>
    <t xml:space="preserve"> 32H</t>
  </si>
  <si>
    <t>OWEN 1080 GU I</t>
  </si>
  <si>
    <t xml:space="preserve"> 33H</t>
  </si>
  <si>
    <t>OWEN 1080 GU J</t>
  </si>
  <si>
    <t xml:space="preserve"> 34H</t>
  </si>
  <si>
    <t>OWEN 1080 GU K</t>
  </si>
  <si>
    <t xml:space="preserve"> 35H</t>
  </si>
  <si>
    <t>BUFFCO PRODUCTION INC. (106406)</t>
  </si>
  <si>
    <t>SLEDGE</t>
  </si>
  <si>
    <t>RUSK</t>
  </si>
  <si>
    <t>SUMMIT PETROLEUM LLC (829221)</t>
  </si>
  <si>
    <t>ADISON-NEAL 1</t>
  </si>
  <si>
    <t xml:space="preserve"> 02WB</t>
  </si>
  <si>
    <t>UPTON</t>
  </si>
  <si>
    <t>POWELL 0837LP</t>
  </si>
  <si>
    <t>POWELL 0839LP</t>
  </si>
  <si>
    <t>POWELL 0845DP</t>
  </si>
  <si>
    <t>SHERIDAN PRODUCTION CO III, LLC (775851)</t>
  </si>
  <si>
    <t>WILLIAMSON</t>
  </si>
  <si>
    <t>POWELL 0859AP</t>
  </si>
  <si>
    <t>STRAUBE 01 -  W01 A</t>
  </si>
  <si>
    <t>STRAUBE 01 - W01 B</t>
  </si>
  <si>
    <t>PENN VIRGINIA OIL &amp; GAS, L.P. (651780)</t>
  </si>
  <si>
    <t>AQUAMARINE A</t>
  </si>
  <si>
    <t>GONZALES</t>
  </si>
  <si>
    <t>AQUAMARINE B</t>
  </si>
  <si>
    <t>AQUAMARINE C</t>
  </si>
  <si>
    <t>AQUAMARINE D</t>
  </si>
  <si>
    <t xml:space="preserve"> 7B</t>
  </si>
  <si>
    <t xml:space="preserve"> 7C</t>
  </si>
  <si>
    <t xml:space="preserve"> 72B</t>
  </si>
  <si>
    <t>MUD CREEK OPERATING, LLC (592487)</t>
  </si>
  <si>
    <t>GLUCKSMAN</t>
  </si>
  <si>
    <t>ANDERSON</t>
  </si>
  <si>
    <t>LDX OPERATING COMPANY, LLC. (493435)</t>
  </si>
  <si>
    <t>ALAMOSA 315</t>
  </si>
  <si>
    <t>OLDHAM</t>
  </si>
  <si>
    <t>VERADO ENERGY, INC. (884563)</t>
  </si>
  <si>
    <t>ROMEO EAST UNIT</t>
  </si>
  <si>
    <t>SCURRY</t>
  </si>
  <si>
    <t>BLOODSTONE A</t>
  </si>
  <si>
    <t>LAVACA</t>
  </si>
  <si>
    <t>BLLODSTONE B</t>
  </si>
  <si>
    <t>BRAZOS RIVER EXPLORATION LLC (089986)</t>
  </si>
  <si>
    <t>BUFFALO BAYOU</t>
  </si>
  <si>
    <t xml:space="preserve"> 4922H</t>
  </si>
  <si>
    <t>7B</t>
  </si>
  <si>
    <t>STEPHENS</t>
  </si>
  <si>
    <t>FEE 'CD'</t>
  </si>
  <si>
    <t xml:space="preserve"> 304LS</t>
  </si>
  <si>
    <t>T-C OIL COMPANY, LLC (833782)</t>
  </si>
  <si>
    <t>CLAY PASTURE -B- STATE UNIT</t>
  </si>
  <si>
    <t>REFUGIO</t>
  </si>
  <si>
    <t>ROCKCLIFF ENERGY OPERATING LLC (722890)</t>
  </si>
  <si>
    <t>LOUIS-MATTHEWS HV UNIT B</t>
  </si>
  <si>
    <t xml:space="preserve"> 2HR</t>
  </si>
  <si>
    <t>BLACKBEARD OPERATING, LLC (073056)</t>
  </si>
  <si>
    <t>WADDELL TR A</t>
  </si>
  <si>
    <t>CRANE</t>
  </si>
  <si>
    <t>TEXAS INTERNATIONAL RESOURCE LLC (846627)</t>
  </si>
  <si>
    <t>TRISTON</t>
  </si>
  <si>
    <t>FRIO</t>
  </si>
  <si>
    <t>HURD ENTERPRISES, LTD. (419886)</t>
  </si>
  <si>
    <t>RHODE RANCH</t>
  </si>
  <si>
    <t>MCMULLEN</t>
  </si>
  <si>
    <t>MID-STATES OPERATING COMPANY (566121)</t>
  </si>
  <si>
    <t>HORTON 33</t>
  </si>
  <si>
    <t xml:space="preserve"> 2D</t>
  </si>
  <si>
    <t>PARSLEY ENERGY OPERATIONS, LLC (642652)</t>
  </si>
  <si>
    <t>CLARK 34-46-E</t>
  </si>
  <si>
    <t xml:space="preserve"> 2809H</t>
  </si>
  <si>
    <t xml:space="preserve"> 4210H</t>
  </si>
  <si>
    <t xml:space="preserve"> 4309H</t>
  </si>
  <si>
    <t>PATTON, E. N. OIL COMPANY, INC. (643525)</t>
  </si>
  <si>
    <t>TURTLE HOLE</t>
  </si>
  <si>
    <t>MOTLEY</t>
  </si>
  <si>
    <t>SLANT OPERATING, LLC (786697)</t>
  </si>
  <si>
    <t>WAGGONER RANCH BATT #4</t>
  </si>
  <si>
    <t>WILBARGER</t>
  </si>
  <si>
    <t>SQUARE MILE ENERGY, L.L.C. (810815)</t>
  </si>
  <si>
    <t>EXPRESS</t>
  </si>
  <si>
    <t>MATAGORDA</t>
  </si>
  <si>
    <t>HOUSTON RANCH EAST J 13-7</t>
  </si>
  <si>
    <t xml:space="preserve"> 4310H</t>
  </si>
  <si>
    <t xml:space="preserve"> 2810H</t>
  </si>
  <si>
    <t>HOUSTON RANCH EAST K 13-7</t>
  </si>
  <si>
    <t xml:space="preserve"> 4211H</t>
  </si>
  <si>
    <t>HOUSTON RANCH EAST L 13-7</t>
  </si>
  <si>
    <t xml:space="preserve"> 2812H</t>
  </si>
  <si>
    <t>HOUSTON RANCH EAST M 13-7</t>
  </si>
  <si>
    <t xml:space="preserve"> 4313H</t>
  </si>
  <si>
    <t>HOUSTON RANCH EAST N 13-7</t>
  </si>
  <si>
    <t xml:space="preserve"> 4214H</t>
  </si>
  <si>
    <t>HOUSTON RANCH EAST O 13-7</t>
  </si>
  <si>
    <t xml:space="preserve"> 4215H</t>
  </si>
  <si>
    <t xml:space="preserve"> 2815H</t>
  </si>
  <si>
    <t>SD ROYALE ENERGY, INC. (740157)</t>
  </si>
  <si>
    <t>MCCABE, V. T.</t>
  </si>
  <si>
    <t>Basin</t>
  </si>
  <si>
    <t>COUNTY</t>
  </si>
  <si>
    <t>SHALE PLAY</t>
  </si>
  <si>
    <t>NONE</t>
  </si>
  <si>
    <t>PERMIAN BASIN</t>
  </si>
  <si>
    <t>ANGELINA</t>
  </si>
  <si>
    <t>HAYNESVILLE</t>
  </si>
  <si>
    <t>ARANSAS</t>
  </si>
  <si>
    <t>BARNETT</t>
  </si>
  <si>
    <t>ARMSTRONG</t>
  </si>
  <si>
    <t>ATASCOSA</t>
  </si>
  <si>
    <t>EAGLE FORD</t>
  </si>
  <si>
    <t>AUSTIN</t>
  </si>
  <si>
    <t>BAILEY</t>
  </si>
  <si>
    <t>BANDERA</t>
  </si>
  <si>
    <t>BASTROP   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</si>
  <si>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</si>
  <si>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</si>
  <si>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</si>
  <si>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</si>
  <si>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</si>
  <si>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</si>
  <si>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</si>
  <si>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</si>
  <si>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</si>
  <si>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</si>
  <si>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</si>
  <si>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</si>
  <si>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</si>
  <si>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</si>
  <si>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</si>
  <si>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</si>
  <si>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CALHOUN</t>
  </si>
  <si>
    <t>CALLAHAN</t>
  </si>
  <si>
    <t>CAMERON</t>
  </si>
  <si>
    <t>CAMP</t>
  </si>
  <si>
    <t>CARSON</t>
  </si>
  <si>
    <t>CASS</t>
  </si>
  <si>
    <t>CASTRO</t>
  </si>
  <si>
    <t>CHEROKEE</t>
  </si>
  <si>
    <t>CHILDRESS</t>
  </si>
  <si>
    <t>CLAY</t>
  </si>
  <si>
    <t>COCHRAN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</si>
  <si>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</si>
  <si>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</si>
  <si>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</si>
  <si>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</si>
  <si>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</si>
  <si>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</si>
  <si>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</si>
  <si>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</si>
  <si>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</si>
  <si>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</si>
  <si>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CROCKETT</t>
  </si>
  <si>
    <t>CROSBY</t>
  </si>
  <si>
    <t>DALLAM</t>
  </si>
  <si>
    <t>DALLAS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</si>
  <si>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</si>
  <si>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</si>
  <si>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</si>
  <si>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</si>
  <si>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</si>
  <si>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</si>
  <si>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</si>
  <si>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</si>
  <si>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</si>
  <si>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</si>
  <si>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</si>
  <si>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</si>
  <si>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</si>
  <si>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</si>
  <si>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</si>
  <si>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</si>
  <si>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</si>
  <si>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</si>
  <si>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</si>
  <si>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</si>
  <si>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</si>
  <si>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</si>
  <si>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GAINES</t>
  </si>
  <si>
    <t>GALVESTON</t>
  </si>
  <si>
    <t>GILLESPIE</t>
  </si>
  <si>
    <t>GOLIAD</t>
  </si>
  <si>
    <t>GRAY</t>
  </si>
  <si>
    <t>GRAYSON</t>
  </si>
  <si>
    <t>GREGG</t>
  </si>
  <si>
    <t>GRIMES</t>
  </si>
  <si>
    <t>HALE</t>
  </si>
  <si>
    <t>HALL</t>
  </si>
  <si>
    <t>HAMILTON</t>
  </si>
  <si>
    <t>HANSFORD</t>
  </si>
  <si>
    <t>HARDEMAN</t>
  </si>
  <si>
    <t>HARDIN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</si>
  <si>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</si>
  <si>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</si>
  <si>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</si>
  <si>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</si>
  <si>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</si>
  <si>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</si>
  <si>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</si>
  <si>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</si>
  <si>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</si>
  <si>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</si>
  <si>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</si>
  <si>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</si>
  <si>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</si>
  <si>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</si>
  <si>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</si>
  <si>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</si>
  <si>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</si>
  <si>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</si>
  <si>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</si>
  <si>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</si>
  <si>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</si>
  <si>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</si>
  <si>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</si>
  <si>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</si>
  <si>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</si>
  <si>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</si>
  <si>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</si>
  <si>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</si>
  <si>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</si>
  <si>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</si>
  <si>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   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</si>
  <si>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</si>
  <si>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</si>
  <si>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</si>
  <si>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</si>
  <si>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</si>
  <si>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</si>
  <si>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</si>
  <si>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</si>
  <si>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LEE</t>
  </si>
  <si>
    <t>LEON</t>
  </si>
  <si>
    <t>LIBERTY</t>
  </si>
  <si>
    <t>LIMESTONE</t>
  </si>
  <si>
    <t>LIPSCOMB</t>
  </si>
  <si>
    <t>LLANO</t>
  </si>
  <si>
    <t>LUBBOCK</t>
  </si>
  <si>
    <t>LYNN</t>
  </si>
  <si>
    <t>MADISON</t>
  </si>
  <si>
    <t>MARION</t>
  </si>
  <si>
    <t>MASON</t>
  </si>
  <si>
    <t>MAVERICK</t>
  </si>
  <si>
    <t>MCCULLOCH</t>
  </si>
  <si>
    <t>MCLENNAN</t>
  </si>
  <si>
    <t>MEDINA</t>
  </si>
  <si>
    <t>MENARD</t>
  </si>
  <si>
    <t>MILAM</t>
  </si>
  <si>
    <t>MILLS</t>
  </si>
  <si>
    <t>MONTAGUE</t>
  </si>
  <si>
    <t>MONTGOMERY</t>
  </si>
  <si>
    <t>MORRIS</t>
  </si>
  <si>
    <t>NACOGDOCHES</t>
  </si>
  <si>
    <t>NAVARRO</t>
  </si>
  <si>
    <t>NEWTON</t>
  </si>
  <si>
    <t>NOLAN</t>
  </si>
  <si>
    <t>NUECES</t>
  </si>
  <si>
    <t>OCHILTREE</t>
  </si>
  <si>
    <t>ORANGE</t>
  </si>
  <si>
    <t>PALO PINTO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</si>
  <si>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</si>
  <si>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</si>
  <si>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</si>
  <si>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</si>
  <si>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</si>
  <si>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</si>
  <si>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</si>
  <si>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</si>
  <si>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REAL</t>
  </si>
  <si>
    <t>RED RIVER</t>
  </si>
  <si>
    <t>ROBERTS</t>
  </si>
  <si>
    <t>ROBERTSON</t>
  </si>
  <si>
    <t>ROCKWALL</t>
  </si>
  <si>
    <t>RUNNELS</t>
  </si>
  <si>
    <t>SABINE</t>
  </si>
  <si>
    <t>SAN AUGUSTINE</t>
  </si>
  <si>
    <t>SAN JACINTO</t>
  </si>
  <si>
    <t>SAN PATRICIO</t>
  </si>
  <si>
    <t>SAN SABA</t>
  </si>
  <si>
    <t>SCHLEICHER</t>
  </si>
  <si>
    <t>SHACKELFORD</t>
  </si>
  <si>
    <t>SHELBY</t>
  </si>
  <si>
    <t>SHERMAN</t>
  </si>
  <si>
    <t>SMITH</t>
  </si>
  <si>
    <t>SOMERVELL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</si>
  <si>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</si>
  <si>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</si>
  <si>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</si>
  <si>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</si>
  <si>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</si>
  <si>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</si>
  <si>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</si>
  <si>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</si>
  <si>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</si>
  <si>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</si>
  <si>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</si>
  <si>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</si>
  <si>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</si>
  <si>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</si>
  <si>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UVALDE</t>
  </si>
  <si>
    <t>VAL VERDE</t>
  </si>
  <si>
    <t>VAN ZANDT</t>
  </si>
  <si>
    <t>VICTORIA</t>
  </si>
  <si>
    <t>WALKER</t>
  </si>
  <si>
    <t>WALLER</t>
  </si>
  <si>
    <t>WASHINGTON</t>
  </si>
  <si>
    <t>WHARTON</t>
  </si>
  <si>
    <t>WHEELER</t>
  </si>
  <si>
    <t>WILLACY</t>
  </si>
  <si>
    <t>WILSON</t>
  </si>
  <si>
    <t>WINKLER</t>
  </si>
  <si>
    <t>WOOD</t>
  </si>
  <si>
    <t>YOAKUM</t>
  </si>
  <si>
    <t>YOUNG</t>
  </si>
  <si>
    <t>ZAPATA</t>
  </si>
  <si>
    <t>ZAVALA</t>
  </si>
  <si>
    <t>Row Labels</t>
  </si>
  <si>
    <t>Grand Total</t>
  </si>
  <si>
    <t>Count of Basin</t>
  </si>
  <si>
    <t>Count of Operator Name/Number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</si>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</sst>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0" fillId="33" borderId="0" xfId="0" applyFill="1"/>
    <xf numFmtId="0" fontId="0" fillId="33" borderId="0" xfId="0" applyFill="1" applyAlignment="1">
      <alignment horizontal="left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pa, Sergio" refreshedDate="44207.790749768516" createdVersion="6" refreshedVersion="6" minRefreshableVersion="3" recordCount="164">
  <cacheSource type="worksheet">
    <worksheetSource ref="N1:N165" sheet="DrillingPermitResults_ReportCsv"/>
  </cacheSource>
  <cacheFields count="1">
    <cacheField name="Basin" numFmtId="0">
      <sharedItems count="5">
        <s v="PERMIAN BASIN"/>
        <s v="EAGLE FORD"/>
        <s v="BARNETT"/>
        <s v="HAYNESVILLE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pa, Sergio" refreshedDate="44207.791092129628" createdVersion="6" refreshedVersion="6" minRefreshableVersion="3" recordCount="165">
  <cacheSource type="worksheet">
    <worksheetSource ref="D1:D1048576" sheet="DrillingPermitResults_ReportCsv"/>
  </cacheSource>
  <cacheFields count="1">
    <cacheField name="Operator Name/Number" numFmtId="0">
      <sharedItems containsBlank="1" count="57">
        <s v="ANADARKO E&amp;P ONSHORE LLC (020528)"/>
        <s v="BLACKBEARD OPERATING, LLC (073056)"/>
        <s v="BPX OPERATING COMPANY (085408)"/>
        <s v="BRAZOS RIVER EXPLORATION LLC (089986)"/>
        <s v="BUFFCO PRODUCTION INC. (106406)"/>
        <s v="BURLINGTON RESOURCES O &amp; G CO LP (109333)"/>
        <s v="CALLON (EAGLE FORD) LLC (124805)"/>
        <s v="CHEVRON U. S. A. INC. (148113)"/>
        <s v="COG OPERATING LLC (166150)"/>
        <s v="COLGATE OPERATING, LLC (167327)"/>
        <s v="CROWNQUEST OPERATING, LLC (191554)"/>
        <s v="DE3 OPERATING LLC (518310)"/>
        <s v="DENBURY ONSHORE, LLC (215343)"/>
        <s v="DIAMONDBACK E&amp;P LLC (217012)"/>
        <s v="ENERGY TRANSFER COMPANY (252017)"/>
        <s v="ENSIGN OPERATING LLC (253102)"/>
        <s v="FASKEN OIL AND RANCH, LTD. (263696)"/>
        <s v="GRENADIER ENERGY PARTNERS II,LLC (332472)"/>
        <s v="HOWITZER OPERATING, LLC (406661)"/>
        <s v="HURD ENTERPRISES, LTD. (419886)"/>
        <s v="JJ DRILLING PARTNERS, LLC (432965)"/>
        <s v="KILLAM OIL CO., LTD. (460054)"/>
        <s v="KROH OPERATING LLC (478245)"/>
        <s v="LDX OPERATING COMPANY, LLC. (493435)"/>
        <s v="LEWIS PETRO PROPERTIES, INC. (499978)"/>
        <s v="LMH ENERGY (504673)"/>
        <s v="M2E3 LLC (519397)"/>
        <s v="MID-STATES OPERATING COMPANY (566121)"/>
        <s v="MUD CREEK OPERATING, LLC (592487)"/>
        <s v="OXY USA INC. (630591)"/>
        <s v="PARSLEY ENERGY OPERATIONS, LLC (642652)"/>
        <s v="PATTON, E. N. OIL COMPANY, INC. (643525)"/>
        <s v="PELES, LLC (650953)"/>
        <s v="PENN VIRGINIA OIL &amp; GAS, L.P. (651780)"/>
        <s v="PINON OPERATING, LLC (665699)"/>
        <s v="PIONEER NATURAL RES. USA, INC. (665748)"/>
        <s v="RHB EXPLORATION &amp; PRODUCTION,LLC (704802)"/>
        <s v="ROCKCLIFF ENERGY OPERATING LLC (722890)"/>
        <s v="ROYAL PRODUCTION COMPANY, INC. (732075)"/>
        <s v="SABINE OIL &amp; GAS CORPORATION (742143)"/>
        <s v="SCOUT ENERGY MANAGEMENT LLC (760218)"/>
        <s v="SD ROYALE ENERGY, INC. (740157)"/>
        <s v="SEM OPERATING COMPANY LLC (766370)"/>
        <s v="SHELL WESTERN E&amp;P (774719)"/>
        <s v="SHERIDAN PRODUCTION CO III, LLC (775851)"/>
        <s v="SLANT OPERATING, LLC (786697)"/>
        <s v="SM ENERGY COMPANY (788997)"/>
        <s v="SQUARE MILE ENERGY, L.L.C. (810815)"/>
        <s v="SUMMIT PETROLEUM LLC (829221)"/>
        <s v="SURGE OPERATING, LLC (760725)"/>
        <s v="T-C OIL COMPANY, LLC (833782)"/>
        <s v="TEXAS INTERNATIONAL RESOURCE LLC (846627)"/>
        <s v="TEXAS PETROLEUM INVESTMENT CO. (847710)"/>
        <s v="VERADO ENERGY, INC. (884563)"/>
        <s v="WILLOWBEND INVESTMENTS, INC. (927665)"/>
        <s v="WPX ENERGY PERMIAN, LLC (942623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pa, Sergio" refreshedDate="44207.791885879633" createdVersion="6" refreshedVersion="6" minRefreshableVersion="3" recordCount="165">
  <cacheSource type="worksheet">
    <worksheetSource ref="H1:H1048576" sheet="DrillingPermitResults_ReportCsv"/>
  </cacheSource>
  <cacheFields count="1">
    <cacheField name="County" numFmtId="0">
      <sharedItems containsBlank="1" count="45">
        <s v="LOVING"/>
        <s v="CRANE"/>
        <s v="DE WITT"/>
        <s v="STEPHENS"/>
        <s v="RUSK"/>
        <s v="LIVE OAK"/>
        <s v="LA SALLE"/>
        <s v="PANOLA"/>
        <s v="CULBERSON"/>
        <s v="WARD"/>
        <s v="REEVES"/>
        <s v="MIDLAND"/>
        <s v="GLASSCOCK"/>
        <s v="CHAMBERS"/>
        <s v="MARTIN"/>
        <s v="HOWARD"/>
        <s v="MITCHELL"/>
        <s v="ANDREWS"/>
        <s v="STARR"/>
        <s v="MCMULLEN"/>
        <s v="GARZA"/>
        <s v="WISE"/>
        <s v="OLDHAM"/>
        <s v="WEBB"/>
        <s v="WICHITA"/>
        <s v="COKE"/>
        <s v="ANDERSON"/>
        <s v="MOTLEY"/>
        <s v="HARRIS"/>
        <s v="GONZALES"/>
        <s v="LAVACA"/>
        <s v="DAWSON"/>
        <s v="REAGAN"/>
        <s v="UPSHUR"/>
        <s v="MOORE"/>
        <s v="WILBARGER"/>
        <s v="MATAGORDA"/>
        <s v="UPTON"/>
        <s v="REFUGIO"/>
        <s v="FRIO"/>
        <s v="GUADALUPE"/>
        <s v="CALDWELL"/>
        <s v="SCURRY"/>
        <s v="ARCH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4"/>
  </r>
  <r>
    <x v="2"/>
  </r>
  <r>
    <x v="4"/>
  </r>
  <r>
    <x v="1"/>
  </r>
  <r>
    <x v="1"/>
  </r>
  <r>
    <x v="1"/>
  </r>
  <r>
    <x v="1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3"/>
  </r>
  <r>
    <x v="4"/>
  </r>
  <r>
    <x v="1"/>
  </r>
  <r>
    <x v="4"/>
  </r>
  <r>
    <x v="0"/>
  </r>
  <r>
    <x v="0"/>
  </r>
  <r>
    <x v="0"/>
  </r>
  <r>
    <x v="4"/>
  </r>
  <r>
    <x v="1"/>
  </r>
  <r>
    <x v="1"/>
  </r>
  <r>
    <x v="1"/>
  </r>
  <r>
    <x v="4"/>
  </r>
  <r>
    <x v="4"/>
  </r>
  <r>
    <x v="4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3"/>
  </r>
  <r>
    <x v="4"/>
  </r>
  <r>
    <x v="5"/>
  </r>
  <r>
    <x v="5"/>
  </r>
  <r>
    <x v="5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4"/>
  </r>
  <r>
    <x v="24"/>
  </r>
  <r>
    <x v="24"/>
  </r>
  <r>
    <x v="25"/>
  </r>
  <r>
    <x v="26"/>
  </r>
  <r>
    <x v="27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2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9"/>
  </r>
  <r>
    <x v="49"/>
  </r>
  <r>
    <x v="50"/>
  </r>
  <r>
    <x v="51"/>
  </r>
  <r>
    <x v="51"/>
  </r>
  <r>
    <x v="51"/>
  </r>
  <r>
    <x v="52"/>
  </r>
  <r>
    <x v="52"/>
  </r>
  <r>
    <x v="52"/>
  </r>
  <r>
    <x v="53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3"/>
  </r>
  <r>
    <x v="4"/>
  </r>
  <r>
    <x v="5"/>
  </r>
  <r>
    <x v="5"/>
  </r>
  <r>
    <x v="5"/>
  </r>
  <r>
    <x v="5"/>
  </r>
  <r>
    <x v="5"/>
  </r>
  <r>
    <x v="6"/>
  </r>
  <r>
    <x v="6"/>
  </r>
  <r>
    <x v="7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1"/>
  </r>
  <r>
    <x v="11"/>
  </r>
  <r>
    <x v="11"/>
  </r>
  <r>
    <x v="11"/>
  </r>
  <r>
    <x v="14"/>
  </r>
  <r>
    <x v="15"/>
  </r>
  <r>
    <x v="16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5"/>
  </r>
  <r>
    <x v="18"/>
  </r>
  <r>
    <x v="19"/>
  </r>
  <r>
    <x v="20"/>
  </r>
  <r>
    <x v="18"/>
  </r>
  <r>
    <x v="21"/>
  </r>
  <r>
    <x v="22"/>
  </r>
  <r>
    <x v="23"/>
  </r>
  <r>
    <x v="23"/>
  </r>
  <r>
    <x v="23"/>
  </r>
  <r>
    <x v="23"/>
  </r>
  <r>
    <x v="24"/>
  </r>
  <r>
    <x v="25"/>
  </r>
  <r>
    <x v="11"/>
  </r>
  <r>
    <x v="26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7"/>
  </r>
  <r>
    <x v="28"/>
  </r>
  <r>
    <x v="29"/>
  </r>
  <r>
    <x v="29"/>
  </r>
  <r>
    <x v="29"/>
  </r>
  <r>
    <x v="29"/>
  </r>
  <r>
    <x v="30"/>
  </r>
  <r>
    <x v="30"/>
  </r>
  <r>
    <x v="31"/>
  </r>
  <r>
    <x v="11"/>
  </r>
  <r>
    <x v="11"/>
  </r>
  <r>
    <x v="14"/>
  </r>
  <r>
    <x v="11"/>
  </r>
  <r>
    <x v="11"/>
  </r>
  <r>
    <x v="11"/>
  </r>
  <r>
    <x v="11"/>
  </r>
  <r>
    <x v="14"/>
  </r>
  <r>
    <x v="14"/>
  </r>
  <r>
    <x v="14"/>
  </r>
  <r>
    <x v="32"/>
  </r>
  <r>
    <x v="32"/>
  </r>
  <r>
    <x v="32"/>
  </r>
  <r>
    <x v="32"/>
  </r>
  <r>
    <x v="32"/>
  </r>
  <r>
    <x v="32"/>
  </r>
  <r>
    <x v="14"/>
  </r>
  <r>
    <x v="16"/>
  </r>
  <r>
    <x v="7"/>
  </r>
  <r>
    <x v="5"/>
  </r>
  <r>
    <x v="33"/>
  </r>
  <r>
    <x v="34"/>
  </r>
  <r>
    <x v="34"/>
  </r>
  <r>
    <x v="34"/>
  </r>
  <r>
    <x v="34"/>
  </r>
  <r>
    <x v="34"/>
  </r>
  <r>
    <x v="16"/>
  </r>
  <r>
    <x v="32"/>
  </r>
  <r>
    <x v="32"/>
  </r>
  <r>
    <x v="0"/>
  </r>
  <r>
    <x v="7"/>
  </r>
  <r>
    <x v="35"/>
  </r>
  <r>
    <x v="23"/>
  </r>
  <r>
    <x v="36"/>
  </r>
  <r>
    <x v="37"/>
  </r>
  <r>
    <x v="15"/>
  </r>
  <r>
    <x v="15"/>
  </r>
  <r>
    <x v="38"/>
  </r>
  <r>
    <x v="6"/>
  </r>
  <r>
    <x v="39"/>
  </r>
  <r>
    <x v="39"/>
  </r>
  <r>
    <x v="40"/>
  </r>
  <r>
    <x v="41"/>
  </r>
  <r>
    <x v="40"/>
  </r>
  <r>
    <x v="42"/>
  </r>
  <r>
    <x v="43"/>
  </r>
  <r>
    <x v="0"/>
  </r>
  <r>
    <x v="0"/>
  </r>
  <r>
    <x v="0"/>
  </r>
  <r>
    <x v="0"/>
  </r>
  <r>
    <x v="0"/>
  </r>
  <r>
    <x v="0"/>
  </r>
  <r>
    <x v="0"/>
  </r>
  <r>
    <x v="0"/>
  </r>
  <r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8" firstHeaderRow="1" firstDataRow="1" firstDataCol="1"/>
  <pivotFields count="1">
    <pivotField axis="axisRow" dataField="1" showAll="0" sortType="descending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7">
    <i>
      <x v="35"/>
    </i>
    <i>
      <x v="29"/>
    </i>
    <i>
      <x/>
    </i>
    <i>
      <x v="11"/>
    </i>
    <i>
      <x v="16"/>
    </i>
    <i>
      <x v="55"/>
    </i>
    <i>
      <x v="33"/>
    </i>
    <i>
      <x v="7"/>
    </i>
    <i>
      <x v="40"/>
    </i>
    <i>
      <x v="5"/>
    </i>
    <i>
      <x v="2"/>
    </i>
    <i>
      <x v="13"/>
    </i>
    <i>
      <x v="15"/>
    </i>
    <i>
      <x v="24"/>
    </i>
    <i>
      <x v="52"/>
    </i>
    <i>
      <x v="51"/>
    </i>
    <i>
      <x v="9"/>
    </i>
    <i>
      <x v="30"/>
    </i>
    <i>
      <x v="14"/>
    </i>
    <i>
      <x v="6"/>
    </i>
    <i>
      <x v="49"/>
    </i>
    <i>
      <x v="42"/>
    </i>
    <i>
      <x v="10"/>
    </i>
    <i>
      <x v="1"/>
    </i>
    <i>
      <x v="39"/>
    </i>
    <i>
      <x v="47"/>
    </i>
    <i>
      <x v="43"/>
    </i>
    <i>
      <x v="25"/>
    </i>
    <i>
      <x v="22"/>
    </i>
    <i>
      <x v="26"/>
    </i>
    <i>
      <x v="41"/>
    </i>
    <i>
      <x v="53"/>
    </i>
    <i>
      <x v="45"/>
    </i>
    <i>
      <x v="54"/>
    </i>
    <i>
      <x v="21"/>
    </i>
    <i>
      <x v="12"/>
    </i>
    <i>
      <x v="4"/>
    </i>
    <i>
      <x v="8"/>
    </i>
    <i>
      <x v="19"/>
    </i>
    <i>
      <x v="31"/>
    </i>
    <i>
      <x v="20"/>
    </i>
    <i>
      <x v="32"/>
    </i>
    <i>
      <x v="44"/>
    </i>
    <i>
      <x v="17"/>
    </i>
    <i>
      <x v="46"/>
    </i>
    <i>
      <x v="34"/>
    </i>
    <i>
      <x v="48"/>
    </i>
    <i>
      <x v="18"/>
    </i>
    <i>
      <x v="50"/>
    </i>
    <i>
      <x v="36"/>
    </i>
    <i>
      <x v="23"/>
    </i>
    <i>
      <x v="37"/>
    </i>
    <i>
      <x v="38"/>
    </i>
    <i>
      <x v="3"/>
    </i>
    <i>
      <x v="28"/>
    </i>
    <i>
      <x v="27"/>
    </i>
    <i t="grand">
      <x/>
    </i>
  </rowItems>
  <colItems count="1">
    <i/>
  </colItems>
  <dataFields count="1">
    <dataField name="Count of Operator Name/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6" firstHeaderRow="1" firstDataRow="1" firstDataCol="1"/>
  <pivotFields count="1">
    <pivotField axis="axisRow" dataField="1" showAll="0" sortType="descending">
      <items count="46">
        <item x="26"/>
        <item x="17"/>
        <item x="43"/>
        <item x="41"/>
        <item x="13"/>
        <item x="25"/>
        <item x="1"/>
        <item x="8"/>
        <item x="31"/>
        <item x="2"/>
        <item x="39"/>
        <item x="20"/>
        <item x="12"/>
        <item x="29"/>
        <item x="40"/>
        <item x="28"/>
        <item x="15"/>
        <item x="6"/>
        <item x="30"/>
        <item x="5"/>
        <item x="0"/>
        <item x="14"/>
        <item x="36"/>
        <item x="19"/>
        <item x="11"/>
        <item x="16"/>
        <item x="34"/>
        <item x="27"/>
        <item x="22"/>
        <item x="7"/>
        <item x="32"/>
        <item x="10"/>
        <item x="38"/>
        <item x="4"/>
        <item x="42"/>
        <item x="18"/>
        <item x="3"/>
        <item x="33"/>
        <item x="37"/>
        <item x="9"/>
        <item x="23"/>
        <item x="24"/>
        <item x="35"/>
        <item x="21"/>
        <item h="1"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5">
    <i>
      <x v="12"/>
    </i>
    <i>
      <x v="20"/>
    </i>
    <i>
      <x v="24"/>
    </i>
    <i>
      <x v="9"/>
    </i>
    <i>
      <x v="1"/>
    </i>
    <i>
      <x v="30"/>
    </i>
    <i>
      <x v="19"/>
    </i>
    <i>
      <x v="21"/>
    </i>
    <i>
      <x v="26"/>
    </i>
    <i>
      <x v="7"/>
    </i>
    <i>
      <x v="40"/>
    </i>
    <i>
      <x v="16"/>
    </i>
    <i>
      <x v="13"/>
    </i>
    <i>
      <x v="31"/>
    </i>
    <i>
      <x v="29"/>
    </i>
    <i>
      <x v="17"/>
    </i>
    <i>
      <x v="25"/>
    </i>
    <i>
      <x v="35"/>
    </i>
    <i>
      <x v="6"/>
    </i>
    <i>
      <x v="10"/>
    </i>
    <i>
      <x v="18"/>
    </i>
    <i>
      <x v="14"/>
    </i>
    <i>
      <x v="37"/>
    </i>
    <i>
      <x v="33"/>
    </i>
    <i>
      <x v="41"/>
    </i>
    <i>
      <x v="23"/>
    </i>
    <i>
      <x v="5"/>
    </i>
    <i>
      <x v="4"/>
    </i>
    <i>
      <x v="39"/>
    </i>
    <i>
      <x v="8"/>
    </i>
    <i>
      <x v="43"/>
    </i>
    <i>
      <x v="3"/>
    </i>
    <i>
      <x v="34"/>
    </i>
    <i>
      <x v="27"/>
    </i>
    <i>
      <x v="36"/>
    </i>
    <i>
      <x v="28"/>
    </i>
    <i>
      <x v="38"/>
    </i>
    <i>
      <x v="2"/>
    </i>
    <i>
      <x/>
    </i>
    <i>
      <x v="11"/>
    </i>
    <i>
      <x v="42"/>
    </i>
    <i>
      <x v="15"/>
    </i>
    <i>
      <x v="22"/>
    </i>
    <i>
      <x v="32"/>
    </i>
    <i t="grand">
      <x/>
    </i>
  </rowItems>
  <colItems count="1">
    <i/>
  </colItems>
  <dataFields count="1">
    <dataField name="Count of Coun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1">
    <pivotField axis="axisRow" dataField="1" showAll="0" sortType="descending">
      <items count="6">
        <item x="2"/>
        <item x="1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Count of Bas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t="s">
        <v>353</v>
      </c>
      <c r="B1" t="s">
        <v>354</v>
      </c>
    </row>
    <row r="2" spans="1:2" x14ac:dyDescent="0.35">
      <c r="A2" t="s">
        <v>287</v>
      </c>
      <c r="B2" t="s">
        <v>355</v>
      </c>
    </row>
    <row r="3" spans="1:2" x14ac:dyDescent="0.35">
      <c r="A3" t="s">
        <v>227</v>
      </c>
      <c r="B3" t="s">
        <v>356</v>
      </c>
    </row>
    <row r="4" spans="1:2" x14ac:dyDescent="0.35">
      <c r="A4" t="s">
        <v>357</v>
      </c>
      <c r="B4" t="s">
        <v>358</v>
      </c>
    </row>
    <row r="5" spans="1:2" x14ac:dyDescent="0.35">
      <c r="A5" t="s">
        <v>359</v>
      </c>
      <c r="B5" t="s">
        <v>355</v>
      </c>
    </row>
    <row r="6" spans="1:2" x14ac:dyDescent="0.35">
      <c r="A6" t="s">
        <v>16</v>
      </c>
      <c r="B6" t="s">
        <v>360</v>
      </c>
    </row>
    <row r="7" spans="1:2" x14ac:dyDescent="0.35">
      <c r="A7" t="s">
        <v>361</v>
      </c>
      <c r="B7" t="s">
        <v>355</v>
      </c>
    </row>
    <row r="8" spans="1:2" x14ac:dyDescent="0.35">
      <c r="A8" t="s">
        <v>362</v>
      </c>
      <c r="B8" t="s">
        <v>363</v>
      </c>
    </row>
    <row r="9" spans="1:2" x14ac:dyDescent="0.35">
      <c r="A9" t="s">
        <v>364</v>
      </c>
      <c r="B9" t="s">
        <v>355</v>
      </c>
    </row>
    <row r="10" spans="1:2" x14ac:dyDescent="0.35">
      <c r="A10" t="s">
        <v>365</v>
      </c>
      <c r="B10" t="s">
        <v>356</v>
      </c>
    </row>
    <row r="11" spans="1:2" x14ac:dyDescent="0.35">
      <c r="A11" t="s">
        <v>366</v>
      </c>
      <c r="B11" t="s">
        <v>355</v>
      </c>
    </row>
    <row r="12" spans="1:2" x14ac:dyDescent="0.35">
      <c r="A12" t="s">
        <v>367</v>
      </c>
      <c r="B12" t="s">
        <v>355</v>
      </c>
    </row>
    <row r="13" spans="1:2" x14ac:dyDescent="0.35">
      <c r="A13" t="s">
        <v>368</v>
      </c>
      <c r="B13" t="s">
        <v>355</v>
      </c>
    </row>
    <row r="14" spans="1:2" x14ac:dyDescent="0.35">
      <c r="A14" t="s">
        <v>369</v>
      </c>
      <c r="B14" t="s">
        <v>363</v>
      </c>
    </row>
    <row r="15" spans="1:2" x14ac:dyDescent="0.35">
      <c r="A15" t="s">
        <v>370</v>
      </c>
      <c r="B15" t="s">
        <v>355</v>
      </c>
    </row>
    <row r="16" spans="1:2" x14ac:dyDescent="0.35">
      <c r="A16" t="s">
        <v>371</v>
      </c>
      <c r="B16" t="s">
        <v>355</v>
      </c>
    </row>
    <row r="17" spans="1:2" x14ac:dyDescent="0.35">
      <c r="A17" t="s">
        <v>372</v>
      </c>
      <c r="B17" t="s">
        <v>355</v>
      </c>
    </row>
    <row r="18" spans="1:2" x14ac:dyDescent="0.35">
      <c r="A18" t="s">
        <v>373</v>
      </c>
      <c r="B18" t="s">
        <v>356</v>
      </c>
    </row>
    <row r="19" spans="1:2" x14ac:dyDescent="0.35">
      <c r="A19" t="s">
        <v>374</v>
      </c>
      <c r="B19" t="s">
        <v>360</v>
      </c>
    </row>
    <row r="20" spans="1:2" x14ac:dyDescent="0.35">
      <c r="A20" t="s">
        <v>375</v>
      </c>
      <c r="B20" t="s">
        <v>355</v>
      </c>
    </row>
    <row r="21" spans="1:2" x14ac:dyDescent="0.35">
      <c r="A21" t="s">
        <v>376</v>
      </c>
      <c r="B21" t="s">
        <v>355</v>
      </c>
    </row>
    <row r="22" spans="1:2" x14ac:dyDescent="0.35">
      <c r="A22" t="s">
        <v>377</v>
      </c>
      <c r="B22" t="s">
        <v>363</v>
      </c>
    </row>
    <row r="23" spans="1:2" x14ac:dyDescent="0.35">
      <c r="A23" t="s">
        <v>378</v>
      </c>
      <c r="B23" t="s">
        <v>356</v>
      </c>
    </row>
    <row r="24" spans="1:2" x14ac:dyDescent="0.35">
      <c r="A24" t="s">
        <v>379</v>
      </c>
      <c r="B24" t="s">
        <v>355</v>
      </c>
    </row>
    <row r="25" spans="1:2" x14ac:dyDescent="0.35">
      <c r="A25" t="s">
        <v>380</v>
      </c>
      <c r="B25" t="s">
        <v>355</v>
      </c>
    </row>
    <row r="26" spans="1:2" x14ac:dyDescent="0.35">
      <c r="A26" t="s">
        <v>381</v>
      </c>
      <c r="B26" t="s">
        <v>355</v>
      </c>
    </row>
    <row r="27" spans="1:2" x14ac:dyDescent="0.35">
      <c r="A27" t="s">
        <v>382</v>
      </c>
      <c r="B27" t="s">
        <v>363</v>
      </c>
    </row>
    <row r="28" spans="1:2" x14ac:dyDescent="0.35">
      <c r="A28" t="s">
        <v>383</v>
      </c>
      <c r="B28" t="s">
        <v>355</v>
      </c>
    </row>
    <row r="29" spans="1:2" x14ac:dyDescent="0.35">
      <c r="A29" t="s">
        <v>31</v>
      </c>
      <c r="B29" t="s">
        <v>355</v>
      </c>
    </row>
    <row r="30" spans="1:2" x14ac:dyDescent="0.35">
      <c r="A30" t="s">
        <v>384</v>
      </c>
      <c r="B30" t="s">
        <v>355</v>
      </c>
    </row>
    <row r="31" spans="1:2" x14ac:dyDescent="0.35">
      <c r="A31" t="s">
        <v>385</v>
      </c>
      <c r="B31" t="s">
        <v>355</v>
      </c>
    </row>
    <row r="32" spans="1:2" x14ac:dyDescent="0.35">
      <c r="A32" t="s">
        <v>386</v>
      </c>
      <c r="B32" t="s">
        <v>355</v>
      </c>
    </row>
    <row r="33" spans="1:2" x14ac:dyDescent="0.35">
      <c r="A33" t="s">
        <v>387</v>
      </c>
      <c r="B33" t="s">
        <v>355</v>
      </c>
    </row>
    <row r="34" spans="1:2" x14ac:dyDescent="0.35">
      <c r="A34" t="s">
        <v>388</v>
      </c>
      <c r="B34" t="s">
        <v>355</v>
      </c>
    </row>
    <row r="35" spans="1:2" x14ac:dyDescent="0.35">
      <c r="A35" t="s">
        <v>389</v>
      </c>
      <c r="B35" t="s">
        <v>355</v>
      </c>
    </row>
    <row r="36" spans="1:2" x14ac:dyDescent="0.35">
      <c r="A36" t="s">
        <v>390</v>
      </c>
      <c r="B36" t="s">
        <v>355</v>
      </c>
    </row>
    <row r="37" spans="1:2" x14ac:dyDescent="0.35">
      <c r="A37" t="s">
        <v>86</v>
      </c>
      <c r="B37" t="s">
        <v>355</v>
      </c>
    </row>
    <row r="38" spans="1:2" x14ac:dyDescent="0.35">
      <c r="A38" t="s">
        <v>391</v>
      </c>
      <c r="B38" t="s">
        <v>355</v>
      </c>
    </row>
    <row r="39" spans="1:2" x14ac:dyDescent="0.35">
      <c r="A39" t="s">
        <v>392</v>
      </c>
      <c r="B39" t="s">
        <v>355</v>
      </c>
    </row>
    <row r="40" spans="1:2" x14ac:dyDescent="0.35">
      <c r="A40" t="s">
        <v>393</v>
      </c>
      <c r="B40" t="s">
        <v>360</v>
      </c>
    </row>
    <row r="41" spans="1:2" x14ac:dyDescent="0.35">
      <c r="A41" t="s">
        <v>394</v>
      </c>
      <c r="B41" t="s">
        <v>356</v>
      </c>
    </row>
    <row r="42" spans="1:2" x14ac:dyDescent="0.35">
      <c r="A42" t="s">
        <v>136</v>
      </c>
      <c r="B42" t="s">
        <v>356</v>
      </c>
    </row>
    <row r="43" spans="1:2" x14ac:dyDescent="0.35">
      <c r="A43" t="s">
        <v>395</v>
      </c>
      <c r="B43" t="s">
        <v>355</v>
      </c>
    </row>
    <row r="44" spans="1:2" x14ac:dyDescent="0.35">
      <c r="A44" t="s">
        <v>396</v>
      </c>
      <c r="B44" t="s">
        <v>355</v>
      </c>
    </row>
    <row r="45" spans="1:2" x14ac:dyDescent="0.35">
      <c r="A45" t="s">
        <v>397</v>
      </c>
      <c r="B45" t="s">
        <v>355</v>
      </c>
    </row>
    <row r="46" spans="1:2" x14ac:dyDescent="0.35">
      <c r="A46" t="s">
        <v>398</v>
      </c>
      <c r="B46" t="s">
        <v>355</v>
      </c>
    </row>
    <row r="47" spans="1:2" x14ac:dyDescent="0.35">
      <c r="A47" t="s">
        <v>399</v>
      </c>
      <c r="B47" t="s">
        <v>355</v>
      </c>
    </row>
    <row r="48" spans="1:2" x14ac:dyDescent="0.35">
      <c r="A48" t="s">
        <v>400</v>
      </c>
      <c r="B48" t="s">
        <v>360</v>
      </c>
    </row>
    <row r="49" spans="1:2" x14ac:dyDescent="0.35">
      <c r="A49" t="s">
        <v>401</v>
      </c>
      <c r="B49" t="s">
        <v>356</v>
      </c>
    </row>
    <row r="50" spans="1:2" x14ac:dyDescent="0.35">
      <c r="A50" t="s">
        <v>402</v>
      </c>
      <c r="B50" t="s">
        <v>360</v>
      </c>
    </row>
    <row r="51" spans="1:2" x14ac:dyDescent="0.35">
      <c r="A51" t="s">
        <v>403</v>
      </c>
      <c r="B51" t="s">
        <v>360</v>
      </c>
    </row>
    <row r="52" spans="1:2" x14ac:dyDescent="0.35">
      <c r="A52" t="s">
        <v>404</v>
      </c>
      <c r="B52" t="s">
        <v>356</v>
      </c>
    </row>
    <row r="53" spans="1:2" x14ac:dyDescent="0.35">
      <c r="A53" t="s">
        <v>312</v>
      </c>
      <c r="B53" t="s">
        <v>356</v>
      </c>
    </row>
    <row r="54" spans="1:2" x14ac:dyDescent="0.35">
      <c r="A54" t="s">
        <v>405</v>
      </c>
      <c r="B54" t="s">
        <v>356</v>
      </c>
    </row>
    <row r="55" spans="1:2" x14ac:dyDescent="0.35">
      <c r="A55" t="s">
        <v>406</v>
      </c>
      <c r="B55" t="s">
        <v>356</v>
      </c>
    </row>
    <row r="56" spans="1:2" x14ac:dyDescent="0.35">
      <c r="A56" t="s">
        <v>201</v>
      </c>
      <c r="B56" t="s">
        <v>356</v>
      </c>
    </row>
    <row r="57" spans="1:2" x14ac:dyDescent="0.35">
      <c r="A57" t="s">
        <v>407</v>
      </c>
      <c r="B57" t="s">
        <v>355</v>
      </c>
    </row>
    <row r="58" spans="1:2" x14ac:dyDescent="0.35">
      <c r="A58" t="s">
        <v>408</v>
      </c>
      <c r="B58" t="s">
        <v>360</v>
      </c>
    </row>
    <row r="59" spans="1:2" x14ac:dyDescent="0.35">
      <c r="A59" t="s">
        <v>121</v>
      </c>
      <c r="B59" t="s">
        <v>356</v>
      </c>
    </row>
    <row r="60" spans="1:2" x14ac:dyDescent="0.35">
      <c r="A60" t="s">
        <v>58</v>
      </c>
      <c r="B60" t="s">
        <v>363</v>
      </c>
    </row>
    <row r="61" spans="1:2" x14ac:dyDescent="0.35">
      <c r="A61" t="s">
        <v>409</v>
      </c>
      <c r="B61" t="s">
        <v>355</v>
      </c>
    </row>
    <row r="62" spans="1:2" x14ac:dyDescent="0.35">
      <c r="A62" t="s">
        <v>410</v>
      </c>
      <c r="B62" t="s">
        <v>355</v>
      </c>
    </row>
    <row r="63" spans="1:2" x14ac:dyDescent="0.35">
      <c r="A63" t="s">
        <v>411</v>
      </c>
      <c r="B63" t="s">
        <v>360</v>
      </c>
    </row>
    <row r="64" spans="1:2" x14ac:dyDescent="0.35">
      <c r="A64" t="s">
        <v>412</v>
      </c>
      <c r="B64" t="s">
        <v>356</v>
      </c>
    </row>
    <row r="65" spans="1:2" x14ac:dyDescent="0.35">
      <c r="A65" t="s">
        <v>413</v>
      </c>
      <c r="B65" t="s">
        <v>363</v>
      </c>
    </row>
    <row r="66" spans="1:2" x14ac:dyDescent="0.35">
      <c r="A66" t="s">
        <v>414</v>
      </c>
      <c r="B66" t="s">
        <v>355</v>
      </c>
    </row>
    <row r="67" spans="1:2" x14ac:dyDescent="0.35">
      <c r="A67" t="s">
        <v>415</v>
      </c>
      <c r="B67" t="s">
        <v>355</v>
      </c>
    </row>
    <row r="68" spans="1:2" x14ac:dyDescent="0.35">
      <c r="A68" t="s">
        <v>416</v>
      </c>
      <c r="B68" t="s">
        <v>360</v>
      </c>
    </row>
    <row r="69" spans="1:2" x14ac:dyDescent="0.35">
      <c r="A69" t="s">
        <v>417</v>
      </c>
      <c r="B69" t="s">
        <v>356</v>
      </c>
    </row>
    <row r="70" spans="1:2" x14ac:dyDescent="0.35">
      <c r="A70" t="s">
        <v>418</v>
      </c>
      <c r="B70" t="s">
        <v>356</v>
      </c>
    </row>
    <row r="71" spans="1:2" x14ac:dyDescent="0.35">
      <c r="A71" t="s">
        <v>419</v>
      </c>
      <c r="B71" t="s">
        <v>356</v>
      </c>
    </row>
    <row r="72" spans="1:2" x14ac:dyDescent="0.35">
      <c r="A72" t="s">
        <v>420</v>
      </c>
      <c r="B72" t="s">
        <v>360</v>
      </c>
    </row>
    <row r="73" spans="1:2" x14ac:dyDescent="0.35">
      <c r="A73" t="s">
        <v>421</v>
      </c>
      <c r="B73" t="s">
        <v>360</v>
      </c>
    </row>
    <row r="74" spans="1:2" x14ac:dyDescent="0.35">
      <c r="A74" t="s">
        <v>422</v>
      </c>
      <c r="B74" t="s">
        <v>355</v>
      </c>
    </row>
    <row r="75" spans="1:2" x14ac:dyDescent="0.35">
      <c r="A75" t="s">
        <v>423</v>
      </c>
      <c r="B75" t="s">
        <v>355</v>
      </c>
    </row>
    <row r="76" spans="1:2" x14ac:dyDescent="0.35">
      <c r="A76" t="s">
        <v>424</v>
      </c>
      <c r="B76" t="s">
        <v>363</v>
      </c>
    </row>
    <row r="77" spans="1:2" x14ac:dyDescent="0.35">
      <c r="A77" t="s">
        <v>425</v>
      </c>
      <c r="B77" t="s">
        <v>356</v>
      </c>
    </row>
    <row r="78" spans="1:2" x14ac:dyDescent="0.35">
      <c r="A78" t="s">
        <v>426</v>
      </c>
      <c r="B78" t="s">
        <v>356</v>
      </c>
    </row>
    <row r="79" spans="1:2" x14ac:dyDescent="0.35">
      <c r="A79" t="s">
        <v>427</v>
      </c>
      <c r="B79" t="s">
        <v>355</v>
      </c>
    </row>
    <row r="80" spans="1:2" x14ac:dyDescent="0.35">
      <c r="A80" t="s">
        <v>428</v>
      </c>
      <c r="B80" t="s">
        <v>355</v>
      </c>
    </row>
    <row r="81" spans="1:2" x14ac:dyDescent="0.35">
      <c r="A81" t="s">
        <v>429</v>
      </c>
      <c r="B81" t="s">
        <v>355</v>
      </c>
    </row>
    <row r="82" spans="1:2" x14ac:dyDescent="0.35">
      <c r="A82" t="s">
        <v>430</v>
      </c>
      <c r="B82" t="s">
        <v>355</v>
      </c>
    </row>
    <row r="83" spans="1:2" x14ac:dyDescent="0.35">
      <c r="A83" t="s">
        <v>315</v>
      </c>
      <c r="B83" t="s">
        <v>363</v>
      </c>
    </row>
    <row r="84" spans="1:2" x14ac:dyDescent="0.35">
      <c r="A84" t="s">
        <v>431</v>
      </c>
      <c r="B84" t="s">
        <v>356</v>
      </c>
    </row>
    <row r="85" spans="1:2" x14ac:dyDescent="0.35">
      <c r="A85" t="s">
        <v>432</v>
      </c>
      <c r="B85" t="s">
        <v>355</v>
      </c>
    </row>
    <row r="86" spans="1:2" x14ac:dyDescent="0.35">
      <c r="A86" t="s">
        <v>35</v>
      </c>
      <c r="B86" t="s">
        <v>356</v>
      </c>
    </row>
    <row r="87" spans="1:2" x14ac:dyDescent="0.35">
      <c r="A87" t="s">
        <v>433</v>
      </c>
      <c r="B87" t="s">
        <v>355</v>
      </c>
    </row>
    <row r="88" spans="1:2" x14ac:dyDescent="0.35">
      <c r="A88" t="s">
        <v>111</v>
      </c>
      <c r="B88" t="s">
        <v>356</v>
      </c>
    </row>
    <row r="89" spans="1:2" x14ac:dyDescent="0.35">
      <c r="A89" t="s">
        <v>434</v>
      </c>
      <c r="B89" t="s">
        <v>355</v>
      </c>
    </row>
    <row r="90" spans="1:2" x14ac:dyDescent="0.35">
      <c r="A90" t="s">
        <v>278</v>
      </c>
      <c r="B90" t="s">
        <v>363</v>
      </c>
    </row>
    <row r="91" spans="1:2" x14ac:dyDescent="0.35">
      <c r="A91" t="s">
        <v>435</v>
      </c>
      <c r="B91" t="s">
        <v>355</v>
      </c>
    </row>
    <row r="92" spans="1:2" x14ac:dyDescent="0.35">
      <c r="A92" t="s">
        <v>436</v>
      </c>
      <c r="B92" t="s">
        <v>355</v>
      </c>
    </row>
    <row r="93" spans="1:2" x14ac:dyDescent="0.35">
      <c r="A93" t="s">
        <v>437</v>
      </c>
      <c r="B93" t="s">
        <v>358</v>
      </c>
    </row>
    <row r="94" spans="1:2" x14ac:dyDescent="0.35">
      <c r="A94" t="s">
        <v>438</v>
      </c>
      <c r="B94" t="s">
        <v>363</v>
      </c>
    </row>
    <row r="95" spans="1:2" x14ac:dyDescent="0.35">
      <c r="A95" t="s">
        <v>25</v>
      </c>
      <c r="B95" t="s">
        <v>355</v>
      </c>
    </row>
    <row r="96" spans="1:2" x14ac:dyDescent="0.35">
      <c r="A96" t="s">
        <v>439</v>
      </c>
      <c r="B96" t="s">
        <v>356</v>
      </c>
    </row>
    <row r="97" spans="1:2" x14ac:dyDescent="0.35">
      <c r="A97" t="s">
        <v>440</v>
      </c>
      <c r="B97" t="s">
        <v>355</v>
      </c>
    </row>
    <row r="98" spans="1:2" x14ac:dyDescent="0.35">
      <c r="A98" t="s">
        <v>441</v>
      </c>
      <c r="B98" t="s">
        <v>360</v>
      </c>
    </row>
    <row r="99" spans="1:2" x14ac:dyDescent="0.35">
      <c r="A99" t="s">
        <v>442</v>
      </c>
      <c r="B99" t="s">
        <v>355</v>
      </c>
    </row>
    <row r="100" spans="1:2" x14ac:dyDescent="0.35">
      <c r="A100" t="s">
        <v>443</v>
      </c>
      <c r="B100" t="s">
        <v>355</v>
      </c>
    </row>
    <row r="101" spans="1:2" x14ac:dyDescent="0.35">
      <c r="A101" t="s">
        <v>444</v>
      </c>
      <c r="B101" t="s">
        <v>355</v>
      </c>
    </row>
    <row r="102" spans="1:2" x14ac:dyDescent="0.35">
      <c r="A102" t="s">
        <v>194</v>
      </c>
      <c r="B102" t="s">
        <v>355</v>
      </c>
    </row>
    <row r="103" spans="1:2" x14ac:dyDescent="0.35">
      <c r="A103" t="s">
        <v>445</v>
      </c>
      <c r="B103" t="s">
        <v>358</v>
      </c>
    </row>
    <row r="104" spans="1:2" x14ac:dyDescent="0.35">
      <c r="A104" t="s">
        <v>446</v>
      </c>
      <c r="B104" t="s">
        <v>355</v>
      </c>
    </row>
    <row r="105" spans="1:2" x14ac:dyDescent="0.35">
      <c r="A105" t="s">
        <v>447</v>
      </c>
      <c r="B105" t="s">
        <v>355</v>
      </c>
    </row>
    <row r="106" spans="1:2" x14ac:dyDescent="0.35">
      <c r="A106" t="s">
        <v>448</v>
      </c>
      <c r="B106" t="s">
        <v>355</v>
      </c>
    </row>
    <row r="107" spans="1:2" x14ac:dyDescent="0.35">
      <c r="A107" t="s">
        <v>449</v>
      </c>
      <c r="B107" t="s">
        <v>355</v>
      </c>
    </row>
    <row r="108" spans="1:2" x14ac:dyDescent="0.35">
      <c r="A108" t="s">
        <v>450</v>
      </c>
      <c r="B108" t="s">
        <v>355</v>
      </c>
    </row>
    <row r="109" spans="1:2" x14ac:dyDescent="0.35">
      <c r="A109" t="s">
        <v>451</v>
      </c>
      <c r="B109" t="s">
        <v>355</v>
      </c>
    </row>
    <row r="110" spans="1:2" x14ac:dyDescent="0.35">
      <c r="A110" t="s">
        <v>452</v>
      </c>
      <c r="B110" t="s">
        <v>360</v>
      </c>
    </row>
    <row r="111" spans="1:2" x14ac:dyDescent="0.35">
      <c r="A111" t="s">
        <v>453</v>
      </c>
      <c r="B111" t="s">
        <v>356</v>
      </c>
    </row>
    <row r="112" spans="1:2" x14ac:dyDescent="0.35">
      <c r="A112" t="s">
        <v>454</v>
      </c>
      <c r="B112" t="s">
        <v>360</v>
      </c>
    </row>
    <row r="113" spans="1:2" x14ac:dyDescent="0.35">
      <c r="A113" t="s">
        <v>455</v>
      </c>
      <c r="B113" t="s">
        <v>355</v>
      </c>
    </row>
    <row r="114" spans="1:2" x14ac:dyDescent="0.35">
      <c r="A114" t="s">
        <v>456</v>
      </c>
      <c r="B114" t="s">
        <v>355</v>
      </c>
    </row>
    <row r="115" spans="1:2" x14ac:dyDescent="0.35">
      <c r="A115" t="s">
        <v>165</v>
      </c>
      <c r="B115" t="s">
        <v>356</v>
      </c>
    </row>
    <row r="116" spans="1:2" x14ac:dyDescent="0.35">
      <c r="A116" t="s">
        <v>457</v>
      </c>
      <c r="B116" t="s">
        <v>356</v>
      </c>
    </row>
    <row r="117" spans="1:2" x14ac:dyDescent="0.35">
      <c r="A117" t="s">
        <v>458</v>
      </c>
      <c r="B117" t="s">
        <v>355</v>
      </c>
    </row>
    <row r="118" spans="1:2" x14ac:dyDescent="0.35">
      <c r="A118" t="s">
        <v>459</v>
      </c>
      <c r="B118" t="s">
        <v>355</v>
      </c>
    </row>
    <row r="119" spans="1:2" x14ac:dyDescent="0.35">
      <c r="A119" t="s">
        <v>460</v>
      </c>
      <c r="B119" t="s">
        <v>356</v>
      </c>
    </row>
    <row r="120" spans="1:2" x14ac:dyDescent="0.35">
      <c r="A120" t="s">
        <v>461</v>
      </c>
      <c r="B120" t="s">
        <v>360</v>
      </c>
    </row>
    <row r="121" spans="1:2" x14ac:dyDescent="0.35">
      <c r="A121" t="s">
        <v>462</v>
      </c>
      <c r="B121" t="s">
        <v>355</v>
      </c>
    </row>
    <row r="122" spans="1:2" x14ac:dyDescent="0.35">
      <c r="A122" t="s">
        <v>463</v>
      </c>
      <c r="B122" t="s">
        <v>355</v>
      </c>
    </row>
    <row r="123" spans="1:2" x14ac:dyDescent="0.35">
      <c r="A123" t="s">
        <v>464</v>
      </c>
      <c r="B123" t="s">
        <v>356</v>
      </c>
    </row>
    <row r="124" spans="1:2" x14ac:dyDescent="0.35">
      <c r="A124" t="s">
        <v>465</v>
      </c>
      <c r="B124" t="s">
        <v>355</v>
      </c>
    </row>
    <row r="125" spans="1:2" x14ac:dyDescent="0.35">
      <c r="A125" t="s">
        <v>466</v>
      </c>
      <c r="B125" t="s">
        <v>355</v>
      </c>
    </row>
    <row r="126" spans="1:2" x14ac:dyDescent="0.35">
      <c r="A126" t="s">
        <v>467</v>
      </c>
      <c r="B126" t="s">
        <v>355</v>
      </c>
    </row>
    <row r="127" spans="1:2" x14ac:dyDescent="0.35">
      <c r="A127" t="s">
        <v>468</v>
      </c>
      <c r="B127" t="s">
        <v>360</v>
      </c>
    </row>
    <row r="128" spans="1:2" x14ac:dyDescent="0.35">
      <c r="A128" t="s">
        <v>469</v>
      </c>
      <c r="B128" t="s">
        <v>355</v>
      </c>
    </row>
    <row r="129" spans="1:2" x14ac:dyDescent="0.35">
      <c r="A129" t="s">
        <v>470</v>
      </c>
      <c r="B129" t="s">
        <v>363</v>
      </c>
    </row>
    <row r="130" spans="1:2" x14ac:dyDescent="0.35">
      <c r="A130" t="s">
        <v>471</v>
      </c>
      <c r="B130" t="s">
        <v>355</v>
      </c>
    </row>
    <row r="131" spans="1:2" x14ac:dyDescent="0.35">
      <c r="A131" t="s">
        <v>472</v>
      </c>
      <c r="B131" t="s">
        <v>355</v>
      </c>
    </row>
    <row r="132" spans="1:2" x14ac:dyDescent="0.35">
      <c r="A132" t="s">
        <v>473</v>
      </c>
      <c r="B132" t="s">
        <v>355</v>
      </c>
    </row>
    <row r="133" spans="1:2" x14ac:dyDescent="0.35">
      <c r="A133" t="s">
        <v>474</v>
      </c>
      <c r="B133" t="s">
        <v>356</v>
      </c>
    </row>
    <row r="134" spans="1:2" x14ac:dyDescent="0.35">
      <c r="A134" t="s">
        <v>475</v>
      </c>
      <c r="B134" t="s">
        <v>355</v>
      </c>
    </row>
    <row r="135" spans="1:2" x14ac:dyDescent="0.35">
      <c r="A135" t="s">
        <v>476</v>
      </c>
      <c r="B135" t="s">
        <v>356</v>
      </c>
    </row>
    <row r="136" spans="1:2" x14ac:dyDescent="0.35">
      <c r="A136" t="s">
        <v>477</v>
      </c>
      <c r="B136" t="s">
        <v>356</v>
      </c>
    </row>
    <row r="137" spans="1:2" x14ac:dyDescent="0.35">
      <c r="A137" t="s">
        <v>478</v>
      </c>
      <c r="B137" t="s">
        <v>355</v>
      </c>
    </row>
    <row r="138" spans="1:2" x14ac:dyDescent="0.35">
      <c r="A138" t="s">
        <v>479</v>
      </c>
      <c r="B138" t="s">
        <v>355</v>
      </c>
    </row>
    <row r="139" spans="1:2" x14ac:dyDescent="0.35">
      <c r="A139" t="s">
        <v>480</v>
      </c>
      <c r="B139" t="s">
        <v>355</v>
      </c>
    </row>
    <row r="140" spans="1:2" x14ac:dyDescent="0.35">
      <c r="A140" t="s">
        <v>184</v>
      </c>
      <c r="B140" t="s">
        <v>363</v>
      </c>
    </row>
    <row r="141" spans="1:2" x14ac:dyDescent="0.35">
      <c r="A141" t="s">
        <v>481</v>
      </c>
      <c r="B141" t="s">
        <v>355</v>
      </c>
    </row>
    <row r="142" spans="1:2" x14ac:dyDescent="0.35">
      <c r="A142" t="s">
        <v>482</v>
      </c>
      <c r="B142" t="s">
        <v>356</v>
      </c>
    </row>
    <row r="143" spans="1:2" x14ac:dyDescent="0.35">
      <c r="A143" t="s">
        <v>483</v>
      </c>
      <c r="B143" t="s">
        <v>355</v>
      </c>
    </row>
    <row r="144" spans="1:2" x14ac:dyDescent="0.35">
      <c r="A144" t="s">
        <v>295</v>
      </c>
      <c r="B144" t="s">
        <v>363</v>
      </c>
    </row>
    <row r="145" spans="1:2" x14ac:dyDescent="0.35">
      <c r="A145" t="s">
        <v>484</v>
      </c>
      <c r="B145" t="s">
        <v>363</v>
      </c>
    </row>
    <row r="146" spans="1:2" x14ac:dyDescent="0.35">
      <c r="A146" t="s">
        <v>485</v>
      </c>
      <c r="B146" t="s">
        <v>363</v>
      </c>
    </row>
    <row r="147" spans="1:2" x14ac:dyDescent="0.35">
      <c r="A147" t="s">
        <v>486</v>
      </c>
      <c r="B147" t="s">
        <v>355</v>
      </c>
    </row>
    <row r="148" spans="1:2" x14ac:dyDescent="0.35">
      <c r="A148" t="s">
        <v>487</v>
      </c>
      <c r="B148" t="s">
        <v>355</v>
      </c>
    </row>
    <row r="149" spans="1:2" x14ac:dyDescent="0.35">
      <c r="A149" t="s">
        <v>488</v>
      </c>
      <c r="B149" t="s">
        <v>355</v>
      </c>
    </row>
    <row r="150" spans="1:2" x14ac:dyDescent="0.35">
      <c r="A150" t="s">
        <v>126</v>
      </c>
      <c r="B150" t="s">
        <v>363</v>
      </c>
    </row>
    <row r="151" spans="1:2" x14ac:dyDescent="0.35">
      <c r="A151" t="s">
        <v>489</v>
      </c>
      <c r="B151" t="s">
        <v>355</v>
      </c>
    </row>
    <row r="152" spans="1:2" x14ac:dyDescent="0.35">
      <c r="A152" t="s">
        <v>94</v>
      </c>
      <c r="B152" t="s">
        <v>356</v>
      </c>
    </row>
    <row r="153" spans="1:2" x14ac:dyDescent="0.35">
      <c r="A153" t="s">
        <v>490</v>
      </c>
      <c r="B153" t="s">
        <v>356</v>
      </c>
    </row>
    <row r="154" spans="1:2" x14ac:dyDescent="0.35">
      <c r="A154" t="s">
        <v>491</v>
      </c>
      <c r="B154" t="s">
        <v>356</v>
      </c>
    </row>
    <row r="155" spans="1:2" x14ac:dyDescent="0.35">
      <c r="A155" t="s">
        <v>492</v>
      </c>
      <c r="B155" t="s">
        <v>363</v>
      </c>
    </row>
    <row r="156" spans="1:2" x14ac:dyDescent="0.35">
      <c r="A156" t="s">
        <v>493</v>
      </c>
      <c r="B156" t="s">
        <v>358</v>
      </c>
    </row>
    <row r="157" spans="1:2" x14ac:dyDescent="0.35">
      <c r="A157" t="s">
        <v>50</v>
      </c>
      <c r="B157" t="s">
        <v>356</v>
      </c>
    </row>
    <row r="158" spans="1:2" x14ac:dyDescent="0.35">
      <c r="A158" t="s">
        <v>494</v>
      </c>
      <c r="B158" t="s">
        <v>355</v>
      </c>
    </row>
    <row r="159" spans="1:2" x14ac:dyDescent="0.35">
      <c r="A159" t="s">
        <v>335</v>
      </c>
      <c r="B159" t="s">
        <v>355</v>
      </c>
    </row>
    <row r="160" spans="1:2" x14ac:dyDescent="0.35">
      <c r="A160" t="s">
        <v>495</v>
      </c>
      <c r="B160" t="s">
        <v>363</v>
      </c>
    </row>
    <row r="161" spans="1:2" x14ac:dyDescent="0.35">
      <c r="A161" t="s">
        <v>496</v>
      </c>
      <c r="B161" t="s">
        <v>356</v>
      </c>
    </row>
    <row r="162" spans="1:2" x14ac:dyDescent="0.35">
      <c r="A162" t="s">
        <v>497</v>
      </c>
      <c r="B162" t="s">
        <v>355</v>
      </c>
    </row>
    <row r="163" spans="1:2" x14ac:dyDescent="0.35">
      <c r="A163" t="s">
        <v>318</v>
      </c>
      <c r="B163" t="s">
        <v>363</v>
      </c>
    </row>
    <row r="164" spans="1:2" x14ac:dyDescent="0.35">
      <c r="A164" t="s">
        <v>498</v>
      </c>
      <c r="B164" t="s">
        <v>355</v>
      </c>
    </row>
    <row r="165" spans="1:2" x14ac:dyDescent="0.35">
      <c r="A165" t="s">
        <v>499</v>
      </c>
      <c r="B165" t="s">
        <v>356</v>
      </c>
    </row>
    <row r="166" spans="1:2" x14ac:dyDescent="0.35">
      <c r="A166" t="s">
        <v>42</v>
      </c>
      <c r="B166" t="s">
        <v>356</v>
      </c>
    </row>
    <row r="167" spans="1:2" x14ac:dyDescent="0.35">
      <c r="A167" t="s">
        <v>500</v>
      </c>
      <c r="B167" t="s">
        <v>363</v>
      </c>
    </row>
    <row r="168" spans="1:2" x14ac:dyDescent="0.35">
      <c r="A168" t="s">
        <v>501</v>
      </c>
      <c r="B168" t="s">
        <v>355</v>
      </c>
    </row>
    <row r="169" spans="1:2" x14ac:dyDescent="0.35">
      <c r="A169" t="s">
        <v>150</v>
      </c>
      <c r="B169" t="s">
        <v>356</v>
      </c>
    </row>
    <row r="170" spans="1:2" x14ac:dyDescent="0.35">
      <c r="A170" t="s">
        <v>502</v>
      </c>
      <c r="B170" t="s">
        <v>360</v>
      </c>
    </row>
    <row r="171" spans="1:2" x14ac:dyDescent="0.35">
      <c r="A171" t="s">
        <v>503</v>
      </c>
      <c r="B171" t="s">
        <v>355</v>
      </c>
    </row>
    <row r="172" spans="1:2" x14ac:dyDescent="0.35">
      <c r="A172" t="s">
        <v>198</v>
      </c>
      <c r="B172" t="s">
        <v>355</v>
      </c>
    </row>
    <row r="173" spans="1:2" x14ac:dyDescent="0.35">
      <c r="A173" t="s">
        <v>504</v>
      </c>
      <c r="B173" t="s">
        <v>355</v>
      </c>
    </row>
    <row r="174" spans="1:2" x14ac:dyDescent="0.35">
      <c r="A174" t="s">
        <v>329</v>
      </c>
      <c r="B174" t="s">
        <v>356</v>
      </c>
    </row>
    <row r="175" spans="1:2" x14ac:dyDescent="0.35">
      <c r="A175" t="s">
        <v>505</v>
      </c>
      <c r="B175" t="s">
        <v>358</v>
      </c>
    </row>
    <row r="176" spans="1:2" x14ac:dyDescent="0.35">
      <c r="A176" t="s">
        <v>506</v>
      </c>
      <c r="B176" t="s">
        <v>355</v>
      </c>
    </row>
    <row r="177" spans="1:2" x14ac:dyDescent="0.35">
      <c r="A177" t="s">
        <v>507</v>
      </c>
      <c r="B177" t="s">
        <v>355</v>
      </c>
    </row>
    <row r="178" spans="1:2" x14ac:dyDescent="0.35">
      <c r="A178" t="s">
        <v>508</v>
      </c>
      <c r="B178" t="s">
        <v>356</v>
      </c>
    </row>
    <row r="179" spans="1:2" x14ac:dyDescent="0.35">
      <c r="A179" t="s">
        <v>509</v>
      </c>
      <c r="B179" t="s">
        <v>355</v>
      </c>
    </row>
    <row r="180" spans="1:2" x14ac:dyDescent="0.35">
      <c r="A180" t="s">
        <v>510</v>
      </c>
      <c r="B180" t="s">
        <v>355</v>
      </c>
    </row>
    <row r="181" spans="1:2" x14ac:dyDescent="0.35">
      <c r="A181" t="s">
        <v>290</v>
      </c>
      <c r="B181" t="s">
        <v>355</v>
      </c>
    </row>
    <row r="182" spans="1:2" x14ac:dyDescent="0.35">
      <c r="A182" t="s">
        <v>511</v>
      </c>
      <c r="B182" t="s">
        <v>355</v>
      </c>
    </row>
    <row r="183" spans="1:2" x14ac:dyDescent="0.35">
      <c r="A183" t="s">
        <v>512</v>
      </c>
      <c r="B183" t="s">
        <v>360</v>
      </c>
    </row>
    <row r="184" spans="1:2" x14ac:dyDescent="0.35">
      <c r="A184" t="s">
        <v>117</v>
      </c>
      <c r="B184" t="s">
        <v>358</v>
      </c>
    </row>
    <row r="185" spans="1:2" x14ac:dyDescent="0.35">
      <c r="A185" t="s">
        <v>513</v>
      </c>
      <c r="B185" t="s">
        <v>360</v>
      </c>
    </row>
    <row r="186" spans="1:2" x14ac:dyDescent="0.35">
      <c r="A186" t="s">
        <v>514</v>
      </c>
      <c r="B186" t="s">
        <v>355</v>
      </c>
    </row>
    <row r="187" spans="1:2" x14ac:dyDescent="0.35">
      <c r="A187" t="s">
        <v>515</v>
      </c>
      <c r="B187" t="s">
        <v>356</v>
      </c>
    </row>
    <row r="188" spans="1:2" x14ac:dyDescent="0.35">
      <c r="A188" t="s">
        <v>516</v>
      </c>
      <c r="B188" t="s">
        <v>355</v>
      </c>
    </row>
    <row r="189" spans="1:2" x14ac:dyDescent="0.35">
      <c r="A189" t="s">
        <v>517</v>
      </c>
      <c r="B189" t="s">
        <v>355</v>
      </c>
    </row>
    <row r="190" spans="1:2" x14ac:dyDescent="0.35">
      <c r="A190" t="s">
        <v>518</v>
      </c>
      <c r="B190" t="s">
        <v>356</v>
      </c>
    </row>
    <row r="191" spans="1:2" x14ac:dyDescent="0.35">
      <c r="A191" t="s">
        <v>519</v>
      </c>
      <c r="B191" t="s">
        <v>355</v>
      </c>
    </row>
    <row r="192" spans="1:2" x14ac:dyDescent="0.35">
      <c r="A192" t="s">
        <v>520</v>
      </c>
      <c r="B192" t="s">
        <v>355</v>
      </c>
    </row>
    <row r="193" spans="1:2" x14ac:dyDescent="0.35">
      <c r="A193" t="s">
        <v>69</v>
      </c>
      <c r="B193" t="s">
        <v>356</v>
      </c>
    </row>
    <row r="194" spans="1:2" x14ac:dyDescent="0.35">
      <c r="A194" t="s">
        <v>521</v>
      </c>
      <c r="B194" t="s">
        <v>356</v>
      </c>
    </row>
    <row r="195" spans="1:2" x14ac:dyDescent="0.35">
      <c r="A195" t="s">
        <v>522</v>
      </c>
      <c r="B195" t="s">
        <v>355</v>
      </c>
    </row>
    <row r="196" spans="1:2" x14ac:dyDescent="0.35">
      <c r="A196" t="s">
        <v>178</v>
      </c>
      <c r="B196" t="s">
        <v>356</v>
      </c>
    </row>
    <row r="197" spans="1:2" x14ac:dyDescent="0.35">
      <c r="A197" t="s">
        <v>306</v>
      </c>
      <c r="B197" t="s">
        <v>355</v>
      </c>
    </row>
    <row r="198" spans="1:2" x14ac:dyDescent="0.35">
      <c r="A198" t="s">
        <v>523</v>
      </c>
      <c r="B198" t="s">
        <v>355</v>
      </c>
    </row>
    <row r="199" spans="1:2" x14ac:dyDescent="0.35">
      <c r="A199" t="s">
        <v>524</v>
      </c>
      <c r="B199" t="s">
        <v>363</v>
      </c>
    </row>
    <row r="200" spans="1:2" x14ac:dyDescent="0.35">
      <c r="A200" t="s">
        <v>525</v>
      </c>
      <c r="B200" t="s">
        <v>355</v>
      </c>
    </row>
    <row r="201" spans="1:2" x14ac:dyDescent="0.35">
      <c r="A201" t="s">
        <v>526</v>
      </c>
      <c r="B201" t="s">
        <v>356</v>
      </c>
    </row>
    <row r="202" spans="1:2" x14ac:dyDescent="0.35">
      <c r="A202" t="s">
        <v>263</v>
      </c>
      <c r="B202" t="s">
        <v>358</v>
      </c>
    </row>
    <row r="203" spans="1:2" x14ac:dyDescent="0.35">
      <c r="A203" t="s">
        <v>527</v>
      </c>
      <c r="B203" t="s">
        <v>358</v>
      </c>
    </row>
    <row r="204" spans="1:2" x14ac:dyDescent="0.35">
      <c r="A204" t="s">
        <v>528</v>
      </c>
      <c r="B204" t="s">
        <v>358</v>
      </c>
    </row>
    <row r="205" spans="1:2" x14ac:dyDescent="0.35">
      <c r="A205" t="s">
        <v>529</v>
      </c>
      <c r="B205" t="s">
        <v>355</v>
      </c>
    </row>
    <row r="206" spans="1:2" x14ac:dyDescent="0.35">
      <c r="A206" t="s">
        <v>530</v>
      </c>
      <c r="B206" t="s">
        <v>355</v>
      </c>
    </row>
    <row r="207" spans="1:2" x14ac:dyDescent="0.35">
      <c r="A207" t="s">
        <v>531</v>
      </c>
      <c r="B207" t="s">
        <v>355</v>
      </c>
    </row>
    <row r="208" spans="1:2" x14ac:dyDescent="0.35">
      <c r="A208" t="s">
        <v>532</v>
      </c>
      <c r="B208" t="s">
        <v>356</v>
      </c>
    </row>
    <row r="209" spans="1:2" x14ac:dyDescent="0.35">
      <c r="A209" t="s">
        <v>293</v>
      </c>
      <c r="B209" t="s">
        <v>356</v>
      </c>
    </row>
    <row r="210" spans="1:2" x14ac:dyDescent="0.35">
      <c r="A210" t="s">
        <v>533</v>
      </c>
      <c r="B210" t="s">
        <v>360</v>
      </c>
    </row>
    <row r="211" spans="1:2" x14ac:dyDescent="0.35">
      <c r="A211" t="s">
        <v>534</v>
      </c>
      <c r="B211" t="s">
        <v>358</v>
      </c>
    </row>
    <row r="212" spans="1:2" x14ac:dyDescent="0.35">
      <c r="A212" t="s">
        <v>535</v>
      </c>
      <c r="B212" t="s">
        <v>355</v>
      </c>
    </row>
    <row r="213" spans="1:2" x14ac:dyDescent="0.35">
      <c r="A213" t="s">
        <v>536</v>
      </c>
      <c r="B213" t="s">
        <v>355</v>
      </c>
    </row>
    <row r="214" spans="1:2" x14ac:dyDescent="0.35">
      <c r="A214" t="s">
        <v>537</v>
      </c>
      <c r="B214" t="s">
        <v>360</v>
      </c>
    </row>
    <row r="215" spans="1:2" x14ac:dyDescent="0.35">
      <c r="A215" t="s">
        <v>216</v>
      </c>
      <c r="B215" t="s">
        <v>355</v>
      </c>
    </row>
    <row r="216" spans="1:2" x14ac:dyDescent="0.35">
      <c r="A216" t="s">
        <v>301</v>
      </c>
      <c r="B216" t="s">
        <v>360</v>
      </c>
    </row>
    <row r="217" spans="1:2" x14ac:dyDescent="0.35">
      <c r="A217" t="s">
        <v>538</v>
      </c>
      <c r="B217" t="s">
        <v>356</v>
      </c>
    </row>
    <row r="218" spans="1:2" x14ac:dyDescent="0.35">
      <c r="A218" t="s">
        <v>539</v>
      </c>
      <c r="B218" t="s">
        <v>356</v>
      </c>
    </row>
    <row r="219" spans="1:2" x14ac:dyDescent="0.35">
      <c r="A219" t="s">
        <v>540</v>
      </c>
      <c r="B219" t="s">
        <v>356</v>
      </c>
    </row>
    <row r="220" spans="1:2" x14ac:dyDescent="0.35">
      <c r="A220" t="s">
        <v>541</v>
      </c>
      <c r="B220" t="s">
        <v>355</v>
      </c>
    </row>
    <row r="221" spans="1:2" x14ac:dyDescent="0.35">
      <c r="A221" t="s">
        <v>542</v>
      </c>
      <c r="B221" t="s">
        <v>360</v>
      </c>
    </row>
    <row r="222" spans="1:2" x14ac:dyDescent="0.35">
      <c r="A222" t="s">
        <v>543</v>
      </c>
      <c r="B222" t="s">
        <v>355</v>
      </c>
    </row>
    <row r="223" spans="1:2" x14ac:dyDescent="0.35">
      <c r="A223" t="s">
        <v>544</v>
      </c>
      <c r="B223" t="s">
        <v>356</v>
      </c>
    </row>
    <row r="224" spans="1:2" x14ac:dyDescent="0.35">
      <c r="A224" t="s">
        <v>545</v>
      </c>
      <c r="B224" t="s">
        <v>356</v>
      </c>
    </row>
    <row r="225" spans="1:2" x14ac:dyDescent="0.35">
      <c r="A225" t="s">
        <v>546</v>
      </c>
      <c r="B225" t="s">
        <v>355</v>
      </c>
    </row>
    <row r="226" spans="1:2" x14ac:dyDescent="0.35">
      <c r="A226" t="s">
        <v>547</v>
      </c>
      <c r="B226" t="s">
        <v>355</v>
      </c>
    </row>
    <row r="227" spans="1:2" x14ac:dyDescent="0.35">
      <c r="A227" t="s">
        <v>548</v>
      </c>
      <c r="B227" t="s">
        <v>356</v>
      </c>
    </row>
    <row r="228" spans="1:2" x14ac:dyDescent="0.35">
      <c r="A228" t="s">
        <v>549</v>
      </c>
      <c r="B228" t="s">
        <v>355</v>
      </c>
    </row>
    <row r="229" spans="1:2" x14ac:dyDescent="0.35">
      <c r="A229" t="s">
        <v>550</v>
      </c>
      <c r="B229" t="s">
        <v>355</v>
      </c>
    </row>
    <row r="230" spans="1:2" x14ac:dyDescent="0.35">
      <c r="A230" t="s">
        <v>551</v>
      </c>
      <c r="B230" t="s">
        <v>355</v>
      </c>
    </row>
    <row r="231" spans="1:2" x14ac:dyDescent="0.35">
      <c r="A231" t="s">
        <v>54</v>
      </c>
      <c r="B231" t="s">
        <v>355</v>
      </c>
    </row>
    <row r="232" spans="1:2" x14ac:dyDescent="0.35">
      <c r="A232" t="s">
        <v>267</v>
      </c>
      <c r="B232" t="s">
        <v>356</v>
      </c>
    </row>
    <row r="233" spans="1:2" x14ac:dyDescent="0.35">
      <c r="A233" t="s">
        <v>552</v>
      </c>
      <c r="B233" t="s">
        <v>355</v>
      </c>
    </row>
    <row r="234" spans="1:2" x14ac:dyDescent="0.35">
      <c r="A234" t="s">
        <v>553</v>
      </c>
      <c r="B234" t="s">
        <v>356</v>
      </c>
    </row>
    <row r="235" spans="1:2" x14ac:dyDescent="0.35">
      <c r="A235" t="s">
        <v>554</v>
      </c>
      <c r="B235" t="s">
        <v>355</v>
      </c>
    </row>
    <row r="236" spans="1:2" x14ac:dyDescent="0.35">
      <c r="A236" t="s">
        <v>555</v>
      </c>
      <c r="B236" t="s">
        <v>355</v>
      </c>
    </row>
    <row r="237" spans="1:2" x14ac:dyDescent="0.35">
      <c r="A237" t="s">
        <v>556</v>
      </c>
      <c r="B237" t="s">
        <v>363</v>
      </c>
    </row>
    <row r="238" spans="1:2" x14ac:dyDescent="0.35">
      <c r="A238" t="s">
        <v>557</v>
      </c>
      <c r="B238" t="s">
        <v>355</v>
      </c>
    </row>
    <row r="239" spans="1:2" x14ac:dyDescent="0.35">
      <c r="A239" t="s">
        <v>130</v>
      </c>
      <c r="B239" t="s">
        <v>356</v>
      </c>
    </row>
    <row r="240" spans="1:2" x14ac:dyDescent="0.35">
      <c r="A240" t="s">
        <v>558</v>
      </c>
      <c r="B240" t="s">
        <v>363</v>
      </c>
    </row>
    <row r="241" spans="1:2" x14ac:dyDescent="0.35">
      <c r="A241" t="s">
        <v>104</v>
      </c>
      <c r="B241" t="s">
        <v>363</v>
      </c>
    </row>
    <row r="242" spans="1:2" x14ac:dyDescent="0.35">
      <c r="A242" t="s">
        <v>559</v>
      </c>
      <c r="B242" t="s">
        <v>355</v>
      </c>
    </row>
    <row r="243" spans="1:2" x14ac:dyDescent="0.35">
      <c r="A243" t="s">
        <v>560</v>
      </c>
      <c r="B243" t="s">
        <v>355</v>
      </c>
    </row>
    <row r="244" spans="1:2" x14ac:dyDescent="0.35">
      <c r="A244" t="s">
        <v>147</v>
      </c>
      <c r="B244" t="s">
        <v>355</v>
      </c>
    </row>
    <row r="245" spans="1:2" x14ac:dyDescent="0.35">
      <c r="A245" t="s">
        <v>332</v>
      </c>
      <c r="B245" t="s">
        <v>355</v>
      </c>
    </row>
    <row r="246" spans="1:2" x14ac:dyDescent="0.35">
      <c r="A246" t="s">
        <v>561</v>
      </c>
      <c r="B246" t="s">
        <v>355</v>
      </c>
    </row>
    <row r="247" spans="1:2" x14ac:dyDescent="0.35">
      <c r="A247" t="s">
        <v>272</v>
      </c>
      <c r="B247" t="s">
        <v>355</v>
      </c>
    </row>
    <row r="248" spans="1:2" x14ac:dyDescent="0.35">
      <c r="A248" t="s">
        <v>562</v>
      </c>
      <c r="B248" t="s">
        <v>363</v>
      </c>
    </row>
    <row r="249" spans="1:2" x14ac:dyDescent="0.35">
      <c r="A249" t="s">
        <v>563</v>
      </c>
      <c r="B249" t="s">
        <v>356</v>
      </c>
    </row>
    <row r="250" spans="1:2" x14ac:dyDescent="0.35">
      <c r="A250" t="s">
        <v>90</v>
      </c>
      <c r="B250" t="s">
        <v>360</v>
      </c>
    </row>
    <row r="251" spans="1:2" x14ac:dyDescent="0.35">
      <c r="A251" t="s">
        <v>564</v>
      </c>
      <c r="B251" t="s">
        <v>355</v>
      </c>
    </row>
    <row r="252" spans="1:2" x14ac:dyDescent="0.35">
      <c r="A252" t="s">
        <v>565</v>
      </c>
      <c r="B252" t="s">
        <v>356</v>
      </c>
    </row>
    <row r="253" spans="1:2" x14ac:dyDescent="0.35">
      <c r="A253" t="s">
        <v>566</v>
      </c>
      <c r="B253" t="s">
        <v>360</v>
      </c>
    </row>
    <row r="254" spans="1:2" x14ac:dyDescent="0.35">
      <c r="A254" t="s">
        <v>567</v>
      </c>
      <c r="B254" t="s">
        <v>355</v>
      </c>
    </row>
    <row r="255" spans="1:2" x14ac:dyDescent="0.35">
      <c r="A255" t="s">
        <v>568</v>
      </c>
      <c r="B255" t="s">
        <v>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6" sqref="E26"/>
    </sheetView>
  </sheetViews>
  <sheetFormatPr defaultRowHeight="14.5" x14ac:dyDescent="0.35"/>
  <cols>
    <col min="1" max="1" width="41.54296875" bestFit="1" customWidth="1"/>
    <col min="2" max="2" width="26.08984375" bestFit="1" customWidth="1"/>
    <col min="3" max="4" width="8.7265625" style="1"/>
    <col min="5" max="5" width="10.7265625" bestFit="1" customWidth="1"/>
    <col min="6" max="6" width="14.36328125" bestFit="1" customWidth="1"/>
    <col min="7" max="7" width="12.36328125" bestFit="1" customWidth="1"/>
    <col min="8" max="8" width="6.81640625" bestFit="1" customWidth="1"/>
    <col min="9" max="9" width="10.54296875" bestFit="1" customWidth="1"/>
    <col min="10" max="10" width="15.36328125" bestFit="1" customWidth="1"/>
    <col min="11" max="11" width="14.1796875" bestFit="1" customWidth="1"/>
  </cols>
  <sheetData>
    <row r="1" spans="1:11" x14ac:dyDescent="0.35">
      <c r="A1" t="s">
        <v>3</v>
      </c>
      <c r="B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352</v>
      </c>
    </row>
    <row r="2" spans="1:11" x14ac:dyDescent="0.35">
      <c r="A2" t="s">
        <v>310</v>
      </c>
      <c r="B2" t="s">
        <v>311</v>
      </c>
      <c r="C2" s="1">
        <v>3061</v>
      </c>
      <c r="D2" s="1">
        <v>8</v>
      </c>
      <c r="E2" t="s">
        <v>312</v>
      </c>
      <c r="F2" t="s">
        <v>17</v>
      </c>
      <c r="G2" t="s">
        <v>18</v>
      </c>
      <c r="H2" t="s">
        <v>19</v>
      </c>
      <c r="I2">
        <v>9000</v>
      </c>
      <c r="J2" t="s">
        <v>28</v>
      </c>
      <c r="K2" t="s">
        <v>356</v>
      </c>
    </row>
    <row r="3" spans="1:11" x14ac:dyDescent="0.35">
      <c r="A3" t="s">
        <v>310</v>
      </c>
      <c r="B3" t="s">
        <v>311</v>
      </c>
      <c r="C3" s="1">
        <v>3084</v>
      </c>
      <c r="D3" s="1">
        <v>8</v>
      </c>
      <c r="E3" t="s">
        <v>312</v>
      </c>
      <c r="F3" t="s">
        <v>17</v>
      </c>
      <c r="G3" t="s">
        <v>18</v>
      </c>
      <c r="H3" t="s">
        <v>19</v>
      </c>
      <c r="I3">
        <v>9000</v>
      </c>
      <c r="J3" t="s">
        <v>28</v>
      </c>
      <c r="K3" t="s">
        <v>356</v>
      </c>
    </row>
    <row r="4" spans="1:11" x14ac:dyDescent="0.35">
      <c r="A4" t="s">
        <v>115</v>
      </c>
      <c r="B4" t="s">
        <v>116</v>
      </c>
      <c r="C4" s="1">
        <v>2</v>
      </c>
      <c r="D4" s="1">
        <v>6</v>
      </c>
      <c r="E4" t="s">
        <v>117</v>
      </c>
      <c r="F4" t="s">
        <v>17</v>
      </c>
      <c r="G4" t="s">
        <v>18</v>
      </c>
      <c r="H4" t="s">
        <v>19</v>
      </c>
      <c r="I4">
        <v>10000</v>
      </c>
      <c r="J4" t="s">
        <v>28</v>
      </c>
      <c r="K4" t="s">
        <v>358</v>
      </c>
    </row>
    <row r="5" spans="1:11" x14ac:dyDescent="0.35">
      <c r="A5" t="s">
        <v>106</v>
      </c>
      <c r="B5" t="s">
        <v>107</v>
      </c>
      <c r="C5" s="1">
        <v>2</v>
      </c>
      <c r="D5" s="1">
        <v>8</v>
      </c>
      <c r="E5" t="s">
        <v>42</v>
      </c>
      <c r="F5" t="s">
        <v>17</v>
      </c>
      <c r="G5" t="s">
        <v>18</v>
      </c>
      <c r="H5" t="s">
        <v>19</v>
      </c>
      <c r="I5">
        <v>12000</v>
      </c>
      <c r="J5" t="s">
        <v>20</v>
      </c>
      <c r="K5" t="s">
        <v>356</v>
      </c>
    </row>
    <row r="6" spans="1:11" x14ac:dyDescent="0.35">
      <c r="A6" t="s">
        <v>106</v>
      </c>
      <c r="B6" t="s">
        <v>251</v>
      </c>
      <c r="C6" s="1">
        <v>1</v>
      </c>
      <c r="D6" s="1">
        <v>8</v>
      </c>
      <c r="E6" t="s">
        <v>42</v>
      </c>
      <c r="F6" t="s">
        <v>17</v>
      </c>
      <c r="G6" t="s">
        <v>18</v>
      </c>
      <c r="H6" t="s">
        <v>19</v>
      </c>
      <c r="I6">
        <v>12000</v>
      </c>
      <c r="J6" t="s">
        <v>28</v>
      </c>
      <c r="K6" t="s">
        <v>356</v>
      </c>
    </row>
    <row r="7" spans="1:11" x14ac:dyDescent="0.35">
      <c r="A7" t="s">
        <v>162</v>
      </c>
      <c r="B7" t="s">
        <v>163</v>
      </c>
      <c r="C7" s="1">
        <v>1</v>
      </c>
      <c r="D7" s="1">
        <v>8</v>
      </c>
      <c r="E7" t="s">
        <v>50</v>
      </c>
      <c r="F7" t="s">
        <v>17</v>
      </c>
      <c r="G7" t="s">
        <v>18</v>
      </c>
      <c r="H7" t="s">
        <v>19</v>
      </c>
      <c r="I7">
        <v>600</v>
      </c>
      <c r="J7" t="s">
        <v>28</v>
      </c>
      <c r="K7" t="s">
        <v>356</v>
      </c>
    </row>
    <row r="8" spans="1:11" x14ac:dyDescent="0.35">
      <c r="A8" t="s">
        <v>162</v>
      </c>
      <c r="B8" t="s">
        <v>164</v>
      </c>
      <c r="C8" s="1">
        <v>1</v>
      </c>
      <c r="D8" s="1">
        <v>8</v>
      </c>
      <c r="E8" t="s">
        <v>165</v>
      </c>
      <c r="F8" t="s">
        <v>17</v>
      </c>
      <c r="G8" t="s">
        <v>18</v>
      </c>
      <c r="H8" t="s">
        <v>19</v>
      </c>
      <c r="I8">
        <v>600</v>
      </c>
      <c r="J8" t="s">
        <v>28</v>
      </c>
      <c r="K8" t="s">
        <v>356</v>
      </c>
    </row>
    <row r="9" spans="1:11" x14ac:dyDescent="0.35">
      <c r="A9" t="s">
        <v>162</v>
      </c>
      <c r="B9" t="s">
        <v>166</v>
      </c>
      <c r="C9" s="1">
        <v>1</v>
      </c>
      <c r="D9" s="1">
        <v>8</v>
      </c>
      <c r="E9" t="s">
        <v>150</v>
      </c>
      <c r="F9" t="s">
        <v>17</v>
      </c>
      <c r="G9" t="s">
        <v>18</v>
      </c>
      <c r="H9" t="s">
        <v>19</v>
      </c>
      <c r="I9">
        <v>600</v>
      </c>
      <c r="J9" t="s">
        <v>28</v>
      </c>
      <c r="K9" t="s">
        <v>356</v>
      </c>
    </row>
    <row r="10" spans="1:11" x14ac:dyDescent="0.35">
      <c r="A10" t="s">
        <v>224</v>
      </c>
      <c r="B10" t="s">
        <v>249</v>
      </c>
      <c r="C10" s="1">
        <v>2205</v>
      </c>
      <c r="D10" s="1">
        <v>8</v>
      </c>
      <c r="E10" t="s">
        <v>227</v>
      </c>
      <c r="F10" t="s">
        <v>17</v>
      </c>
      <c r="G10" t="s">
        <v>18</v>
      </c>
      <c r="H10" t="s">
        <v>19</v>
      </c>
      <c r="I10">
        <v>13000</v>
      </c>
      <c r="J10" t="s">
        <v>20</v>
      </c>
      <c r="K10" t="s">
        <v>356</v>
      </c>
    </row>
    <row r="11" spans="1:11" x14ac:dyDescent="0.35">
      <c r="A11" t="s">
        <v>224</v>
      </c>
      <c r="B11" t="s">
        <v>250</v>
      </c>
      <c r="C11" s="1">
        <v>2208</v>
      </c>
      <c r="D11" s="1">
        <v>8</v>
      </c>
      <c r="E11" t="s">
        <v>227</v>
      </c>
      <c r="F11" t="s">
        <v>17</v>
      </c>
      <c r="G11" t="s">
        <v>18</v>
      </c>
      <c r="H11" t="s">
        <v>19</v>
      </c>
      <c r="I11">
        <v>13000</v>
      </c>
      <c r="J11" t="s">
        <v>20</v>
      </c>
      <c r="K11" t="s">
        <v>356</v>
      </c>
    </row>
    <row r="12" spans="1:11" x14ac:dyDescent="0.35">
      <c r="A12" t="s">
        <v>224</v>
      </c>
      <c r="B12" t="s">
        <v>249</v>
      </c>
      <c r="C12" s="1">
        <v>2211</v>
      </c>
      <c r="D12" s="1">
        <v>8</v>
      </c>
      <c r="E12" t="s">
        <v>227</v>
      </c>
      <c r="F12" t="s">
        <v>17</v>
      </c>
      <c r="G12" t="s">
        <v>18</v>
      </c>
      <c r="H12" t="s">
        <v>19</v>
      </c>
      <c r="I12">
        <v>13000</v>
      </c>
      <c r="J12" t="s">
        <v>20</v>
      </c>
      <c r="K12" t="s">
        <v>356</v>
      </c>
    </row>
    <row r="13" spans="1:11" x14ac:dyDescent="0.35">
      <c r="A13" t="s">
        <v>224</v>
      </c>
      <c r="B13" t="s">
        <v>250</v>
      </c>
      <c r="C13" s="1">
        <v>2209</v>
      </c>
      <c r="D13" s="1">
        <v>8</v>
      </c>
      <c r="E13" t="s">
        <v>227</v>
      </c>
      <c r="F13" t="s">
        <v>17</v>
      </c>
      <c r="G13" t="s">
        <v>18</v>
      </c>
      <c r="H13" t="s">
        <v>19</v>
      </c>
      <c r="I13">
        <v>13000</v>
      </c>
      <c r="J13" t="s">
        <v>51</v>
      </c>
      <c r="K13" t="s">
        <v>356</v>
      </c>
    </row>
    <row r="14" spans="1:11" x14ac:dyDescent="0.35">
      <c r="A14" t="s">
        <v>224</v>
      </c>
      <c r="B14" t="s">
        <v>250</v>
      </c>
      <c r="C14" s="1">
        <v>2206</v>
      </c>
      <c r="D14" s="1">
        <v>8</v>
      </c>
      <c r="E14" t="s">
        <v>227</v>
      </c>
      <c r="F14" t="s">
        <v>17</v>
      </c>
      <c r="G14" t="s">
        <v>18</v>
      </c>
      <c r="H14" t="s">
        <v>19</v>
      </c>
      <c r="I14">
        <v>13000</v>
      </c>
      <c r="J14" t="s">
        <v>28</v>
      </c>
      <c r="K14" t="s">
        <v>356</v>
      </c>
    </row>
    <row r="15" spans="1:11" x14ac:dyDescent="0.35">
      <c r="A15" t="s">
        <v>224</v>
      </c>
      <c r="B15" t="s">
        <v>250</v>
      </c>
      <c r="C15" s="1">
        <v>2201</v>
      </c>
      <c r="D15" s="1">
        <v>8</v>
      </c>
      <c r="E15" t="s">
        <v>227</v>
      </c>
      <c r="F15" t="s">
        <v>17</v>
      </c>
      <c r="G15" t="s">
        <v>18</v>
      </c>
      <c r="H15" t="s">
        <v>19</v>
      </c>
      <c r="I15">
        <v>13000</v>
      </c>
      <c r="J15" t="s">
        <v>28</v>
      </c>
      <c r="K15" t="s">
        <v>356</v>
      </c>
    </row>
    <row r="16" spans="1:11" x14ac:dyDescent="0.35">
      <c r="A16" t="s">
        <v>214</v>
      </c>
      <c r="B16" t="s">
        <v>215</v>
      </c>
      <c r="C16" s="1">
        <v>1</v>
      </c>
      <c r="D16" s="1">
        <v>4</v>
      </c>
      <c r="E16" t="s">
        <v>216</v>
      </c>
      <c r="F16" t="s">
        <v>17</v>
      </c>
      <c r="G16" t="s">
        <v>18</v>
      </c>
      <c r="H16" t="s">
        <v>19</v>
      </c>
      <c r="I16">
        <v>4000</v>
      </c>
      <c r="J16" t="s">
        <v>28</v>
      </c>
      <c r="K16" t="s">
        <v>355</v>
      </c>
    </row>
    <row r="17" spans="1:11" x14ac:dyDescent="0.35">
      <c r="A17" t="s">
        <v>288</v>
      </c>
      <c r="B17" t="s">
        <v>289</v>
      </c>
      <c r="C17" s="1">
        <v>10</v>
      </c>
      <c r="D17" s="1">
        <v>10</v>
      </c>
      <c r="E17" t="s">
        <v>290</v>
      </c>
      <c r="F17" t="s">
        <v>17</v>
      </c>
      <c r="G17" t="s">
        <v>18</v>
      </c>
      <c r="H17" t="s">
        <v>19</v>
      </c>
      <c r="I17">
        <v>6200</v>
      </c>
      <c r="J17" t="s">
        <v>28</v>
      </c>
      <c r="K17" t="s">
        <v>355</v>
      </c>
    </row>
    <row r="18" spans="1:11" x14ac:dyDescent="0.35">
      <c r="A18" t="s">
        <v>145</v>
      </c>
      <c r="B18" t="s">
        <v>146</v>
      </c>
      <c r="C18" s="1">
        <v>47</v>
      </c>
      <c r="D18" s="1">
        <v>9</v>
      </c>
      <c r="E18" t="s">
        <v>147</v>
      </c>
      <c r="F18" t="s">
        <v>17</v>
      </c>
      <c r="G18" t="s">
        <v>18</v>
      </c>
      <c r="H18" t="s">
        <v>19</v>
      </c>
      <c r="I18">
        <v>1999</v>
      </c>
      <c r="J18" t="s">
        <v>51</v>
      </c>
      <c r="K18" t="s">
        <v>355</v>
      </c>
    </row>
    <row r="19" spans="1:11" x14ac:dyDescent="0.35">
      <c r="A19" t="s">
        <v>134</v>
      </c>
      <c r="B19" t="s">
        <v>135</v>
      </c>
      <c r="C19" s="1">
        <v>1</v>
      </c>
      <c r="D19" s="1" t="s">
        <v>68</v>
      </c>
      <c r="E19" t="s">
        <v>136</v>
      </c>
      <c r="F19" t="s">
        <v>17</v>
      </c>
      <c r="G19" t="s">
        <v>18</v>
      </c>
      <c r="H19" t="s">
        <v>19</v>
      </c>
      <c r="I19">
        <v>450</v>
      </c>
      <c r="J19" t="s">
        <v>28</v>
      </c>
      <c r="K19" t="s">
        <v>356</v>
      </c>
    </row>
    <row r="20" spans="1:11" x14ac:dyDescent="0.35">
      <c r="A20" t="s">
        <v>319</v>
      </c>
      <c r="B20" t="s">
        <v>320</v>
      </c>
      <c r="C20" s="1" t="s">
        <v>321</v>
      </c>
      <c r="D20" s="1">
        <v>8</v>
      </c>
      <c r="E20" t="s">
        <v>42</v>
      </c>
      <c r="F20" t="s">
        <v>17</v>
      </c>
      <c r="G20" t="s">
        <v>18</v>
      </c>
      <c r="H20" t="s">
        <v>19</v>
      </c>
      <c r="I20">
        <v>5500</v>
      </c>
      <c r="J20" t="s">
        <v>28</v>
      </c>
      <c r="K20" t="s">
        <v>356</v>
      </c>
    </row>
    <row r="21" spans="1:11" x14ac:dyDescent="0.35">
      <c r="A21" t="s">
        <v>285</v>
      </c>
      <c r="B21" t="s">
        <v>286</v>
      </c>
      <c r="C21" s="1">
        <v>1</v>
      </c>
      <c r="D21" s="1">
        <v>6</v>
      </c>
      <c r="E21" t="s">
        <v>287</v>
      </c>
      <c r="F21" t="s">
        <v>17</v>
      </c>
      <c r="G21" t="s">
        <v>18</v>
      </c>
      <c r="H21" t="s">
        <v>19</v>
      </c>
      <c r="I21">
        <v>3750</v>
      </c>
      <c r="J21" t="s">
        <v>51</v>
      </c>
      <c r="K21" t="s">
        <v>355</v>
      </c>
    </row>
    <row r="22" spans="1:11" x14ac:dyDescent="0.35">
      <c r="A22" t="s">
        <v>327</v>
      </c>
      <c r="B22" t="s">
        <v>328</v>
      </c>
      <c r="C22" s="1">
        <v>1</v>
      </c>
      <c r="D22" s="1" t="s">
        <v>34</v>
      </c>
      <c r="E22" t="s">
        <v>329</v>
      </c>
      <c r="F22" t="s">
        <v>17</v>
      </c>
      <c r="G22" t="s">
        <v>18</v>
      </c>
      <c r="H22" t="s">
        <v>19</v>
      </c>
      <c r="I22">
        <v>5700</v>
      </c>
      <c r="J22" t="s">
        <v>28</v>
      </c>
      <c r="K22" t="s">
        <v>356</v>
      </c>
    </row>
    <row r="23" spans="1:11" x14ac:dyDescent="0.35">
      <c r="A23" t="s">
        <v>39</v>
      </c>
      <c r="B23" t="s">
        <v>122</v>
      </c>
      <c r="C23" s="1" t="s">
        <v>123</v>
      </c>
      <c r="D23" s="1">
        <v>8</v>
      </c>
      <c r="E23" t="s">
        <v>50</v>
      </c>
      <c r="F23" t="s">
        <v>17</v>
      </c>
      <c r="G23" t="s">
        <v>18</v>
      </c>
      <c r="H23" t="s">
        <v>19</v>
      </c>
      <c r="I23">
        <v>13303</v>
      </c>
      <c r="J23" t="s">
        <v>20</v>
      </c>
      <c r="K23" t="s">
        <v>356</v>
      </c>
    </row>
    <row r="24" spans="1:11" x14ac:dyDescent="0.35">
      <c r="A24" t="s">
        <v>148</v>
      </c>
      <c r="B24" t="s">
        <v>149</v>
      </c>
      <c r="C24" s="1">
        <v>20</v>
      </c>
      <c r="D24" s="1">
        <v>8</v>
      </c>
      <c r="E24" t="s">
        <v>150</v>
      </c>
      <c r="F24" t="s">
        <v>17</v>
      </c>
      <c r="G24" t="s">
        <v>18</v>
      </c>
      <c r="H24" t="s">
        <v>19</v>
      </c>
      <c r="I24">
        <v>3100</v>
      </c>
      <c r="J24" t="s">
        <v>20</v>
      </c>
      <c r="K24" t="s">
        <v>356</v>
      </c>
    </row>
    <row r="25" spans="1:11" x14ac:dyDescent="0.35">
      <c r="A25" t="s">
        <v>158</v>
      </c>
      <c r="B25" t="s">
        <v>159</v>
      </c>
      <c r="C25" s="1">
        <v>18</v>
      </c>
      <c r="D25" s="1">
        <v>2</v>
      </c>
      <c r="E25" t="s">
        <v>126</v>
      </c>
      <c r="F25" t="s">
        <v>17</v>
      </c>
      <c r="G25" t="s">
        <v>18</v>
      </c>
      <c r="H25" t="s">
        <v>19</v>
      </c>
      <c r="I25">
        <v>6600</v>
      </c>
      <c r="J25" t="s">
        <v>20</v>
      </c>
      <c r="K25" t="s">
        <v>363</v>
      </c>
    </row>
    <row r="26" spans="1:11" x14ac:dyDescent="0.35">
      <c r="A26" s="5" t="s">
        <v>195</v>
      </c>
      <c r="B26" s="5" t="s">
        <v>196</v>
      </c>
      <c r="C26" s="6" t="s">
        <v>197</v>
      </c>
      <c r="D26" s="6">
        <v>10</v>
      </c>
      <c r="E26" s="5" t="s">
        <v>198</v>
      </c>
      <c r="F26" s="5" t="s">
        <v>17</v>
      </c>
      <c r="G26" s="5" t="s">
        <v>18</v>
      </c>
      <c r="H26" s="5" t="s">
        <v>19</v>
      </c>
      <c r="I26" s="5">
        <v>4000</v>
      </c>
      <c r="J26" s="5" t="s">
        <v>20</v>
      </c>
      <c r="K26" s="5" t="s">
        <v>355</v>
      </c>
    </row>
    <row r="27" spans="1:11" x14ac:dyDescent="0.35">
      <c r="A27" s="5" t="s">
        <v>195</v>
      </c>
      <c r="B27" s="5" t="s">
        <v>196</v>
      </c>
      <c r="C27" s="6" t="s">
        <v>282</v>
      </c>
      <c r="D27" s="6">
        <v>10</v>
      </c>
      <c r="E27" s="5" t="s">
        <v>198</v>
      </c>
      <c r="F27" s="5" t="s">
        <v>17</v>
      </c>
      <c r="G27" s="5" t="s">
        <v>18</v>
      </c>
      <c r="H27" s="5" t="s">
        <v>19</v>
      </c>
      <c r="I27" s="5">
        <v>4000</v>
      </c>
      <c r="J27" s="5" t="s">
        <v>28</v>
      </c>
      <c r="K27" s="5" t="s">
        <v>355</v>
      </c>
    </row>
    <row r="28" spans="1:11" x14ac:dyDescent="0.35">
      <c r="A28" s="5" t="s">
        <v>195</v>
      </c>
      <c r="B28" s="5" t="s">
        <v>196</v>
      </c>
      <c r="C28" s="6" t="s">
        <v>283</v>
      </c>
      <c r="D28" s="6">
        <v>10</v>
      </c>
      <c r="E28" s="5" t="s">
        <v>198</v>
      </c>
      <c r="F28" s="5" t="s">
        <v>17</v>
      </c>
      <c r="G28" s="5" t="s">
        <v>18</v>
      </c>
      <c r="H28" s="5" t="s">
        <v>19</v>
      </c>
      <c r="I28" s="5">
        <v>4000</v>
      </c>
      <c r="J28" s="5" t="s">
        <v>28</v>
      </c>
      <c r="K28" s="5" t="s">
        <v>355</v>
      </c>
    </row>
    <row r="29" spans="1:11" x14ac:dyDescent="0.35">
      <c r="A29" s="5" t="s">
        <v>195</v>
      </c>
      <c r="B29" s="5" t="s">
        <v>196</v>
      </c>
      <c r="C29" s="6" t="s">
        <v>284</v>
      </c>
      <c r="D29" s="6">
        <v>10</v>
      </c>
      <c r="E29" s="5" t="s">
        <v>198</v>
      </c>
      <c r="F29" s="5" t="s">
        <v>17</v>
      </c>
      <c r="G29" s="5" t="s">
        <v>18</v>
      </c>
      <c r="H29" s="5" t="s">
        <v>19</v>
      </c>
      <c r="I29" s="5">
        <v>4000</v>
      </c>
      <c r="J29" s="5" t="s">
        <v>28</v>
      </c>
      <c r="K29" s="5" t="s">
        <v>355</v>
      </c>
    </row>
    <row r="30" spans="1:11" x14ac:dyDescent="0.35">
      <c r="A30" t="s">
        <v>350</v>
      </c>
      <c r="B30" t="s">
        <v>351</v>
      </c>
      <c r="C30" s="1">
        <v>63</v>
      </c>
      <c r="D30" s="1">
        <v>8</v>
      </c>
      <c r="E30" t="s">
        <v>150</v>
      </c>
      <c r="F30" t="s">
        <v>17</v>
      </c>
      <c r="G30" t="s">
        <v>18</v>
      </c>
      <c r="H30" t="s">
        <v>19</v>
      </c>
      <c r="I30">
        <v>7400</v>
      </c>
      <c r="J30" t="s">
        <v>28</v>
      </c>
      <c r="K30" t="s">
        <v>356</v>
      </c>
    </row>
    <row r="31" spans="1:11" x14ac:dyDescent="0.35">
      <c r="A31" t="s">
        <v>330</v>
      </c>
      <c r="B31" t="s">
        <v>331</v>
      </c>
      <c r="C31" s="1">
        <v>295</v>
      </c>
      <c r="D31" s="1">
        <v>9</v>
      </c>
      <c r="E31" t="s">
        <v>332</v>
      </c>
      <c r="F31" t="s">
        <v>17</v>
      </c>
      <c r="G31" t="s">
        <v>18</v>
      </c>
      <c r="H31" t="s">
        <v>19</v>
      </c>
      <c r="I31">
        <v>3500</v>
      </c>
      <c r="J31" t="s">
        <v>28</v>
      </c>
      <c r="K31" t="s">
        <v>355</v>
      </c>
    </row>
    <row r="32" spans="1:11" x14ac:dyDescent="0.35">
      <c r="A32" t="s">
        <v>304</v>
      </c>
      <c r="B32" t="s">
        <v>305</v>
      </c>
      <c r="C32" s="1">
        <v>17</v>
      </c>
      <c r="D32" s="1">
        <v>2</v>
      </c>
      <c r="E32" t="s">
        <v>306</v>
      </c>
      <c r="F32" t="s">
        <v>17</v>
      </c>
      <c r="G32" t="s">
        <v>18</v>
      </c>
      <c r="H32" t="s">
        <v>19</v>
      </c>
      <c r="I32">
        <v>3400</v>
      </c>
      <c r="J32" t="s">
        <v>28</v>
      </c>
      <c r="K32" t="s">
        <v>355</v>
      </c>
    </row>
    <row r="33" spans="1:11" x14ac:dyDescent="0.35">
      <c r="A33" t="s">
        <v>14</v>
      </c>
      <c r="B33" t="s">
        <v>15</v>
      </c>
      <c r="C33" s="1">
        <v>7</v>
      </c>
      <c r="D33" s="1">
        <v>9</v>
      </c>
      <c r="E33" t="s">
        <v>16</v>
      </c>
      <c r="F33" t="s">
        <v>17</v>
      </c>
      <c r="G33" t="s">
        <v>18</v>
      </c>
      <c r="H33" t="s">
        <v>19</v>
      </c>
      <c r="I33">
        <v>4999</v>
      </c>
      <c r="J33" t="s">
        <v>20</v>
      </c>
      <c r="K33" t="s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12" workbookViewId="0">
      <selection activeCell="E2" sqref="E2:F57"/>
    </sheetView>
  </sheetViews>
  <sheetFormatPr defaultRowHeight="14.5" x14ac:dyDescent="0.35"/>
  <cols>
    <col min="1" max="1" width="41.54296875" bestFit="1" customWidth="1"/>
    <col min="2" max="2" width="29.7265625" bestFit="1" customWidth="1"/>
    <col min="4" max="4" width="36.90625" customWidth="1"/>
    <col min="5" max="5" width="30.453125" customWidth="1"/>
  </cols>
  <sheetData>
    <row r="1" spans="1:6" x14ac:dyDescent="0.35">
      <c r="A1" s="2" t="s">
        <v>569</v>
      </c>
      <c r="B1" t="s">
        <v>572</v>
      </c>
    </row>
    <row r="2" spans="1:6" x14ac:dyDescent="0.35">
      <c r="A2" s="1" t="s">
        <v>39</v>
      </c>
      <c r="B2" s="3">
        <v>17</v>
      </c>
      <c r="D2" t="str">
        <f>LEFT(A2,LEN(A2)-9)</f>
        <v>PIONEER NATURAL RES. USA, INC.</v>
      </c>
      <c r="E2" t="str">
        <f>PROPER(D2)</f>
        <v>Pioneer Natural Res. Usa, Inc.</v>
      </c>
      <c r="F2">
        <v>17</v>
      </c>
    </row>
    <row r="3" spans="1:6" x14ac:dyDescent="0.35">
      <c r="A3" s="1" t="s">
        <v>108</v>
      </c>
      <c r="B3" s="3">
        <v>13</v>
      </c>
      <c r="D3" t="str">
        <f t="shared" ref="D3:D57" si="0">LEFT(A3,LEN(A3)-9)</f>
        <v>OXY USA INC.</v>
      </c>
      <c r="E3" t="str">
        <f t="shared" ref="E3:E57" si="1">PROPER(D3)</f>
        <v>Oxy Usa Inc.</v>
      </c>
      <c r="F3">
        <v>13</v>
      </c>
    </row>
    <row r="4" spans="1:6" x14ac:dyDescent="0.35">
      <c r="A4" s="1" t="s">
        <v>92</v>
      </c>
      <c r="B4" s="3">
        <v>13</v>
      </c>
      <c r="D4" t="str">
        <f t="shared" si="0"/>
        <v>ANADARKO E&amp;P ONSHORE LLC</v>
      </c>
      <c r="E4" t="str">
        <f t="shared" si="1"/>
        <v>Anadarko E&amp;P Onshore Llc</v>
      </c>
      <c r="F4">
        <v>13</v>
      </c>
    </row>
    <row r="5" spans="1:6" x14ac:dyDescent="0.35">
      <c r="A5" s="1" t="s">
        <v>168</v>
      </c>
      <c r="B5" s="3">
        <v>9</v>
      </c>
      <c r="D5" t="str">
        <f t="shared" si="0"/>
        <v>DE3 OPERATING LLC</v>
      </c>
      <c r="E5" t="str">
        <f t="shared" si="1"/>
        <v>De3 Operating Llc</v>
      </c>
      <c r="F5">
        <v>9</v>
      </c>
    </row>
    <row r="6" spans="1:6" x14ac:dyDescent="0.35">
      <c r="A6" s="1" t="s">
        <v>224</v>
      </c>
      <c r="B6" s="3">
        <v>8</v>
      </c>
      <c r="D6" t="str">
        <f t="shared" si="0"/>
        <v>FASKEN OIL AND RANCH, LTD.</v>
      </c>
      <c r="E6" t="str">
        <f t="shared" si="1"/>
        <v>Fasken Oil And Ranch, Ltd.</v>
      </c>
      <c r="F6">
        <v>8</v>
      </c>
    </row>
    <row r="7" spans="1:6" x14ac:dyDescent="0.35">
      <c r="A7" s="1" t="s">
        <v>137</v>
      </c>
      <c r="B7" s="3">
        <v>8</v>
      </c>
      <c r="D7" t="str">
        <f t="shared" si="0"/>
        <v>WPX ENERGY PERMIAN, LLC</v>
      </c>
      <c r="E7" t="str">
        <f t="shared" si="1"/>
        <v>Wpx Energy Permian, Llc</v>
      </c>
      <c r="F7">
        <v>8</v>
      </c>
    </row>
    <row r="8" spans="1:6" x14ac:dyDescent="0.35">
      <c r="A8" s="1" t="s">
        <v>276</v>
      </c>
      <c r="B8" s="3">
        <v>6</v>
      </c>
      <c r="D8" t="str">
        <f t="shared" si="0"/>
        <v>PENN VIRGINIA OIL &amp; GAS, L.P.</v>
      </c>
      <c r="E8" t="str">
        <f t="shared" si="1"/>
        <v>Penn Virginia Oil &amp; Gas, L.P.</v>
      </c>
      <c r="F8">
        <v>6</v>
      </c>
    </row>
    <row r="9" spans="1:6" x14ac:dyDescent="0.35">
      <c r="A9" s="1" t="s">
        <v>115</v>
      </c>
      <c r="B9" s="3">
        <v>6</v>
      </c>
      <c r="D9" t="str">
        <f t="shared" si="0"/>
        <v>CHEVRON U. S. A. INC.</v>
      </c>
      <c r="E9" t="str">
        <f t="shared" si="1"/>
        <v>Chevron U. S. A. Inc.</v>
      </c>
      <c r="F9">
        <v>6</v>
      </c>
    </row>
    <row r="10" spans="1:6" x14ac:dyDescent="0.35">
      <c r="A10" s="1" t="s">
        <v>195</v>
      </c>
      <c r="B10" s="3">
        <v>5</v>
      </c>
      <c r="D10" t="str">
        <f t="shared" si="0"/>
        <v>SCOUT ENERGY MANAGEMENT LLC</v>
      </c>
      <c r="E10" t="str">
        <f t="shared" si="1"/>
        <v>Scout Energy Management Llc</v>
      </c>
      <c r="F10">
        <v>5</v>
      </c>
    </row>
    <row r="11" spans="1:6" x14ac:dyDescent="0.35">
      <c r="A11" s="1" t="s">
        <v>124</v>
      </c>
      <c r="B11" s="3">
        <v>5</v>
      </c>
      <c r="D11" t="str">
        <f t="shared" si="0"/>
        <v>BURLINGTON RESOURCES O &amp; G CO LP</v>
      </c>
      <c r="E11" t="str">
        <f t="shared" si="1"/>
        <v>Burlington Resources O &amp; G Co Lp</v>
      </c>
      <c r="F11">
        <v>5</v>
      </c>
    </row>
    <row r="12" spans="1:6" x14ac:dyDescent="0.35">
      <c r="A12" s="1" t="s">
        <v>56</v>
      </c>
      <c r="B12" s="3">
        <v>5</v>
      </c>
      <c r="D12" t="str">
        <f t="shared" si="0"/>
        <v>BPX OPERATING COMPANY</v>
      </c>
      <c r="E12" t="str">
        <f t="shared" si="1"/>
        <v>Bpx Operating Company</v>
      </c>
      <c r="F12">
        <v>5</v>
      </c>
    </row>
    <row r="13" spans="1:6" x14ac:dyDescent="0.35">
      <c r="A13" s="1" t="s">
        <v>231</v>
      </c>
      <c r="B13" s="3">
        <v>4</v>
      </c>
      <c r="D13" t="str">
        <f t="shared" si="0"/>
        <v>DIAMONDBACK E&amp;P LLC</v>
      </c>
      <c r="E13" t="str">
        <f t="shared" si="1"/>
        <v>Diamondback E&amp;P Llc</v>
      </c>
      <c r="F13">
        <v>4</v>
      </c>
    </row>
    <row r="14" spans="1:6" x14ac:dyDescent="0.35">
      <c r="A14" s="1" t="s">
        <v>241</v>
      </c>
      <c r="B14" s="3">
        <v>4</v>
      </c>
      <c r="D14" t="str">
        <f t="shared" si="0"/>
        <v>ENSIGN OPERATING LLC</v>
      </c>
      <c r="E14" t="str">
        <f t="shared" si="1"/>
        <v>Ensign Operating Llc</v>
      </c>
      <c r="F14">
        <v>4</v>
      </c>
    </row>
    <row r="15" spans="1:6" x14ac:dyDescent="0.35">
      <c r="A15" s="1" t="s">
        <v>252</v>
      </c>
      <c r="B15" s="3">
        <v>4</v>
      </c>
      <c r="D15" t="str">
        <f t="shared" si="0"/>
        <v>LEWIS PETRO PROPERTIES, INC.</v>
      </c>
      <c r="E15" t="str">
        <f t="shared" si="1"/>
        <v>Lewis Petro Properties, Inc.</v>
      </c>
      <c r="F15">
        <v>4</v>
      </c>
    </row>
    <row r="16" spans="1:6" x14ac:dyDescent="0.35">
      <c r="A16" s="1" t="s">
        <v>22</v>
      </c>
      <c r="B16" s="3">
        <v>3</v>
      </c>
      <c r="D16" t="str">
        <f t="shared" si="0"/>
        <v>TEXAS PETROLEUM INVESTMENT CO.</v>
      </c>
      <c r="E16" t="str">
        <f t="shared" si="1"/>
        <v>Texas Petroleum Investment Co.</v>
      </c>
      <c r="F16">
        <v>3</v>
      </c>
    </row>
    <row r="17" spans="1:6" x14ac:dyDescent="0.35">
      <c r="A17" s="1" t="s">
        <v>313</v>
      </c>
      <c r="B17" s="3">
        <v>3</v>
      </c>
      <c r="D17" t="str">
        <f t="shared" si="0"/>
        <v>TEXAS INTERNATIONAL RESOURCE LLC</v>
      </c>
      <c r="E17" t="str">
        <f t="shared" si="1"/>
        <v>Texas International Resource Llc</v>
      </c>
      <c r="F17">
        <v>3</v>
      </c>
    </row>
    <row r="18" spans="1:6" x14ac:dyDescent="0.35">
      <c r="A18" s="1" t="s">
        <v>175</v>
      </c>
      <c r="B18" s="3">
        <v>3</v>
      </c>
      <c r="D18" t="str">
        <f t="shared" si="0"/>
        <v>COLGATE OPERATING, LLC</v>
      </c>
      <c r="E18" t="str">
        <f t="shared" si="1"/>
        <v>Colgate Operating, Llc</v>
      </c>
      <c r="F18">
        <v>3</v>
      </c>
    </row>
    <row r="19" spans="1:6" x14ac:dyDescent="0.35">
      <c r="A19" s="1" t="s">
        <v>322</v>
      </c>
      <c r="B19" s="3">
        <v>3</v>
      </c>
      <c r="D19" t="str">
        <f t="shared" si="0"/>
        <v>PARSLEY ENERGY OPERATIONS, LLC</v>
      </c>
      <c r="E19" t="str">
        <f t="shared" si="1"/>
        <v>Parsley Energy Operations, Llc</v>
      </c>
      <c r="F19">
        <v>3</v>
      </c>
    </row>
    <row r="20" spans="1:6" x14ac:dyDescent="0.35">
      <c r="A20" s="1" t="s">
        <v>162</v>
      </c>
      <c r="B20" s="3">
        <v>3</v>
      </c>
      <c r="D20" t="str">
        <f t="shared" si="0"/>
        <v>ENERGY TRANSFER COMPANY</v>
      </c>
      <c r="E20" t="str">
        <f t="shared" si="1"/>
        <v>Energy Transfer Company</v>
      </c>
      <c r="F20">
        <v>3</v>
      </c>
    </row>
    <row r="21" spans="1:6" x14ac:dyDescent="0.35">
      <c r="A21" s="1" t="s">
        <v>181</v>
      </c>
      <c r="B21" s="3">
        <v>2</v>
      </c>
      <c r="D21" t="str">
        <f t="shared" si="0"/>
        <v>CALLON (EAGLE FORD) LLC</v>
      </c>
      <c r="E21" t="str">
        <f t="shared" si="1"/>
        <v>Callon (Eagle Ford) Llc</v>
      </c>
      <c r="F21">
        <v>2</v>
      </c>
    </row>
    <row r="22" spans="1:6" x14ac:dyDescent="0.35">
      <c r="A22" s="1" t="s">
        <v>221</v>
      </c>
      <c r="B22" s="3">
        <v>2</v>
      </c>
      <c r="D22" t="str">
        <f t="shared" si="0"/>
        <v>SURGE OPERATING, LLC</v>
      </c>
      <c r="E22" t="str">
        <f t="shared" si="1"/>
        <v>Surge Operating, Llc</v>
      </c>
      <c r="F22">
        <v>2</v>
      </c>
    </row>
    <row r="23" spans="1:6" x14ac:dyDescent="0.35">
      <c r="A23" s="1" t="s">
        <v>65</v>
      </c>
      <c r="B23" s="3">
        <v>2</v>
      </c>
      <c r="D23" t="str">
        <f t="shared" si="0"/>
        <v>SEM OPERATING COMPANY LLC</v>
      </c>
      <c r="E23" t="str">
        <f t="shared" si="1"/>
        <v>Sem Operating Company Llc</v>
      </c>
      <c r="F23">
        <v>2</v>
      </c>
    </row>
    <row r="24" spans="1:6" x14ac:dyDescent="0.35">
      <c r="A24" s="1" t="s">
        <v>106</v>
      </c>
      <c r="B24" s="3">
        <v>2</v>
      </c>
      <c r="D24" t="str">
        <f t="shared" si="0"/>
        <v>CROWNQUEST OPERATING, LLC</v>
      </c>
      <c r="E24" t="str">
        <f t="shared" si="1"/>
        <v>Crownquest Operating, Llc</v>
      </c>
      <c r="F24">
        <v>2</v>
      </c>
    </row>
    <row r="25" spans="1:6" x14ac:dyDescent="0.35">
      <c r="A25" s="1" t="s">
        <v>310</v>
      </c>
      <c r="B25" s="3">
        <v>2</v>
      </c>
      <c r="D25" t="str">
        <f t="shared" si="0"/>
        <v>BLACKBEARD OPERATING, LLC</v>
      </c>
      <c r="E25" t="str">
        <f t="shared" si="1"/>
        <v>Blackbeard Operating, Llc</v>
      </c>
      <c r="F25">
        <v>2</v>
      </c>
    </row>
    <row r="26" spans="1:6" x14ac:dyDescent="0.35">
      <c r="A26" s="1" t="s">
        <v>52</v>
      </c>
      <c r="B26" s="3">
        <v>1</v>
      </c>
      <c r="D26" t="str">
        <f t="shared" si="0"/>
        <v>SABINE OIL &amp; GAS CORPORATION</v>
      </c>
      <c r="E26" t="str">
        <f t="shared" si="1"/>
        <v>Sabine Oil &amp; Gas Corporation</v>
      </c>
      <c r="F26">
        <v>1</v>
      </c>
    </row>
    <row r="27" spans="1:6" x14ac:dyDescent="0.35">
      <c r="A27" s="1" t="s">
        <v>333</v>
      </c>
      <c r="B27" s="3">
        <v>1</v>
      </c>
      <c r="D27" t="str">
        <f t="shared" si="0"/>
        <v>SQUARE MILE ENERGY, L.L.C.</v>
      </c>
      <c r="E27" t="str">
        <f t="shared" si="1"/>
        <v>Square Mile Energy, L.L.C.</v>
      </c>
      <c r="F27">
        <v>1</v>
      </c>
    </row>
    <row r="28" spans="1:6" x14ac:dyDescent="0.35">
      <c r="A28" s="1" t="s">
        <v>172</v>
      </c>
      <c r="B28" s="3">
        <v>1</v>
      </c>
      <c r="D28" t="str">
        <f t="shared" si="0"/>
        <v>SHELL WESTERN E&amp;P</v>
      </c>
      <c r="E28" t="str">
        <f t="shared" si="1"/>
        <v>Shell Western E&amp;P</v>
      </c>
      <c r="F28">
        <v>1</v>
      </c>
    </row>
    <row r="29" spans="1:6" x14ac:dyDescent="0.35">
      <c r="A29" s="1" t="s">
        <v>145</v>
      </c>
      <c r="B29" s="3">
        <v>1</v>
      </c>
      <c r="D29" t="str">
        <f t="shared" si="0"/>
        <v>LMH ENERGY</v>
      </c>
      <c r="E29" t="str">
        <f t="shared" si="1"/>
        <v>Lmh Energy</v>
      </c>
      <c r="F29">
        <v>1</v>
      </c>
    </row>
    <row r="30" spans="1:6" x14ac:dyDescent="0.35">
      <c r="A30" s="1" t="s">
        <v>88</v>
      </c>
      <c r="B30" s="3">
        <v>1</v>
      </c>
      <c r="D30" t="str">
        <f t="shared" si="0"/>
        <v>KROH OPERATING LLC</v>
      </c>
      <c r="E30" t="str">
        <f t="shared" si="1"/>
        <v>Kroh Operating Llc</v>
      </c>
      <c r="F30">
        <v>1</v>
      </c>
    </row>
    <row r="31" spans="1:6" x14ac:dyDescent="0.35">
      <c r="A31" s="1" t="s">
        <v>134</v>
      </c>
      <c r="B31" s="3">
        <v>1</v>
      </c>
      <c r="D31" t="str">
        <f t="shared" si="0"/>
        <v>M2E3 LLC</v>
      </c>
      <c r="E31" t="str">
        <f t="shared" si="1"/>
        <v>M2E3 Llc</v>
      </c>
      <c r="F31">
        <v>1</v>
      </c>
    </row>
    <row r="32" spans="1:6" x14ac:dyDescent="0.35">
      <c r="A32" s="1" t="s">
        <v>350</v>
      </c>
      <c r="B32" s="3">
        <v>1</v>
      </c>
      <c r="D32" t="str">
        <f t="shared" si="0"/>
        <v>SD ROYALE ENERGY, INC.</v>
      </c>
      <c r="E32" t="str">
        <f t="shared" si="1"/>
        <v>Sd Royale Energy, Inc.</v>
      </c>
      <c r="F32">
        <v>1</v>
      </c>
    </row>
    <row r="33" spans="1:6" x14ac:dyDescent="0.35">
      <c r="A33" s="1" t="s">
        <v>291</v>
      </c>
      <c r="B33" s="3">
        <v>1</v>
      </c>
      <c r="D33" t="str">
        <f t="shared" si="0"/>
        <v>VERADO ENERGY, INC.</v>
      </c>
      <c r="E33" t="str">
        <f t="shared" si="1"/>
        <v>Verado Energy, Inc.</v>
      </c>
      <c r="F33">
        <v>1</v>
      </c>
    </row>
    <row r="34" spans="1:6" x14ac:dyDescent="0.35">
      <c r="A34" s="1" t="s">
        <v>330</v>
      </c>
      <c r="B34" s="3">
        <v>1</v>
      </c>
      <c r="D34" t="str">
        <f t="shared" si="0"/>
        <v>SLANT OPERATING, LLC</v>
      </c>
      <c r="E34" t="str">
        <f t="shared" si="1"/>
        <v>Slant Operating, Llc</v>
      </c>
      <c r="F34">
        <v>1</v>
      </c>
    </row>
    <row r="35" spans="1:6" x14ac:dyDescent="0.35">
      <c r="A35" s="1" t="s">
        <v>14</v>
      </c>
      <c r="B35" s="3">
        <v>1</v>
      </c>
      <c r="D35" t="str">
        <f t="shared" si="0"/>
        <v>WILLOWBEND INVESTMENTS, INC.</v>
      </c>
      <c r="E35" t="str">
        <f t="shared" si="1"/>
        <v>Willowbend Investments, Inc.</v>
      </c>
      <c r="F35">
        <v>1</v>
      </c>
    </row>
    <row r="36" spans="1:6" x14ac:dyDescent="0.35">
      <c r="A36" s="1" t="s">
        <v>217</v>
      </c>
      <c r="B36" s="3">
        <v>1</v>
      </c>
      <c r="D36" t="str">
        <f t="shared" si="0"/>
        <v>KILLAM OIL CO., LTD.</v>
      </c>
      <c r="E36" t="str">
        <f t="shared" si="1"/>
        <v>Killam Oil Co., Ltd.</v>
      </c>
      <c r="F36">
        <v>1</v>
      </c>
    </row>
    <row r="37" spans="1:6" x14ac:dyDescent="0.35">
      <c r="A37" s="1" t="s">
        <v>84</v>
      </c>
      <c r="B37" s="3">
        <v>1</v>
      </c>
      <c r="D37" t="str">
        <f t="shared" si="0"/>
        <v>DENBURY ONSHORE, LLC</v>
      </c>
      <c r="E37" t="str">
        <f t="shared" si="1"/>
        <v>Denbury Onshore, Llc</v>
      </c>
      <c r="F37">
        <v>1</v>
      </c>
    </row>
    <row r="38" spans="1:6" x14ac:dyDescent="0.35">
      <c r="A38" s="1" t="s">
        <v>261</v>
      </c>
      <c r="B38" s="3">
        <v>1</v>
      </c>
      <c r="D38" t="str">
        <f t="shared" si="0"/>
        <v>BUFFCO PRODUCTION INC.</v>
      </c>
      <c r="E38" t="str">
        <f t="shared" si="1"/>
        <v>Buffco Production Inc.</v>
      </c>
      <c r="F38">
        <v>1</v>
      </c>
    </row>
    <row r="39" spans="1:6" x14ac:dyDescent="0.35">
      <c r="A39" s="1" t="s">
        <v>127</v>
      </c>
      <c r="B39" s="3">
        <v>1</v>
      </c>
      <c r="D39" t="str">
        <f t="shared" si="0"/>
        <v>COG OPERATING LLC</v>
      </c>
      <c r="E39" t="str">
        <f t="shared" si="1"/>
        <v>Cog Operating Llc</v>
      </c>
      <c r="F39">
        <v>1</v>
      </c>
    </row>
    <row r="40" spans="1:6" x14ac:dyDescent="0.35">
      <c r="A40" s="1" t="s">
        <v>316</v>
      </c>
      <c r="B40" s="3">
        <v>1</v>
      </c>
      <c r="D40" t="str">
        <f t="shared" si="0"/>
        <v>HURD ENTERPRISES, LTD.</v>
      </c>
      <c r="E40" t="str">
        <f t="shared" si="1"/>
        <v>Hurd Enterprises, Ltd.</v>
      </c>
      <c r="F40">
        <v>1</v>
      </c>
    </row>
    <row r="41" spans="1:6" x14ac:dyDescent="0.35">
      <c r="A41" s="1" t="s">
        <v>327</v>
      </c>
      <c r="B41" s="3">
        <v>1</v>
      </c>
      <c r="D41" t="str">
        <f t="shared" si="0"/>
        <v>PATTON, E. N. OIL COMPANY, INC.</v>
      </c>
      <c r="E41" t="str">
        <f t="shared" si="1"/>
        <v>Patton, E. N. Oil Company, Inc.</v>
      </c>
      <c r="F41">
        <v>1</v>
      </c>
    </row>
    <row r="42" spans="1:6" x14ac:dyDescent="0.35">
      <c r="A42" s="1" t="s">
        <v>32</v>
      </c>
      <c r="B42" s="3">
        <v>1</v>
      </c>
      <c r="D42" t="str">
        <f t="shared" si="0"/>
        <v>JJ DRILLING PARTNERS, LLC</v>
      </c>
      <c r="E42" t="str">
        <f t="shared" si="1"/>
        <v>Jj Drilling Partners, Llc</v>
      </c>
      <c r="F42">
        <v>1</v>
      </c>
    </row>
    <row r="43" spans="1:6" x14ac:dyDescent="0.35">
      <c r="A43" s="1" t="s">
        <v>191</v>
      </c>
      <c r="B43" s="3">
        <v>1</v>
      </c>
      <c r="D43" t="str">
        <f t="shared" si="0"/>
        <v>PELES, LLC</v>
      </c>
      <c r="E43" t="str">
        <f t="shared" si="1"/>
        <v>Peles, Llc</v>
      </c>
      <c r="F43">
        <v>1</v>
      </c>
    </row>
    <row r="44" spans="1:6" x14ac:dyDescent="0.35">
      <c r="A44" s="1" t="s">
        <v>271</v>
      </c>
      <c r="B44" s="3">
        <v>1</v>
      </c>
      <c r="D44" t="str">
        <f t="shared" si="0"/>
        <v>SHERIDAN PRODUCTION CO III, LLC</v>
      </c>
      <c r="E44" t="str">
        <f t="shared" si="1"/>
        <v>Sheridan Production Co Iii, Llc</v>
      </c>
      <c r="F44">
        <v>1</v>
      </c>
    </row>
    <row r="45" spans="1:6" x14ac:dyDescent="0.35">
      <c r="A45" s="1" t="s">
        <v>188</v>
      </c>
      <c r="B45" s="3">
        <v>1</v>
      </c>
      <c r="D45" t="str">
        <f t="shared" si="0"/>
        <v>GRENADIER ENERGY PARTNERS II,LLC</v>
      </c>
      <c r="E45" t="str">
        <f t="shared" si="1"/>
        <v>Grenadier Energy Partners Ii,Llc</v>
      </c>
      <c r="F45">
        <v>1</v>
      </c>
    </row>
    <row r="46" spans="1:6" x14ac:dyDescent="0.35">
      <c r="A46" s="1" t="s">
        <v>102</v>
      </c>
      <c r="B46" s="3">
        <v>1</v>
      </c>
      <c r="D46" t="str">
        <f t="shared" si="0"/>
        <v>SM ENERGY COMPANY</v>
      </c>
      <c r="E46" t="str">
        <f t="shared" si="1"/>
        <v>Sm Energy Company</v>
      </c>
      <c r="F46">
        <v>1</v>
      </c>
    </row>
    <row r="47" spans="1:6" x14ac:dyDescent="0.35">
      <c r="A47" s="1" t="s">
        <v>118</v>
      </c>
      <c r="B47" s="3">
        <v>1</v>
      </c>
      <c r="D47" t="str">
        <f t="shared" si="0"/>
        <v>PINON OPERATING, LLC</v>
      </c>
      <c r="E47" t="str">
        <f t="shared" si="1"/>
        <v>Pinon Operating, Llc</v>
      </c>
      <c r="F47">
        <v>1</v>
      </c>
    </row>
    <row r="48" spans="1:6" x14ac:dyDescent="0.35">
      <c r="A48" s="1" t="s">
        <v>264</v>
      </c>
      <c r="B48" s="3">
        <v>1</v>
      </c>
      <c r="D48" t="str">
        <f t="shared" si="0"/>
        <v>SUMMIT PETROLEUM LLC</v>
      </c>
      <c r="E48" t="str">
        <f t="shared" si="1"/>
        <v>Summit Petroleum Llc</v>
      </c>
      <c r="F48">
        <v>1</v>
      </c>
    </row>
    <row r="49" spans="1:6" x14ac:dyDescent="0.35">
      <c r="A49" s="1" t="s">
        <v>214</v>
      </c>
      <c r="B49" s="3">
        <v>1</v>
      </c>
      <c r="D49" t="str">
        <f t="shared" si="0"/>
        <v>HOWITZER OPERATING, LLC</v>
      </c>
      <c r="E49" t="str">
        <f t="shared" si="1"/>
        <v>Howitzer Operating, Llc</v>
      </c>
      <c r="F49">
        <v>1</v>
      </c>
    </row>
    <row r="50" spans="1:6" x14ac:dyDescent="0.35">
      <c r="A50" s="1" t="s">
        <v>304</v>
      </c>
      <c r="B50" s="3">
        <v>1</v>
      </c>
      <c r="D50" t="str">
        <f t="shared" si="0"/>
        <v>T-C OIL COMPANY, LLC</v>
      </c>
      <c r="E50" t="str">
        <f t="shared" si="1"/>
        <v>T-C Oil Company, Llc</v>
      </c>
      <c r="F50">
        <v>1</v>
      </c>
    </row>
    <row r="51" spans="1:6" x14ac:dyDescent="0.35">
      <c r="A51" s="1" t="s">
        <v>148</v>
      </c>
      <c r="B51" s="3">
        <v>1</v>
      </c>
      <c r="D51" t="str">
        <f t="shared" si="0"/>
        <v>RHB EXPLORATION &amp; PRODUCTION,LLC</v>
      </c>
      <c r="E51" t="str">
        <f t="shared" si="1"/>
        <v>Rhb Exploration &amp; Production,Llc</v>
      </c>
      <c r="F51">
        <v>1</v>
      </c>
    </row>
    <row r="52" spans="1:6" x14ac:dyDescent="0.35">
      <c r="A52" s="1" t="s">
        <v>288</v>
      </c>
      <c r="B52" s="3">
        <v>1</v>
      </c>
      <c r="D52" t="str">
        <f t="shared" si="0"/>
        <v>LDX OPERATING COMPANY, LLC.</v>
      </c>
      <c r="E52" t="str">
        <f t="shared" si="1"/>
        <v>Ldx Operating Company, Llc.</v>
      </c>
      <c r="F52">
        <v>1</v>
      </c>
    </row>
    <row r="53" spans="1:6" x14ac:dyDescent="0.35">
      <c r="A53" s="1" t="s">
        <v>307</v>
      </c>
      <c r="B53" s="3">
        <v>1</v>
      </c>
      <c r="D53" t="str">
        <f t="shared" si="0"/>
        <v>ROCKCLIFF ENERGY OPERATING LLC</v>
      </c>
      <c r="E53" t="str">
        <f t="shared" si="1"/>
        <v>Rockcliff Energy Operating Llc</v>
      </c>
      <c r="F53">
        <v>1</v>
      </c>
    </row>
    <row r="54" spans="1:6" x14ac:dyDescent="0.35">
      <c r="A54" s="1" t="s">
        <v>158</v>
      </c>
      <c r="B54" s="3">
        <v>1</v>
      </c>
      <c r="D54" t="str">
        <f t="shared" si="0"/>
        <v>ROYAL PRODUCTION COMPANY, INC.</v>
      </c>
      <c r="E54" t="str">
        <f t="shared" si="1"/>
        <v>Royal Production Company, Inc.</v>
      </c>
      <c r="F54">
        <v>1</v>
      </c>
    </row>
    <row r="55" spans="1:6" x14ac:dyDescent="0.35">
      <c r="A55" s="1" t="s">
        <v>297</v>
      </c>
      <c r="B55" s="3">
        <v>1</v>
      </c>
      <c r="D55" t="str">
        <f t="shared" si="0"/>
        <v>BRAZOS RIVER EXPLORATION LLC</v>
      </c>
      <c r="E55" t="str">
        <f t="shared" si="1"/>
        <v>Brazos River Exploration Llc</v>
      </c>
      <c r="F55">
        <v>1</v>
      </c>
    </row>
    <row r="56" spans="1:6" x14ac:dyDescent="0.35">
      <c r="A56" s="1" t="s">
        <v>285</v>
      </c>
      <c r="B56" s="3">
        <v>1</v>
      </c>
      <c r="D56" t="str">
        <f t="shared" si="0"/>
        <v>MUD CREEK OPERATING, LLC</v>
      </c>
      <c r="E56" t="str">
        <f t="shared" si="1"/>
        <v>Mud Creek Operating, Llc</v>
      </c>
      <c r="F56">
        <v>1</v>
      </c>
    </row>
    <row r="57" spans="1:6" x14ac:dyDescent="0.35">
      <c r="A57" s="1" t="s">
        <v>319</v>
      </c>
      <c r="B57" s="3">
        <v>1</v>
      </c>
      <c r="D57" t="str">
        <f t="shared" si="0"/>
        <v>MID-STATES OPERATING COMPANY</v>
      </c>
      <c r="E57" t="str">
        <f t="shared" si="1"/>
        <v>Mid-States Operating Company</v>
      </c>
      <c r="F57">
        <v>1</v>
      </c>
    </row>
    <row r="58" spans="1:6" x14ac:dyDescent="0.35">
      <c r="A58" s="1" t="s">
        <v>570</v>
      </c>
      <c r="B58" s="3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4.6328125" bestFit="1" customWidth="1"/>
  </cols>
  <sheetData>
    <row r="1" spans="1:2" x14ac:dyDescent="0.35">
      <c r="A1" s="2" t="s">
        <v>569</v>
      </c>
      <c r="B1" t="s">
        <v>573</v>
      </c>
    </row>
    <row r="2" spans="1:2" x14ac:dyDescent="0.35">
      <c r="A2" s="1" t="s">
        <v>111</v>
      </c>
      <c r="B2" s="3">
        <v>24</v>
      </c>
    </row>
    <row r="3" spans="1:2" x14ac:dyDescent="0.35">
      <c r="A3" s="1" t="s">
        <v>94</v>
      </c>
      <c r="B3" s="3">
        <v>22</v>
      </c>
    </row>
    <row r="4" spans="1:2" x14ac:dyDescent="0.35">
      <c r="A4" s="1" t="s">
        <v>42</v>
      </c>
      <c r="B4" s="3">
        <v>14</v>
      </c>
    </row>
    <row r="5" spans="1:2" x14ac:dyDescent="0.35">
      <c r="A5" s="1" t="s">
        <v>58</v>
      </c>
      <c r="B5" s="3">
        <v>9</v>
      </c>
    </row>
    <row r="6" spans="1:2" x14ac:dyDescent="0.35">
      <c r="A6" s="1" t="s">
        <v>227</v>
      </c>
      <c r="B6" s="3">
        <v>8</v>
      </c>
    </row>
    <row r="7" spans="1:2" x14ac:dyDescent="0.35">
      <c r="A7" s="1" t="s">
        <v>69</v>
      </c>
      <c r="B7" s="3">
        <v>8</v>
      </c>
    </row>
    <row r="8" spans="1:2" x14ac:dyDescent="0.35">
      <c r="A8" s="1" t="s">
        <v>126</v>
      </c>
      <c r="B8" s="3">
        <v>6</v>
      </c>
    </row>
    <row r="9" spans="1:2" x14ac:dyDescent="0.35">
      <c r="A9" s="1" t="s">
        <v>50</v>
      </c>
      <c r="B9" s="3">
        <v>6</v>
      </c>
    </row>
    <row r="10" spans="1:2" x14ac:dyDescent="0.35">
      <c r="A10" s="1" t="s">
        <v>198</v>
      </c>
      <c r="B10" s="3">
        <v>5</v>
      </c>
    </row>
    <row r="11" spans="1:2" x14ac:dyDescent="0.35">
      <c r="A11" s="1" t="s">
        <v>201</v>
      </c>
      <c r="B11" s="3">
        <v>5</v>
      </c>
    </row>
    <row r="12" spans="1:2" x14ac:dyDescent="0.35">
      <c r="A12" s="1" t="s">
        <v>104</v>
      </c>
      <c r="B12" s="3">
        <v>5</v>
      </c>
    </row>
    <row r="13" spans="1:2" x14ac:dyDescent="0.35">
      <c r="A13" s="1" t="s">
        <v>165</v>
      </c>
      <c r="B13" s="3">
        <v>4</v>
      </c>
    </row>
    <row r="14" spans="1:2" x14ac:dyDescent="0.35">
      <c r="A14" s="1" t="s">
        <v>278</v>
      </c>
      <c r="B14" s="3">
        <v>4</v>
      </c>
    </row>
    <row r="15" spans="1:2" x14ac:dyDescent="0.35">
      <c r="A15" s="1" t="s">
        <v>178</v>
      </c>
      <c r="B15" s="3">
        <v>3</v>
      </c>
    </row>
    <row r="16" spans="1:2" x14ac:dyDescent="0.35">
      <c r="A16" s="1" t="s">
        <v>117</v>
      </c>
      <c r="B16" s="3">
        <v>3</v>
      </c>
    </row>
    <row r="17" spans="1:2" x14ac:dyDescent="0.35">
      <c r="A17" s="1" t="s">
        <v>184</v>
      </c>
      <c r="B17" s="3">
        <v>3</v>
      </c>
    </row>
    <row r="18" spans="1:2" x14ac:dyDescent="0.35">
      <c r="A18" s="1" t="s">
        <v>150</v>
      </c>
      <c r="B18" s="3">
        <v>3</v>
      </c>
    </row>
    <row r="19" spans="1:2" x14ac:dyDescent="0.35">
      <c r="A19" s="1" t="s">
        <v>216</v>
      </c>
      <c r="B19" s="3">
        <v>2</v>
      </c>
    </row>
    <row r="20" spans="1:2" x14ac:dyDescent="0.35">
      <c r="A20" s="1" t="s">
        <v>312</v>
      </c>
      <c r="B20" s="3">
        <v>2</v>
      </c>
    </row>
    <row r="21" spans="1:2" x14ac:dyDescent="0.35">
      <c r="A21" s="1" t="s">
        <v>315</v>
      </c>
      <c r="B21" s="3">
        <v>2</v>
      </c>
    </row>
    <row r="22" spans="1:2" x14ac:dyDescent="0.35">
      <c r="A22" s="1" t="s">
        <v>295</v>
      </c>
      <c r="B22" s="3">
        <v>2</v>
      </c>
    </row>
    <row r="23" spans="1:2" x14ac:dyDescent="0.35">
      <c r="A23" s="1" t="s">
        <v>25</v>
      </c>
      <c r="B23" s="3">
        <v>2</v>
      </c>
    </row>
    <row r="24" spans="1:2" x14ac:dyDescent="0.35">
      <c r="A24" s="1" t="s">
        <v>54</v>
      </c>
      <c r="B24" s="3">
        <v>1</v>
      </c>
    </row>
    <row r="25" spans="1:2" x14ac:dyDescent="0.35">
      <c r="A25" s="1" t="s">
        <v>263</v>
      </c>
      <c r="B25" s="3">
        <v>1</v>
      </c>
    </row>
    <row r="26" spans="1:2" x14ac:dyDescent="0.35">
      <c r="A26" s="1" t="s">
        <v>147</v>
      </c>
      <c r="B26" s="3">
        <v>1</v>
      </c>
    </row>
    <row r="27" spans="1:2" x14ac:dyDescent="0.35">
      <c r="A27" s="1" t="s">
        <v>318</v>
      </c>
      <c r="B27" s="3">
        <v>1</v>
      </c>
    </row>
    <row r="28" spans="1:2" x14ac:dyDescent="0.35">
      <c r="A28" s="1" t="s">
        <v>136</v>
      </c>
      <c r="B28" s="3">
        <v>1</v>
      </c>
    </row>
    <row r="29" spans="1:2" x14ac:dyDescent="0.35">
      <c r="A29" s="1" t="s">
        <v>86</v>
      </c>
      <c r="B29" s="3">
        <v>1</v>
      </c>
    </row>
    <row r="30" spans="1:2" x14ac:dyDescent="0.35">
      <c r="A30" s="1" t="s">
        <v>130</v>
      </c>
      <c r="B30" s="3">
        <v>1</v>
      </c>
    </row>
    <row r="31" spans="1:2" x14ac:dyDescent="0.35">
      <c r="A31" s="1" t="s">
        <v>121</v>
      </c>
      <c r="B31" s="3">
        <v>1</v>
      </c>
    </row>
    <row r="32" spans="1:2" x14ac:dyDescent="0.35">
      <c r="A32" s="1" t="s">
        <v>90</v>
      </c>
      <c r="B32" s="3">
        <v>1</v>
      </c>
    </row>
    <row r="33" spans="1:2" x14ac:dyDescent="0.35">
      <c r="A33" s="1" t="s">
        <v>31</v>
      </c>
      <c r="B33" s="3">
        <v>1</v>
      </c>
    </row>
    <row r="34" spans="1:2" x14ac:dyDescent="0.35">
      <c r="A34" s="1" t="s">
        <v>293</v>
      </c>
      <c r="B34" s="3">
        <v>1</v>
      </c>
    </row>
    <row r="35" spans="1:2" x14ac:dyDescent="0.35">
      <c r="A35" s="1" t="s">
        <v>329</v>
      </c>
      <c r="B35" s="3">
        <v>1</v>
      </c>
    </row>
    <row r="36" spans="1:2" x14ac:dyDescent="0.35">
      <c r="A36" s="1" t="s">
        <v>301</v>
      </c>
      <c r="B36" s="3">
        <v>1</v>
      </c>
    </row>
    <row r="37" spans="1:2" x14ac:dyDescent="0.35">
      <c r="A37" s="1" t="s">
        <v>290</v>
      </c>
      <c r="B37" s="3">
        <v>1</v>
      </c>
    </row>
    <row r="38" spans="1:2" x14ac:dyDescent="0.35">
      <c r="A38" s="1" t="s">
        <v>267</v>
      </c>
      <c r="B38" s="3">
        <v>1</v>
      </c>
    </row>
    <row r="39" spans="1:2" x14ac:dyDescent="0.35">
      <c r="A39" s="1" t="s">
        <v>16</v>
      </c>
      <c r="B39" s="3">
        <v>1</v>
      </c>
    </row>
    <row r="40" spans="1:2" x14ac:dyDescent="0.35">
      <c r="A40" s="1" t="s">
        <v>287</v>
      </c>
      <c r="B40" s="3">
        <v>1</v>
      </c>
    </row>
    <row r="41" spans="1:2" x14ac:dyDescent="0.35">
      <c r="A41" s="1" t="s">
        <v>35</v>
      </c>
      <c r="B41" s="3">
        <v>1</v>
      </c>
    </row>
    <row r="42" spans="1:2" x14ac:dyDescent="0.35">
      <c r="A42" s="1" t="s">
        <v>332</v>
      </c>
      <c r="B42" s="3">
        <v>1</v>
      </c>
    </row>
    <row r="43" spans="1:2" x14ac:dyDescent="0.35">
      <c r="A43" s="1" t="s">
        <v>194</v>
      </c>
      <c r="B43" s="3">
        <v>1</v>
      </c>
    </row>
    <row r="44" spans="1:2" x14ac:dyDescent="0.35">
      <c r="A44" s="1" t="s">
        <v>335</v>
      </c>
      <c r="B44" s="3">
        <v>1</v>
      </c>
    </row>
    <row r="45" spans="1:2" x14ac:dyDescent="0.35">
      <c r="A45" s="1" t="s">
        <v>306</v>
      </c>
      <c r="B45" s="3">
        <v>1</v>
      </c>
    </row>
    <row r="46" spans="1:2" x14ac:dyDescent="0.35">
      <c r="A46" s="1" t="s">
        <v>570</v>
      </c>
      <c r="B46" s="3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4.5" x14ac:dyDescent="0.35"/>
  <cols>
    <col min="1" max="1" width="14.1796875" bestFit="1" customWidth="1"/>
    <col min="2" max="2" width="13.08984375" bestFit="1" customWidth="1"/>
  </cols>
  <sheetData>
    <row r="1" spans="1:2" x14ac:dyDescent="0.35">
      <c r="A1" s="2" t="s">
        <v>569</v>
      </c>
      <c r="B1" t="s">
        <v>571</v>
      </c>
    </row>
    <row r="2" spans="1:2" x14ac:dyDescent="0.35">
      <c r="A2" s="1" t="s">
        <v>356</v>
      </c>
      <c r="B2" s="3">
        <v>106</v>
      </c>
    </row>
    <row r="3" spans="1:2" x14ac:dyDescent="0.35">
      <c r="A3" s="1" t="s">
        <v>363</v>
      </c>
      <c r="B3" s="3">
        <v>32</v>
      </c>
    </row>
    <row r="4" spans="1:2" x14ac:dyDescent="0.35">
      <c r="A4" s="1" t="s">
        <v>355</v>
      </c>
      <c r="B4" s="3">
        <v>19</v>
      </c>
    </row>
    <row r="5" spans="1:2" x14ac:dyDescent="0.35">
      <c r="A5" s="1" t="s">
        <v>358</v>
      </c>
      <c r="B5" s="3">
        <v>4</v>
      </c>
    </row>
    <row r="6" spans="1:2" x14ac:dyDescent="0.35">
      <c r="A6" s="1" t="s">
        <v>360</v>
      </c>
      <c r="B6" s="3">
        <v>3</v>
      </c>
    </row>
    <row r="7" spans="1:2" x14ac:dyDescent="0.35">
      <c r="A7" s="1" t="s">
        <v>570</v>
      </c>
      <c r="B7" s="3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112" workbookViewId="0">
      <selection activeCell="D145" sqref="D145"/>
    </sheetView>
  </sheetViews>
  <sheetFormatPr defaultRowHeight="14.5" x14ac:dyDescent="0.35"/>
  <cols>
    <col min="4" max="4" width="41.54296875" bestFit="1" customWidth="1"/>
    <col min="5" max="5" width="26.81640625" bestFit="1" customWidth="1"/>
    <col min="6" max="7" width="8.7265625" style="1"/>
    <col min="8" max="8" width="12.08984375" bestFit="1" customWidth="1"/>
    <col min="9" max="9" width="17.6328125" bestFit="1" customWidth="1"/>
    <col min="10" max="10" width="12.36328125" bestFit="1" customWidth="1"/>
    <col min="12" max="12" width="10.54296875" bestFit="1" customWidth="1"/>
    <col min="13" max="13" width="15.7265625" bestFit="1" customWidth="1"/>
    <col min="14" max="14" width="14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352</v>
      </c>
    </row>
    <row r="2" spans="1:14" x14ac:dyDescent="0.35">
      <c r="A2" t="s">
        <v>91</v>
      </c>
      <c r="B2">
        <v>866830</v>
      </c>
      <c r="C2">
        <v>30135292</v>
      </c>
      <c r="D2" t="s">
        <v>92</v>
      </c>
      <c r="E2" t="s">
        <v>93</v>
      </c>
      <c r="F2" s="1" t="s">
        <v>77</v>
      </c>
      <c r="G2" s="1">
        <v>8</v>
      </c>
      <c r="H2" t="s">
        <v>94</v>
      </c>
      <c r="I2" t="s">
        <v>43</v>
      </c>
      <c r="J2" t="s">
        <v>18</v>
      </c>
      <c r="K2" t="s">
        <v>19</v>
      </c>
      <c r="L2">
        <v>14000</v>
      </c>
      <c r="M2" t="s">
        <v>20</v>
      </c>
      <c r="N2" t="str">
        <f>VLOOKUP(H2,SHALE,2,FALSE)</f>
        <v>PERMIAN BASIN</v>
      </c>
    </row>
    <row r="3" spans="1:14" x14ac:dyDescent="0.35">
      <c r="A3" t="s">
        <v>91</v>
      </c>
      <c r="B3">
        <v>866833</v>
      </c>
      <c r="C3">
        <v>30135293</v>
      </c>
      <c r="D3" t="s">
        <v>92</v>
      </c>
      <c r="E3" t="s">
        <v>93</v>
      </c>
      <c r="F3" s="1" t="s">
        <v>151</v>
      </c>
      <c r="G3" s="1">
        <v>8</v>
      </c>
      <c r="H3" t="s">
        <v>94</v>
      </c>
      <c r="I3" t="s">
        <v>43</v>
      </c>
      <c r="J3" t="s">
        <v>18</v>
      </c>
      <c r="K3" t="s">
        <v>19</v>
      </c>
      <c r="L3">
        <v>14000</v>
      </c>
      <c r="M3" t="s">
        <v>20</v>
      </c>
      <c r="N3" t="str">
        <f>VLOOKUP(H3,SHALE,2,FALSE)</f>
        <v>PERMIAN BASIN</v>
      </c>
    </row>
    <row r="4" spans="1:14" x14ac:dyDescent="0.35">
      <c r="A4" t="s">
        <v>91</v>
      </c>
      <c r="B4">
        <v>866835</v>
      </c>
      <c r="C4">
        <v>30135294</v>
      </c>
      <c r="D4" t="s">
        <v>92</v>
      </c>
      <c r="E4" t="s">
        <v>93</v>
      </c>
      <c r="F4" s="1" t="s">
        <v>152</v>
      </c>
      <c r="G4" s="1">
        <v>8</v>
      </c>
      <c r="H4" t="s">
        <v>94</v>
      </c>
      <c r="I4" t="s">
        <v>43</v>
      </c>
      <c r="J4" t="s">
        <v>18</v>
      </c>
      <c r="K4" t="s">
        <v>19</v>
      </c>
      <c r="L4">
        <v>14000</v>
      </c>
      <c r="M4" t="s">
        <v>20</v>
      </c>
      <c r="N4" t="str">
        <f>VLOOKUP(H4,SHALE,2,FALSE)</f>
        <v>PERMIAN BASIN</v>
      </c>
    </row>
    <row r="5" spans="1:14" x14ac:dyDescent="0.35">
      <c r="A5" t="s">
        <v>91</v>
      </c>
      <c r="B5">
        <v>866838</v>
      </c>
      <c r="C5">
        <v>30135295</v>
      </c>
      <c r="D5" t="s">
        <v>92</v>
      </c>
      <c r="E5" t="s">
        <v>93</v>
      </c>
      <c r="F5" s="1" t="s">
        <v>153</v>
      </c>
      <c r="G5" s="1">
        <v>8</v>
      </c>
      <c r="H5" t="s">
        <v>94</v>
      </c>
      <c r="I5" t="s">
        <v>43</v>
      </c>
      <c r="J5" t="s">
        <v>18</v>
      </c>
      <c r="K5" t="s">
        <v>19</v>
      </c>
      <c r="L5">
        <v>14000</v>
      </c>
      <c r="M5" t="s">
        <v>20</v>
      </c>
      <c r="N5" t="str">
        <f>VLOOKUP(H5,SHALE,2,FALSE)</f>
        <v>PERMIAN BASIN</v>
      </c>
    </row>
    <row r="6" spans="1:14" x14ac:dyDescent="0.35">
      <c r="A6" t="s">
        <v>91</v>
      </c>
      <c r="B6">
        <v>866844</v>
      </c>
      <c r="C6">
        <v>30135296</v>
      </c>
      <c r="D6" t="s">
        <v>92</v>
      </c>
      <c r="E6" t="s">
        <v>93</v>
      </c>
      <c r="F6" s="1" t="s">
        <v>154</v>
      </c>
      <c r="G6" s="1">
        <v>8</v>
      </c>
      <c r="H6" t="s">
        <v>94</v>
      </c>
      <c r="I6" t="s">
        <v>43</v>
      </c>
      <c r="J6" t="s">
        <v>18</v>
      </c>
      <c r="K6" t="s">
        <v>19</v>
      </c>
      <c r="L6">
        <v>14000</v>
      </c>
      <c r="M6" t="s">
        <v>20</v>
      </c>
      <c r="N6" t="str">
        <f>VLOOKUP(H6,SHALE,2,FALSE)</f>
        <v>PERMIAN BASIN</v>
      </c>
    </row>
    <row r="7" spans="1:14" x14ac:dyDescent="0.35">
      <c r="A7" t="s">
        <v>91</v>
      </c>
      <c r="B7">
        <v>866846</v>
      </c>
      <c r="C7">
        <v>30135297</v>
      </c>
      <c r="D7" t="s">
        <v>92</v>
      </c>
      <c r="E7" t="s">
        <v>93</v>
      </c>
      <c r="F7" s="1" t="s">
        <v>155</v>
      </c>
      <c r="G7" s="1">
        <v>8</v>
      </c>
      <c r="H7" t="s">
        <v>94</v>
      </c>
      <c r="I7" t="s">
        <v>43</v>
      </c>
      <c r="J7" t="s">
        <v>18</v>
      </c>
      <c r="K7" t="s">
        <v>19</v>
      </c>
      <c r="L7">
        <v>14000</v>
      </c>
      <c r="M7" t="s">
        <v>20</v>
      </c>
      <c r="N7" t="str">
        <f>VLOOKUP(H7,SHALE,2,FALSE)</f>
        <v>PERMIAN BASIN</v>
      </c>
    </row>
    <row r="8" spans="1:14" x14ac:dyDescent="0.35">
      <c r="A8" t="s">
        <v>91</v>
      </c>
      <c r="B8">
        <v>866849</v>
      </c>
      <c r="C8">
        <v>30135298</v>
      </c>
      <c r="D8" t="s">
        <v>92</v>
      </c>
      <c r="E8" t="s">
        <v>93</v>
      </c>
      <c r="F8" s="1" t="s">
        <v>156</v>
      </c>
      <c r="G8" s="1">
        <v>8</v>
      </c>
      <c r="H8" t="s">
        <v>94</v>
      </c>
      <c r="I8" t="s">
        <v>43</v>
      </c>
      <c r="J8" t="s">
        <v>18</v>
      </c>
      <c r="K8" t="s">
        <v>19</v>
      </c>
      <c r="L8">
        <v>14000</v>
      </c>
      <c r="M8" t="s">
        <v>20</v>
      </c>
      <c r="N8" t="str">
        <f>VLOOKUP(H8,SHALE,2,FALSE)</f>
        <v>PERMIAN BASIN</v>
      </c>
    </row>
    <row r="9" spans="1:14" x14ac:dyDescent="0.35">
      <c r="A9" t="s">
        <v>91</v>
      </c>
      <c r="B9">
        <v>866850</v>
      </c>
      <c r="C9">
        <v>30135299</v>
      </c>
      <c r="D9" t="s">
        <v>92</v>
      </c>
      <c r="E9" t="s">
        <v>93</v>
      </c>
      <c r="F9" s="1" t="s">
        <v>157</v>
      </c>
      <c r="G9" s="1">
        <v>8</v>
      </c>
      <c r="H9" t="s">
        <v>94</v>
      </c>
      <c r="I9" t="s">
        <v>43</v>
      </c>
      <c r="J9" t="s">
        <v>18</v>
      </c>
      <c r="K9" t="s">
        <v>19</v>
      </c>
      <c r="L9">
        <v>14000</v>
      </c>
      <c r="M9" t="s">
        <v>20</v>
      </c>
      <c r="N9" t="str">
        <f>VLOOKUP(H9,SHALE,2,FALSE)</f>
        <v>PERMIAN BASIN</v>
      </c>
    </row>
    <row r="10" spans="1:14" x14ac:dyDescent="0.35">
      <c r="A10" t="s">
        <v>38</v>
      </c>
      <c r="B10">
        <v>866814</v>
      </c>
      <c r="C10">
        <v>30135289</v>
      </c>
      <c r="D10" t="s">
        <v>92</v>
      </c>
      <c r="E10" t="s">
        <v>160</v>
      </c>
      <c r="F10" s="1" t="s">
        <v>77</v>
      </c>
      <c r="G10" s="1">
        <v>8</v>
      </c>
      <c r="H10" t="s">
        <v>94</v>
      </c>
      <c r="I10" t="s">
        <v>43</v>
      </c>
      <c r="J10" t="s">
        <v>18</v>
      </c>
      <c r="K10" t="s">
        <v>19</v>
      </c>
      <c r="L10">
        <v>13000</v>
      </c>
      <c r="M10" t="s">
        <v>161</v>
      </c>
      <c r="N10" t="str">
        <f>VLOOKUP(H10,SHALE,2,FALSE)</f>
        <v>PERMIAN BASIN</v>
      </c>
    </row>
    <row r="11" spans="1:14" x14ac:dyDescent="0.35">
      <c r="A11" t="s">
        <v>187</v>
      </c>
      <c r="B11">
        <v>866823</v>
      </c>
      <c r="C11">
        <v>30135290</v>
      </c>
      <c r="D11" t="s">
        <v>92</v>
      </c>
      <c r="E11" t="s">
        <v>160</v>
      </c>
      <c r="F11" s="1" t="s">
        <v>151</v>
      </c>
      <c r="G11" s="1">
        <v>8</v>
      </c>
      <c r="H11" t="s">
        <v>94</v>
      </c>
      <c r="I11" t="s">
        <v>43</v>
      </c>
      <c r="J11" t="s">
        <v>18</v>
      </c>
      <c r="K11" t="s">
        <v>19</v>
      </c>
      <c r="L11">
        <v>13000</v>
      </c>
      <c r="M11" t="s">
        <v>20</v>
      </c>
      <c r="N11" t="str">
        <f>VLOOKUP(H11,SHALE,2,FALSE)</f>
        <v>PERMIAN BASIN</v>
      </c>
    </row>
    <row r="12" spans="1:14" x14ac:dyDescent="0.35">
      <c r="A12" t="s">
        <v>91</v>
      </c>
      <c r="B12">
        <v>866851</v>
      </c>
      <c r="C12">
        <v>30135300</v>
      </c>
      <c r="D12" t="s">
        <v>92</v>
      </c>
      <c r="E12" t="s">
        <v>93</v>
      </c>
      <c r="F12" s="1" t="s">
        <v>228</v>
      </c>
      <c r="G12" s="1">
        <v>8</v>
      </c>
      <c r="H12" t="s">
        <v>94</v>
      </c>
      <c r="I12" t="s">
        <v>43</v>
      </c>
      <c r="J12" t="s">
        <v>18</v>
      </c>
      <c r="K12" t="s">
        <v>19</v>
      </c>
      <c r="L12">
        <v>14000</v>
      </c>
      <c r="M12" t="s">
        <v>20</v>
      </c>
      <c r="N12" t="str">
        <f>VLOOKUP(H12,SHALE,2,FALSE)</f>
        <v>PERMIAN BASIN</v>
      </c>
    </row>
    <row r="13" spans="1:14" x14ac:dyDescent="0.35">
      <c r="A13" t="s">
        <v>91</v>
      </c>
      <c r="B13">
        <v>866852</v>
      </c>
      <c r="C13">
        <v>30135301</v>
      </c>
      <c r="D13" t="s">
        <v>92</v>
      </c>
      <c r="E13" t="s">
        <v>93</v>
      </c>
      <c r="F13" s="1" t="s">
        <v>229</v>
      </c>
      <c r="G13" s="1">
        <v>8</v>
      </c>
      <c r="H13" t="s">
        <v>94</v>
      </c>
      <c r="I13" t="s">
        <v>43</v>
      </c>
      <c r="J13" t="s">
        <v>18</v>
      </c>
      <c r="K13" t="s">
        <v>19</v>
      </c>
      <c r="L13">
        <v>14000</v>
      </c>
      <c r="M13" t="s">
        <v>20</v>
      </c>
      <c r="N13" t="str">
        <f>VLOOKUP(H13,SHALE,2,FALSE)</f>
        <v>PERMIAN BASIN</v>
      </c>
    </row>
    <row r="14" spans="1:14" x14ac:dyDescent="0.35">
      <c r="A14" t="s">
        <v>91</v>
      </c>
      <c r="B14">
        <v>866853</v>
      </c>
      <c r="C14">
        <v>30135302</v>
      </c>
      <c r="D14" t="s">
        <v>92</v>
      </c>
      <c r="E14" t="s">
        <v>93</v>
      </c>
      <c r="F14" s="1" t="s">
        <v>230</v>
      </c>
      <c r="G14" s="1">
        <v>8</v>
      </c>
      <c r="H14" t="s">
        <v>94</v>
      </c>
      <c r="I14" t="s">
        <v>43</v>
      </c>
      <c r="J14" t="s">
        <v>18</v>
      </c>
      <c r="K14" t="s">
        <v>19</v>
      </c>
      <c r="L14">
        <v>14000</v>
      </c>
      <c r="M14" t="s">
        <v>20</v>
      </c>
      <c r="N14" t="str">
        <f>VLOOKUP(H14,SHALE,2,FALSE)</f>
        <v>PERMIAN BASIN</v>
      </c>
    </row>
    <row r="15" spans="1:14" x14ac:dyDescent="0.35">
      <c r="A15" t="s">
        <v>167</v>
      </c>
      <c r="B15">
        <v>866925</v>
      </c>
      <c r="D15" t="s">
        <v>310</v>
      </c>
      <c r="E15" t="s">
        <v>311</v>
      </c>
      <c r="F15" s="1">
        <v>3061</v>
      </c>
      <c r="G15" s="1">
        <v>8</v>
      </c>
      <c r="H15" t="s">
        <v>312</v>
      </c>
      <c r="I15" t="s">
        <v>17</v>
      </c>
      <c r="J15" t="s">
        <v>18</v>
      </c>
      <c r="K15" t="s">
        <v>19</v>
      </c>
      <c r="L15">
        <v>9000</v>
      </c>
      <c r="M15" t="s">
        <v>28</v>
      </c>
      <c r="N15" t="str">
        <f>VLOOKUP(H15,SHALE,2,FALSE)</f>
        <v>PERMIAN BASIN</v>
      </c>
    </row>
    <row r="16" spans="1:14" x14ac:dyDescent="0.35">
      <c r="A16" t="s">
        <v>167</v>
      </c>
      <c r="B16">
        <v>866927</v>
      </c>
      <c r="D16" t="s">
        <v>310</v>
      </c>
      <c r="E16" t="s">
        <v>311</v>
      </c>
      <c r="F16" s="1">
        <v>3084</v>
      </c>
      <c r="G16" s="1">
        <v>8</v>
      </c>
      <c r="H16" t="s">
        <v>312</v>
      </c>
      <c r="I16" t="s">
        <v>17</v>
      </c>
      <c r="J16" t="s">
        <v>18</v>
      </c>
      <c r="K16" t="s">
        <v>19</v>
      </c>
      <c r="L16">
        <v>9000</v>
      </c>
      <c r="M16" t="s">
        <v>28</v>
      </c>
      <c r="N16" t="str">
        <f>VLOOKUP(H16,SHALE,2,FALSE)</f>
        <v>PERMIAN BASIN</v>
      </c>
    </row>
    <row r="17" spans="1:14" x14ac:dyDescent="0.35">
      <c r="A17" t="s">
        <v>55</v>
      </c>
      <c r="B17">
        <v>866879</v>
      </c>
      <c r="C17">
        <v>12335070</v>
      </c>
      <c r="D17" t="s">
        <v>56</v>
      </c>
      <c r="E17" t="s">
        <v>57</v>
      </c>
      <c r="F17" s="1" t="s">
        <v>30</v>
      </c>
      <c r="G17" s="1">
        <v>2</v>
      </c>
      <c r="H17" t="s">
        <v>58</v>
      </c>
      <c r="I17" t="s">
        <v>43</v>
      </c>
      <c r="J17" t="s">
        <v>18</v>
      </c>
      <c r="K17" t="s">
        <v>19</v>
      </c>
      <c r="L17">
        <v>14082</v>
      </c>
      <c r="M17" t="s">
        <v>51</v>
      </c>
      <c r="N17" t="str">
        <f>VLOOKUP(H17,SHALE,2,FALSE)</f>
        <v>EAGLE FORD</v>
      </c>
    </row>
    <row r="18" spans="1:14" x14ac:dyDescent="0.35">
      <c r="A18" t="s">
        <v>55</v>
      </c>
      <c r="B18">
        <v>866880</v>
      </c>
      <c r="C18">
        <v>12335071</v>
      </c>
      <c r="D18" t="s">
        <v>56</v>
      </c>
      <c r="E18" t="s">
        <v>59</v>
      </c>
      <c r="F18" s="1" t="s">
        <v>60</v>
      </c>
      <c r="G18" s="1">
        <v>2</v>
      </c>
      <c r="H18" t="s">
        <v>58</v>
      </c>
      <c r="I18" t="s">
        <v>43</v>
      </c>
      <c r="J18" t="s">
        <v>18</v>
      </c>
      <c r="K18" t="s">
        <v>19</v>
      </c>
      <c r="L18">
        <v>14082</v>
      </c>
      <c r="M18" t="s">
        <v>51</v>
      </c>
      <c r="N18" t="str">
        <f>VLOOKUP(H18,SHALE,2,FALSE)</f>
        <v>EAGLE FORD</v>
      </c>
    </row>
    <row r="19" spans="1:14" x14ac:dyDescent="0.35">
      <c r="A19" t="s">
        <v>55</v>
      </c>
      <c r="B19">
        <v>866881</v>
      </c>
      <c r="C19">
        <v>12335072</v>
      </c>
      <c r="D19" t="s">
        <v>56</v>
      </c>
      <c r="E19" t="s">
        <v>61</v>
      </c>
      <c r="F19" s="1" t="s">
        <v>62</v>
      </c>
      <c r="G19" s="1">
        <v>2</v>
      </c>
      <c r="H19" t="s">
        <v>58</v>
      </c>
      <c r="I19" t="s">
        <v>43</v>
      </c>
      <c r="J19" t="s">
        <v>18</v>
      </c>
      <c r="K19" t="s">
        <v>19</v>
      </c>
      <c r="L19">
        <v>14082</v>
      </c>
      <c r="M19" t="s">
        <v>51</v>
      </c>
      <c r="N19" t="str">
        <f>VLOOKUP(H19,SHALE,2,FALSE)</f>
        <v>EAGLE FORD</v>
      </c>
    </row>
    <row r="20" spans="1:14" x14ac:dyDescent="0.35">
      <c r="A20" t="s">
        <v>55</v>
      </c>
      <c r="B20">
        <v>866882</v>
      </c>
      <c r="C20">
        <v>12335073</v>
      </c>
      <c r="D20" t="s">
        <v>56</v>
      </c>
      <c r="E20" t="s">
        <v>63</v>
      </c>
      <c r="F20" s="1" t="s">
        <v>64</v>
      </c>
      <c r="G20" s="1">
        <v>2</v>
      </c>
      <c r="H20" t="s">
        <v>58</v>
      </c>
      <c r="I20" t="s">
        <v>43</v>
      </c>
      <c r="J20" t="s">
        <v>18</v>
      </c>
      <c r="K20" t="s">
        <v>19</v>
      </c>
      <c r="L20">
        <v>14082</v>
      </c>
      <c r="M20" t="s">
        <v>51</v>
      </c>
      <c r="N20" t="str">
        <f>VLOOKUP(H20,SHALE,2,FALSE)</f>
        <v>EAGLE FORD</v>
      </c>
    </row>
    <row r="21" spans="1:14" x14ac:dyDescent="0.35">
      <c r="A21" t="s">
        <v>55</v>
      </c>
      <c r="B21">
        <v>866884</v>
      </c>
      <c r="C21">
        <v>12335074</v>
      </c>
      <c r="D21" t="s">
        <v>56</v>
      </c>
      <c r="E21" t="s">
        <v>82</v>
      </c>
      <c r="F21" s="1" t="s">
        <v>83</v>
      </c>
      <c r="G21" s="1">
        <v>2</v>
      </c>
      <c r="H21" t="s">
        <v>58</v>
      </c>
      <c r="I21" t="s">
        <v>43</v>
      </c>
      <c r="J21" t="s">
        <v>18</v>
      </c>
      <c r="K21" t="s">
        <v>19</v>
      </c>
      <c r="L21">
        <v>14082</v>
      </c>
      <c r="M21" t="s">
        <v>51</v>
      </c>
      <c r="N21" t="str">
        <f>VLOOKUP(H21,SHALE,2,FALSE)</f>
        <v>EAGLE FORD</v>
      </c>
    </row>
    <row r="22" spans="1:14" x14ac:dyDescent="0.35">
      <c r="A22" t="s">
        <v>167</v>
      </c>
      <c r="B22">
        <v>866926</v>
      </c>
      <c r="D22" t="s">
        <v>297</v>
      </c>
      <c r="E22" t="s">
        <v>298</v>
      </c>
      <c r="F22" s="1" t="s">
        <v>299</v>
      </c>
      <c r="G22" s="1" t="s">
        <v>300</v>
      </c>
      <c r="H22" t="s">
        <v>301</v>
      </c>
      <c r="I22" t="s">
        <v>43</v>
      </c>
      <c r="J22" t="s">
        <v>18</v>
      </c>
      <c r="K22" t="s">
        <v>19</v>
      </c>
      <c r="L22">
        <v>3999</v>
      </c>
      <c r="M22" t="s">
        <v>28</v>
      </c>
      <c r="N22" t="str">
        <f>VLOOKUP(H22,SHALE,2,FALSE)</f>
        <v>BARNETT</v>
      </c>
    </row>
    <row r="23" spans="1:14" x14ac:dyDescent="0.35">
      <c r="A23" t="s">
        <v>55</v>
      </c>
      <c r="B23">
        <v>866867</v>
      </c>
      <c r="C23">
        <v>40134488</v>
      </c>
      <c r="D23" t="s">
        <v>261</v>
      </c>
      <c r="E23" t="s">
        <v>262</v>
      </c>
      <c r="F23" s="1">
        <v>1</v>
      </c>
      <c r="G23" s="1">
        <v>6</v>
      </c>
      <c r="H23" t="s">
        <v>263</v>
      </c>
      <c r="I23" t="s">
        <v>17</v>
      </c>
      <c r="J23" t="s">
        <v>27</v>
      </c>
      <c r="K23" t="s">
        <v>19</v>
      </c>
      <c r="L23">
        <v>10850</v>
      </c>
      <c r="M23" t="s">
        <v>28</v>
      </c>
      <c r="N23" t="str">
        <f>VLOOKUP(H23,SHALE,2,FALSE)</f>
        <v>HAYNESVILLE</v>
      </c>
    </row>
    <row r="24" spans="1:14" x14ac:dyDescent="0.35">
      <c r="A24" t="s">
        <v>105</v>
      </c>
      <c r="B24">
        <v>866791</v>
      </c>
      <c r="C24">
        <v>29736115</v>
      </c>
      <c r="D24" t="s">
        <v>124</v>
      </c>
      <c r="E24" t="s">
        <v>125</v>
      </c>
      <c r="F24" s="1">
        <v>5</v>
      </c>
      <c r="G24" s="1">
        <v>2</v>
      </c>
      <c r="H24" t="s">
        <v>126</v>
      </c>
      <c r="I24" t="s">
        <v>43</v>
      </c>
      <c r="J24" t="s">
        <v>18</v>
      </c>
      <c r="K24" t="s">
        <v>19</v>
      </c>
      <c r="L24">
        <v>17500</v>
      </c>
      <c r="M24" t="s">
        <v>20</v>
      </c>
      <c r="N24" t="str">
        <f>VLOOKUP(H24,SHALE,2,FALSE)</f>
        <v>EAGLE FORD</v>
      </c>
    </row>
    <row r="25" spans="1:14" x14ac:dyDescent="0.35">
      <c r="A25" t="s">
        <v>105</v>
      </c>
      <c r="B25">
        <v>866792</v>
      </c>
      <c r="C25">
        <v>29736116</v>
      </c>
      <c r="D25" t="s">
        <v>124</v>
      </c>
      <c r="E25" t="s">
        <v>125</v>
      </c>
      <c r="F25" s="1">
        <v>6</v>
      </c>
      <c r="G25" s="1">
        <v>2</v>
      </c>
      <c r="H25" t="s">
        <v>126</v>
      </c>
      <c r="I25" t="s">
        <v>43</v>
      </c>
      <c r="J25" t="s">
        <v>18</v>
      </c>
      <c r="K25" t="s">
        <v>19</v>
      </c>
      <c r="L25">
        <v>17500</v>
      </c>
      <c r="M25" t="s">
        <v>20</v>
      </c>
      <c r="N25" t="str">
        <f>VLOOKUP(H25,SHALE,2,FALSE)</f>
        <v>EAGLE FORD</v>
      </c>
    </row>
    <row r="26" spans="1:14" x14ac:dyDescent="0.35">
      <c r="A26" t="s">
        <v>105</v>
      </c>
      <c r="B26">
        <v>866793</v>
      </c>
      <c r="C26">
        <v>29736117</v>
      </c>
      <c r="D26" t="s">
        <v>124</v>
      </c>
      <c r="E26" t="s">
        <v>125</v>
      </c>
      <c r="F26" s="1">
        <v>7</v>
      </c>
      <c r="G26" s="1">
        <v>2</v>
      </c>
      <c r="H26" t="s">
        <v>126</v>
      </c>
      <c r="I26" t="s">
        <v>43</v>
      </c>
      <c r="J26" t="s">
        <v>18</v>
      </c>
      <c r="K26" t="s">
        <v>19</v>
      </c>
      <c r="L26">
        <v>17500</v>
      </c>
      <c r="M26" t="s">
        <v>20</v>
      </c>
      <c r="N26" t="str">
        <f>VLOOKUP(H26,SHALE,2,FALSE)</f>
        <v>EAGLE FORD</v>
      </c>
    </row>
    <row r="27" spans="1:14" x14ac:dyDescent="0.35">
      <c r="A27" t="s">
        <v>105</v>
      </c>
      <c r="B27">
        <v>866794</v>
      </c>
      <c r="C27">
        <v>29736118</v>
      </c>
      <c r="D27" t="s">
        <v>124</v>
      </c>
      <c r="E27" t="s">
        <v>125</v>
      </c>
      <c r="F27" s="1">
        <v>8</v>
      </c>
      <c r="G27" s="1">
        <v>2</v>
      </c>
      <c r="H27" t="s">
        <v>126</v>
      </c>
      <c r="I27" t="s">
        <v>43</v>
      </c>
      <c r="J27" t="s">
        <v>18</v>
      </c>
      <c r="K27" t="s">
        <v>19</v>
      </c>
      <c r="L27">
        <v>17500</v>
      </c>
      <c r="M27" t="s">
        <v>20</v>
      </c>
      <c r="N27" t="str">
        <f>VLOOKUP(H27,SHALE,2,FALSE)</f>
        <v>EAGLE FORD</v>
      </c>
    </row>
    <row r="28" spans="1:14" x14ac:dyDescent="0.35">
      <c r="A28" t="s">
        <v>105</v>
      </c>
      <c r="B28">
        <v>866795</v>
      </c>
      <c r="C28">
        <v>29736119</v>
      </c>
      <c r="D28" t="s">
        <v>124</v>
      </c>
      <c r="E28" t="s">
        <v>125</v>
      </c>
      <c r="F28" s="1">
        <v>9</v>
      </c>
      <c r="G28" s="1">
        <v>2</v>
      </c>
      <c r="H28" t="s">
        <v>126</v>
      </c>
      <c r="I28" t="s">
        <v>43</v>
      </c>
      <c r="J28" t="s">
        <v>18</v>
      </c>
      <c r="K28" t="s">
        <v>19</v>
      </c>
      <c r="L28">
        <v>17500</v>
      </c>
      <c r="M28" t="s">
        <v>20</v>
      </c>
      <c r="N28" t="str">
        <f>VLOOKUP(H28,SHALE,2,FALSE)</f>
        <v>EAGLE FORD</v>
      </c>
    </row>
    <row r="29" spans="1:14" x14ac:dyDescent="0.35">
      <c r="A29" t="s">
        <v>38</v>
      </c>
      <c r="B29">
        <v>866818</v>
      </c>
      <c r="C29">
        <v>28337063</v>
      </c>
      <c r="D29" t="s">
        <v>181</v>
      </c>
      <c r="E29" t="s">
        <v>182</v>
      </c>
      <c r="F29" s="1" t="s">
        <v>183</v>
      </c>
      <c r="G29" s="1">
        <v>1</v>
      </c>
      <c r="H29" t="s">
        <v>184</v>
      </c>
      <c r="I29" t="s">
        <v>43</v>
      </c>
      <c r="J29" t="s">
        <v>18</v>
      </c>
      <c r="K29" t="s">
        <v>19</v>
      </c>
      <c r="L29">
        <v>10000</v>
      </c>
      <c r="M29" t="s">
        <v>51</v>
      </c>
      <c r="N29" t="str">
        <f>VLOOKUP(H29,SHALE,2,FALSE)</f>
        <v>EAGLE FORD</v>
      </c>
    </row>
    <row r="30" spans="1:14" x14ac:dyDescent="0.35">
      <c r="A30" t="s">
        <v>38</v>
      </c>
      <c r="B30">
        <v>866819</v>
      </c>
      <c r="C30">
        <v>28337064</v>
      </c>
      <c r="D30" t="s">
        <v>181</v>
      </c>
      <c r="E30" t="s">
        <v>185</v>
      </c>
      <c r="F30" s="1" t="s">
        <v>186</v>
      </c>
      <c r="G30" s="1">
        <v>1</v>
      </c>
      <c r="H30" t="s">
        <v>184</v>
      </c>
      <c r="I30" t="s">
        <v>43</v>
      </c>
      <c r="J30" t="s">
        <v>18</v>
      </c>
      <c r="K30" t="s">
        <v>19</v>
      </c>
      <c r="L30">
        <v>10000</v>
      </c>
      <c r="M30" t="s">
        <v>51</v>
      </c>
      <c r="N30" t="str">
        <f>VLOOKUP(H30,SHALE,2,FALSE)</f>
        <v>EAGLE FORD</v>
      </c>
    </row>
    <row r="31" spans="1:14" x14ac:dyDescent="0.35">
      <c r="A31" t="s">
        <v>114</v>
      </c>
      <c r="B31">
        <v>866796</v>
      </c>
      <c r="D31" t="s">
        <v>115</v>
      </c>
      <c r="E31" t="s">
        <v>116</v>
      </c>
      <c r="F31" s="1">
        <v>2</v>
      </c>
      <c r="G31" s="1">
        <v>6</v>
      </c>
      <c r="H31" t="s">
        <v>117</v>
      </c>
      <c r="I31" t="s">
        <v>17</v>
      </c>
      <c r="J31" t="s">
        <v>18</v>
      </c>
      <c r="K31" t="s">
        <v>19</v>
      </c>
      <c r="L31">
        <v>10000</v>
      </c>
      <c r="M31" t="s">
        <v>28</v>
      </c>
      <c r="N31" t="str">
        <f>VLOOKUP(H31,SHALE,2,FALSE)</f>
        <v>HAYNESVILLE</v>
      </c>
    </row>
    <row r="32" spans="1:14" x14ac:dyDescent="0.35">
      <c r="A32" t="s">
        <v>187</v>
      </c>
      <c r="B32">
        <v>866811</v>
      </c>
      <c r="C32">
        <v>10933701</v>
      </c>
      <c r="D32" t="s">
        <v>115</v>
      </c>
      <c r="E32" t="s">
        <v>199</v>
      </c>
      <c r="F32" s="1" t="s">
        <v>200</v>
      </c>
      <c r="G32" s="1">
        <v>8</v>
      </c>
      <c r="H32" t="s">
        <v>201</v>
      </c>
      <c r="I32" t="s">
        <v>43</v>
      </c>
      <c r="J32" t="s">
        <v>18</v>
      </c>
      <c r="K32" t="s">
        <v>19</v>
      </c>
      <c r="L32">
        <v>9000</v>
      </c>
      <c r="M32" t="s">
        <v>20</v>
      </c>
      <c r="N32" t="str">
        <f>VLOOKUP(H32,SHALE,2,FALSE)</f>
        <v>PERMIAN BASIN</v>
      </c>
    </row>
    <row r="33" spans="1:14" x14ac:dyDescent="0.35">
      <c r="A33" t="s">
        <v>187</v>
      </c>
      <c r="B33">
        <v>866812</v>
      </c>
      <c r="C33">
        <v>10933702</v>
      </c>
      <c r="D33" t="s">
        <v>115</v>
      </c>
      <c r="E33" t="s">
        <v>199</v>
      </c>
      <c r="F33" s="1" t="s">
        <v>202</v>
      </c>
      <c r="G33" s="1">
        <v>8</v>
      </c>
      <c r="H33" t="s">
        <v>201</v>
      </c>
      <c r="I33" t="s">
        <v>43</v>
      </c>
      <c r="J33" t="s">
        <v>18</v>
      </c>
      <c r="K33" t="s">
        <v>19</v>
      </c>
      <c r="L33">
        <v>9000</v>
      </c>
      <c r="M33" t="s">
        <v>20</v>
      </c>
      <c r="N33" t="str">
        <f>VLOOKUP(H33,SHALE,2,FALSE)</f>
        <v>PERMIAN BASIN</v>
      </c>
    </row>
    <row r="34" spans="1:14" x14ac:dyDescent="0.35">
      <c r="A34" t="s">
        <v>187</v>
      </c>
      <c r="B34">
        <v>866813</v>
      </c>
      <c r="C34">
        <v>10933703</v>
      </c>
      <c r="D34" t="s">
        <v>115</v>
      </c>
      <c r="E34" t="s">
        <v>199</v>
      </c>
      <c r="F34" s="1" t="s">
        <v>203</v>
      </c>
      <c r="G34" s="1">
        <v>8</v>
      </c>
      <c r="H34" t="s">
        <v>201</v>
      </c>
      <c r="I34" t="s">
        <v>43</v>
      </c>
      <c r="J34" t="s">
        <v>18</v>
      </c>
      <c r="K34" t="s">
        <v>19</v>
      </c>
      <c r="L34">
        <v>9000</v>
      </c>
      <c r="M34" t="s">
        <v>20</v>
      </c>
      <c r="N34" t="str">
        <f>VLOOKUP(H34,SHALE,2,FALSE)</f>
        <v>PERMIAN BASIN</v>
      </c>
    </row>
    <row r="35" spans="1:14" x14ac:dyDescent="0.35">
      <c r="A35" t="s">
        <v>187</v>
      </c>
      <c r="B35">
        <v>866816</v>
      </c>
      <c r="C35">
        <v>10933704</v>
      </c>
      <c r="D35" t="s">
        <v>115</v>
      </c>
      <c r="E35" t="s">
        <v>199</v>
      </c>
      <c r="F35" s="1" t="s">
        <v>206</v>
      </c>
      <c r="G35" s="1">
        <v>8</v>
      </c>
      <c r="H35" t="s">
        <v>201</v>
      </c>
      <c r="I35" t="s">
        <v>43</v>
      </c>
      <c r="J35" t="s">
        <v>18</v>
      </c>
      <c r="K35" t="s">
        <v>19</v>
      </c>
      <c r="L35">
        <v>9000</v>
      </c>
      <c r="M35" t="s">
        <v>20</v>
      </c>
      <c r="N35" t="str">
        <f>VLOOKUP(H35,SHALE,2,FALSE)</f>
        <v>PERMIAN BASIN</v>
      </c>
    </row>
    <row r="36" spans="1:14" x14ac:dyDescent="0.35">
      <c r="A36" t="s">
        <v>187</v>
      </c>
      <c r="B36">
        <v>866817</v>
      </c>
      <c r="C36">
        <v>10933705</v>
      </c>
      <c r="D36" t="s">
        <v>115</v>
      </c>
      <c r="E36" t="s">
        <v>199</v>
      </c>
      <c r="F36" s="1" t="s">
        <v>207</v>
      </c>
      <c r="G36" s="1">
        <v>8</v>
      </c>
      <c r="H36" t="s">
        <v>201</v>
      </c>
      <c r="I36" t="s">
        <v>43</v>
      </c>
      <c r="J36" t="s">
        <v>18</v>
      </c>
      <c r="K36" t="s">
        <v>19</v>
      </c>
      <c r="L36">
        <v>9000</v>
      </c>
      <c r="M36" t="s">
        <v>20</v>
      </c>
      <c r="N36" t="str">
        <f>VLOOKUP(H36,SHALE,2,FALSE)</f>
        <v>PERMIAN BASIN</v>
      </c>
    </row>
    <row r="37" spans="1:14" x14ac:dyDescent="0.35">
      <c r="A37" t="s">
        <v>21</v>
      </c>
      <c r="B37">
        <v>866908</v>
      </c>
      <c r="C37">
        <v>47537090</v>
      </c>
      <c r="D37" t="s">
        <v>127</v>
      </c>
      <c r="E37" t="s">
        <v>128</v>
      </c>
      <c r="F37" s="1" t="s">
        <v>129</v>
      </c>
      <c r="G37" s="1">
        <v>8</v>
      </c>
      <c r="H37" t="s">
        <v>130</v>
      </c>
      <c r="I37" t="s">
        <v>43</v>
      </c>
      <c r="J37" t="s">
        <v>131</v>
      </c>
      <c r="K37" t="s">
        <v>19</v>
      </c>
      <c r="L37">
        <v>10997</v>
      </c>
      <c r="M37" t="s">
        <v>51</v>
      </c>
      <c r="N37" t="str">
        <f>VLOOKUP(H37,SHALE,2,FALSE)</f>
        <v>PERMIAN BASIN</v>
      </c>
    </row>
    <row r="38" spans="1:14" x14ac:dyDescent="0.35">
      <c r="A38" t="s">
        <v>47</v>
      </c>
      <c r="B38">
        <v>866804</v>
      </c>
      <c r="C38">
        <v>38939302</v>
      </c>
      <c r="D38" t="s">
        <v>175</v>
      </c>
      <c r="E38" t="s">
        <v>176</v>
      </c>
      <c r="F38" s="1" t="s">
        <v>177</v>
      </c>
      <c r="G38" s="1">
        <v>8</v>
      </c>
      <c r="H38" t="s">
        <v>178</v>
      </c>
      <c r="I38" t="s">
        <v>43</v>
      </c>
      <c r="J38" t="s">
        <v>18</v>
      </c>
      <c r="K38" t="s">
        <v>19</v>
      </c>
      <c r="L38">
        <v>11500</v>
      </c>
      <c r="M38" t="s">
        <v>20</v>
      </c>
      <c r="N38" t="str">
        <f>VLOOKUP(H38,SHALE,2,FALSE)</f>
        <v>PERMIAN BASIN</v>
      </c>
    </row>
    <row r="39" spans="1:14" x14ac:dyDescent="0.35">
      <c r="A39" t="s">
        <v>47</v>
      </c>
      <c r="B39">
        <v>866805</v>
      </c>
      <c r="C39">
        <v>38939303</v>
      </c>
      <c r="D39" t="s">
        <v>175</v>
      </c>
      <c r="E39" t="s">
        <v>176</v>
      </c>
      <c r="F39" s="1" t="s">
        <v>179</v>
      </c>
      <c r="G39" s="1">
        <v>8</v>
      </c>
      <c r="H39" t="s">
        <v>178</v>
      </c>
      <c r="I39" t="s">
        <v>43</v>
      </c>
      <c r="J39" t="s">
        <v>18</v>
      </c>
      <c r="K39" t="s">
        <v>19</v>
      </c>
      <c r="L39">
        <v>11500</v>
      </c>
      <c r="M39" t="s">
        <v>20</v>
      </c>
      <c r="N39" t="str">
        <f>VLOOKUP(H39,SHALE,2,FALSE)</f>
        <v>PERMIAN BASIN</v>
      </c>
    </row>
    <row r="40" spans="1:14" x14ac:dyDescent="0.35">
      <c r="A40" t="s">
        <v>47</v>
      </c>
      <c r="B40">
        <v>866806</v>
      </c>
      <c r="C40">
        <v>38939304</v>
      </c>
      <c r="D40" t="s">
        <v>175</v>
      </c>
      <c r="E40" t="s">
        <v>176</v>
      </c>
      <c r="F40" s="1" t="s">
        <v>180</v>
      </c>
      <c r="G40" s="1">
        <v>8</v>
      </c>
      <c r="H40" t="s">
        <v>178</v>
      </c>
      <c r="I40" t="s">
        <v>43</v>
      </c>
      <c r="J40" t="s">
        <v>18</v>
      </c>
      <c r="K40" t="s">
        <v>19</v>
      </c>
      <c r="L40">
        <v>11500</v>
      </c>
      <c r="M40" t="s">
        <v>20</v>
      </c>
      <c r="N40" t="str">
        <f>VLOOKUP(H40,SHALE,2,FALSE)</f>
        <v>PERMIAN BASIN</v>
      </c>
    </row>
    <row r="41" spans="1:14" x14ac:dyDescent="0.35">
      <c r="A41" t="s">
        <v>105</v>
      </c>
      <c r="B41">
        <v>866790</v>
      </c>
      <c r="C41">
        <v>32944588</v>
      </c>
      <c r="D41" t="s">
        <v>106</v>
      </c>
      <c r="E41" t="s">
        <v>107</v>
      </c>
      <c r="F41" s="1">
        <v>2</v>
      </c>
      <c r="G41" s="1">
        <v>8</v>
      </c>
      <c r="H41" t="s">
        <v>42</v>
      </c>
      <c r="I41" t="s">
        <v>17</v>
      </c>
      <c r="J41" t="s">
        <v>18</v>
      </c>
      <c r="K41" t="s">
        <v>19</v>
      </c>
      <c r="L41">
        <v>12000</v>
      </c>
      <c r="M41" t="s">
        <v>20</v>
      </c>
      <c r="N41" t="str">
        <f>VLOOKUP(H41,SHALE,2,FALSE)</f>
        <v>PERMIAN BASIN</v>
      </c>
    </row>
    <row r="42" spans="1:14" x14ac:dyDescent="0.35">
      <c r="A42" t="s">
        <v>55</v>
      </c>
      <c r="B42">
        <v>866885</v>
      </c>
      <c r="C42">
        <v>32944599</v>
      </c>
      <c r="D42" t="s">
        <v>106</v>
      </c>
      <c r="E42" t="s">
        <v>251</v>
      </c>
      <c r="F42" s="1">
        <v>1</v>
      </c>
      <c r="G42" s="1">
        <v>8</v>
      </c>
      <c r="H42" t="s">
        <v>42</v>
      </c>
      <c r="I42" t="s">
        <v>17</v>
      </c>
      <c r="J42" t="s">
        <v>18</v>
      </c>
      <c r="K42" t="s">
        <v>19</v>
      </c>
      <c r="L42">
        <v>12000</v>
      </c>
      <c r="M42" t="s">
        <v>28</v>
      </c>
      <c r="N42" t="str">
        <f>VLOOKUP(H42,SHALE,2,FALSE)</f>
        <v>PERMIAN BASIN</v>
      </c>
    </row>
    <row r="43" spans="1:14" x14ac:dyDescent="0.35">
      <c r="A43" t="s">
        <v>167</v>
      </c>
      <c r="B43">
        <v>866931</v>
      </c>
      <c r="D43" t="s">
        <v>168</v>
      </c>
      <c r="E43" t="s">
        <v>169</v>
      </c>
      <c r="F43" s="1" t="s">
        <v>170</v>
      </c>
      <c r="G43" s="1">
        <v>8</v>
      </c>
      <c r="H43" t="s">
        <v>42</v>
      </c>
      <c r="I43" t="s">
        <v>43</v>
      </c>
      <c r="J43" t="s">
        <v>18</v>
      </c>
      <c r="K43" t="s">
        <v>19</v>
      </c>
      <c r="L43">
        <v>10000</v>
      </c>
      <c r="M43" t="s">
        <v>28</v>
      </c>
      <c r="N43" t="str">
        <f>VLOOKUP(H43,SHALE,2,FALSE)</f>
        <v>PERMIAN BASIN</v>
      </c>
    </row>
    <row r="44" spans="1:14" x14ac:dyDescent="0.35">
      <c r="A44" t="s">
        <v>167</v>
      </c>
      <c r="B44">
        <v>866932</v>
      </c>
      <c r="D44" t="s">
        <v>168</v>
      </c>
      <c r="E44" t="s">
        <v>336</v>
      </c>
      <c r="F44" s="1" t="s">
        <v>337</v>
      </c>
      <c r="G44" s="1">
        <v>8</v>
      </c>
      <c r="H44" t="s">
        <v>111</v>
      </c>
      <c r="I44" t="s">
        <v>43</v>
      </c>
      <c r="J44" t="s">
        <v>18</v>
      </c>
      <c r="K44" t="s">
        <v>19</v>
      </c>
      <c r="L44">
        <v>10000</v>
      </c>
      <c r="M44" t="s">
        <v>28</v>
      </c>
      <c r="N44" t="str">
        <f>VLOOKUP(H44,SHALE,2,FALSE)</f>
        <v>PERMIAN BASIN</v>
      </c>
    </row>
    <row r="45" spans="1:14" x14ac:dyDescent="0.35">
      <c r="A45" t="s">
        <v>167</v>
      </c>
      <c r="B45">
        <v>866933</v>
      </c>
      <c r="D45" t="s">
        <v>168</v>
      </c>
      <c r="E45" t="s">
        <v>336</v>
      </c>
      <c r="F45" s="1" t="s">
        <v>338</v>
      </c>
      <c r="G45" s="1">
        <v>8</v>
      </c>
      <c r="H45" t="s">
        <v>111</v>
      </c>
      <c r="I45" t="s">
        <v>43</v>
      </c>
      <c r="J45" t="s">
        <v>18</v>
      </c>
      <c r="K45" t="s">
        <v>19</v>
      </c>
      <c r="L45">
        <v>9500</v>
      </c>
      <c r="M45" t="s">
        <v>28</v>
      </c>
      <c r="N45" t="str">
        <f>VLOOKUP(H45,SHALE,2,FALSE)</f>
        <v>PERMIAN BASIN</v>
      </c>
    </row>
    <row r="46" spans="1:14" x14ac:dyDescent="0.35">
      <c r="A46" t="s">
        <v>167</v>
      </c>
      <c r="B46">
        <v>866934</v>
      </c>
      <c r="D46" t="s">
        <v>168</v>
      </c>
      <c r="E46" t="s">
        <v>339</v>
      </c>
      <c r="F46" s="1" t="s">
        <v>340</v>
      </c>
      <c r="G46" s="1">
        <v>8</v>
      </c>
      <c r="H46" t="s">
        <v>111</v>
      </c>
      <c r="I46" t="s">
        <v>43</v>
      </c>
      <c r="J46" t="s">
        <v>18</v>
      </c>
      <c r="K46" t="s">
        <v>19</v>
      </c>
      <c r="L46">
        <v>10000</v>
      </c>
      <c r="M46" t="s">
        <v>28</v>
      </c>
      <c r="N46" t="str">
        <f>VLOOKUP(H46,SHALE,2,FALSE)</f>
        <v>PERMIAN BASIN</v>
      </c>
    </row>
    <row r="47" spans="1:14" x14ac:dyDescent="0.35">
      <c r="A47" t="s">
        <v>167</v>
      </c>
      <c r="B47">
        <v>866935</v>
      </c>
      <c r="D47" t="s">
        <v>168</v>
      </c>
      <c r="E47" t="s">
        <v>341</v>
      </c>
      <c r="F47" s="1" t="s">
        <v>342</v>
      </c>
      <c r="G47" s="1">
        <v>8</v>
      </c>
      <c r="H47" t="s">
        <v>111</v>
      </c>
      <c r="I47" t="s">
        <v>43</v>
      </c>
      <c r="J47" t="s">
        <v>18</v>
      </c>
      <c r="K47" t="s">
        <v>19</v>
      </c>
      <c r="L47">
        <v>9500</v>
      </c>
      <c r="M47" t="s">
        <v>28</v>
      </c>
      <c r="N47" t="str">
        <f>VLOOKUP(H47,SHALE,2,FALSE)</f>
        <v>PERMIAN BASIN</v>
      </c>
    </row>
    <row r="48" spans="1:14" x14ac:dyDescent="0.35">
      <c r="A48" t="s">
        <v>167</v>
      </c>
      <c r="B48">
        <v>866936</v>
      </c>
      <c r="D48" t="s">
        <v>168</v>
      </c>
      <c r="E48" t="s">
        <v>343</v>
      </c>
      <c r="F48" s="1" t="s">
        <v>344</v>
      </c>
      <c r="G48" s="1">
        <v>8</v>
      </c>
      <c r="H48" t="s">
        <v>111</v>
      </c>
      <c r="I48" t="s">
        <v>43</v>
      </c>
      <c r="J48" t="s">
        <v>18</v>
      </c>
      <c r="K48" t="s">
        <v>19</v>
      </c>
      <c r="L48">
        <v>10000</v>
      </c>
      <c r="M48" t="s">
        <v>28</v>
      </c>
      <c r="N48" t="str">
        <f>VLOOKUP(H48,SHALE,2,FALSE)</f>
        <v>PERMIAN BASIN</v>
      </c>
    </row>
    <row r="49" spans="1:14" x14ac:dyDescent="0.35">
      <c r="A49" t="s">
        <v>167</v>
      </c>
      <c r="B49">
        <v>866937</v>
      </c>
      <c r="D49" t="s">
        <v>168</v>
      </c>
      <c r="E49" t="s">
        <v>345</v>
      </c>
      <c r="F49" s="1" t="s">
        <v>346</v>
      </c>
      <c r="G49" s="1">
        <v>8</v>
      </c>
      <c r="H49" t="s">
        <v>111</v>
      </c>
      <c r="I49" t="s">
        <v>43</v>
      </c>
      <c r="J49" t="s">
        <v>18</v>
      </c>
      <c r="K49" t="s">
        <v>19</v>
      </c>
      <c r="L49">
        <v>10000</v>
      </c>
      <c r="M49" t="s">
        <v>28</v>
      </c>
      <c r="N49" t="str">
        <f>VLOOKUP(H49,SHALE,2,FALSE)</f>
        <v>PERMIAN BASIN</v>
      </c>
    </row>
    <row r="50" spans="1:14" x14ac:dyDescent="0.35">
      <c r="A50" t="s">
        <v>167</v>
      </c>
      <c r="B50">
        <v>866939</v>
      </c>
      <c r="D50" t="s">
        <v>168</v>
      </c>
      <c r="E50" t="s">
        <v>347</v>
      </c>
      <c r="F50" s="1" t="s">
        <v>348</v>
      </c>
      <c r="G50" s="1">
        <v>8</v>
      </c>
      <c r="H50" t="s">
        <v>111</v>
      </c>
      <c r="I50" t="s">
        <v>43</v>
      </c>
      <c r="J50" t="s">
        <v>18</v>
      </c>
      <c r="K50" t="s">
        <v>19</v>
      </c>
      <c r="L50">
        <v>10000</v>
      </c>
      <c r="M50" t="s">
        <v>28</v>
      </c>
      <c r="N50" t="str">
        <f>VLOOKUP(H50,SHALE,2,FALSE)</f>
        <v>PERMIAN BASIN</v>
      </c>
    </row>
    <row r="51" spans="1:14" x14ac:dyDescent="0.35">
      <c r="A51" t="s">
        <v>167</v>
      </c>
      <c r="B51">
        <v>866940</v>
      </c>
      <c r="D51" t="s">
        <v>168</v>
      </c>
      <c r="E51" t="s">
        <v>347</v>
      </c>
      <c r="F51" s="1" t="s">
        <v>349</v>
      </c>
      <c r="G51" s="1">
        <v>8</v>
      </c>
      <c r="H51" t="s">
        <v>111</v>
      </c>
      <c r="I51" t="s">
        <v>43</v>
      </c>
      <c r="J51" t="s">
        <v>18</v>
      </c>
      <c r="K51" t="s">
        <v>19</v>
      </c>
      <c r="L51">
        <v>9500</v>
      </c>
      <c r="M51" t="s">
        <v>28</v>
      </c>
      <c r="N51" t="str">
        <f>VLOOKUP(H51,SHALE,2,FALSE)</f>
        <v>PERMIAN BASIN</v>
      </c>
    </row>
    <row r="52" spans="1:14" x14ac:dyDescent="0.35">
      <c r="A52" t="s">
        <v>38</v>
      </c>
      <c r="B52">
        <v>866865</v>
      </c>
      <c r="C52">
        <v>7132656</v>
      </c>
      <c r="D52" t="s">
        <v>84</v>
      </c>
      <c r="E52" t="s">
        <v>85</v>
      </c>
      <c r="F52" s="1">
        <v>1092</v>
      </c>
      <c r="G52" s="1">
        <v>3</v>
      </c>
      <c r="H52" t="s">
        <v>86</v>
      </c>
      <c r="I52" t="s">
        <v>87</v>
      </c>
      <c r="J52" t="s">
        <v>18</v>
      </c>
      <c r="K52" t="s">
        <v>19</v>
      </c>
      <c r="L52">
        <v>8700</v>
      </c>
      <c r="M52" t="s">
        <v>28</v>
      </c>
      <c r="N52" t="str">
        <f>VLOOKUP(H52,SHALE,2,FALSE)</f>
        <v>NONE</v>
      </c>
    </row>
    <row r="53" spans="1:14" x14ac:dyDescent="0.35">
      <c r="A53" t="s">
        <v>91</v>
      </c>
      <c r="B53">
        <v>866834</v>
      </c>
      <c r="C53">
        <v>32944589</v>
      </c>
      <c r="D53" t="s">
        <v>231</v>
      </c>
      <c r="E53" t="s">
        <v>232</v>
      </c>
      <c r="F53" s="1" t="s">
        <v>233</v>
      </c>
      <c r="G53" s="1">
        <v>8</v>
      </c>
      <c r="H53" t="s">
        <v>42</v>
      </c>
      <c r="I53" t="s">
        <v>43</v>
      </c>
      <c r="J53" t="s">
        <v>18</v>
      </c>
      <c r="K53" t="s">
        <v>19</v>
      </c>
      <c r="L53">
        <v>13000</v>
      </c>
      <c r="M53" t="s">
        <v>20</v>
      </c>
      <c r="N53" t="str">
        <f>VLOOKUP(H53,SHALE,2,FALSE)</f>
        <v>PERMIAN BASIN</v>
      </c>
    </row>
    <row r="54" spans="1:14" x14ac:dyDescent="0.35">
      <c r="A54" t="s">
        <v>38</v>
      </c>
      <c r="B54">
        <v>866837</v>
      </c>
      <c r="C54">
        <v>32944590</v>
      </c>
      <c r="D54" t="s">
        <v>231</v>
      </c>
      <c r="E54" t="s">
        <v>232</v>
      </c>
      <c r="F54" s="1" t="s">
        <v>234</v>
      </c>
      <c r="G54" s="1">
        <v>8</v>
      </c>
      <c r="H54" t="s">
        <v>42</v>
      </c>
      <c r="I54" t="s">
        <v>43</v>
      </c>
      <c r="J54" t="s">
        <v>18</v>
      </c>
      <c r="K54" t="s">
        <v>19</v>
      </c>
      <c r="L54">
        <v>13000</v>
      </c>
      <c r="M54" t="s">
        <v>51</v>
      </c>
      <c r="N54" t="str">
        <f>VLOOKUP(H54,SHALE,2,FALSE)</f>
        <v>PERMIAN BASIN</v>
      </c>
    </row>
    <row r="55" spans="1:14" x14ac:dyDescent="0.35">
      <c r="A55" t="s">
        <v>38</v>
      </c>
      <c r="B55">
        <v>866842</v>
      </c>
      <c r="C55">
        <v>32944591</v>
      </c>
      <c r="D55" t="s">
        <v>231</v>
      </c>
      <c r="E55" t="s">
        <v>232</v>
      </c>
      <c r="F55" s="1" t="s">
        <v>235</v>
      </c>
      <c r="G55" s="1">
        <v>8</v>
      </c>
      <c r="H55" t="s">
        <v>42</v>
      </c>
      <c r="I55" t="s">
        <v>43</v>
      </c>
      <c r="J55" t="s">
        <v>18</v>
      </c>
      <c r="K55" t="s">
        <v>19</v>
      </c>
      <c r="L55">
        <v>13000</v>
      </c>
      <c r="M55" t="s">
        <v>28</v>
      </c>
      <c r="N55" t="str">
        <f>VLOOKUP(H55,SHALE,2,FALSE)</f>
        <v>PERMIAN BASIN</v>
      </c>
    </row>
    <row r="56" spans="1:14" x14ac:dyDescent="0.35">
      <c r="A56" t="s">
        <v>38</v>
      </c>
      <c r="B56">
        <v>866845</v>
      </c>
      <c r="C56">
        <v>32944592</v>
      </c>
      <c r="D56" t="s">
        <v>231</v>
      </c>
      <c r="E56" t="s">
        <v>232</v>
      </c>
      <c r="F56" s="1" t="s">
        <v>236</v>
      </c>
      <c r="G56" s="1">
        <v>8</v>
      </c>
      <c r="H56" t="s">
        <v>42</v>
      </c>
      <c r="I56" t="s">
        <v>43</v>
      </c>
      <c r="J56" t="s">
        <v>18</v>
      </c>
      <c r="K56" t="s">
        <v>19</v>
      </c>
      <c r="L56">
        <v>13000</v>
      </c>
      <c r="M56" t="s">
        <v>28</v>
      </c>
      <c r="N56" t="str">
        <f>VLOOKUP(H56,SHALE,2,FALSE)</f>
        <v>PERMIAN BASIN</v>
      </c>
    </row>
    <row r="57" spans="1:14" x14ac:dyDescent="0.35">
      <c r="A57" t="s">
        <v>114</v>
      </c>
      <c r="B57">
        <v>866808</v>
      </c>
      <c r="D57" t="s">
        <v>162</v>
      </c>
      <c r="E57" t="s">
        <v>163</v>
      </c>
      <c r="F57" s="1">
        <v>1</v>
      </c>
      <c r="G57" s="1">
        <v>8</v>
      </c>
      <c r="H57" t="s">
        <v>50</v>
      </c>
      <c r="I57" t="s">
        <v>17</v>
      </c>
      <c r="J57" t="s">
        <v>18</v>
      </c>
      <c r="K57" t="s">
        <v>19</v>
      </c>
      <c r="L57">
        <v>600</v>
      </c>
      <c r="M57" t="s">
        <v>28</v>
      </c>
      <c r="N57" t="str">
        <f>VLOOKUP(H57,SHALE,2,FALSE)</f>
        <v>PERMIAN BASIN</v>
      </c>
    </row>
    <row r="58" spans="1:14" x14ac:dyDescent="0.35">
      <c r="A58" t="s">
        <v>38</v>
      </c>
      <c r="B58">
        <v>866829</v>
      </c>
      <c r="D58" t="s">
        <v>162</v>
      </c>
      <c r="E58" t="s">
        <v>164</v>
      </c>
      <c r="F58" s="1">
        <v>1</v>
      </c>
      <c r="G58" s="1">
        <v>8</v>
      </c>
      <c r="H58" t="s">
        <v>165</v>
      </c>
      <c r="I58" t="s">
        <v>17</v>
      </c>
      <c r="J58" t="s">
        <v>18</v>
      </c>
      <c r="K58" t="s">
        <v>19</v>
      </c>
      <c r="L58">
        <v>600</v>
      </c>
      <c r="M58" t="s">
        <v>28</v>
      </c>
      <c r="N58" t="str">
        <f>VLOOKUP(H58,SHALE,2,FALSE)</f>
        <v>PERMIAN BASIN</v>
      </c>
    </row>
    <row r="59" spans="1:14" x14ac:dyDescent="0.35">
      <c r="A59" t="s">
        <v>38</v>
      </c>
      <c r="B59">
        <v>866831</v>
      </c>
      <c r="D59" t="s">
        <v>162</v>
      </c>
      <c r="E59" t="s">
        <v>166</v>
      </c>
      <c r="F59" s="1">
        <v>1</v>
      </c>
      <c r="G59" s="1">
        <v>8</v>
      </c>
      <c r="H59" t="s">
        <v>150</v>
      </c>
      <c r="I59" t="s">
        <v>17</v>
      </c>
      <c r="J59" t="s">
        <v>18</v>
      </c>
      <c r="K59" t="s">
        <v>19</v>
      </c>
      <c r="L59">
        <v>600</v>
      </c>
      <c r="M59" t="s">
        <v>28</v>
      </c>
      <c r="N59" t="str">
        <f>VLOOKUP(H59,SHALE,2,FALSE)</f>
        <v>PERMIAN BASIN</v>
      </c>
    </row>
    <row r="60" spans="1:14" x14ac:dyDescent="0.35">
      <c r="A60" t="s">
        <v>38</v>
      </c>
      <c r="B60">
        <v>866862</v>
      </c>
      <c r="C60">
        <v>12335075</v>
      </c>
      <c r="D60" t="s">
        <v>241</v>
      </c>
      <c r="E60" t="s">
        <v>242</v>
      </c>
      <c r="F60" s="1" t="s">
        <v>243</v>
      </c>
      <c r="G60" s="1">
        <v>2</v>
      </c>
      <c r="H60" t="s">
        <v>58</v>
      </c>
      <c r="I60" t="s">
        <v>43</v>
      </c>
      <c r="J60" t="s">
        <v>18</v>
      </c>
      <c r="K60" t="s">
        <v>19</v>
      </c>
      <c r="L60">
        <v>25000</v>
      </c>
      <c r="M60" t="s">
        <v>28</v>
      </c>
      <c r="N60" t="str">
        <f>VLOOKUP(H60,SHALE,2,FALSE)</f>
        <v>EAGLE FORD</v>
      </c>
    </row>
    <row r="61" spans="1:14" x14ac:dyDescent="0.35">
      <c r="A61" t="s">
        <v>38</v>
      </c>
      <c r="B61">
        <v>866863</v>
      </c>
      <c r="C61">
        <v>12335076</v>
      </c>
      <c r="D61" t="s">
        <v>241</v>
      </c>
      <c r="E61" t="s">
        <v>244</v>
      </c>
      <c r="F61" s="1" t="s">
        <v>245</v>
      </c>
      <c r="G61" s="1">
        <v>2</v>
      </c>
      <c r="H61" t="s">
        <v>58</v>
      </c>
      <c r="I61" t="s">
        <v>43</v>
      </c>
      <c r="J61" t="s">
        <v>18</v>
      </c>
      <c r="K61" t="s">
        <v>19</v>
      </c>
      <c r="L61">
        <v>25000</v>
      </c>
      <c r="M61" t="s">
        <v>28</v>
      </c>
      <c r="N61" t="str">
        <f>VLOOKUP(H61,SHALE,2,FALSE)</f>
        <v>EAGLE FORD</v>
      </c>
    </row>
    <row r="62" spans="1:14" x14ac:dyDescent="0.35">
      <c r="A62" t="s">
        <v>55</v>
      </c>
      <c r="B62">
        <v>866894</v>
      </c>
      <c r="C62">
        <v>12335077</v>
      </c>
      <c r="D62" t="s">
        <v>241</v>
      </c>
      <c r="E62" t="s">
        <v>274</v>
      </c>
      <c r="F62" s="1" t="s">
        <v>243</v>
      </c>
      <c r="G62" s="1">
        <v>2</v>
      </c>
      <c r="H62" t="s">
        <v>58</v>
      </c>
      <c r="I62" t="s">
        <v>43</v>
      </c>
      <c r="J62" t="s">
        <v>18</v>
      </c>
      <c r="K62" t="s">
        <v>19</v>
      </c>
      <c r="L62">
        <v>25000</v>
      </c>
      <c r="M62" t="s">
        <v>28</v>
      </c>
      <c r="N62" t="str">
        <f>VLOOKUP(H62,SHALE,2,FALSE)</f>
        <v>EAGLE FORD</v>
      </c>
    </row>
    <row r="63" spans="1:14" x14ac:dyDescent="0.35">
      <c r="A63" t="s">
        <v>55</v>
      </c>
      <c r="B63">
        <v>866895</v>
      </c>
      <c r="C63">
        <v>12335078</v>
      </c>
      <c r="D63" t="s">
        <v>241</v>
      </c>
      <c r="E63" t="s">
        <v>275</v>
      </c>
      <c r="F63" s="1" t="s">
        <v>245</v>
      </c>
      <c r="G63" s="1">
        <v>2</v>
      </c>
      <c r="H63" t="s">
        <v>58</v>
      </c>
      <c r="I63" t="s">
        <v>43</v>
      </c>
      <c r="J63" t="s">
        <v>18</v>
      </c>
      <c r="K63" t="s">
        <v>19</v>
      </c>
      <c r="L63">
        <v>25000</v>
      </c>
      <c r="M63" t="s">
        <v>28</v>
      </c>
      <c r="N63" t="str">
        <f>VLOOKUP(H63,SHALE,2,FALSE)</f>
        <v>EAGLE FORD</v>
      </c>
    </row>
    <row r="64" spans="1:14" x14ac:dyDescent="0.35">
      <c r="A64" t="s">
        <v>91</v>
      </c>
      <c r="B64">
        <v>866855</v>
      </c>
      <c r="C64">
        <v>348324</v>
      </c>
      <c r="D64" t="s">
        <v>224</v>
      </c>
      <c r="E64" t="s">
        <v>225</v>
      </c>
      <c r="F64" s="1" t="s">
        <v>226</v>
      </c>
      <c r="G64" s="1">
        <v>8</v>
      </c>
      <c r="H64" t="s">
        <v>227</v>
      </c>
      <c r="I64" t="s">
        <v>43</v>
      </c>
      <c r="J64" t="s">
        <v>18</v>
      </c>
      <c r="K64" t="s">
        <v>19</v>
      </c>
      <c r="L64">
        <v>10000</v>
      </c>
      <c r="M64" t="s">
        <v>20</v>
      </c>
      <c r="N64" t="str">
        <f>VLOOKUP(H64,SHALE,2,FALSE)</f>
        <v>PERMIAN BASIN</v>
      </c>
    </row>
    <row r="65" spans="1:14" x14ac:dyDescent="0.35">
      <c r="A65" t="s">
        <v>171</v>
      </c>
      <c r="B65">
        <v>866866</v>
      </c>
      <c r="C65">
        <v>348325</v>
      </c>
      <c r="D65" t="s">
        <v>224</v>
      </c>
      <c r="E65" t="s">
        <v>249</v>
      </c>
      <c r="F65" s="1">
        <v>2205</v>
      </c>
      <c r="G65" s="1">
        <v>8</v>
      </c>
      <c r="H65" t="s">
        <v>227</v>
      </c>
      <c r="I65" t="s">
        <v>17</v>
      </c>
      <c r="J65" t="s">
        <v>18</v>
      </c>
      <c r="K65" t="s">
        <v>19</v>
      </c>
      <c r="L65">
        <v>13000</v>
      </c>
      <c r="M65" t="s">
        <v>20</v>
      </c>
      <c r="N65" t="str">
        <f>VLOOKUP(H65,SHALE,2,FALSE)</f>
        <v>PERMIAN BASIN</v>
      </c>
    </row>
    <row r="66" spans="1:14" x14ac:dyDescent="0.35">
      <c r="A66" t="s">
        <v>171</v>
      </c>
      <c r="B66">
        <v>866868</v>
      </c>
      <c r="C66">
        <v>348326</v>
      </c>
      <c r="D66" t="s">
        <v>224</v>
      </c>
      <c r="E66" t="s">
        <v>250</v>
      </c>
      <c r="F66" s="1">
        <v>2208</v>
      </c>
      <c r="G66" s="1">
        <v>8</v>
      </c>
      <c r="H66" t="s">
        <v>227</v>
      </c>
      <c r="I66" t="s">
        <v>17</v>
      </c>
      <c r="J66" t="s">
        <v>18</v>
      </c>
      <c r="K66" t="s">
        <v>19</v>
      </c>
      <c r="L66">
        <v>13000</v>
      </c>
      <c r="M66" t="s">
        <v>20</v>
      </c>
      <c r="N66" t="str">
        <f>VLOOKUP(H66,SHALE,2,FALSE)</f>
        <v>PERMIAN BASIN</v>
      </c>
    </row>
    <row r="67" spans="1:14" x14ac:dyDescent="0.35">
      <c r="A67" t="s">
        <v>171</v>
      </c>
      <c r="B67">
        <v>866871</v>
      </c>
      <c r="C67">
        <v>348327</v>
      </c>
      <c r="D67" t="s">
        <v>224</v>
      </c>
      <c r="E67" t="s">
        <v>249</v>
      </c>
      <c r="F67" s="1">
        <v>2211</v>
      </c>
      <c r="G67" s="1">
        <v>8</v>
      </c>
      <c r="H67" t="s">
        <v>227</v>
      </c>
      <c r="I67" t="s">
        <v>17</v>
      </c>
      <c r="J67" t="s">
        <v>18</v>
      </c>
      <c r="K67" t="s">
        <v>19</v>
      </c>
      <c r="L67">
        <v>13000</v>
      </c>
      <c r="M67" t="s">
        <v>20</v>
      </c>
      <c r="N67" t="str">
        <f>VLOOKUP(H67,SHALE,2,FALSE)</f>
        <v>PERMIAN BASIN</v>
      </c>
    </row>
    <row r="68" spans="1:14" x14ac:dyDescent="0.35">
      <c r="A68" t="s">
        <v>21</v>
      </c>
      <c r="B68">
        <v>866910</v>
      </c>
      <c r="C68">
        <v>348328</v>
      </c>
      <c r="D68" t="s">
        <v>224</v>
      </c>
      <c r="E68" t="s">
        <v>302</v>
      </c>
      <c r="F68" s="1" t="s">
        <v>303</v>
      </c>
      <c r="G68" s="1">
        <v>8</v>
      </c>
      <c r="H68" t="s">
        <v>227</v>
      </c>
      <c r="I68" t="s">
        <v>43</v>
      </c>
      <c r="J68" t="s">
        <v>18</v>
      </c>
      <c r="K68" t="s">
        <v>19</v>
      </c>
      <c r="L68">
        <v>10000</v>
      </c>
      <c r="M68" t="s">
        <v>51</v>
      </c>
      <c r="N68" t="str">
        <f>VLOOKUP(H68,SHALE,2,FALSE)</f>
        <v>PERMIAN BASIN</v>
      </c>
    </row>
    <row r="69" spans="1:14" x14ac:dyDescent="0.35">
      <c r="A69" t="s">
        <v>21</v>
      </c>
      <c r="B69">
        <v>866918</v>
      </c>
      <c r="C69">
        <v>348329</v>
      </c>
      <c r="D69" t="s">
        <v>224</v>
      </c>
      <c r="E69" t="s">
        <v>250</v>
      </c>
      <c r="F69" s="1">
        <v>2209</v>
      </c>
      <c r="G69" s="1">
        <v>8</v>
      </c>
      <c r="H69" t="s">
        <v>227</v>
      </c>
      <c r="I69" t="s">
        <v>17</v>
      </c>
      <c r="J69" t="s">
        <v>18</v>
      </c>
      <c r="K69" t="s">
        <v>19</v>
      </c>
      <c r="L69">
        <v>13000</v>
      </c>
      <c r="M69" t="s">
        <v>51</v>
      </c>
      <c r="N69" t="str">
        <f>VLOOKUP(H69,SHALE,2,FALSE)</f>
        <v>PERMIAN BASIN</v>
      </c>
    </row>
    <row r="70" spans="1:14" x14ac:dyDescent="0.35">
      <c r="A70" t="s">
        <v>167</v>
      </c>
      <c r="B70">
        <v>866928</v>
      </c>
      <c r="D70" t="s">
        <v>224</v>
      </c>
      <c r="E70" t="s">
        <v>250</v>
      </c>
      <c r="F70" s="1">
        <v>2206</v>
      </c>
      <c r="G70" s="1">
        <v>8</v>
      </c>
      <c r="H70" t="s">
        <v>227</v>
      </c>
      <c r="I70" t="s">
        <v>17</v>
      </c>
      <c r="J70" t="s">
        <v>18</v>
      </c>
      <c r="K70" t="s">
        <v>19</v>
      </c>
      <c r="L70">
        <v>13000</v>
      </c>
      <c r="M70" t="s">
        <v>28</v>
      </c>
      <c r="N70" t="str">
        <f>VLOOKUP(H70,SHALE,2,FALSE)</f>
        <v>PERMIAN BASIN</v>
      </c>
    </row>
    <row r="71" spans="1:14" x14ac:dyDescent="0.35">
      <c r="A71" t="s">
        <v>167</v>
      </c>
      <c r="B71">
        <v>866941</v>
      </c>
      <c r="D71" t="s">
        <v>224</v>
      </c>
      <c r="E71" t="s">
        <v>250</v>
      </c>
      <c r="F71" s="1">
        <v>2201</v>
      </c>
      <c r="G71" s="1">
        <v>8</v>
      </c>
      <c r="H71" t="s">
        <v>227</v>
      </c>
      <c r="I71" t="s">
        <v>17</v>
      </c>
      <c r="J71" t="s">
        <v>18</v>
      </c>
      <c r="K71" t="s">
        <v>19</v>
      </c>
      <c r="L71">
        <v>13000</v>
      </c>
      <c r="M71" t="s">
        <v>28</v>
      </c>
      <c r="N71" t="str">
        <f>VLOOKUP(H71,SHALE,2,FALSE)</f>
        <v>PERMIAN BASIN</v>
      </c>
    </row>
    <row r="72" spans="1:14" x14ac:dyDescent="0.35">
      <c r="A72" t="s">
        <v>91</v>
      </c>
      <c r="B72">
        <v>866828</v>
      </c>
      <c r="C72">
        <v>22740907</v>
      </c>
      <c r="D72" t="s">
        <v>188</v>
      </c>
      <c r="E72" t="s">
        <v>189</v>
      </c>
      <c r="F72" s="1" t="s">
        <v>190</v>
      </c>
      <c r="G72" s="1">
        <v>8</v>
      </c>
      <c r="H72" t="s">
        <v>165</v>
      </c>
      <c r="I72" t="s">
        <v>43</v>
      </c>
      <c r="J72" t="s">
        <v>18</v>
      </c>
      <c r="K72" t="s">
        <v>19</v>
      </c>
      <c r="L72">
        <v>15000</v>
      </c>
      <c r="M72" t="s">
        <v>20</v>
      </c>
      <c r="N72" t="str">
        <f>VLOOKUP(H72,SHALE,2,FALSE)</f>
        <v>PERMIAN BASIN</v>
      </c>
    </row>
    <row r="73" spans="1:14" x14ac:dyDescent="0.35">
      <c r="A73" t="s">
        <v>21</v>
      </c>
      <c r="B73">
        <v>866914</v>
      </c>
      <c r="D73" t="s">
        <v>214</v>
      </c>
      <c r="E73" t="s">
        <v>215</v>
      </c>
      <c r="F73" s="1">
        <v>1</v>
      </c>
      <c r="G73" s="1">
        <v>4</v>
      </c>
      <c r="H73" t="s">
        <v>216</v>
      </c>
      <c r="I73" t="s">
        <v>17</v>
      </c>
      <c r="J73" t="s">
        <v>18</v>
      </c>
      <c r="K73" t="s">
        <v>19</v>
      </c>
      <c r="L73">
        <v>4000</v>
      </c>
      <c r="M73" t="s">
        <v>28</v>
      </c>
      <c r="N73" t="str">
        <f>VLOOKUP(H73,SHALE,2,FALSE)</f>
        <v>NONE</v>
      </c>
    </row>
    <row r="74" spans="1:14" x14ac:dyDescent="0.35">
      <c r="A74" t="s">
        <v>21</v>
      </c>
      <c r="B74">
        <v>866916</v>
      </c>
      <c r="C74">
        <v>31134290</v>
      </c>
      <c r="D74" t="s">
        <v>316</v>
      </c>
      <c r="E74" t="s">
        <v>317</v>
      </c>
      <c r="F74" s="1">
        <v>1301</v>
      </c>
      <c r="G74" s="1">
        <v>1</v>
      </c>
      <c r="H74" t="s">
        <v>318</v>
      </c>
      <c r="I74" t="s">
        <v>17</v>
      </c>
      <c r="J74" t="s">
        <v>27</v>
      </c>
      <c r="K74" t="s">
        <v>19</v>
      </c>
      <c r="L74">
        <v>7820</v>
      </c>
      <c r="M74" t="s">
        <v>28</v>
      </c>
      <c r="N74" t="str">
        <f>VLOOKUP(H74,SHALE,2,FALSE)</f>
        <v>EAGLE FORD</v>
      </c>
    </row>
    <row r="75" spans="1:14" x14ac:dyDescent="0.35">
      <c r="A75" t="s">
        <v>21</v>
      </c>
      <c r="B75">
        <v>866903</v>
      </c>
      <c r="D75" t="s">
        <v>32</v>
      </c>
      <c r="E75" t="s">
        <v>33</v>
      </c>
      <c r="F75" s="1">
        <v>1</v>
      </c>
      <c r="G75" s="1" t="s">
        <v>34</v>
      </c>
      <c r="H75" t="s">
        <v>35</v>
      </c>
      <c r="I75" t="s">
        <v>17</v>
      </c>
      <c r="J75" t="s">
        <v>36</v>
      </c>
      <c r="K75" t="s">
        <v>19</v>
      </c>
      <c r="L75">
        <v>8665</v>
      </c>
      <c r="M75" t="s">
        <v>37</v>
      </c>
      <c r="N75" t="str">
        <f>VLOOKUP(H75,SHALE,2,FALSE)</f>
        <v>PERMIAN BASIN</v>
      </c>
    </row>
    <row r="76" spans="1:14" x14ac:dyDescent="0.35">
      <c r="A76" t="s">
        <v>38</v>
      </c>
      <c r="B76">
        <v>866864</v>
      </c>
      <c r="C76">
        <v>42734766</v>
      </c>
      <c r="D76" t="s">
        <v>217</v>
      </c>
      <c r="E76" t="s">
        <v>218</v>
      </c>
      <c r="F76" s="1">
        <v>63</v>
      </c>
      <c r="G76" s="1">
        <v>4</v>
      </c>
      <c r="H76" t="s">
        <v>216</v>
      </c>
      <c r="I76" t="s">
        <v>17</v>
      </c>
      <c r="J76" t="s">
        <v>27</v>
      </c>
      <c r="K76" t="s">
        <v>19</v>
      </c>
      <c r="L76">
        <v>5880</v>
      </c>
      <c r="M76" t="s">
        <v>51</v>
      </c>
      <c r="N76" t="str">
        <f>VLOOKUP(H76,SHALE,2,FALSE)</f>
        <v>NONE</v>
      </c>
    </row>
    <row r="77" spans="1:14" x14ac:dyDescent="0.35">
      <c r="A77" t="s">
        <v>21</v>
      </c>
      <c r="B77">
        <v>866591</v>
      </c>
      <c r="C77">
        <v>49735488</v>
      </c>
      <c r="D77" t="s">
        <v>88</v>
      </c>
      <c r="E77" t="s">
        <v>89</v>
      </c>
      <c r="F77" s="1">
        <v>1</v>
      </c>
      <c r="G77" s="1">
        <v>9</v>
      </c>
      <c r="H77" t="s">
        <v>90</v>
      </c>
      <c r="I77" t="s">
        <v>17</v>
      </c>
      <c r="J77" t="s">
        <v>27</v>
      </c>
      <c r="K77" t="s">
        <v>19</v>
      </c>
      <c r="L77">
        <v>8245</v>
      </c>
      <c r="M77" t="s">
        <v>28</v>
      </c>
      <c r="N77" t="str">
        <f>VLOOKUP(H77,SHALE,2,FALSE)</f>
        <v>BARNETT</v>
      </c>
    </row>
    <row r="78" spans="1:14" x14ac:dyDescent="0.35">
      <c r="A78" t="s">
        <v>55</v>
      </c>
      <c r="B78">
        <v>866893</v>
      </c>
      <c r="D78" t="s">
        <v>288</v>
      </c>
      <c r="E78" t="s">
        <v>289</v>
      </c>
      <c r="F78" s="1">
        <v>10</v>
      </c>
      <c r="G78" s="1">
        <v>10</v>
      </c>
      <c r="H78" t="s">
        <v>290</v>
      </c>
      <c r="I78" t="s">
        <v>17</v>
      </c>
      <c r="J78" t="s">
        <v>18</v>
      </c>
      <c r="K78" t="s">
        <v>19</v>
      </c>
      <c r="L78">
        <v>6200</v>
      </c>
      <c r="M78" t="s">
        <v>28</v>
      </c>
      <c r="N78" t="str">
        <f>VLOOKUP(H78,SHALE,2,FALSE)</f>
        <v>NONE</v>
      </c>
    </row>
    <row r="79" spans="1:14" x14ac:dyDescent="0.35">
      <c r="A79" t="s">
        <v>21</v>
      </c>
      <c r="B79">
        <v>866899</v>
      </c>
      <c r="D79" t="s">
        <v>252</v>
      </c>
      <c r="E79" t="s">
        <v>253</v>
      </c>
      <c r="F79" s="1" t="s">
        <v>254</v>
      </c>
      <c r="G79" s="1">
        <v>4</v>
      </c>
      <c r="H79" t="s">
        <v>104</v>
      </c>
      <c r="I79" t="s">
        <v>43</v>
      </c>
      <c r="J79" t="s">
        <v>18</v>
      </c>
      <c r="K79" t="s">
        <v>19</v>
      </c>
      <c r="L79">
        <v>11500</v>
      </c>
      <c r="M79" t="s">
        <v>28</v>
      </c>
      <c r="N79" t="str">
        <f>VLOOKUP(H79,SHALE,2,FALSE)</f>
        <v>EAGLE FORD</v>
      </c>
    </row>
    <row r="80" spans="1:14" x14ac:dyDescent="0.35">
      <c r="A80" t="s">
        <v>21</v>
      </c>
      <c r="B80">
        <v>866900</v>
      </c>
      <c r="D80" t="s">
        <v>252</v>
      </c>
      <c r="E80" t="s">
        <v>255</v>
      </c>
      <c r="F80" s="1" t="s">
        <v>256</v>
      </c>
      <c r="G80" s="1">
        <v>4</v>
      </c>
      <c r="H80" t="s">
        <v>104</v>
      </c>
      <c r="I80" t="s">
        <v>43</v>
      </c>
      <c r="J80" t="s">
        <v>18</v>
      </c>
      <c r="K80" t="s">
        <v>19</v>
      </c>
      <c r="L80">
        <v>11500</v>
      </c>
      <c r="M80" t="s">
        <v>28</v>
      </c>
      <c r="N80" t="str">
        <f>VLOOKUP(H80,SHALE,2,FALSE)</f>
        <v>EAGLE FORD</v>
      </c>
    </row>
    <row r="81" spans="1:14" x14ac:dyDescent="0.35">
      <c r="A81" t="s">
        <v>21</v>
      </c>
      <c r="B81">
        <v>866901</v>
      </c>
      <c r="D81" t="s">
        <v>252</v>
      </c>
      <c r="E81" t="s">
        <v>257</v>
      </c>
      <c r="F81" s="1" t="s">
        <v>258</v>
      </c>
      <c r="G81" s="1">
        <v>4</v>
      </c>
      <c r="H81" t="s">
        <v>104</v>
      </c>
      <c r="I81" t="s">
        <v>43</v>
      </c>
      <c r="J81" t="s">
        <v>18</v>
      </c>
      <c r="K81" t="s">
        <v>19</v>
      </c>
      <c r="L81">
        <v>11500</v>
      </c>
      <c r="M81" t="s">
        <v>28</v>
      </c>
      <c r="N81" t="str">
        <f>VLOOKUP(H81,SHALE,2,FALSE)</f>
        <v>EAGLE FORD</v>
      </c>
    </row>
    <row r="82" spans="1:14" x14ac:dyDescent="0.35">
      <c r="A82" t="s">
        <v>21</v>
      </c>
      <c r="B82">
        <v>866902</v>
      </c>
      <c r="D82" t="s">
        <v>252</v>
      </c>
      <c r="E82" t="s">
        <v>259</v>
      </c>
      <c r="F82" s="1" t="s">
        <v>260</v>
      </c>
      <c r="G82" s="1">
        <v>4</v>
      </c>
      <c r="H82" t="s">
        <v>104</v>
      </c>
      <c r="I82" t="s">
        <v>43</v>
      </c>
      <c r="J82" t="s">
        <v>18</v>
      </c>
      <c r="K82" t="s">
        <v>19</v>
      </c>
      <c r="L82">
        <v>11500</v>
      </c>
      <c r="M82" t="s">
        <v>28</v>
      </c>
      <c r="N82" t="str">
        <f>VLOOKUP(H82,SHALE,2,FALSE)</f>
        <v>EAGLE FORD</v>
      </c>
    </row>
    <row r="83" spans="1:14" x14ac:dyDescent="0.35">
      <c r="A83" t="s">
        <v>114</v>
      </c>
      <c r="B83">
        <v>866807</v>
      </c>
      <c r="C83">
        <v>48546275</v>
      </c>
      <c r="D83" t="s">
        <v>145</v>
      </c>
      <c r="E83" t="s">
        <v>146</v>
      </c>
      <c r="F83" s="1">
        <v>47</v>
      </c>
      <c r="G83" s="1">
        <v>9</v>
      </c>
      <c r="H83" t="s">
        <v>147</v>
      </c>
      <c r="I83" t="s">
        <v>17</v>
      </c>
      <c r="J83" t="s">
        <v>18</v>
      </c>
      <c r="K83" t="s">
        <v>19</v>
      </c>
      <c r="L83">
        <v>1999</v>
      </c>
      <c r="M83" t="s">
        <v>51</v>
      </c>
      <c r="N83" t="str">
        <f>VLOOKUP(H83,SHALE,2,FALSE)</f>
        <v>NONE</v>
      </c>
    </row>
    <row r="84" spans="1:14" x14ac:dyDescent="0.35">
      <c r="A84" t="s">
        <v>114</v>
      </c>
      <c r="B84">
        <v>866800</v>
      </c>
      <c r="C84">
        <v>8132138</v>
      </c>
      <c r="D84" t="s">
        <v>134</v>
      </c>
      <c r="E84" t="s">
        <v>135</v>
      </c>
      <c r="F84" s="1">
        <v>1</v>
      </c>
      <c r="G84" s="1" t="s">
        <v>68</v>
      </c>
      <c r="H84" t="s">
        <v>136</v>
      </c>
      <c r="I84" t="s">
        <v>17</v>
      </c>
      <c r="J84" t="s">
        <v>18</v>
      </c>
      <c r="K84" t="s">
        <v>19</v>
      </c>
      <c r="L84">
        <v>450</v>
      </c>
      <c r="M84" t="s">
        <v>28</v>
      </c>
      <c r="N84" t="str">
        <f>VLOOKUP(H84,SHALE,2,FALSE)</f>
        <v>PERMIAN BASIN</v>
      </c>
    </row>
    <row r="85" spans="1:14" x14ac:dyDescent="0.35">
      <c r="A85" t="s">
        <v>21</v>
      </c>
      <c r="B85">
        <v>866922</v>
      </c>
      <c r="D85" t="s">
        <v>319</v>
      </c>
      <c r="E85" t="s">
        <v>320</v>
      </c>
      <c r="F85" s="1" t="s">
        <v>321</v>
      </c>
      <c r="G85" s="1">
        <v>8</v>
      </c>
      <c r="H85" t="s">
        <v>42</v>
      </c>
      <c r="I85" t="s">
        <v>17</v>
      </c>
      <c r="J85" t="s">
        <v>18</v>
      </c>
      <c r="K85" t="s">
        <v>19</v>
      </c>
      <c r="L85">
        <v>5500</v>
      </c>
      <c r="M85" t="s">
        <v>28</v>
      </c>
      <c r="N85" t="str">
        <f>VLOOKUP(H85,SHALE,2,FALSE)</f>
        <v>PERMIAN BASIN</v>
      </c>
    </row>
    <row r="86" spans="1:14" x14ac:dyDescent="0.35">
      <c r="A86" t="s">
        <v>21</v>
      </c>
      <c r="B86">
        <v>866906</v>
      </c>
      <c r="C86">
        <v>132800</v>
      </c>
      <c r="D86" t="s">
        <v>285</v>
      </c>
      <c r="E86" t="s">
        <v>286</v>
      </c>
      <c r="F86" s="1">
        <v>1</v>
      </c>
      <c r="G86" s="1">
        <v>6</v>
      </c>
      <c r="H86" t="s">
        <v>287</v>
      </c>
      <c r="I86" t="s">
        <v>17</v>
      </c>
      <c r="J86" t="s">
        <v>18</v>
      </c>
      <c r="K86" t="s">
        <v>19</v>
      </c>
      <c r="L86">
        <v>3750</v>
      </c>
      <c r="M86" t="s">
        <v>51</v>
      </c>
      <c r="N86" t="str">
        <f>VLOOKUP(H86,SHALE,2,FALSE)</f>
        <v>NONE</v>
      </c>
    </row>
    <row r="87" spans="1:14" x14ac:dyDescent="0.35">
      <c r="A87" t="s">
        <v>38</v>
      </c>
      <c r="B87">
        <v>866827</v>
      </c>
      <c r="C87">
        <v>17338402</v>
      </c>
      <c r="D87" t="s">
        <v>108</v>
      </c>
      <c r="E87" t="s">
        <v>109</v>
      </c>
      <c r="F87" s="1" t="s">
        <v>110</v>
      </c>
      <c r="G87" s="1">
        <v>8</v>
      </c>
      <c r="H87" t="s">
        <v>111</v>
      </c>
      <c r="I87" t="s">
        <v>43</v>
      </c>
      <c r="J87" t="s">
        <v>18</v>
      </c>
      <c r="K87" t="s">
        <v>19</v>
      </c>
      <c r="L87">
        <v>10880</v>
      </c>
      <c r="M87" t="s">
        <v>51</v>
      </c>
      <c r="N87" t="str">
        <f>VLOOKUP(H87,SHALE,2,FALSE)</f>
        <v>PERMIAN BASIN</v>
      </c>
    </row>
    <row r="88" spans="1:14" x14ac:dyDescent="0.35">
      <c r="A88" t="s">
        <v>38</v>
      </c>
      <c r="B88">
        <v>866824</v>
      </c>
      <c r="C88">
        <v>17338399</v>
      </c>
      <c r="D88" t="s">
        <v>108</v>
      </c>
      <c r="E88" t="s">
        <v>112</v>
      </c>
      <c r="F88" s="1" t="s">
        <v>113</v>
      </c>
      <c r="G88" s="1">
        <v>8</v>
      </c>
      <c r="H88" t="s">
        <v>111</v>
      </c>
      <c r="I88" t="s">
        <v>43</v>
      </c>
      <c r="J88" t="s">
        <v>18</v>
      </c>
      <c r="K88" t="s">
        <v>19</v>
      </c>
      <c r="L88">
        <v>9000</v>
      </c>
      <c r="M88" t="s">
        <v>51</v>
      </c>
      <c r="N88" t="str">
        <f>VLOOKUP(H88,SHALE,2,FALSE)</f>
        <v>PERMIAN BASIN</v>
      </c>
    </row>
    <row r="89" spans="1:14" x14ac:dyDescent="0.35">
      <c r="A89" t="s">
        <v>38</v>
      </c>
      <c r="B89">
        <v>866825</v>
      </c>
      <c r="C89">
        <v>17338400</v>
      </c>
      <c r="D89" t="s">
        <v>108</v>
      </c>
      <c r="E89" t="s">
        <v>112</v>
      </c>
      <c r="F89" s="1" t="s">
        <v>132</v>
      </c>
      <c r="G89" s="1">
        <v>8</v>
      </c>
      <c r="H89" t="s">
        <v>111</v>
      </c>
      <c r="I89" t="s">
        <v>43</v>
      </c>
      <c r="J89" t="s">
        <v>18</v>
      </c>
      <c r="K89" t="s">
        <v>19</v>
      </c>
      <c r="L89">
        <v>9000</v>
      </c>
      <c r="M89" t="s">
        <v>51</v>
      </c>
      <c r="N89" t="str">
        <f>VLOOKUP(H89,SHALE,2,FALSE)</f>
        <v>PERMIAN BASIN</v>
      </c>
    </row>
    <row r="90" spans="1:14" x14ac:dyDescent="0.35">
      <c r="A90" t="s">
        <v>38</v>
      </c>
      <c r="B90">
        <v>866826</v>
      </c>
      <c r="C90">
        <v>17338401</v>
      </c>
      <c r="D90" t="s">
        <v>108</v>
      </c>
      <c r="E90" t="s">
        <v>112</v>
      </c>
      <c r="F90" s="1" t="s">
        <v>133</v>
      </c>
      <c r="G90" s="1">
        <v>8</v>
      </c>
      <c r="H90" t="s">
        <v>111</v>
      </c>
      <c r="I90" t="s">
        <v>43</v>
      </c>
      <c r="J90" t="s">
        <v>18</v>
      </c>
      <c r="K90" t="s">
        <v>19</v>
      </c>
      <c r="L90">
        <v>9000</v>
      </c>
      <c r="M90" t="s">
        <v>51</v>
      </c>
      <c r="N90" t="str">
        <f>VLOOKUP(H90,SHALE,2,FALSE)</f>
        <v>PERMIAN BASIN</v>
      </c>
    </row>
    <row r="91" spans="1:14" x14ac:dyDescent="0.35">
      <c r="A91" t="s">
        <v>38</v>
      </c>
      <c r="B91">
        <v>866856</v>
      </c>
      <c r="C91">
        <v>17338403</v>
      </c>
      <c r="D91" t="s">
        <v>108</v>
      </c>
      <c r="E91" t="s">
        <v>109</v>
      </c>
      <c r="F91" s="1" t="s">
        <v>140</v>
      </c>
      <c r="G91" s="1">
        <v>8</v>
      </c>
      <c r="H91" t="s">
        <v>111</v>
      </c>
      <c r="I91" t="s">
        <v>43</v>
      </c>
      <c r="J91" t="s">
        <v>18</v>
      </c>
      <c r="K91" t="s">
        <v>19</v>
      </c>
      <c r="L91">
        <v>9000</v>
      </c>
      <c r="M91" t="s">
        <v>51</v>
      </c>
      <c r="N91" t="str">
        <f>VLOOKUP(H91,SHALE,2,FALSE)</f>
        <v>PERMIAN BASIN</v>
      </c>
    </row>
    <row r="92" spans="1:14" x14ac:dyDescent="0.35">
      <c r="A92" t="s">
        <v>38</v>
      </c>
      <c r="B92">
        <v>866857</v>
      </c>
      <c r="C92">
        <v>17338404</v>
      </c>
      <c r="D92" t="s">
        <v>108</v>
      </c>
      <c r="E92" t="s">
        <v>109</v>
      </c>
      <c r="F92" s="1" t="s">
        <v>237</v>
      </c>
      <c r="G92" s="1">
        <v>8</v>
      </c>
      <c r="H92" t="s">
        <v>111</v>
      </c>
      <c r="I92" t="s">
        <v>43</v>
      </c>
      <c r="J92" t="s">
        <v>18</v>
      </c>
      <c r="K92" t="s">
        <v>19</v>
      </c>
      <c r="L92">
        <v>9000</v>
      </c>
      <c r="M92" t="s">
        <v>51</v>
      </c>
      <c r="N92" t="str">
        <f>VLOOKUP(H92,SHALE,2,FALSE)</f>
        <v>PERMIAN BASIN</v>
      </c>
    </row>
    <row r="93" spans="1:14" x14ac:dyDescent="0.35">
      <c r="A93" t="s">
        <v>38</v>
      </c>
      <c r="B93">
        <v>866858</v>
      </c>
      <c r="C93">
        <v>17338405</v>
      </c>
      <c r="D93" t="s">
        <v>108</v>
      </c>
      <c r="E93" t="s">
        <v>109</v>
      </c>
      <c r="F93" s="1" t="s">
        <v>238</v>
      </c>
      <c r="G93" s="1">
        <v>8</v>
      </c>
      <c r="H93" t="s">
        <v>111</v>
      </c>
      <c r="I93" t="s">
        <v>43</v>
      </c>
      <c r="J93" t="s">
        <v>18</v>
      </c>
      <c r="K93" t="s">
        <v>19</v>
      </c>
      <c r="L93">
        <v>9000</v>
      </c>
      <c r="M93" t="s">
        <v>51</v>
      </c>
      <c r="N93" t="str">
        <f>VLOOKUP(H93,SHALE,2,FALSE)</f>
        <v>PERMIAN BASIN</v>
      </c>
    </row>
    <row r="94" spans="1:14" x14ac:dyDescent="0.35">
      <c r="A94" t="s">
        <v>38</v>
      </c>
      <c r="B94">
        <v>866859</v>
      </c>
      <c r="C94">
        <v>17338406</v>
      </c>
      <c r="D94" t="s">
        <v>108</v>
      </c>
      <c r="E94" t="s">
        <v>109</v>
      </c>
      <c r="F94" s="1" t="s">
        <v>239</v>
      </c>
      <c r="G94" s="1">
        <v>8</v>
      </c>
      <c r="H94" t="s">
        <v>111</v>
      </c>
      <c r="I94" t="s">
        <v>43</v>
      </c>
      <c r="J94" t="s">
        <v>18</v>
      </c>
      <c r="K94" t="s">
        <v>19</v>
      </c>
      <c r="L94">
        <v>9000</v>
      </c>
      <c r="M94" t="s">
        <v>51</v>
      </c>
      <c r="N94" t="str">
        <f>VLOOKUP(H94,SHALE,2,FALSE)</f>
        <v>PERMIAN BASIN</v>
      </c>
    </row>
    <row r="95" spans="1:14" x14ac:dyDescent="0.35">
      <c r="A95" t="s">
        <v>38</v>
      </c>
      <c r="B95">
        <v>866860</v>
      </c>
      <c r="C95">
        <v>17338407</v>
      </c>
      <c r="D95" t="s">
        <v>108</v>
      </c>
      <c r="E95" t="s">
        <v>109</v>
      </c>
      <c r="F95" s="1" t="s">
        <v>240</v>
      </c>
      <c r="G95" s="1">
        <v>8</v>
      </c>
      <c r="H95" t="s">
        <v>111</v>
      </c>
      <c r="I95" t="s">
        <v>43</v>
      </c>
      <c r="J95" t="s">
        <v>18</v>
      </c>
      <c r="K95" t="s">
        <v>19</v>
      </c>
      <c r="L95">
        <v>9000</v>
      </c>
      <c r="M95" t="s">
        <v>51</v>
      </c>
      <c r="N95" t="str">
        <f>VLOOKUP(H95,SHALE,2,FALSE)</f>
        <v>PERMIAN BASIN</v>
      </c>
    </row>
    <row r="96" spans="1:14" x14ac:dyDescent="0.35">
      <c r="A96" t="s">
        <v>55</v>
      </c>
      <c r="B96">
        <v>866896</v>
      </c>
      <c r="D96" t="s">
        <v>108</v>
      </c>
      <c r="E96" t="s">
        <v>268</v>
      </c>
      <c r="F96" s="1" t="s">
        <v>62</v>
      </c>
      <c r="G96" s="1">
        <v>8</v>
      </c>
      <c r="H96" t="s">
        <v>111</v>
      </c>
      <c r="I96" t="s">
        <v>43</v>
      </c>
      <c r="J96" t="s">
        <v>18</v>
      </c>
      <c r="K96" t="s">
        <v>19</v>
      </c>
      <c r="L96">
        <v>9000</v>
      </c>
      <c r="M96" t="s">
        <v>28</v>
      </c>
      <c r="N96" t="str">
        <f>VLOOKUP(H96,SHALE,2,FALSE)</f>
        <v>PERMIAN BASIN</v>
      </c>
    </row>
    <row r="97" spans="1:14" x14ac:dyDescent="0.35">
      <c r="A97" t="s">
        <v>55</v>
      </c>
      <c r="B97">
        <v>866897</v>
      </c>
      <c r="D97" t="s">
        <v>108</v>
      </c>
      <c r="E97" t="s">
        <v>269</v>
      </c>
      <c r="F97" s="1" t="s">
        <v>64</v>
      </c>
      <c r="G97" s="1">
        <v>8</v>
      </c>
      <c r="H97" t="s">
        <v>111</v>
      </c>
      <c r="I97" t="s">
        <v>43</v>
      </c>
      <c r="J97" t="s">
        <v>18</v>
      </c>
      <c r="K97" t="s">
        <v>19</v>
      </c>
      <c r="L97">
        <v>9000</v>
      </c>
      <c r="M97" t="s">
        <v>28</v>
      </c>
      <c r="N97" t="str">
        <f>VLOOKUP(H97,SHALE,2,FALSE)</f>
        <v>PERMIAN BASIN</v>
      </c>
    </row>
    <row r="98" spans="1:14" x14ac:dyDescent="0.35">
      <c r="A98" t="s">
        <v>21</v>
      </c>
      <c r="B98">
        <v>866917</v>
      </c>
      <c r="D98" t="s">
        <v>108</v>
      </c>
      <c r="E98" t="s">
        <v>270</v>
      </c>
      <c r="F98" s="1" t="s">
        <v>100</v>
      </c>
      <c r="G98" s="1">
        <v>8</v>
      </c>
      <c r="H98" t="s">
        <v>111</v>
      </c>
      <c r="I98" t="s">
        <v>43</v>
      </c>
      <c r="J98" t="s">
        <v>18</v>
      </c>
      <c r="K98" t="s">
        <v>19</v>
      </c>
      <c r="L98">
        <v>9000</v>
      </c>
      <c r="M98" t="s">
        <v>28</v>
      </c>
      <c r="N98" t="str">
        <f>VLOOKUP(H98,SHALE,2,FALSE)</f>
        <v>PERMIAN BASIN</v>
      </c>
    </row>
    <row r="99" spans="1:14" x14ac:dyDescent="0.35">
      <c r="A99" t="s">
        <v>55</v>
      </c>
      <c r="B99">
        <v>866898</v>
      </c>
      <c r="D99" t="s">
        <v>108</v>
      </c>
      <c r="E99" t="s">
        <v>273</v>
      </c>
      <c r="F99" s="1" t="s">
        <v>41</v>
      </c>
      <c r="G99" s="1">
        <v>8</v>
      </c>
      <c r="H99" t="s">
        <v>111</v>
      </c>
      <c r="I99" t="s">
        <v>43</v>
      </c>
      <c r="J99" t="s">
        <v>18</v>
      </c>
      <c r="K99" t="s">
        <v>19</v>
      </c>
      <c r="L99">
        <v>9000</v>
      </c>
      <c r="M99" t="s">
        <v>28</v>
      </c>
      <c r="N99" t="str">
        <f>VLOOKUP(H99,SHALE,2,FALSE)</f>
        <v>PERMIAN BASIN</v>
      </c>
    </row>
    <row r="100" spans="1:14" x14ac:dyDescent="0.35">
      <c r="A100" t="s">
        <v>167</v>
      </c>
      <c r="B100">
        <v>866947</v>
      </c>
      <c r="D100" t="s">
        <v>322</v>
      </c>
      <c r="E100" t="s">
        <v>323</v>
      </c>
      <c r="F100" s="1" t="s">
        <v>324</v>
      </c>
      <c r="G100" s="1">
        <v>8</v>
      </c>
      <c r="H100" t="s">
        <v>111</v>
      </c>
      <c r="I100" t="s">
        <v>43</v>
      </c>
      <c r="J100" t="s">
        <v>18</v>
      </c>
      <c r="K100" t="s">
        <v>19</v>
      </c>
      <c r="L100">
        <v>8800</v>
      </c>
      <c r="M100" t="s">
        <v>28</v>
      </c>
      <c r="N100" t="str">
        <f>VLOOKUP(H100,SHALE,2,FALSE)</f>
        <v>PERMIAN BASIN</v>
      </c>
    </row>
    <row r="101" spans="1:14" x14ac:dyDescent="0.35">
      <c r="A101" t="s">
        <v>167</v>
      </c>
      <c r="B101">
        <v>866948</v>
      </c>
      <c r="D101" t="s">
        <v>322</v>
      </c>
      <c r="E101" t="s">
        <v>323</v>
      </c>
      <c r="F101" s="1" t="s">
        <v>325</v>
      </c>
      <c r="G101" s="1">
        <v>8</v>
      </c>
      <c r="H101" t="s">
        <v>111</v>
      </c>
      <c r="I101" t="s">
        <v>43</v>
      </c>
      <c r="J101" t="s">
        <v>18</v>
      </c>
      <c r="K101" t="s">
        <v>19</v>
      </c>
      <c r="L101">
        <v>8800</v>
      </c>
      <c r="M101" t="s">
        <v>28</v>
      </c>
      <c r="N101" t="str">
        <f>VLOOKUP(H101,SHALE,2,FALSE)</f>
        <v>PERMIAN BASIN</v>
      </c>
    </row>
    <row r="102" spans="1:14" x14ac:dyDescent="0.35">
      <c r="A102" t="s">
        <v>167</v>
      </c>
      <c r="B102">
        <v>866944</v>
      </c>
      <c r="D102" t="s">
        <v>322</v>
      </c>
      <c r="E102" t="s">
        <v>323</v>
      </c>
      <c r="F102" s="1" t="s">
        <v>326</v>
      </c>
      <c r="G102" s="1">
        <v>8</v>
      </c>
      <c r="H102" t="s">
        <v>111</v>
      </c>
      <c r="I102" t="s">
        <v>43</v>
      </c>
      <c r="J102" t="s">
        <v>18</v>
      </c>
      <c r="K102" t="s">
        <v>19</v>
      </c>
      <c r="L102">
        <v>8800</v>
      </c>
      <c r="M102" t="s">
        <v>28</v>
      </c>
      <c r="N102" t="str">
        <f>VLOOKUP(H102,SHALE,2,FALSE)</f>
        <v>PERMIAN BASIN</v>
      </c>
    </row>
    <row r="103" spans="1:14" x14ac:dyDescent="0.35">
      <c r="A103" t="s">
        <v>167</v>
      </c>
      <c r="B103">
        <v>866930</v>
      </c>
      <c r="D103" t="s">
        <v>327</v>
      </c>
      <c r="E103" t="s">
        <v>328</v>
      </c>
      <c r="F103" s="1">
        <v>1</v>
      </c>
      <c r="G103" s="1" t="s">
        <v>34</v>
      </c>
      <c r="H103" t="s">
        <v>329</v>
      </c>
      <c r="I103" t="s">
        <v>17</v>
      </c>
      <c r="J103" t="s">
        <v>18</v>
      </c>
      <c r="K103" t="s">
        <v>19</v>
      </c>
      <c r="L103">
        <v>5700</v>
      </c>
      <c r="M103" t="s">
        <v>28</v>
      </c>
      <c r="N103" t="str">
        <f>VLOOKUP(H103,SHALE,2,FALSE)</f>
        <v>PERMIAN BASIN</v>
      </c>
    </row>
    <row r="104" spans="1:14" x14ac:dyDescent="0.35">
      <c r="A104" t="s">
        <v>55</v>
      </c>
      <c r="B104">
        <v>866876</v>
      </c>
      <c r="C104">
        <v>20132986</v>
      </c>
      <c r="D104" t="s">
        <v>191</v>
      </c>
      <c r="E104" t="s">
        <v>192</v>
      </c>
      <c r="F104" s="1" t="s">
        <v>193</v>
      </c>
      <c r="G104" s="1">
        <v>3</v>
      </c>
      <c r="H104" t="s">
        <v>194</v>
      </c>
      <c r="I104" t="s">
        <v>43</v>
      </c>
      <c r="J104" t="s">
        <v>18</v>
      </c>
      <c r="K104" t="s">
        <v>19</v>
      </c>
      <c r="L104">
        <v>5800</v>
      </c>
      <c r="M104" t="s">
        <v>28</v>
      </c>
      <c r="N104" t="str">
        <f>VLOOKUP(H104,SHALE,2,FALSE)</f>
        <v>NONE</v>
      </c>
    </row>
    <row r="105" spans="1:14" x14ac:dyDescent="0.35">
      <c r="A105" t="s">
        <v>55</v>
      </c>
      <c r="B105">
        <v>866887</v>
      </c>
      <c r="D105" t="s">
        <v>276</v>
      </c>
      <c r="E105" t="s">
        <v>277</v>
      </c>
      <c r="F105" s="1" t="s">
        <v>30</v>
      </c>
      <c r="G105" s="1">
        <v>1</v>
      </c>
      <c r="H105" t="s">
        <v>278</v>
      </c>
      <c r="I105" t="s">
        <v>43</v>
      </c>
      <c r="J105" t="s">
        <v>18</v>
      </c>
      <c r="K105" t="s">
        <v>19</v>
      </c>
      <c r="L105">
        <v>14500</v>
      </c>
      <c r="M105" t="s">
        <v>28</v>
      </c>
      <c r="N105" t="str">
        <f>VLOOKUP(H105,SHALE,2,FALSE)</f>
        <v>EAGLE FORD</v>
      </c>
    </row>
    <row r="106" spans="1:14" x14ac:dyDescent="0.35">
      <c r="A106" t="s">
        <v>55</v>
      </c>
      <c r="B106">
        <v>866889</v>
      </c>
      <c r="D106" t="s">
        <v>276</v>
      </c>
      <c r="E106" t="s">
        <v>279</v>
      </c>
      <c r="F106" s="1" t="s">
        <v>60</v>
      </c>
      <c r="G106" s="1">
        <v>1</v>
      </c>
      <c r="H106" t="s">
        <v>278</v>
      </c>
      <c r="I106" t="s">
        <v>43</v>
      </c>
      <c r="J106" t="s">
        <v>18</v>
      </c>
      <c r="K106" t="s">
        <v>19</v>
      </c>
      <c r="L106">
        <v>14500</v>
      </c>
      <c r="M106" t="s">
        <v>28</v>
      </c>
      <c r="N106" t="str">
        <f>VLOOKUP(H106,SHALE,2,FALSE)</f>
        <v>EAGLE FORD</v>
      </c>
    </row>
    <row r="107" spans="1:14" x14ac:dyDescent="0.35">
      <c r="A107" t="s">
        <v>55</v>
      </c>
      <c r="B107">
        <v>866890</v>
      </c>
      <c r="D107" t="s">
        <v>276</v>
      </c>
      <c r="E107" t="s">
        <v>280</v>
      </c>
      <c r="F107" s="1" t="s">
        <v>62</v>
      </c>
      <c r="G107" s="1">
        <v>1</v>
      </c>
      <c r="H107" t="s">
        <v>278</v>
      </c>
      <c r="I107" t="s">
        <v>43</v>
      </c>
      <c r="J107" t="s">
        <v>18</v>
      </c>
      <c r="K107" t="s">
        <v>19</v>
      </c>
      <c r="L107">
        <v>14500</v>
      </c>
      <c r="M107" t="s">
        <v>28</v>
      </c>
      <c r="N107" t="str">
        <f>VLOOKUP(H107,SHALE,2,FALSE)</f>
        <v>EAGLE FORD</v>
      </c>
    </row>
    <row r="108" spans="1:14" x14ac:dyDescent="0.35">
      <c r="A108" t="s">
        <v>55</v>
      </c>
      <c r="B108">
        <v>866891</v>
      </c>
      <c r="D108" t="s">
        <v>276</v>
      </c>
      <c r="E108" t="s">
        <v>281</v>
      </c>
      <c r="F108" s="1" t="s">
        <v>64</v>
      </c>
      <c r="G108" s="1">
        <v>1</v>
      </c>
      <c r="H108" t="s">
        <v>278</v>
      </c>
      <c r="I108" t="s">
        <v>43</v>
      </c>
      <c r="J108" t="s">
        <v>18</v>
      </c>
      <c r="K108" t="s">
        <v>19</v>
      </c>
      <c r="L108">
        <v>14500</v>
      </c>
      <c r="M108" t="s">
        <v>28</v>
      </c>
      <c r="N108" t="str">
        <f>VLOOKUP(H108,SHALE,2,FALSE)</f>
        <v>EAGLE FORD</v>
      </c>
    </row>
    <row r="109" spans="1:14" x14ac:dyDescent="0.35">
      <c r="A109" t="s">
        <v>21</v>
      </c>
      <c r="B109">
        <v>866912</v>
      </c>
      <c r="D109" t="s">
        <v>276</v>
      </c>
      <c r="E109" t="s">
        <v>294</v>
      </c>
      <c r="F109" s="1" t="s">
        <v>30</v>
      </c>
      <c r="G109" s="1">
        <v>2</v>
      </c>
      <c r="H109" t="s">
        <v>295</v>
      </c>
      <c r="I109" t="s">
        <v>43</v>
      </c>
      <c r="J109" t="s">
        <v>18</v>
      </c>
      <c r="K109" t="s">
        <v>19</v>
      </c>
      <c r="L109">
        <v>14500</v>
      </c>
      <c r="M109" t="s">
        <v>28</v>
      </c>
      <c r="N109" t="str">
        <f>VLOOKUP(H109,SHALE,2,FALSE)</f>
        <v>EAGLE FORD</v>
      </c>
    </row>
    <row r="110" spans="1:14" x14ac:dyDescent="0.35">
      <c r="A110" t="s">
        <v>21</v>
      </c>
      <c r="B110">
        <v>866913</v>
      </c>
      <c r="D110" t="s">
        <v>276</v>
      </c>
      <c r="E110" t="s">
        <v>296</v>
      </c>
      <c r="F110" s="1" t="s">
        <v>60</v>
      </c>
      <c r="G110" s="1">
        <v>2</v>
      </c>
      <c r="H110" t="s">
        <v>295</v>
      </c>
      <c r="I110" t="s">
        <v>43</v>
      </c>
      <c r="J110" t="s">
        <v>18</v>
      </c>
      <c r="K110" t="s">
        <v>19</v>
      </c>
      <c r="L110">
        <v>14500</v>
      </c>
      <c r="M110" t="s">
        <v>28</v>
      </c>
      <c r="N110" t="str">
        <f>VLOOKUP(H110,SHALE,2,FALSE)</f>
        <v>EAGLE FORD</v>
      </c>
    </row>
    <row r="111" spans="1:14" x14ac:dyDescent="0.35">
      <c r="A111" t="s">
        <v>13</v>
      </c>
      <c r="B111">
        <v>866798</v>
      </c>
      <c r="C111">
        <v>11533820</v>
      </c>
      <c r="D111" t="s">
        <v>118</v>
      </c>
      <c r="E111" t="s">
        <v>119</v>
      </c>
      <c r="F111" s="1" t="s">
        <v>120</v>
      </c>
      <c r="G111" s="1" t="s">
        <v>34</v>
      </c>
      <c r="H111" t="s">
        <v>121</v>
      </c>
      <c r="I111" t="s">
        <v>43</v>
      </c>
      <c r="J111" t="s">
        <v>18</v>
      </c>
      <c r="K111" t="s">
        <v>19</v>
      </c>
      <c r="L111">
        <v>8000</v>
      </c>
      <c r="M111" t="s">
        <v>20</v>
      </c>
      <c r="N111" t="str">
        <f>VLOOKUP(H111,SHALE,2,FALSE)</f>
        <v>PERMIAN BASIN</v>
      </c>
    </row>
    <row r="112" spans="1:14" x14ac:dyDescent="0.35">
      <c r="A112" t="s">
        <v>38</v>
      </c>
      <c r="B112">
        <v>866810</v>
      </c>
      <c r="C112">
        <v>32944593</v>
      </c>
      <c r="D112" t="s">
        <v>39</v>
      </c>
      <c r="E112" t="s">
        <v>40</v>
      </c>
      <c r="F112" s="1" t="s">
        <v>41</v>
      </c>
      <c r="G112" s="1">
        <v>8</v>
      </c>
      <c r="H112" t="s">
        <v>42</v>
      </c>
      <c r="I112" t="s">
        <v>43</v>
      </c>
      <c r="J112" t="s">
        <v>18</v>
      </c>
      <c r="K112" t="s">
        <v>19</v>
      </c>
      <c r="L112">
        <v>10493</v>
      </c>
      <c r="M112" t="s">
        <v>44</v>
      </c>
      <c r="N112" t="str">
        <f>VLOOKUP(H112,SHALE,2,FALSE)</f>
        <v>PERMIAN BASIN</v>
      </c>
    </row>
    <row r="113" spans="1:14" x14ac:dyDescent="0.35">
      <c r="A113" t="s">
        <v>38</v>
      </c>
      <c r="B113">
        <v>866840</v>
      </c>
      <c r="C113">
        <v>32944594</v>
      </c>
      <c r="D113" t="s">
        <v>39</v>
      </c>
      <c r="E113" t="s">
        <v>45</v>
      </c>
      <c r="F113" s="1" t="s">
        <v>46</v>
      </c>
      <c r="G113" s="1">
        <v>8</v>
      </c>
      <c r="H113" t="s">
        <v>42</v>
      </c>
      <c r="I113" t="s">
        <v>43</v>
      </c>
      <c r="J113" t="s">
        <v>18</v>
      </c>
      <c r="K113" t="s">
        <v>19</v>
      </c>
      <c r="L113">
        <v>10493</v>
      </c>
      <c r="M113" t="s">
        <v>44</v>
      </c>
      <c r="N113" t="str">
        <f>VLOOKUP(H113,SHALE,2,FALSE)</f>
        <v>PERMIAN BASIN</v>
      </c>
    </row>
    <row r="114" spans="1:14" x14ac:dyDescent="0.35">
      <c r="A114" t="s">
        <v>21</v>
      </c>
      <c r="B114">
        <v>866904</v>
      </c>
      <c r="C114">
        <v>31740754</v>
      </c>
      <c r="D114" t="s">
        <v>39</v>
      </c>
      <c r="E114" t="s">
        <v>49</v>
      </c>
      <c r="F114" s="1" t="s">
        <v>41</v>
      </c>
      <c r="G114" s="1">
        <v>8</v>
      </c>
      <c r="H114" t="s">
        <v>50</v>
      </c>
      <c r="I114" t="s">
        <v>43</v>
      </c>
      <c r="J114" t="s">
        <v>18</v>
      </c>
      <c r="K114" t="s">
        <v>19</v>
      </c>
      <c r="L114">
        <v>9300</v>
      </c>
      <c r="M114" t="s">
        <v>51</v>
      </c>
      <c r="N114" t="str">
        <f>VLOOKUP(H114,SHALE,2,FALSE)</f>
        <v>PERMIAN BASIN</v>
      </c>
    </row>
    <row r="115" spans="1:14" x14ac:dyDescent="0.35">
      <c r="A115" t="s">
        <v>38</v>
      </c>
      <c r="B115">
        <v>866841</v>
      </c>
      <c r="C115">
        <v>32944595</v>
      </c>
      <c r="D115" t="s">
        <v>39</v>
      </c>
      <c r="E115" t="s">
        <v>70</v>
      </c>
      <c r="F115" s="1" t="s">
        <v>71</v>
      </c>
      <c r="G115" s="1">
        <v>8</v>
      </c>
      <c r="H115" t="s">
        <v>42</v>
      </c>
      <c r="I115" t="s">
        <v>43</v>
      </c>
      <c r="J115" t="s">
        <v>18</v>
      </c>
      <c r="K115" t="s">
        <v>19</v>
      </c>
      <c r="L115">
        <v>10493</v>
      </c>
      <c r="M115" t="s">
        <v>44</v>
      </c>
      <c r="N115" t="str">
        <f>VLOOKUP(H115,SHALE,2,FALSE)</f>
        <v>PERMIAN BASIN</v>
      </c>
    </row>
    <row r="116" spans="1:14" x14ac:dyDescent="0.35">
      <c r="A116" t="s">
        <v>38</v>
      </c>
      <c r="B116">
        <v>866843</v>
      </c>
      <c r="C116">
        <v>32944596</v>
      </c>
      <c r="D116" t="s">
        <v>39</v>
      </c>
      <c r="E116" t="s">
        <v>72</v>
      </c>
      <c r="F116" s="1" t="s">
        <v>73</v>
      </c>
      <c r="G116" s="1">
        <v>8</v>
      </c>
      <c r="H116" t="s">
        <v>42</v>
      </c>
      <c r="I116" t="s">
        <v>43</v>
      </c>
      <c r="J116" t="s">
        <v>18</v>
      </c>
      <c r="K116" t="s">
        <v>19</v>
      </c>
      <c r="L116">
        <v>10493</v>
      </c>
      <c r="M116" t="s">
        <v>44</v>
      </c>
      <c r="N116" t="str">
        <f>VLOOKUP(H116,SHALE,2,FALSE)</f>
        <v>PERMIAN BASIN</v>
      </c>
    </row>
    <row r="117" spans="1:14" x14ac:dyDescent="0.35">
      <c r="A117" t="s">
        <v>38</v>
      </c>
      <c r="B117">
        <v>866847</v>
      </c>
      <c r="C117">
        <v>32944597</v>
      </c>
      <c r="D117" t="s">
        <v>39</v>
      </c>
      <c r="E117" t="s">
        <v>74</v>
      </c>
      <c r="F117" s="1" t="s">
        <v>75</v>
      </c>
      <c r="G117" s="1">
        <v>8</v>
      </c>
      <c r="H117" t="s">
        <v>42</v>
      </c>
      <c r="I117" t="s">
        <v>43</v>
      </c>
      <c r="J117" t="s">
        <v>18</v>
      </c>
      <c r="K117" t="s">
        <v>19</v>
      </c>
      <c r="L117">
        <v>10493</v>
      </c>
      <c r="M117" t="s">
        <v>44</v>
      </c>
      <c r="N117" t="str">
        <f>VLOOKUP(H117,SHALE,2,FALSE)</f>
        <v>PERMIAN BASIN</v>
      </c>
    </row>
    <row r="118" spans="1:14" x14ac:dyDescent="0.35">
      <c r="A118" t="s">
        <v>38</v>
      </c>
      <c r="B118">
        <v>866848</v>
      </c>
      <c r="C118">
        <v>32944598</v>
      </c>
      <c r="D118" t="s">
        <v>39</v>
      </c>
      <c r="E118" t="s">
        <v>76</v>
      </c>
      <c r="F118" s="1" t="s">
        <v>77</v>
      </c>
      <c r="G118" s="1">
        <v>8</v>
      </c>
      <c r="H118" t="s">
        <v>42</v>
      </c>
      <c r="I118" t="s">
        <v>43</v>
      </c>
      <c r="J118" t="s">
        <v>18</v>
      </c>
      <c r="K118" t="s">
        <v>19</v>
      </c>
      <c r="L118">
        <v>10493</v>
      </c>
      <c r="M118" t="s">
        <v>44</v>
      </c>
      <c r="N118" t="str">
        <f>VLOOKUP(H118,SHALE,2,FALSE)</f>
        <v>PERMIAN BASIN</v>
      </c>
    </row>
    <row r="119" spans="1:14" x14ac:dyDescent="0.35">
      <c r="A119" t="s">
        <v>21</v>
      </c>
      <c r="B119">
        <v>866907</v>
      </c>
      <c r="C119">
        <v>31743371</v>
      </c>
      <c r="D119" t="s">
        <v>39</v>
      </c>
      <c r="E119" t="s">
        <v>79</v>
      </c>
      <c r="F119" s="1" t="s">
        <v>71</v>
      </c>
      <c r="G119" s="1">
        <v>8</v>
      </c>
      <c r="H119" t="s">
        <v>50</v>
      </c>
      <c r="I119" t="s">
        <v>43</v>
      </c>
      <c r="J119" t="s">
        <v>18</v>
      </c>
      <c r="K119" t="s">
        <v>19</v>
      </c>
      <c r="L119">
        <v>9300</v>
      </c>
      <c r="M119" t="s">
        <v>51</v>
      </c>
      <c r="N119" t="str">
        <f>VLOOKUP(H119,SHALE,2,FALSE)</f>
        <v>PERMIAN BASIN</v>
      </c>
    </row>
    <row r="120" spans="1:14" x14ac:dyDescent="0.35">
      <c r="A120" t="s">
        <v>21</v>
      </c>
      <c r="B120">
        <v>866909</v>
      </c>
      <c r="C120">
        <v>31743372</v>
      </c>
      <c r="D120" t="s">
        <v>39</v>
      </c>
      <c r="E120" t="s">
        <v>80</v>
      </c>
      <c r="F120" s="1" t="s">
        <v>73</v>
      </c>
      <c r="G120" s="1">
        <v>8</v>
      </c>
      <c r="H120" t="s">
        <v>50</v>
      </c>
      <c r="I120" t="s">
        <v>43</v>
      </c>
      <c r="J120" t="s">
        <v>18</v>
      </c>
      <c r="K120" t="s">
        <v>19</v>
      </c>
      <c r="L120">
        <v>9300</v>
      </c>
      <c r="M120" t="s">
        <v>51</v>
      </c>
      <c r="N120" t="str">
        <f>VLOOKUP(H120,SHALE,2,FALSE)</f>
        <v>PERMIAN BASIN</v>
      </c>
    </row>
    <row r="121" spans="1:14" x14ac:dyDescent="0.35">
      <c r="A121" t="s">
        <v>21</v>
      </c>
      <c r="B121">
        <v>866905</v>
      </c>
      <c r="C121">
        <v>31743370</v>
      </c>
      <c r="D121" t="s">
        <v>39</v>
      </c>
      <c r="E121" t="s">
        <v>81</v>
      </c>
      <c r="F121" s="1" t="s">
        <v>46</v>
      </c>
      <c r="G121" s="1">
        <v>8</v>
      </c>
      <c r="H121" t="s">
        <v>50</v>
      </c>
      <c r="I121" t="s">
        <v>43</v>
      </c>
      <c r="J121" t="s">
        <v>18</v>
      </c>
      <c r="K121" t="s">
        <v>19</v>
      </c>
      <c r="L121">
        <v>9300</v>
      </c>
      <c r="M121" t="s">
        <v>51</v>
      </c>
      <c r="N121" t="str">
        <f>VLOOKUP(H121,SHALE,2,FALSE)</f>
        <v>PERMIAN BASIN</v>
      </c>
    </row>
    <row r="122" spans="1:14" x14ac:dyDescent="0.35">
      <c r="A122" t="s">
        <v>55</v>
      </c>
      <c r="B122">
        <v>866872</v>
      </c>
      <c r="D122" t="s">
        <v>39</v>
      </c>
      <c r="E122" t="s">
        <v>95</v>
      </c>
      <c r="F122" s="1" t="s">
        <v>60</v>
      </c>
      <c r="G122" s="1" t="s">
        <v>68</v>
      </c>
      <c r="H122" t="s">
        <v>69</v>
      </c>
      <c r="I122" t="s">
        <v>43</v>
      </c>
      <c r="J122" t="s">
        <v>18</v>
      </c>
      <c r="K122" t="s">
        <v>19</v>
      </c>
      <c r="L122">
        <v>10257</v>
      </c>
      <c r="M122" t="s">
        <v>28</v>
      </c>
      <c r="N122" t="str">
        <f>VLOOKUP(H122,SHALE,2,FALSE)</f>
        <v>PERMIAN BASIN</v>
      </c>
    </row>
    <row r="123" spans="1:14" x14ac:dyDescent="0.35">
      <c r="A123" t="s">
        <v>55</v>
      </c>
      <c r="B123">
        <v>866874</v>
      </c>
      <c r="D123" t="s">
        <v>39</v>
      </c>
      <c r="E123" t="s">
        <v>96</v>
      </c>
      <c r="F123" s="1" t="s">
        <v>62</v>
      </c>
      <c r="G123" s="1" t="s">
        <v>68</v>
      </c>
      <c r="H123" t="s">
        <v>69</v>
      </c>
      <c r="I123" t="s">
        <v>43</v>
      </c>
      <c r="J123" t="s">
        <v>18</v>
      </c>
      <c r="K123" t="s">
        <v>19</v>
      </c>
      <c r="L123">
        <v>10257</v>
      </c>
      <c r="M123" t="s">
        <v>28</v>
      </c>
      <c r="N123" t="str">
        <f>VLOOKUP(H123,SHALE,2,FALSE)</f>
        <v>PERMIAN BASIN</v>
      </c>
    </row>
    <row r="124" spans="1:14" x14ac:dyDescent="0.35">
      <c r="A124" t="s">
        <v>55</v>
      </c>
      <c r="B124">
        <v>866875</v>
      </c>
      <c r="D124" t="s">
        <v>39</v>
      </c>
      <c r="E124" t="s">
        <v>97</v>
      </c>
      <c r="F124" s="1" t="s">
        <v>64</v>
      </c>
      <c r="G124" s="1" t="s">
        <v>68</v>
      </c>
      <c r="H124" t="s">
        <v>69</v>
      </c>
      <c r="I124" t="s">
        <v>43</v>
      </c>
      <c r="J124" t="s">
        <v>18</v>
      </c>
      <c r="K124" t="s">
        <v>19</v>
      </c>
      <c r="L124">
        <v>10257</v>
      </c>
      <c r="M124" t="s">
        <v>28</v>
      </c>
      <c r="N124" t="str">
        <f>VLOOKUP(H124,SHALE,2,FALSE)</f>
        <v>PERMIAN BASIN</v>
      </c>
    </row>
    <row r="125" spans="1:14" x14ac:dyDescent="0.35">
      <c r="A125" t="s">
        <v>55</v>
      </c>
      <c r="B125">
        <v>866877</v>
      </c>
      <c r="D125" t="s">
        <v>39</v>
      </c>
      <c r="E125" t="s">
        <v>98</v>
      </c>
      <c r="F125" s="1" t="s">
        <v>83</v>
      </c>
      <c r="G125" s="1" t="s">
        <v>68</v>
      </c>
      <c r="H125" t="s">
        <v>69</v>
      </c>
      <c r="I125" t="s">
        <v>43</v>
      </c>
      <c r="J125" t="s">
        <v>18</v>
      </c>
      <c r="K125" t="s">
        <v>19</v>
      </c>
      <c r="L125">
        <v>10260</v>
      </c>
      <c r="M125" t="s">
        <v>28</v>
      </c>
      <c r="N125" t="str">
        <f>VLOOKUP(H125,SHALE,2,FALSE)</f>
        <v>PERMIAN BASIN</v>
      </c>
    </row>
    <row r="126" spans="1:14" x14ac:dyDescent="0.35">
      <c r="A126" t="s">
        <v>55</v>
      </c>
      <c r="B126">
        <v>866878</v>
      </c>
      <c r="D126" t="s">
        <v>39</v>
      </c>
      <c r="E126" t="s">
        <v>99</v>
      </c>
      <c r="F126" s="1" t="s">
        <v>100</v>
      </c>
      <c r="G126" s="1" t="s">
        <v>68</v>
      </c>
      <c r="H126" t="s">
        <v>69</v>
      </c>
      <c r="I126" t="s">
        <v>43</v>
      </c>
      <c r="J126" t="s">
        <v>18</v>
      </c>
      <c r="K126" t="s">
        <v>19</v>
      </c>
      <c r="L126">
        <v>10260</v>
      </c>
      <c r="M126" t="s">
        <v>28</v>
      </c>
      <c r="N126" t="str">
        <f>VLOOKUP(H126,SHALE,2,FALSE)</f>
        <v>PERMIAN BASIN</v>
      </c>
    </row>
    <row r="127" spans="1:14" x14ac:dyDescent="0.35">
      <c r="A127" t="s">
        <v>55</v>
      </c>
      <c r="B127">
        <v>866883</v>
      </c>
      <c r="D127" t="s">
        <v>39</v>
      </c>
      <c r="E127" t="s">
        <v>101</v>
      </c>
      <c r="F127" s="1" t="s">
        <v>41</v>
      </c>
      <c r="G127" s="1" t="s">
        <v>68</v>
      </c>
      <c r="H127" t="s">
        <v>69</v>
      </c>
      <c r="I127" t="s">
        <v>43</v>
      </c>
      <c r="J127" t="s">
        <v>18</v>
      </c>
      <c r="K127" t="s">
        <v>19</v>
      </c>
      <c r="L127">
        <v>10260</v>
      </c>
      <c r="M127" t="s">
        <v>28</v>
      </c>
      <c r="N127" t="str">
        <f>VLOOKUP(H127,SHALE,2,FALSE)</f>
        <v>PERMIAN BASIN</v>
      </c>
    </row>
    <row r="128" spans="1:14" x14ac:dyDescent="0.35">
      <c r="A128" t="s">
        <v>105</v>
      </c>
      <c r="B128">
        <v>866786</v>
      </c>
      <c r="C128">
        <v>31741348</v>
      </c>
      <c r="D128" t="s">
        <v>39</v>
      </c>
      <c r="E128" t="s">
        <v>122</v>
      </c>
      <c r="F128" s="1" t="s">
        <v>123</v>
      </c>
      <c r="G128" s="1">
        <v>8</v>
      </c>
      <c r="H128" t="s">
        <v>50</v>
      </c>
      <c r="I128" t="s">
        <v>17</v>
      </c>
      <c r="J128" t="s">
        <v>18</v>
      </c>
      <c r="K128" t="s">
        <v>19</v>
      </c>
      <c r="L128">
        <v>13303</v>
      </c>
      <c r="M128" t="s">
        <v>20</v>
      </c>
      <c r="N128" t="str">
        <f>VLOOKUP(H128,SHALE,2,FALSE)</f>
        <v>PERMIAN BASIN</v>
      </c>
    </row>
    <row r="129" spans="1:14" x14ac:dyDescent="0.35">
      <c r="A129" t="s">
        <v>13</v>
      </c>
      <c r="B129">
        <v>866809</v>
      </c>
      <c r="C129">
        <v>33536000</v>
      </c>
      <c r="D129" t="s">
        <v>148</v>
      </c>
      <c r="E129" t="s">
        <v>149</v>
      </c>
      <c r="F129" s="1">
        <v>20</v>
      </c>
      <c r="G129" s="1">
        <v>8</v>
      </c>
      <c r="H129" t="s">
        <v>150</v>
      </c>
      <c r="I129" t="s">
        <v>17</v>
      </c>
      <c r="J129" t="s">
        <v>18</v>
      </c>
      <c r="K129" t="s">
        <v>19</v>
      </c>
      <c r="L129">
        <v>3100</v>
      </c>
      <c r="M129" t="s">
        <v>20</v>
      </c>
      <c r="N129" t="str">
        <f>VLOOKUP(H129,SHALE,2,FALSE)</f>
        <v>PERMIAN BASIN</v>
      </c>
    </row>
    <row r="130" spans="1:14" x14ac:dyDescent="0.35">
      <c r="A130" t="s">
        <v>21</v>
      </c>
      <c r="B130">
        <v>866915</v>
      </c>
      <c r="D130" t="s">
        <v>307</v>
      </c>
      <c r="E130" t="s">
        <v>308</v>
      </c>
      <c r="F130" s="1" t="s">
        <v>309</v>
      </c>
      <c r="G130" s="1">
        <v>6</v>
      </c>
      <c r="H130" t="s">
        <v>117</v>
      </c>
      <c r="I130" t="s">
        <v>43</v>
      </c>
      <c r="J130" t="s">
        <v>18</v>
      </c>
      <c r="K130" t="s">
        <v>19</v>
      </c>
      <c r="L130">
        <v>13000</v>
      </c>
      <c r="M130" t="s">
        <v>28</v>
      </c>
      <c r="N130" t="str">
        <f>VLOOKUP(H130,SHALE,2,FALSE)</f>
        <v>HAYNESVILLE</v>
      </c>
    </row>
    <row r="131" spans="1:14" x14ac:dyDescent="0.35">
      <c r="A131" t="s">
        <v>91</v>
      </c>
      <c r="B131">
        <v>866822</v>
      </c>
      <c r="C131">
        <v>29736120</v>
      </c>
      <c r="D131" t="s">
        <v>158</v>
      </c>
      <c r="E131" t="s">
        <v>159</v>
      </c>
      <c r="F131" s="1">
        <v>18</v>
      </c>
      <c r="G131" s="1">
        <v>2</v>
      </c>
      <c r="H131" t="s">
        <v>126</v>
      </c>
      <c r="I131" t="s">
        <v>17</v>
      </c>
      <c r="J131" t="s">
        <v>18</v>
      </c>
      <c r="K131" t="s">
        <v>19</v>
      </c>
      <c r="L131">
        <v>6600</v>
      </c>
      <c r="M131" t="s">
        <v>20</v>
      </c>
      <c r="N131" t="str">
        <f>VLOOKUP(H131,SHALE,2,FALSE)</f>
        <v>EAGLE FORD</v>
      </c>
    </row>
    <row r="132" spans="1:14" x14ac:dyDescent="0.35">
      <c r="A132" t="s">
        <v>47</v>
      </c>
      <c r="B132">
        <v>866789</v>
      </c>
      <c r="C132">
        <v>45931492</v>
      </c>
      <c r="D132" t="s">
        <v>52</v>
      </c>
      <c r="E132" t="s">
        <v>53</v>
      </c>
      <c r="F132" s="1" t="s">
        <v>30</v>
      </c>
      <c r="G132" s="1">
        <v>6</v>
      </c>
      <c r="H132" t="s">
        <v>54</v>
      </c>
      <c r="I132" t="s">
        <v>43</v>
      </c>
      <c r="J132" t="s">
        <v>18</v>
      </c>
      <c r="K132" t="s">
        <v>19</v>
      </c>
      <c r="L132">
        <v>11900</v>
      </c>
      <c r="M132" t="s">
        <v>20</v>
      </c>
      <c r="N132" t="str">
        <f>VLOOKUP(H132,SHALE,2,FALSE)</f>
        <v>NONE</v>
      </c>
    </row>
    <row r="133" spans="1:14" x14ac:dyDescent="0.35">
      <c r="A133" t="s">
        <v>187</v>
      </c>
      <c r="B133">
        <v>866832</v>
      </c>
      <c r="C133">
        <v>34133586</v>
      </c>
      <c r="D133" t="s">
        <v>195</v>
      </c>
      <c r="E133" t="s">
        <v>196</v>
      </c>
      <c r="F133" s="1" t="s">
        <v>197</v>
      </c>
      <c r="G133" s="1">
        <v>10</v>
      </c>
      <c r="H133" t="s">
        <v>198</v>
      </c>
      <c r="I133" t="s">
        <v>17</v>
      </c>
      <c r="J133" t="s">
        <v>18</v>
      </c>
      <c r="K133" t="s">
        <v>19</v>
      </c>
      <c r="L133">
        <v>4000</v>
      </c>
      <c r="M133" t="s">
        <v>20</v>
      </c>
      <c r="N133" t="str">
        <f>VLOOKUP(H133,SHALE,2,FALSE)</f>
        <v>NONE</v>
      </c>
    </row>
    <row r="134" spans="1:14" x14ac:dyDescent="0.35">
      <c r="A134" t="s">
        <v>246</v>
      </c>
      <c r="B134">
        <v>866869</v>
      </c>
      <c r="C134">
        <v>34100509</v>
      </c>
      <c r="D134" t="s">
        <v>195</v>
      </c>
      <c r="E134" t="s">
        <v>247</v>
      </c>
      <c r="F134" s="1" t="s">
        <v>248</v>
      </c>
      <c r="G134" s="1">
        <v>10</v>
      </c>
      <c r="H134" t="s">
        <v>198</v>
      </c>
      <c r="I134" t="s">
        <v>17</v>
      </c>
      <c r="J134" t="s">
        <v>27</v>
      </c>
      <c r="K134" t="s">
        <v>19</v>
      </c>
      <c r="L134">
        <v>2703</v>
      </c>
      <c r="M134" t="s">
        <v>20</v>
      </c>
      <c r="N134" t="str">
        <f>VLOOKUP(H134,SHALE,2,FALSE)</f>
        <v>NONE</v>
      </c>
    </row>
    <row r="135" spans="1:14" x14ac:dyDescent="0.35">
      <c r="A135" t="s">
        <v>55</v>
      </c>
      <c r="B135">
        <v>866886</v>
      </c>
      <c r="D135" t="s">
        <v>195</v>
      </c>
      <c r="E135" t="s">
        <v>196</v>
      </c>
      <c r="F135" s="1" t="s">
        <v>282</v>
      </c>
      <c r="G135" s="1">
        <v>10</v>
      </c>
      <c r="H135" t="s">
        <v>198</v>
      </c>
      <c r="I135" t="s">
        <v>17</v>
      </c>
      <c r="J135" t="s">
        <v>18</v>
      </c>
      <c r="K135" t="s">
        <v>19</v>
      </c>
      <c r="L135">
        <v>4000</v>
      </c>
      <c r="M135" t="s">
        <v>28</v>
      </c>
      <c r="N135" t="str">
        <f>VLOOKUP(H135,SHALE,2,FALSE)</f>
        <v>NONE</v>
      </c>
    </row>
    <row r="136" spans="1:14" x14ac:dyDescent="0.35">
      <c r="A136" t="s">
        <v>55</v>
      </c>
      <c r="B136">
        <v>866888</v>
      </c>
      <c r="D136" t="s">
        <v>195</v>
      </c>
      <c r="E136" t="s">
        <v>196</v>
      </c>
      <c r="F136" s="1" t="s">
        <v>283</v>
      </c>
      <c r="G136" s="1">
        <v>10</v>
      </c>
      <c r="H136" t="s">
        <v>198</v>
      </c>
      <c r="I136" t="s">
        <v>17</v>
      </c>
      <c r="J136" t="s">
        <v>18</v>
      </c>
      <c r="K136" t="s">
        <v>19</v>
      </c>
      <c r="L136">
        <v>4000</v>
      </c>
      <c r="M136" t="s">
        <v>28</v>
      </c>
      <c r="N136" t="str">
        <f>VLOOKUP(H136,SHALE,2,FALSE)</f>
        <v>NONE</v>
      </c>
    </row>
    <row r="137" spans="1:14" x14ac:dyDescent="0.35">
      <c r="A137" t="s">
        <v>55</v>
      </c>
      <c r="B137">
        <v>866892</v>
      </c>
      <c r="D137" t="s">
        <v>195</v>
      </c>
      <c r="E137" t="s">
        <v>196</v>
      </c>
      <c r="F137" s="1" t="s">
        <v>284</v>
      </c>
      <c r="G137" s="1">
        <v>10</v>
      </c>
      <c r="H137" t="s">
        <v>198</v>
      </c>
      <c r="I137" t="s">
        <v>17</v>
      </c>
      <c r="J137" t="s">
        <v>18</v>
      </c>
      <c r="K137" t="s">
        <v>19</v>
      </c>
      <c r="L137">
        <v>4000</v>
      </c>
      <c r="M137" t="s">
        <v>28</v>
      </c>
      <c r="N137" t="str">
        <f>VLOOKUP(H137,SHALE,2,FALSE)</f>
        <v>NONE</v>
      </c>
    </row>
    <row r="138" spans="1:14" x14ac:dyDescent="0.35">
      <c r="A138" t="s">
        <v>167</v>
      </c>
      <c r="B138">
        <v>866943</v>
      </c>
      <c r="D138" t="s">
        <v>350</v>
      </c>
      <c r="E138" t="s">
        <v>351</v>
      </c>
      <c r="F138" s="1">
        <v>63</v>
      </c>
      <c r="G138" s="1">
        <v>8</v>
      </c>
      <c r="H138" t="s">
        <v>150</v>
      </c>
      <c r="I138" t="s">
        <v>17</v>
      </c>
      <c r="J138" t="s">
        <v>18</v>
      </c>
      <c r="K138" t="s">
        <v>19</v>
      </c>
      <c r="L138">
        <v>7400</v>
      </c>
      <c r="M138" t="s">
        <v>28</v>
      </c>
      <c r="N138" t="str">
        <f>VLOOKUP(H138,SHALE,2,FALSE)</f>
        <v>PERMIAN BASIN</v>
      </c>
    </row>
    <row r="139" spans="1:14" x14ac:dyDescent="0.35">
      <c r="A139" t="s">
        <v>47</v>
      </c>
      <c r="B139">
        <v>866787</v>
      </c>
      <c r="C139">
        <v>38340939</v>
      </c>
      <c r="D139" t="s">
        <v>65</v>
      </c>
      <c r="E139" t="s">
        <v>66</v>
      </c>
      <c r="F139" s="1" t="s">
        <v>67</v>
      </c>
      <c r="G139" s="1" t="s">
        <v>68</v>
      </c>
      <c r="H139" t="s">
        <v>69</v>
      </c>
      <c r="I139" t="s">
        <v>43</v>
      </c>
      <c r="J139" t="s">
        <v>18</v>
      </c>
      <c r="K139" t="s">
        <v>19</v>
      </c>
      <c r="L139">
        <v>10000</v>
      </c>
      <c r="M139" t="s">
        <v>20</v>
      </c>
      <c r="N139" t="str">
        <f>VLOOKUP(H139,SHALE,2,FALSE)</f>
        <v>PERMIAN BASIN</v>
      </c>
    </row>
    <row r="140" spans="1:14" x14ac:dyDescent="0.35">
      <c r="A140" t="s">
        <v>47</v>
      </c>
      <c r="B140">
        <v>866788</v>
      </c>
      <c r="C140">
        <v>38340940</v>
      </c>
      <c r="D140" t="s">
        <v>65</v>
      </c>
      <c r="E140" t="s">
        <v>66</v>
      </c>
      <c r="F140" s="1" t="s">
        <v>78</v>
      </c>
      <c r="G140" s="1" t="s">
        <v>68</v>
      </c>
      <c r="H140" t="s">
        <v>69</v>
      </c>
      <c r="I140" t="s">
        <v>43</v>
      </c>
      <c r="J140" t="s">
        <v>18</v>
      </c>
      <c r="K140" t="s">
        <v>19</v>
      </c>
      <c r="L140">
        <v>10000</v>
      </c>
      <c r="M140" t="s">
        <v>20</v>
      </c>
      <c r="N140" t="str">
        <f>VLOOKUP(H140,SHALE,2,FALSE)</f>
        <v>PERMIAN BASIN</v>
      </c>
    </row>
    <row r="141" spans="1:14" x14ac:dyDescent="0.35">
      <c r="A141" t="s">
        <v>171</v>
      </c>
      <c r="B141">
        <v>866870</v>
      </c>
      <c r="C141">
        <v>30135291</v>
      </c>
      <c r="D141" t="s">
        <v>172</v>
      </c>
      <c r="E141" t="s">
        <v>173</v>
      </c>
      <c r="F141" s="1" t="s">
        <v>174</v>
      </c>
      <c r="G141" s="1">
        <v>8</v>
      </c>
      <c r="H141" t="s">
        <v>94</v>
      </c>
      <c r="I141" t="s">
        <v>43</v>
      </c>
      <c r="J141" t="s">
        <v>18</v>
      </c>
      <c r="K141" t="s">
        <v>19</v>
      </c>
      <c r="L141">
        <v>12000</v>
      </c>
      <c r="M141" t="s">
        <v>20</v>
      </c>
      <c r="N141" t="str">
        <f>VLOOKUP(H141,SHALE,2,FALSE)</f>
        <v>PERMIAN BASIN</v>
      </c>
    </row>
    <row r="142" spans="1:14" x14ac:dyDescent="0.35">
      <c r="A142" t="s">
        <v>21</v>
      </c>
      <c r="B142">
        <v>866920</v>
      </c>
      <c r="C142">
        <v>36532095</v>
      </c>
      <c r="D142" t="s">
        <v>271</v>
      </c>
      <c r="E142" t="s">
        <v>272</v>
      </c>
      <c r="F142" s="1">
        <v>4</v>
      </c>
      <c r="G142" s="1">
        <v>6</v>
      </c>
      <c r="H142" t="s">
        <v>117</v>
      </c>
      <c r="I142" t="s">
        <v>17</v>
      </c>
      <c r="J142" t="s">
        <v>27</v>
      </c>
      <c r="K142" t="s">
        <v>19</v>
      </c>
      <c r="L142">
        <v>9550</v>
      </c>
      <c r="M142" t="s">
        <v>28</v>
      </c>
      <c r="N142" t="str">
        <f>VLOOKUP(H142,SHALE,2,FALSE)</f>
        <v>HAYNESVILLE</v>
      </c>
    </row>
    <row r="143" spans="1:14" x14ac:dyDescent="0.35">
      <c r="A143" t="s">
        <v>167</v>
      </c>
      <c r="B143">
        <v>866929</v>
      </c>
      <c r="D143" t="s">
        <v>330</v>
      </c>
      <c r="E143" t="s">
        <v>331</v>
      </c>
      <c r="F143" s="1">
        <v>295</v>
      </c>
      <c r="G143" s="1">
        <v>9</v>
      </c>
      <c r="H143" t="s">
        <v>332</v>
      </c>
      <c r="I143" t="s">
        <v>17</v>
      </c>
      <c r="J143" t="s">
        <v>18</v>
      </c>
      <c r="K143" t="s">
        <v>19</v>
      </c>
      <c r="L143">
        <v>3500</v>
      </c>
      <c r="M143" t="s">
        <v>28</v>
      </c>
      <c r="N143" t="str">
        <f>VLOOKUP(H143,SHALE,2,FALSE)</f>
        <v>NONE</v>
      </c>
    </row>
    <row r="144" spans="1:14" x14ac:dyDescent="0.35">
      <c r="A144" t="s">
        <v>21</v>
      </c>
      <c r="B144">
        <v>866923</v>
      </c>
      <c r="C144">
        <v>47943221</v>
      </c>
      <c r="D144" t="s">
        <v>102</v>
      </c>
      <c r="E144" t="s">
        <v>103</v>
      </c>
      <c r="F144" s="1" t="s">
        <v>41</v>
      </c>
      <c r="G144" s="1">
        <v>4</v>
      </c>
      <c r="H144" t="s">
        <v>104</v>
      </c>
      <c r="I144" t="s">
        <v>87</v>
      </c>
      <c r="J144" t="s">
        <v>27</v>
      </c>
      <c r="K144" t="s">
        <v>19</v>
      </c>
      <c r="L144">
        <v>6300</v>
      </c>
      <c r="M144" t="s">
        <v>28</v>
      </c>
      <c r="N144" t="str">
        <f>VLOOKUP(H144,SHALE,2,FALSE)</f>
        <v>EAGLE FORD</v>
      </c>
    </row>
    <row r="145" spans="1:14" x14ac:dyDescent="0.35">
      <c r="A145" t="s">
        <v>167</v>
      </c>
      <c r="B145">
        <v>866938</v>
      </c>
      <c r="D145" t="s">
        <v>333</v>
      </c>
      <c r="E145" t="s">
        <v>334</v>
      </c>
      <c r="F145" s="1">
        <v>1</v>
      </c>
      <c r="G145" s="1">
        <v>3</v>
      </c>
      <c r="H145" t="s">
        <v>335</v>
      </c>
      <c r="I145" t="s">
        <v>87</v>
      </c>
      <c r="J145" t="s">
        <v>18</v>
      </c>
      <c r="K145" t="s">
        <v>19</v>
      </c>
      <c r="L145">
        <v>11800</v>
      </c>
      <c r="M145" t="s">
        <v>28</v>
      </c>
      <c r="N145" t="str">
        <f>VLOOKUP(H145,SHALE,2,FALSE)</f>
        <v>NONE</v>
      </c>
    </row>
    <row r="146" spans="1:14" x14ac:dyDescent="0.35">
      <c r="A146" t="s">
        <v>55</v>
      </c>
      <c r="B146">
        <v>866873</v>
      </c>
      <c r="C146">
        <v>46141649</v>
      </c>
      <c r="D146" t="s">
        <v>264</v>
      </c>
      <c r="E146" t="s">
        <v>265</v>
      </c>
      <c r="F146" s="1" t="s">
        <v>266</v>
      </c>
      <c r="G146" s="1" t="s">
        <v>68</v>
      </c>
      <c r="H146" t="s">
        <v>267</v>
      </c>
      <c r="I146" t="s">
        <v>43</v>
      </c>
      <c r="J146" t="s">
        <v>18</v>
      </c>
      <c r="K146" t="s">
        <v>19</v>
      </c>
      <c r="L146">
        <v>9900</v>
      </c>
      <c r="M146" t="s">
        <v>51</v>
      </c>
      <c r="N146" t="str">
        <f>VLOOKUP(H146,SHALE,2,FALSE)</f>
        <v>PERMIAN BASIN</v>
      </c>
    </row>
    <row r="147" spans="1:14" x14ac:dyDescent="0.35">
      <c r="A147" t="s">
        <v>91</v>
      </c>
      <c r="B147">
        <v>866854</v>
      </c>
      <c r="C147">
        <v>22740908</v>
      </c>
      <c r="D147" t="s">
        <v>221</v>
      </c>
      <c r="E147" t="s">
        <v>222</v>
      </c>
      <c r="F147" s="1" t="s">
        <v>223</v>
      </c>
      <c r="G147" s="1">
        <v>8</v>
      </c>
      <c r="H147" t="s">
        <v>165</v>
      </c>
      <c r="I147" t="s">
        <v>43</v>
      </c>
      <c r="J147" t="s">
        <v>18</v>
      </c>
      <c r="K147" t="s">
        <v>19</v>
      </c>
      <c r="L147">
        <v>7500</v>
      </c>
      <c r="M147" t="s">
        <v>20</v>
      </c>
      <c r="N147" t="str">
        <f>VLOOKUP(H147,SHALE,2,FALSE)</f>
        <v>PERMIAN BASIN</v>
      </c>
    </row>
    <row r="148" spans="1:14" x14ac:dyDescent="0.35">
      <c r="A148" t="s">
        <v>91</v>
      </c>
      <c r="B148">
        <v>866861</v>
      </c>
      <c r="C148">
        <v>22740909</v>
      </c>
      <c r="D148" t="s">
        <v>221</v>
      </c>
      <c r="E148" t="s">
        <v>222</v>
      </c>
      <c r="F148" s="1" t="s">
        <v>62</v>
      </c>
      <c r="G148" s="1">
        <v>8</v>
      </c>
      <c r="H148" t="s">
        <v>165</v>
      </c>
      <c r="I148" t="s">
        <v>43</v>
      </c>
      <c r="J148" t="s">
        <v>18</v>
      </c>
      <c r="K148" t="s">
        <v>19</v>
      </c>
      <c r="L148">
        <v>7500</v>
      </c>
      <c r="M148" t="s">
        <v>20</v>
      </c>
      <c r="N148" t="str">
        <f>VLOOKUP(H148,SHALE,2,FALSE)</f>
        <v>PERMIAN BASIN</v>
      </c>
    </row>
    <row r="149" spans="1:14" x14ac:dyDescent="0.35">
      <c r="A149" t="s">
        <v>167</v>
      </c>
      <c r="B149">
        <v>866924</v>
      </c>
      <c r="D149" t="s">
        <v>304</v>
      </c>
      <c r="E149" t="s">
        <v>305</v>
      </c>
      <c r="F149" s="1">
        <v>17</v>
      </c>
      <c r="G149" s="1">
        <v>2</v>
      </c>
      <c r="H149" t="s">
        <v>306</v>
      </c>
      <c r="I149" t="s">
        <v>17</v>
      </c>
      <c r="J149" t="s">
        <v>18</v>
      </c>
      <c r="K149" t="s">
        <v>19</v>
      </c>
      <c r="L149">
        <v>3400</v>
      </c>
      <c r="M149" t="s">
        <v>28</v>
      </c>
      <c r="N149" t="str">
        <f>VLOOKUP(H149,SHALE,2,FALSE)</f>
        <v>NONE</v>
      </c>
    </row>
    <row r="150" spans="1:14" x14ac:dyDescent="0.35">
      <c r="A150" t="s">
        <v>167</v>
      </c>
      <c r="B150">
        <v>866942</v>
      </c>
      <c r="D150" t="s">
        <v>313</v>
      </c>
      <c r="E150" t="s">
        <v>314</v>
      </c>
      <c r="F150" s="1" t="s">
        <v>30</v>
      </c>
      <c r="G150" s="1">
        <v>1</v>
      </c>
      <c r="H150" t="s">
        <v>184</v>
      </c>
      <c r="I150" t="s">
        <v>43</v>
      </c>
      <c r="J150" t="s">
        <v>18</v>
      </c>
      <c r="K150" t="s">
        <v>19</v>
      </c>
      <c r="L150">
        <v>7550</v>
      </c>
      <c r="M150" t="s">
        <v>28</v>
      </c>
      <c r="N150" t="str">
        <f>VLOOKUP(H150,SHALE,2,FALSE)</f>
        <v>EAGLE FORD</v>
      </c>
    </row>
    <row r="151" spans="1:14" x14ac:dyDescent="0.35">
      <c r="A151" t="s">
        <v>167</v>
      </c>
      <c r="B151">
        <v>866945</v>
      </c>
      <c r="D151" t="s">
        <v>313</v>
      </c>
      <c r="E151" t="s">
        <v>314</v>
      </c>
      <c r="F151" s="1" t="s">
        <v>60</v>
      </c>
      <c r="G151" s="1">
        <v>1</v>
      </c>
      <c r="H151" t="s">
        <v>315</v>
      </c>
      <c r="I151" t="s">
        <v>43</v>
      </c>
      <c r="J151" t="s">
        <v>18</v>
      </c>
      <c r="K151" t="s">
        <v>19</v>
      </c>
      <c r="L151">
        <v>7550</v>
      </c>
      <c r="M151" t="s">
        <v>28</v>
      </c>
      <c r="N151" t="str">
        <f>VLOOKUP(H151,SHALE,2,FALSE)</f>
        <v>EAGLE FORD</v>
      </c>
    </row>
    <row r="152" spans="1:14" x14ac:dyDescent="0.35">
      <c r="A152" t="s">
        <v>167</v>
      </c>
      <c r="B152">
        <v>866946</v>
      </c>
      <c r="D152" t="s">
        <v>313</v>
      </c>
      <c r="E152" t="s">
        <v>314</v>
      </c>
      <c r="F152" s="1" t="s">
        <v>62</v>
      </c>
      <c r="G152" s="1">
        <v>1</v>
      </c>
      <c r="H152" t="s">
        <v>315</v>
      </c>
      <c r="I152" t="s">
        <v>43</v>
      </c>
      <c r="J152" t="s">
        <v>18</v>
      </c>
      <c r="K152" t="s">
        <v>19</v>
      </c>
      <c r="L152">
        <v>7550</v>
      </c>
      <c r="M152" t="s">
        <v>28</v>
      </c>
      <c r="N152" t="str">
        <f>VLOOKUP(H152,SHALE,2,FALSE)</f>
        <v>EAGLE FORD</v>
      </c>
    </row>
    <row r="153" spans="1:14" x14ac:dyDescent="0.35">
      <c r="A153" t="s">
        <v>21</v>
      </c>
      <c r="B153">
        <v>866919</v>
      </c>
      <c r="C153">
        <v>18733452</v>
      </c>
      <c r="D153" t="s">
        <v>22</v>
      </c>
      <c r="E153" t="s">
        <v>23</v>
      </c>
      <c r="F153" s="1" t="s">
        <v>24</v>
      </c>
      <c r="G153" s="1">
        <v>1</v>
      </c>
      <c r="H153" t="s">
        <v>25</v>
      </c>
      <c r="I153" t="s">
        <v>26</v>
      </c>
      <c r="J153" t="s">
        <v>27</v>
      </c>
      <c r="K153" t="s">
        <v>19</v>
      </c>
      <c r="L153">
        <v>2200</v>
      </c>
      <c r="M153" t="s">
        <v>28</v>
      </c>
      <c r="N153" t="str">
        <f>VLOOKUP(H153,SHALE,2,FALSE)</f>
        <v>NONE</v>
      </c>
    </row>
    <row r="154" spans="1:14" x14ac:dyDescent="0.35">
      <c r="A154" t="s">
        <v>21</v>
      </c>
      <c r="B154">
        <v>866921</v>
      </c>
      <c r="C154">
        <v>5534782</v>
      </c>
      <c r="D154" t="s">
        <v>22</v>
      </c>
      <c r="E154" t="s">
        <v>29</v>
      </c>
      <c r="F154" s="1" t="s">
        <v>30</v>
      </c>
      <c r="G154" s="1">
        <v>1</v>
      </c>
      <c r="H154" t="s">
        <v>31</v>
      </c>
      <c r="I154" t="s">
        <v>26</v>
      </c>
      <c r="J154" t="s">
        <v>27</v>
      </c>
      <c r="K154" t="s">
        <v>19</v>
      </c>
      <c r="L154">
        <v>2300</v>
      </c>
      <c r="M154" t="s">
        <v>28</v>
      </c>
      <c r="N154" t="str">
        <f>VLOOKUP(H154,SHALE,2,FALSE)</f>
        <v>NONE</v>
      </c>
    </row>
    <row r="155" spans="1:14" x14ac:dyDescent="0.35">
      <c r="A155" t="s">
        <v>47</v>
      </c>
      <c r="B155">
        <v>866799</v>
      </c>
      <c r="C155">
        <v>18733451</v>
      </c>
      <c r="D155" t="s">
        <v>22</v>
      </c>
      <c r="E155" t="s">
        <v>23</v>
      </c>
      <c r="F155" s="1" t="s">
        <v>48</v>
      </c>
      <c r="G155" s="1">
        <v>1</v>
      </c>
      <c r="H155" t="s">
        <v>25</v>
      </c>
      <c r="I155" t="s">
        <v>26</v>
      </c>
      <c r="J155" t="s">
        <v>27</v>
      </c>
      <c r="K155" t="s">
        <v>19</v>
      </c>
      <c r="L155">
        <v>2200</v>
      </c>
      <c r="M155" t="s">
        <v>20</v>
      </c>
      <c r="N155" t="str">
        <f>VLOOKUP(H155,SHALE,2,FALSE)</f>
        <v>NONE</v>
      </c>
    </row>
    <row r="156" spans="1:14" x14ac:dyDescent="0.35">
      <c r="A156" t="s">
        <v>21</v>
      </c>
      <c r="B156">
        <v>866911</v>
      </c>
      <c r="D156" t="s">
        <v>291</v>
      </c>
      <c r="E156" t="s">
        <v>292</v>
      </c>
      <c r="F156" s="1" t="s">
        <v>60</v>
      </c>
      <c r="G156" s="1" t="s">
        <v>34</v>
      </c>
      <c r="H156" t="s">
        <v>293</v>
      </c>
      <c r="I156" t="s">
        <v>43</v>
      </c>
      <c r="J156" t="s">
        <v>18</v>
      </c>
      <c r="K156" t="s">
        <v>19</v>
      </c>
      <c r="L156">
        <v>9000</v>
      </c>
      <c r="M156" t="s">
        <v>28</v>
      </c>
      <c r="N156" t="str">
        <f>VLOOKUP(H156,SHALE,2,FALSE)</f>
        <v>PERMIAN BASIN</v>
      </c>
    </row>
    <row r="157" spans="1:14" x14ac:dyDescent="0.35">
      <c r="A157" t="s">
        <v>13</v>
      </c>
      <c r="B157">
        <v>866797</v>
      </c>
      <c r="C157">
        <v>943260</v>
      </c>
      <c r="D157" t="s">
        <v>14</v>
      </c>
      <c r="E157" t="s">
        <v>15</v>
      </c>
      <c r="F157" s="1">
        <v>7</v>
      </c>
      <c r="G157" s="1">
        <v>9</v>
      </c>
      <c r="H157" t="s">
        <v>16</v>
      </c>
      <c r="I157" t="s">
        <v>17</v>
      </c>
      <c r="J157" t="s">
        <v>18</v>
      </c>
      <c r="K157" t="s">
        <v>19</v>
      </c>
      <c r="L157">
        <v>4999</v>
      </c>
      <c r="M157" t="s">
        <v>20</v>
      </c>
      <c r="N157" t="str">
        <f>VLOOKUP(H157,SHALE,2,FALSE)</f>
        <v>BARNETT</v>
      </c>
    </row>
    <row r="158" spans="1:14" x14ac:dyDescent="0.35">
      <c r="A158" t="s">
        <v>13</v>
      </c>
      <c r="B158">
        <v>866801</v>
      </c>
      <c r="C158">
        <v>30135281</v>
      </c>
      <c r="D158" t="s">
        <v>137</v>
      </c>
      <c r="E158" t="s">
        <v>138</v>
      </c>
      <c r="F158" s="1" t="s">
        <v>139</v>
      </c>
      <c r="G158" s="1">
        <v>8</v>
      </c>
      <c r="H158" t="s">
        <v>94</v>
      </c>
      <c r="I158" t="s">
        <v>43</v>
      </c>
      <c r="J158" t="s">
        <v>18</v>
      </c>
      <c r="K158" t="s">
        <v>19</v>
      </c>
      <c r="L158">
        <v>16000</v>
      </c>
      <c r="M158" t="s">
        <v>20</v>
      </c>
      <c r="N158" t="str">
        <f>VLOOKUP(H158,SHALE,2,FALSE)</f>
        <v>PERMIAN BASIN</v>
      </c>
    </row>
    <row r="159" spans="1:14" x14ac:dyDescent="0.35">
      <c r="A159" t="s">
        <v>13</v>
      </c>
      <c r="B159">
        <v>866802</v>
      </c>
      <c r="C159">
        <v>30135282</v>
      </c>
      <c r="D159" t="s">
        <v>137</v>
      </c>
      <c r="E159" t="s">
        <v>141</v>
      </c>
      <c r="F159" s="1" t="s">
        <v>142</v>
      </c>
      <c r="G159" s="1">
        <v>8</v>
      </c>
      <c r="H159" t="s">
        <v>94</v>
      </c>
      <c r="I159" t="s">
        <v>43</v>
      </c>
      <c r="J159" t="s">
        <v>18</v>
      </c>
      <c r="K159" t="s">
        <v>19</v>
      </c>
      <c r="L159">
        <v>16000</v>
      </c>
      <c r="M159" t="s">
        <v>20</v>
      </c>
      <c r="N159" t="str">
        <f>VLOOKUP(H159,SHALE,2,FALSE)</f>
        <v>PERMIAN BASIN</v>
      </c>
    </row>
    <row r="160" spans="1:14" x14ac:dyDescent="0.35">
      <c r="A160" t="s">
        <v>13</v>
      </c>
      <c r="B160">
        <v>866803</v>
      </c>
      <c r="C160">
        <v>30135283</v>
      </c>
      <c r="D160" t="s">
        <v>137</v>
      </c>
      <c r="E160" t="s">
        <v>143</v>
      </c>
      <c r="F160" s="1" t="s">
        <v>144</v>
      </c>
      <c r="G160" s="1">
        <v>8</v>
      </c>
      <c r="H160" t="s">
        <v>94</v>
      </c>
      <c r="I160" t="s">
        <v>43</v>
      </c>
      <c r="J160" t="s">
        <v>18</v>
      </c>
      <c r="K160" t="s">
        <v>19</v>
      </c>
      <c r="L160">
        <v>16000</v>
      </c>
      <c r="M160" t="s">
        <v>20</v>
      </c>
      <c r="N160" t="str">
        <f>VLOOKUP(H160,SHALE,2,FALSE)</f>
        <v>PERMIAN BASIN</v>
      </c>
    </row>
    <row r="161" spans="1:14" x14ac:dyDescent="0.35">
      <c r="A161" t="s">
        <v>187</v>
      </c>
      <c r="B161">
        <v>866815</v>
      </c>
      <c r="C161">
        <v>30135284</v>
      </c>
      <c r="D161" t="s">
        <v>137</v>
      </c>
      <c r="E161" t="s">
        <v>204</v>
      </c>
      <c r="F161" s="1" t="s">
        <v>205</v>
      </c>
      <c r="G161" s="1">
        <v>8</v>
      </c>
      <c r="H161" t="s">
        <v>94</v>
      </c>
      <c r="I161" t="s">
        <v>43</v>
      </c>
      <c r="J161" t="s">
        <v>18</v>
      </c>
      <c r="K161" t="s">
        <v>19</v>
      </c>
      <c r="L161">
        <v>16000</v>
      </c>
      <c r="M161" t="s">
        <v>20</v>
      </c>
      <c r="N161" t="str">
        <f>VLOOKUP(H161,SHALE,2,FALSE)</f>
        <v>PERMIAN BASIN</v>
      </c>
    </row>
    <row r="162" spans="1:14" x14ac:dyDescent="0.35">
      <c r="A162" t="s">
        <v>91</v>
      </c>
      <c r="B162">
        <v>866820</v>
      </c>
      <c r="C162">
        <v>30135285</v>
      </c>
      <c r="D162" t="s">
        <v>137</v>
      </c>
      <c r="E162" t="s">
        <v>208</v>
      </c>
      <c r="F162" s="1" t="s">
        <v>209</v>
      </c>
      <c r="G162" s="1">
        <v>8</v>
      </c>
      <c r="H162" t="s">
        <v>94</v>
      </c>
      <c r="I162" t="s">
        <v>43</v>
      </c>
      <c r="J162" t="s">
        <v>18</v>
      </c>
      <c r="K162" t="s">
        <v>19</v>
      </c>
      <c r="L162">
        <v>16000</v>
      </c>
      <c r="M162" t="s">
        <v>20</v>
      </c>
      <c r="N162" t="str">
        <f>VLOOKUP(H162,SHALE,2,FALSE)</f>
        <v>PERMIAN BASIN</v>
      </c>
    </row>
    <row r="163" spans="1:14" x14ac:dyDescent="0.35">
      <c r="A163" t="s">
        <v>91</v>
      </c>
      <c r="B163">
        <v>866821</v>
      </c>
      <c r="C163">
        <v>30135286</v>
      </c>
      <c r="D163" t="s">
        <v>137</v>
      </c>
      <c r="E163" t="s">
        <v>210</v>
      </c>
      <c r="F163" s="1" t="s">
        <v>211</v>
      </c>
      <c r="G163" s="1">
        <v>8</v>
      </c>
      <c r="H163" t="s">
        <v>94</v>
      </c>
      <c r="I163" t="s">
        <v>43</v>
      </c>
      <c r="J163" t="s">
        <v>18</v>
      </c>
      <c r="K163" t="s">
        <v>19</v>
      </c>
      <c r="L163">
        <v>16000</v>
      </c>
      <c r="M163" t="s">
        <v>20</v>
      </c>
      <c r="N163" t="str">
        <f>VLOOKUP(H163,SHALE,2,FALSE)</f>
        <v>PERMIAN BASIN</v>
      </c>
    </row>
    <row r="164" spans="1:14" x14ac:dyDescent="0.35">
      <c r="A164" t="s">
        <v>91</v>
      </c>
      <c r="B164">
        <v>866836</v>
      </c>
      <c r="C164">
        <v>30135287</v>
      </c>
      <c r="D164" t="s">
        <v>137</v>
      </c>
      <c r="E164" t="s">
        <v>212</v>
      </c>
      <c r="F164" s="1" t="s">
        <v>213</v>
      </c>
      <c r="G164" s="1">
        <v>8</v>
      </c>
      <c r="H164" t="s">
        <v>94</v>
      </c>
      <c r="I164" t="s">
        <v>43</v>
      </c>
      <c r="J164" t="s">
        <v>18</v>
      </c>
      <c r="K164" t="s">
        <v>19</v>
      </c>
      <c r="L164">
        <v>16000</v>
      </c>
      <c r="M164" t="s">
        <v>20</v>
      </c>
      <c r="N164" t="str">
        <f>VLOOKUP(H164,SHALE,2,FALSE)</f>
        <v>PERMIAN BASIN</v>
      </c>
    </row>
    <row r="165" spans="1:14" x14ac:dyDescent="0.35">
      <c r="A165" t="s">
        <v>91</v>
      </c>
      <c r="B165">
        <v>866839</v>
      </c>
      <c r="C165">
        <v>30135288</v>
      </c>
      <c r="D165" t="s">
        <v>137</v>
      </c>
      <c r="E165" t="s">
        <v>219</v>
      </c>
      <c r="F165" s="1" t="s">
        <v>220</v>
      </c>
      <c r="G165" s="1">
        <v>8</v>
      </c>
      <c r="H165" t="s">
        <v>94</v>
      </c>
      <c r="I165" t="s">
        <v>43</v>
      </c>
      <c r="J165" t="s">
        <v>18</v>
      </c>
      <c r="K165" t="s">
        <v>19</v>
      </c>
      <c r="L165">
        <v>16000</v>
      </c>
      <c r="M165" t="s">
        <v>20</v>
      </c>
      <c r="N165" t="str">
        <f>VLOOKUP(H165,SHALE,2,FALSE)</f>
        <v>PERMIAN BASIN</v>
      </c>
    </row>
  </sheetData>
  <sortState ref="A2:N165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D100" sqref="D100"/>
    </sheetView>
  </sheetViews>
  <sheetFormatPr defaultRowHeight="14.5" x14ac:dyDescent="0.35"/>
  <cols>
    <col min="1" max="1" width="41.54296875" bestFit="1" customWidth="1"/>
    <col min="2" max="2" width="26.81640625" bestFit="1" customWidth="1"/>
    <col min="5" max="5" width="10.7265625" bestFit="1" customWidth="1"/>
    <col min="6" max="6" width="14.36328125" bestFit="1" customWidth="1"/>
    <col min="10" max="10" width="15.7265625" bestFit="1" customWidth="1"/>
    <col min="11" max="11" width="14.179687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352</v>
      </c>
    </row>
    <row r="2" spans="1:11" x14ac:dyDescent="0.35">
      <c r="A2" t="s">
        <v>92</v>
      </c>
      <c r="B2" t="s">
        <v>93</v>
      </c>
      <c r="C2" t="s">
        <v>77</v>
      </c>
      <c r="D2">
        <v>8</v>
      </c>
      <c r="E2" t="s">
        <v>94</v>
      </c>
      <c r="F2" t="s">
        <v>43</v>
      </c>
      <c r="G2" t="s">
        <v>18</v>
      </c>
      <c r="H2" t="s">
        <v>19</v>
      </c>
      <c r="I2">
        <v>14000</v>
      </c>
      <c r="J2" t="s">
        <v>20</v>
      </c>
      <c r="K2" t="s">
        <v>356</v>
      </c>
    </row>
    <row r="3" spans="1:11" x14ac:dyDescent="0.35">
      <c r="A3" t="s">
        <v>92</v>
      </c>
      <c r="B3" t="s">
        <v>93</v>
      </c>
      <c r="C3" t="s">
        <v>151</v>
      </c>
      <c r="D3">
        <v>8</v>
      </c>
      <c r="E3" t="s">
        <v>94</v>
      </c>
      <c r="F3" t="s">
        <v>43</v>
      </c>
      <c r="G3" t="s">
        <v>18</v>
      </c>
      <c r="H3" t="s">
        <v>19</v>
      </c>
      <c r="I3">
        <v>14000</v>
      </c>
      <c r="J3" t="s">
        <v>20</v>
      </c>
      <c r="K3" t="s">
        <v>356</v>
      </c>
    </row>
    <row r="4" spans="1:11" x14ac:dyDescent="0.35">
      <c r="A4" t="s">
        <v>92</v>
      </c>
      <c r="B4" t="s">
        <v>93</v>
      </c>
      <c r="C4" t="s">
        <v>152</v>
      </c>
      <c r="D4">
        <v>8</v>
      </c>
      <c r="E4" t="s">
        <v>94</v>
      </c>
      <c r="F4" t="s">
        <v>43</v>
      </c>
      <c r="G4" t="s">
        <v>18</v>
      </c>
      <c r="H4" t="s">
        <v>19</v>
      </c>
      <c r="I4">
        <v>14000</v>
      </c>
      <c r="J4" t="s">
        <v>20</v>
      </c>
      <c r="K4" t="s">
        <v>356</v>
      </c>
    </row>
    <row r="5" spans="1:11" x14ac:dyDescent="0.35">
      <c r="A5" t="s">
        <v>92</v>
      </c>
      <c r="B5" t="s">
        <v>93</v>
      </c>
      <c r="C5" t="s">
        <v>153</v>
      </c>
      <c r="D5">
        <v>8</v>
      </c>
      <c r="E5" t="s">
        <v>94</v>
      </c>
      <c r="F5" t="s">
        <v>43</v>
      </c>
      <c r="G5" t="s">
        <v>18</v>
      </c>
      <c r="H5" t="s">
        <v>19</v>
      </c>
      <c r="I5">
        <v>14000</v>
      </c>
      <c r="J5" t="s">
        <v>20</v>
      </c>
      <c r="K5" t="s">
        <v>356</v>
      </c>
    </row>
    <row r="6" spans="1:11" x14ac:dyDescent="0.35">
      <c r="A6" t="s">
        <v>92</v>
      </c>
      <c r="B6" t="s">
        <v>93</v>
      </c>
      <c r="C6" t="s">
        <v>154</v>
      </c>
      <c r="D6">
        <v>8</v>
      </c>
      <c r="E6" t="s">
        <v>94</v>
      </c>
      <c r="F6" t="s">
        <v>43</v>
      </c>
      <c r="G6" t="s">
        <v>18</v>
      </c>
      <c r="H6" t="s">
        <v>19</v>
      </c>
      <c r="I6">
        <v>14000</v>
      </c>
      <c r="J6" t="s">
        <v>20</v>
      </c>
      <c r="K6" t="s">
        <v>356</v>
      </c>
    </row>
    <row r="7" spans="1:11" x14ac:dyDescent="0.35">
      <c r="A7" t="s">
        <v>92</v>
      </c>
      <c r="B7" t="s">
        <v>93</v>
      </c>
      <c r="C7" t="s">
        <v>155</v>
      </c>
      <c r="D7">
        <v>8</v>
      </c>
      <c r="E7" t="s">
        <v>94</v>
      </c>
      <c r="F7" t="s">
        <v>43</v>
      </c>
      <c r="G7" t="s">
        <v>18</v>
      </c>
      <c r="H7" t="s">
        <v>19</v>
      </c>
      <c r="I7">
        <v>14000</v>
      </c>
      <c r="J7" t="s">
        <v>20</v>
      </c>
      <c r="K7" t="s">
        <v>356</v>
      </c>
    </row>
    <row r="8" spans="1:11" x14ac:dyDescent="0.35">
      <c r="A8" t="s">
        <v>92</v>
      </c>
      <c r="B8" t="s">
        <v>93</v>
      </c>
      <c r="C8" t="s">
        <v>156</v>
      </c>
      <c r="D8">
        <v>8</v>
      </c>
      <c r="E8" t="s">
        <v>94</v>
      </c>
      <c r="F8" t="s">
        <v>43</v>
      </c>
      <c r="G8" t="s">
        <v>18</v>
      </c>
      <c r="H8" t="s">
        <v>19</v>
      </c>
      <c r="I8">
        <v>14000</v>
      </c>
      <c r="J8" t="s">
        <v>20</v>
      </c>
      <c r="K8" t="s">
        <v>356</v>
      </c>
    </row>
    <row r="9" spans="1:11" x14ac:dyDescent="0.35">
      <c r="A9" t="s">
        <v>92</v>
      </c>
      <c r="B9" t="s">
        <v>93</v>
      </c>
      <c r="C9" t="s">
        <v>157</v>
      </c>
      <c r="D9">
        <v>8</v>
      </c>
      <c r="E9" t="s">
        <v>94</v>
      </c>
      <c r="F9" t="s">
        <v>43</v>
      </c>
      <c r="G9" t="s">
        <v>18</v>
      </c>
      <c r="H9" t="s">
        <v>19</v>
      </c>
      <c r="I9">
        <v>14000</v>
      </c>
      <c r="J9" t="s">
        <v>20</v>
      </c>
      <c r="K9" t="s">
        <v>356</v>
      </c>
    </row>
    <row r="10" spans="1:11" x14ac:dyDescent="0.35">
      <c r="A10" t="s">
        <v>92</v>
      </c>
      <c r="B10" t="s">
        <v>160</v>
      </c>
      <c r="C10" t="s">
        <v>77</v>
      </c>
      <c r="D10">
        <v>8</v>
      </c>
      <c r="E10" t="s">
        <v>94</v>
      </c>
      <c r="F10" t="s">
        <v>43</v>
      </c>
      <c r="G10" t="s">
        <v>18</v>
      </c>
      <c r="H10" t="s">
        <v>19</v>
      </c>
      <c r="I10">
        <v>13000</v>
      </c>
      <c r="J10" t="s">
        <v>161</v>
      </c>
      <c r="K10" t="s">
        <v>356</v>
      </c>
    </row>
    <row r="11" spans="1:11" x14ac:dyDescent="0.35">
      <c r="A11" t="s">
        <v>92</v>
      </c>
      <c r="B11" t="s">
        <v>160</v>
      </c>
      <c r="C11" t="s">
        <v>151</v>
      </c>
      <c r="D11">
        <v>8</v>
      </c>
      <c r="E11" t="s">
        <v>94</v>
      </c>
      <c r="F11" t="s">
        <v>43</v>
      </c>
      <c r="G11" t="s">
        <v>18</v>
      </c>
      <c r="H11" t="s">
        <v>19</v>
      </c>
      <c r="I11">
        <v>13000</v>
      </c>
      <c r="J11" t="s">
        <v>20</v>
      </c>
      <c r="K11" t="s">
        <v>356</v>
      </c>
    </row>
    <row r="12" spans="1:11" x14ac:dyDescent="0.35">
      <c r="A12" t="s">
        <v>92</v>
      </c>
      <c r="B12" t="s">
        <v>93</v>
      </c>
      <c r="C12" t="s">
        <v>228</v>
      </c>
      <c r="D12">
        <v>8</v>
      </c>
      <c r="E12" t="s">
        <v>94</v>
      </c>
      <c r="F12" t="s">
        <v>43</v>
      </c>
      <c r="G12" t="s">
        <v>18</v>
      </c>
      <c r="H12" t="s">
        <v>19</v>
      </c>
      <c r="I12">
        <v>14000</v>
      </c>
      <c r="J12" t="s">
        <v>20</v>
      </c>
      <c r="K12" t="s">
        <v>356</v>
      </c>
    </row>
    <row r="13" spans="1:11" x14ac:dyDescent="0.35">
      <c r="A13" t="s">
        <v>92</v>
      </c>
      <c r="B13" t="s">
        <v>93</v>
      </c>
      <c r="C13" t="s">
        <v>229</v>
      </c>
      <c r="D13">
        <v>8</v>
      </c>
      <c r="E13" t="s">
        <v>94</v>
      </c>
      <c r="F13" t="s">
        <v>43</v>
      </c>
      <c r="G13" t="s">
        <v>18</v>
      </c>
      <c r="H13" t="s">
        <v>19</v>
      </c>
      <c r="I13">
        <v>14000</v>
      </c>
      <c r="J13" t="s">
        <v>20</v>
      </c>
      <c r="K13" t="s">
        <v>356</v>
      </c>
    </row>
    <row r="14" spans="1:11" x14ac:dyDescent="0.35">
      <c r="A14" t="s">
        <v>92</v>
      </c>
      <c r="B14" t="s">
        <v>93</v>
      </c>
      <c r="C14" t="s">
        <v>230</v>
      </c>
      <c r="D14">
        <v>8</v>
      </c>
      <c r="E14" t="s">
        <v>94</v>
      </c>
      <c r="F14" t="s">
        <v>43</v>
      </c>
      <c r="G14" t="s">
        <v>18</v>
      </c>
      <c r="H14" t="s">
        <v>19</v>
      </c>
      <c r="I14">
        <v>14000</v>
      </c>
      <c r="J14" t="s">
        <v>20</v>
      </c>
      <c r="K14" t="s">
        <v>356</v>
      </c>
    </row>
    <row r="15" spans="1:11" x14ac:dyDescent="0.35">
      <c r="A15" t="s">
        <v>310</v>
      </c>
      <c r="B15" t="s">
        <v>311</v>
      </c>
      <c r="C15">
        <v>3061</v>
      </c>
      <c r="D15">
        <v>8</v>
      </c>
      <c r="E15" t="s">
        <v>312</v>
      </c>
      <c r="F15" t="s">
        <v>17</v>
      </c>
      <c r="G15" t="s">
        <v>18</v>
      </c>
      <c r="H15" t="s">
        <v>19</v>
      </c>
      <c r="I15">
        <v>9000</v>
      </c>
      <c r="J15" t="s">
        <v>28</v>
      </c>
      <c r="K15" t="s">
        <v>356</v>
      </c>
    </row>
    <row r="16" spans="1:11" x14ac:dyDescent="0.35">
      <c r="A16" t="s">
        <v>310</v>
      </c>
      <c r="B16" t="s">
        <v>311</v>
      </c>
      <c r="C16">
        <v>3084</v>
      </c>
      <c r="D16">
        <v>8</v>
      </c>
      <c r="E16" t="s">
        <v>312</v>
      </c>
      <c r="F16" t="s">
        <v>17</v>
      </c>
      <c r="G16" t="s">
        <v>18</v>
      </c>
      <c r="H16" t="s">
        <v>19</v>
      </c>
      <c r="I16">
        <v>9000</v>
      </c>
      <c r="J16" t="s">
        <v>28</v>
      </c>
      <c r="K16" t="s">
        <v>356</v>
      </c>
    </row>
    <row r="17" spans="1:11" x14ac:dyDescent="0.35">
      <c r="A17" t="s">
        <v>115</v>
      </c>
      <c r="B17" t="s">
        <v>199</v>
      </c>
      <c r="C17" t="s">
        <v>200</v>
      </c>
      <c r="D17">
        <v>8</v>
      </c>
      <c r="E17" t="s">
        <v>201</v>
      </c>
      <c r="F17" t="s">
        <v>43</v>
      </c>
      <c r="G17" t="s">
        <v>18</v>
      </c>
      <c r="H17" t="s">
        <v>19</v>
      </c>
      <c r="I17">
        <v>9000</v>
      </c>
      <c r="J17" t="s">
        <v>20</v>
      </c>
      <c r="K17" t="s">
        <v>356</v>
      </c>
    </row>
    <row r="18" spans="1:11" x14ac:dyDescent="0.35">
      <c r="A18" t="s">
        <v>115</v>
      </c>
      <c r="B18" t="s">
        <v>199</v>
      </c>
      <c r="C18" t="s">
        <v>202</v>
      </c>
      <c r="D18">
        <v>8</v>
      </c>
      <c r="E18" t="s">
        <v>201</v>
      </c>
      <c r="F18" t="s">
        <v>43</v>
      </c>
      <c r="G18" t="s">
        <v>18</v>
      </c>
      <c r="H18" t="s">
        <v>19</v>
      </c>
      <c r="I18">
        <v>9000</v>
      </c>
      <c r="J18" t="s">
        <v>20</v>
      </c>
      <c r="K18" t="s">
        <v>356</v>
      </c>
    </row>
    <row r="19" spans="1:11" x14ac:dyDescent="0.35">
      <c r="A19" t="s">
        <v>115</v>
      </c>
      <c r="B19" t="s">
        <v>199</v>
      </c>
      <c r="C19" t="s">
        <v>203</v>
      </c>
      <c r="D19">
        <v>8</v>
      </c>
      <c r="E19" t="s">
        <v>201</v>
      </c>
      <c r="F19" t="s">
        <v>43</v>
      </c>
      <c r="G19" t="s">
        <v>18</v>
      </c>
      <c r="H19" t="s">
        <v>19</v>
      </c>
      <c r="I19">
        <v>9000</v>
      </c>
      <c r="J19" t="s">
        <v>20</v>
      </c>
      <c r="K19" t="s">
        <v>356</v>
      </c>
    </row>
    <row r="20" spans="1:11" x14ac:dyDescent="0.35">
      <c r="A20" t="s">
        <v>115</v>
      </c>
      <c r="B20" t="s">
        <v>199</v>
      </c>
      <c r="C20" t="s">
        <v>206</v>
      </c>
      <c r="D20">
        <v>8</v>
      </c>
      <c r="E20" t="s">
        <v>201</v>
      </c>
      <c r="F20" t="s">
        <v>43</v>
      </c>
      <c r="G20" t="s">
        <v>18</v>
      </c>
      <c r="H20" t="s">
        <v>19</v>
      </c>
      <c r="I20">
        <v>9000</v>
      </c>
      <c r="J20" t="s">
        <v>20</v>
      </c>
      <c r="K20" t="s">
        <v>356</v>
      </c>
    </row>
    <row r="21" spans="1:11" x14ac:dyDescent="0.35">
      <c r="A21" t="s">
        <v>115</v>
      </c>
      <c r="B21" t="s">
        <v>199</v>
      </c>
      <c r="C21" t="s">
        <v>207</v>
      </c>
      <c r="D21">
        <v>8</v>
      </c>
      <c r="E21" t="s">
        <v>201</v>
      </c>
      <c r="F21" t="s">
        <v>43</v>
      </c>
      <c r="G21" t="s">
        <v>18</v>
      </c>
      <c r="H21" t="s">
        <v>19</v>
      </c>
      <c r="I21">
        <v>9000</v>
      </c>
      <c r="J21" t="s">
        <v>20</v>
      </c>
      <c r="K21" t="s">
        <v>356</v>
      </c>
    </row>
    <row r="22" spans="1:11" x14ac:dyDescent="0.35">
      <c r="A22" t="s">
        <v>127</v>
      </c>
      <c r="B22" t="s">
        <v>128</v>
      </c>
      <c r="C22" t="s">
        <v>129</v>
      </c>
      <c r="D22">
        <v>8</v>
      </c>
      <c r="E22" t="s">
        <v>130</v>
      </c>
      <c r="F22" t="s">
        <v>43</v>
      </c>
      <c r="G22" t="s">
        <v>131</v>
      </c>
      <c r="H22" t="s">
        <v>19</v>
      </c>
      <c r="I22">
        <v>10997</v>
      </c>
      <c r="J22" t="s">
        <v>51</v>
      </c>
      <c r="K22" t="s">
        <v>356</v>
      </c>
    </row>
    <row r="23" spans="1:11" x14ac:dyDescent="0.35">
      <c r="A23" s="5" t="s">
        <v>175</v>
      </c>
      <c r="B23" s="5" t="s">
        <v>176</v>
      </c>
      <c r="C23" s="5" t="s">
        <v>177</v>
      </c>
      <c r="D23" s="5">
        <v>8</v>
      </c>
      <c r="E23" s="5" t="s">
        <v>178</v>
      </c>
      <c r="F23" s="5" t="s">
        <v>43</v>
      </c>
      <c r="G23" s="5" t="s">
        <v>18</v>
      </c>
      <c r="H23" s="5" t="s">
        <v>19</v>
      </c>
      <c r="I23" s="5">
        <v>11500</v>
      </c>
      <c r="J23" s="5" t="s">
        <v>20</v>
      </c>
      <c r="K23" s="5" t="s">
        <v>356</v>
      </c>
    </row>
    <row r="24" spans="1:11" x14ac:dyDescent="0.35">
      <c r="A24" s="5" t="s">
        <v>175</v>
      </c>
      <c r="B24" s="5" t="s">
        <v>176</v>
      </c>
      <c r="C24" s="5" t="s">
        <v>179</v>
      </c>
      <c r="D24" s="5">
        <v>8</v>
      </c>
      <c r="E24" s="5" t="s">
        <v>178</v>
      </c>
      <c r="F24" s="5" t="s">
        <v>43</v>
      </c>
      <c r="G24" s="5" t="s">
        <v>18</v>
      </c>
      <c r="H24" s="5" t="s">
        <v>19</v>
      </c>
      <c r="I24" s="5">
        <v>11500</v>
      </c>
      <c r="J24" s="5" t="s">
        <v>20</v>
      </c>
      <c r="K24" s="5" t="s">
        <v>356</v>
      </c>
    </row>
    <row r="25" spans="1:11" x14ac:dyDescent="0.35">
      <c r="A25" s="5" t="s">
        <v>175</v>
      </c>
      <c r="B25" s="5" t="s">
        <v>176</v>
      </c>
      <c r="C25" s="5" t="s">
        <v>180</v>
      </c>
      <c r="D25" s="5">
        <v>8</v>
      </c>
      <c r="E25" s="5" t="s">
        <v>178</v>
      </c>
      <c r="F25" s="5" t="s">
        <v>43</v>
      </c>
      <c r="G25" s="5" t="s">
        <v>18</v>
      </c>
      <c r="H25" s="5" t="s">
        <v>19</v>
      </c>
      <c r="I25" s="5">
        <v>11500</v>
      </c>
      <c r="J25" s="5" t="s">
        <v>20</v>
      </c>
      <c r="K25" s="5" t="s">
        <v>356</v>
      </c>
    </row>
    <row r="26" spans="1:11" x14ac:dyDescent="0.35">
      <c r="A26" t="s">
        <v>106</v>
      </c>
      <c r="B26" t="s">
        <v>107</v>
      </c>
      <c r="C26">
        <v>2</v>
      </c>
      <c r="D26">
        <v>8</v>
      </c>
      <c r="E26" t="s">
        <v>42</v>
      </c>
      <c r="F26" t="s">
        <v>17</v>
      </c>
      <c r="G26" t="s">
        <v>18</v>
      </c>
      <c r="H26" t="s">
        <v>19</v>
      </c>
      <c r="I26">
        <v>12000</v>
      </c>
      <c r="J26" t="s">
        <v>20</v>
      </c>
      <c r="K26" t="s">
        <v>356</v>
      </c>
    </row>
    <row r="27" spans="1:11" x14ac:dyDescent="0.35">
      <c r="A27" t="s">
        <v>106</v>
      </c>
      <c r="B27" t="s">
        <v>251</v>
      </c>
      <c r="C27">
        <v>1</v>
      </c>
      <c r="D27">
        <v>8</v>
      </c>
      <c r="E27" t="s">
        <v>42</v>
      </c>
      <c r="F27" t="s">
        <v>17</v>
      </c>
      <c r="G27" t="s">
        <v>18</v>
      </c>
      <c r="H27" t="s">
        <v>19</v>
      </c>
      <c r="I27">
        <v>12000</v>
      </c>
      <c r="J27" t="s">
        <v>28</v>
      </c>
      <c r="K27" t="s">
        <v>356</v>
      </c>
    </row>
    <row r="28" spans="1:11" x14ac:dyDescent="0.35">
      <c r="A28" t="s">
        <v>168</v>
      </c>
      <c r="B28" t="s">
        <v>169</v>
      </c>
      <c r="C28" t="s">
        <v>170</v>
      </c>
      <c r="D28">
        <v>8</v>
      </c>
      <c r="E28" t="s">
        <v>42</v>
      </c>
      <c r="F28" t="s">
        <v>43</v>
      </c>
      <c r="G28" t="s">
        <v>18</v>
      </c>
      <c r="H28" t="s">
        <v>19</v>
      </c>
      <c r="I28">
        <v>10000</v>
      </c>
      <c r="J28" t="s">
        <v>28</v>
      </c>
      <c r="K28" t="s">
        <v>356</v>
      </c>
    </row>
    <row r="29" spans="1:11" x14ac:dyDescent="0.35">
      <c r="A29" t="s">
        <v>168</v>
      </c>
      <c r="B29" t="s">
        <v>336</v>
      </c>
      <c r="C29" t="s">
        <v>337</v>
      </c>
      <c r="D29">
        <v>8</v>
      </c>
      <c r="E29" t="s">
        <v>111</v>
      </c>
      <c r="F29" t="s">
        <v>43</v>
      </c>
      <c r="G29" t="s">
        <v>18</v>
      </c>
      <c r="H29" t="s">
        <v>19</v>
      </c>
      <c r="I29">
        <v>10000</v>
      </c>
      <c r="J29" t="s">
        <v>28</v>
      </c>
      <c r="K29" t="s">
        <v>356</v>
      </c>
    </row>
    <row r="30" spans="1:11" x14ac:dyDescent="0.35">
      <c r="A30" t="s">
        <v>168</v>
      </c>
      <c r="B30" t="s">
        <v>336</v>
      </c>
      <c r="C30" t="s">
        <v>338</v>
      </c>
      <c r="D30">
        <v>8</v>
      </c>
      <c r="E30" t="s">
        <v>111</v>
      </c>
      <c r="F30" t="s">
        <v>43</v>
      </c>
      <c r="G30" t="s">
        <v>18</v>
      </c>
      <c r="H30" t="s">
        <v>19</v>
      </c>
      <c r="I30">
        <v>9500</v>
      </c>
      <c r="J30" t="s">
        <v>28</v>
      </c>
      <c r="K30" t="s">
        <v>356</v>
      </c>
    </row>
    <row r="31" spans="1:11" x14ac:dyDescent="0.35">
      <c r="A31" t="s">
        <v>168</v>
      </c>
      <c r="B31" t="s">
        <v>339</v>
      </c>
      <c r="C31" t="s">
        <v>340</v>
      </c>
      <c r="D31">
        <v>8</v>
      </c>
      <c r="E31" t="s">
        <v>111</v>
      </c>
      <c r="F31" t="s">
        <v>43</v>
      </c>
      <c r="G31" t="s">
        <v>18</v>
      </c>
      <c r="H31" t="s">
        <v>19</v>
      </c>
      <c r="I31">
        <v>10000</v>
      </c>
      <c r="J31" t="s">
        <v>28</v>
      </c>
      <c r="K31" t="s">
        <v>356</v>
      </c>
    </row>
    <row r="32" spans="1:11" x14ac:dyDescent="0.35">
      <c r="A32" t="s">
        <v>168</v>
      </c>
      <c r="B32" t="s">
        <v>341</v>
      </c>
      <c r="C32" t="s">
        <v>342</v>
      </c>
      <c r="D32">
        <v>8</v>
      </c>
      <c r="E32" t="s">
        <v>111</v>
      </c>
      <c r="F32" t="s">
        <v>43</v>
      </c>
      <c r="G32" t="s">
        <v>18</v>
      </c>
      <c r="H32" t="s">
        <v>19</v>
      </c>
      <c r="I32">
        <v>9500</v>
      </c>
      <c r="J32" t="s">
        <v>28</v>
      </c>
      <c r="K32" t="s">
        <v>356</v>
      </c>
    </row>
    <row r="33" spans="1:11" x14ac:dyDescent="0.35">
      <c r="A33" t="s">
        <v>168</v>
      </c>
      <c r="B33" t="s">
        <v>343</v>
      </c>
      <c r="C33" t="s">
        <v>344</v>
      </c>
      <c r="D33">
        <v>8</v>
      </c>
      <c r="E33" t="s">
        <v>111</v>
      </c>
      <c r="F33" t="s">
        <v>43</v>
      </c>
      <c r="G33" t="s">
        <v>18</v>
      </c>
      <c r="H33" t="s">
        <v>19</v>
      </c>
      <c r="I33">
        <v>10000</v>
      </c>
      <c r="J33" t="s">
        <v>28</v>
      </c>
      <c r="K33" t="s">
        <v>356</v>
      </c>
    </row>
    <row r="34" spans="1:11" x14ac:dyDescent="0.35">
      <c r="A34" t="s">
        <v>168</v>
      </c>
      <c r="B34" t="s">
        <v>345</v>
      </c>
      <c r="C34" t="s">
        <v>346</v>
      </c>
      <c r="D34">
        <v>8</v>
      </c>
      <c r="E34" t="s">
        <v>111</v>
      </c>
      <c r="F34" t="s">
        <v>43</v>
      </c>
      <c r="G34" t="s">
        <v>18</v>
      </c>
      <c r="H34" t="s">
        <v>19</v>
      </c>
      <c r="I34">
        <v>10000</v>
      </c>
      <c r="J34" t="s">
        <v>28</v>
      </c>
      <c r="K34" t="s">
        <v>356</v>
      </c>
    </row>
    <row r="35" spans="1:11" x14ac:dyDescent="0.35">
      <c r="A35" t="s">
        <v>168</v>
      </c>
      <c r="B35" t="s">
        <v>347</v>
      </c>
      <c r="C35" t="s">
        <v>348</v>
      </c>
      <c r="D35">
        <v>8</v>
      </c>
      <c r="E35" t="s">
        <v>111</v>
      </c>
      <c r="F35" t="s">
        <v>43</v>
      </c>
      <c r="G35" t="s">
        <v>18</v>
      </c>
      <c r="H35" t="s">
        <v>19</v>
      </c>
      <c r="I35">
        <v>10000</v>
      </c>
      <c r="J35" t="s">
        <v>28</v>
      </c>
      <c r="K35" t="s">
        <v>356</v>
      </c>
    </row>
    <row r="36" spans="1:11" x14ac:dyDescent="0.35">
      <c r="A36" t="s">
        <v>168</v>
      </c>
      <c r="B36" t="s">
        <v>347</v>
      </c>
      <c r="C36" t="s">
        <v>349</v>
      </c>
      <c r="D36">
        <v>8</v>
      </c>
      <c r="E36" t="s">
        <v>111</v>
      </c>
      <c r="F36" t="s">
        <v>43</v>
      </c>
      <c r="G36" t="s">
        <v>18</v>
      </c>
      <c r="H36" t="s">
        <v>19</v>
      </c>
      <c r="I36">
        <v>9500</v>
      </c>
      <c r="J36" t="s">
        <v>28</v>
      </c>
      <c r="K36" t="s">
        <v>356</v>
      </c>
    </row>
    <row r="37" spans="1:11" x14ac:dyDescent="0.35">
      <c r="A37" t="s">
        <v>231</v>
      </c>
      <c r="B37" t="s">
        <v>232</v>
      </c>
      <c r="C37" t="s">
        <v>233</v>
      </c>
      <c r="D37">
        <v>8</v>
      </c>
      <c r="E37" t="s">
        <v>42</v>
      </c>
      <c r="F37" t="s">
        <v>43</v>
      </c>
      <c r="G37" t="s">
        <v>18</v>
      </c>
      <c r="H37" t="s">
        <v>19</v>
      </c>
      <c r="I37">
        <v>13000</v>
      </c>
      <c r="J37" t="s">
        <v>20</v>
      </c>
      <c r="K37" t="s">
        <v>356</v>
      </c>
    </row>
    <row r="38" spans="1:11" x14ac:dyDescent="0.35">
      <c r="A38" t="s">
        <v>231</v>
      </c>
      <c r="B38" t="s">
        <v>232</v>
      </c>
      <c r="C38" t="s">
        <v>234</v>
      </c>
      <c r="D38">
        <v>8</v>
      </c>
      <c r="E38" t="s">
        <v>42</v>
      </c>
      <c r="F38" t="s">
        <v>43</v>
      </c>
      <c r="G38" t="s">
        <v>18</v>
      </c>
      <c r="H38" t="s">
        <v>19</v>
      </c>
      <c r="I38">
        <v>13000</v>
      </c>
      <c r="J38" t="s">
        <v>51</v>
      </c>
      <c r="K38" t="s">
        <v>356</v>
      </c>
    </row>
    <row r="39" spans="1:11" x14ac:dyDescent="0.35">
      <c r="A39" t="s">
        <v>231</v>
      </c>
      <c r="B39" t="s">
        <v>232</v>
      </c>
      <c r="C39" t="s">
        <v>235</v>
      </c>
      <c r="D39">
        <v>8</v>
      </c>
      <c r="E39" t="s">
        <v>42</v>
      </c>
      <c r="F39" t="s">
        <v>43</v>
      </c>
      <c r="G39" t="s">
        <v>18</v>
      </c>
      <c r="H39" t="s">
        <v>19</v>
      </c>
      <c r="I39">
        <v>13000</v>
      </c>
      <c r="J39" t="s">
        <v>28</v>
      </c>
      <c r="K39" t="s">
        <v>356</v>
      </c>
    </row>
    <row r="40" spans="1:11" x14ac:dyDescent="0.35">
      <c r="A40" t="s">
        <v>231</v>
      </c>
      <c r="B40" t="s">
        <v>232</v>
      </c>
      <c r="C40" t="s">
        <v>236</v>
      </c>
      <c r="D40">
        <v>8</v>
      </c>
      <c r="E40" t="s">
        <v>42</v>
      </c>
      <c r="F40" t="s">
        <v>43</v>
      </c>
      <c r="G40" t="s">
        <v>18</v>
      </c>
      <c r="H40" t="s">
        <v>19</v>
      </c>
      <c r="I40">
        <v>13000</v>
      </c>
      <c r="J40" t="s">
        <v>28</v>
      </c>
      <c r="K40" t="s">
        <v>356</v>
      </c>
    </row>
    <row r="41" spans="1:11" x14ac:dyDescent="0.35">
      <c r="A41" t="s">
        <v>162</v>
      </c>
      <c r="B41" t="s">
        <v>163</v>
      </c>
      <c r="C41">
        <v>1</v>
      </c>
      <c r="D41">
        <v>8</v>
      </c>
      <c r="E41" t="s">
        <v>50</v>
      </c>
      <c r="F41" t="s">
        <v>17</v>
      </c>
      <c r="G41" t="s">
        <v>18</v>
      </c>
      <c r="H41" t="s">
        <v>19</v>
      </c>
      <c r="I41">
        <v>600</v>
      </c>
      <c r="J41" t="s">
        <v>28</v>
      </c>
      <c r="K41" t="s">
        <v>356</v>
      </c>
    </row>
    <row r="42" spans="1:11" x14ac:dyDescent="0.35">
      <c r="A42" t="s">
        <v>162</v>
      </c>
      <c r="B42" t="s">
        <v>164</v>
      </c>
      <c r="C42">
        <v>1</v>
      </c>
      <c r="D42">
        <v>8</v>
      </c>
      <c r="E42" t="s">
        <v>165</v>
      </c>
      <c r="F42" t="s">
        <v>17</v>
      </c>
      <c r="G42" t="s">
        <v>18</v>
      </c>
      <c r="H42" t="s">
        <v>19</v>
      </c>
      <c r="I42">
        <v>600</v>
      </c>
      <c r="J42" t="s">
        <v>28</v>
      </c>
      <c r="K42" t="s">
        <v>356</v>
      </c>
    </row>
    <row r="43" spans="1:11" x14ac:dyDescent="0.35">
      <c r="A43" t="s">
        <v>162</v>
      </c>
      <c r="B43" t="s">
        <v>166</v>
      </c>
      <c r="C43">
        <v>1</v>
      </c>
      <c r="D43">
        <v>8</v>
      </c>
      <c r="E43" t="s">
        <v>150</v>
      </c>
      <c r="F43" t="s">
        <v>17</v>
      </c>
      <c r="G43" t="s">
        <v>18</v>
      </c>
      <c r="H43" t="s">
        <v>19</v>
      </c>
      <c r="I43">
        <v>600</v>
      </c>
      <c r="J43" t="s">
        <v>28</v>
      </c>
      <c r="K43" t="s">
        <v>356</v>
      </c>
    </row>
    <row r="44" spans="1:11" x14ac:dyDescent="0.35">
      <c r="A44" t="s">
        <v>224</v>
      </c>
      <c r="B44" t="s">
        <v>225</v>
      </c>
      <c r="C44" t="s">
        <v>226</v>
      </c>
      <c r="D44">
        <v>8</v>
      </c>
      <c r="E44" t="s">
        <v>227</v>
      </c>
      <c r="F44" t="s">
        <v>43</v>
      </c>
      <c r="G44" t="s">
        <v>18</v>
      </c>
      <c r="H44" t="s">
        <v>19</v>
      </c>
      <c r="I44">
        <v>10000</v>
      </c>
      <c r="J44" t="s">
        <v>20</v>
      </c>
      <c r="K44" t="s">
        <v>356</v>
      </c>
    </row>
    <row r="45" spans="1:11" x14ac:dyDescent="0.35">
      <c r="A45" t="s">
        <v>224</v>
      </c>
      <c r="B45" t="s">
        <v>249</v>
      </c>
      <c r="C45">
        <v>2205</v>
      </c>
      <c r="D45">
        <v>8</v>
      </c>
      <c r="E45" t="s">
        <v>227</v>
      </c>
      <c r="F45" t="s">
        <v>17</v>
      </c>
      <c r="G45" t="s">
        <v>18</v>
      </c>
      <c r="H45" t="s">
        <v>19</v>
      </c>
      <c r="I45">
        <v>13000</v>
      </c>
      <c r="J45" t="s">
        <v>20</v>
      </c>
      <c r="K45" t="s">
        <v>356</v>
      </c>
    </row>
    <row r="46" spans="1:11" x14ac:dyDescent="0.35">
      <c r="A46" t="s">
        <v>224</v>
      </c>
      <c r="B46" t="s">
        <v>250</v>
      </c>
      <c r="C46">
        <v>2208</v>
      </c>
      <c r="D46">
        <v>8</v>
      </c>
      <c r="E46" t="s">
        <v>227</v>
      </c>
      <c r="F46" t="s">
        <v>17</v>
      </c>
      <c r="G46" t="s">
        <v>18</v>
      </c>
      <c r="H46" t="s">
        <v>19</v>
      </c>
      <c r="I46">
        <v>13000</v>
      </c>
      <c r="J46" t="s">
        <v>20</v>
      </c>
      <c r="K46" t="s">
        <v>356</v>
      </c>
    </row>
    <row r="47" spans="1:11" x14ac:dyDescent="0.35">
      <c r="A47" t="s">
        <v>224</v>
      </c>
      <c r="B47" t="s">
        <v>249</v>
      </c>
      <c r="C47">
        <v>2211</v>
      </c>
      <c r="D47">
        <v>8</v>
      </c>
      <c r="E47" t="s">
        <v>227</v>
      </c>
      <c r="F47" t="s">
        <v>17</v>
      </c>
      <c r="G47" t="s">
        <v>18</v>
      </c>
      <c r="H47" t="s">
        <v>19</v>
      </c>
      <c r="I47">
        <v>13000</v>
      </c>
      <c r="J47" t="s">
        <v>20</v>
      </c>
      <c r="K47" t="s">
        <v>356</v>
      </c>
    </row>
    <row r="48" spans="1:11" x14ac:dyDescent="0.35">
      <c r="A48" t="s">
        <v>224</v>
      </c>
      <c r="B48" t="s">
        <v>302</v>
      </c>
      <c r="C48" t="s">
        <v>303</v>
      </c>
      <c r="D48">
        <v>8</v>
      </c>
      <c r="E48" t="s">
        <v>227</v>
      </c>
      <c r="F48" t="s">
        <v>43</v>
      </c>
      <c r="G48" t="s">
        <v>18</v>
      </c>
      <c r="H48" t="s">
        <v>19</v>
      </c>
      <c r="I48">
        <v>10000</v>
      </c>
      <c r="J48" t="s">
        <v>51</v>
      </c>
      <c r="K48" t="s">
        <v>356</v>
      </c>
    </row>
    <row r="49" spans="1:11" x14ac:dyDescent="0.35">
      <c r="A49" t="s">
        <v>224</v>
      </c>
      <c r="B49" t="s">
        <v>250</v>
      </c>
      <c r="C49">
        <v>2209</v>
      </c>
      <c r="D49">
        <v>8</v>
      </c>
      <c r="E49" t="s">
        <v>227</v>
      </c>
      <c r="F49" t="s">
        <v>17</v>
      </c>
      <c r="G49" t="s">
        <v>18</v>
      </c>
      <c r="H49" t="s">
        <v>19</v>
      </c>
      <c r="I49">
        <v>13000</v>
      </c>
      <c r="J49" t="s">
        <v>51</v>
      </c>
      <c r="K49" t="s">
        <v>356</v>
      </c>
    </row>
    <row r="50" spans="1:11" x14ac:dyDescent="0.35">
      <c r="A50" t="s">
        <v>224</v>
      </c>
      <c r="B50" t="s">
        <v>250</v>
      </c>
      <c r="C50">
        <v>2206</v>
      </c>
      <c r="D50">
        <v>8</v>
      </c>
      <c r="E50" t="s">
        <v>227</v>
      </c>
      <c r="F50" t="s">
        <v>17</v>
      </c>
      <c r="G50" t="s">
        <v>18</v>
      </c>
      <c r="H50" t="s">
        <v>19</v>
      </c>
      <c r="I50">
        <v>13000</v>
      </c>
      <c r="J50" t="s">
        <v>28</v>
      </c>
      <c r="K50" t="s">
        <v>356</v>
      </c>
    </row>
    <row r="51" spans="1:11" x14ac:dyDescent="0.35">
      <c r="A51" t="s">
        <v>224</v>
      </c>
      <c r="B51" t="s">
        <v>250</v>
      </c>
      <c r="C51">
        <v>2201</v>
      </c>
      <c r="D51">
        <v>8</v>
      </c>
      <c r="E51" t="s">
        <v>227</v>
      </c>
      <c r="F51" t="s">
        <v>17</v>
      </c>
      <c r="G51" t="s">
        <v>18</v>
      </c>
      <c r="H51" t="s">
        <v>19</v>
      </c>
      <c r="I51">
        <v>13000</v>
      </c>
      <c r="J51" t="s">
        <v>28</v>
      </c>
      <c r="K51" t="s">
        <v>356</v>
      </c>
    </row>
    <row r="52" spans="1:11" x14ac:dyDescent="0.35">
      <c r="A52" t="s">
        <v>188</v>
      </c>
      <c r="B52" t="s">
        <v>189</v>
      </c>
      <c r="C52" t="s">
        <v>190</v>
      </c>
      <c r="D52">
        <v>8</v>
      </c>
      <c r="E52" t="s">
        <v>165</v>
      </c>
      <c r="F52" t="s">
        <v>43</v>
      </c>
      <c r="G52" t="s">
        <v>18</v>
      </c>
      <c r="H52" t="s">
        <v>19</v>
      </c>
      <c r="I52">
        <v>15000</v>
      </c>
      <c r="J52" t="s">
        <v>20</v>
      </c>
      <c r="K52" t="s">
        <v>356</v>
      </c>
    </row>
    <row r="53" spans="1:11" x14ac:dyDescent="0.35">
      <c r="A53" t="s">
        <v>32</v>
      </c>
      <c r="B53" t="s">
        <v>33</v>
      </c>
      <c r="C53">
        <v>1</v>
      </c>
      <c r="D53" t="s">
        <v>34</v>
      </c>
      <c r="E53" t="s">
        <v>35</v>
      </c>
      <c r="F53" t="s">
        <v>17</v>
      </c>
      <c r="G53" t="s">
        <v>36</v>
      </c>
      <c r="H53" t="s">
        <v>19</v>
      </c>
      <c r="I53">
        <v>8665</v>
      </c>
      <c r="J53" t="s">
        <v>37</v>
      </c>
      <c r="K53" t="s">
        <v>356</v>
      </c>
    </row>
    <row r="54" spans="1:11" x14ac:dyDescent="0.35">
      <c r="A54" t="s">
        <v>134</v>
      </c>
      <c r="B54" t="s">
        <v>135</v>
      </c>
      <c r="C54">
        <v>1</v>
      </c>
      <c r="D54" t="s">
        <v>68</v>
      </c>
      <c r="E54" t="s">
        <v>136</v>
      </c>
      <c r="F54" t="s">
        <v>17</v>
      </c>
      <c r="G54" t="s">
        <v>18</v>
      </c>
      <c r="H54" t="s">
        <v>19</v>
      </c>
      <c r="I54">
        <v>450</v>
      </c>
      <c r="J54" t="s">
        <v>28</v>
      </c>
      <c r="K54" t="s">
        <v>356</v>
      </c>
    </row>
    <row r="55" spans="1:11" x14ac:dyDescent="0.35">
      <c r="A55" t="s">
        <v>319</v>
      </c>
      <c r="B55" t="s">
        <v>320</v>
      </c>
      <c r="C55" t="s">
        <v>321</v>
      </c>
      <c r="D55">
        <v>8</v>
      </c>
      <c r="E55" t="s">
        <v>42</v>
      </c>
      <c r="F55" t="s">
        <v>17</v>
      </c>
      <c r="G55" t="s">
        <v>18</v>
      </c>
      <c r="H55" t="s">
        <v>19</v>
      </c>
      <c r="I55">
        <v>5500</v>
      </c>
      <c r="J55" t="s">
        <v>28</v>
      </c>
      <c r="K55" t="s">
        <v>356</v>
      </c>
    </row>
    <row r="56" spans="1:11" x14ac:dyDescent="0.35">
      <c r="A56" t="s">
        <v>108</v>
      </c>
      <c r="B56" t="s">
        <v>109</v>
      </c>
      <c r="C56" t="s">
        <v>110</v>
      </c>
      <c r="D56">
        <v>8</v>
      </c>
      <c r="E56" t="s">
        <v>111</v>
      </c>
      <c r="F56" t="s">
        <v>43</v>
      </c>
      <c r="G56" t="s">
        <v>18</v>
      </c>
      <c r="H56" t="s">
        <v>19</v>
      </c>
      <c r="I56">
        <v>10880</v>
      </c>
      <c r="J56" t="s">
        <v>51</v>
      </c>
      <c r="K56" t="s">
        <v>356</v>
      </c>
    </row>
    <row r="57" spans="1:11" x14ac:dyDescent="0.35">
      <c r="A57" t="s">
        <v>108</v>
      </c>
      <c r="B57" t="s">
        <v>112</v>
      </c>
      <c r="C57" t="s">
        <v>113</v>
      </c>
      <c r="D57">
        <v>8</v>
      </c>
      <c r="E57" t="s">
        <v>111</v>
      </c>
      <c r="F57" t="s">
        <v>43</v>
      </c>
      <c r="G57" t="s">
        <v>18</v>
      </c>
      <c r="H57" t="s">
        <v>19</v>
      </c>
      <c r="I57">
        <v>9000</v>
      </c>
      <c r="J57" t="s">
        <v>51</v>
      </c>
      <c r="K57" t="s">
        <v>356</v>
      </c>
    </row>
    <row r="58" spans="1:11" x14ac:dyDescent="0.35">
      <c r="A58" t="s">
        <v>108</v>
      </c>
      <c r="B58" t="s">
        <v>112</v>
      </c>
      <c r="C58" t="s">
        <v>132</v>
      </c>
      <c r="D58">
        <v>8</v>
      </c>
      <c r="E58" t="s">
        <v>111</v>
      </c>
      <c r="F58" t="s">
        <v>43</v>
      </c>
      <c r="G58" t="s">
        <v>18</v>
      </c>
      <c r="H58" t="s">
        <v>19</v>
      </c>
      <c r="I58">
        <v>9000</v>
      </c>
      <c r="J58" t="s">
        <v>51</v>
      </c>
      <c r="K58" t="s">
        <v>356</v>
      </c>
    </row>
    <row r="59" spans="1:11" x14ac:dyDescent="0.35">
      <c r="A59" t="s">
        <v>108</v>
      </c>
      <c r="B59" t="s">
        <v>112</v>
      </c>
      <c r="C59" t="s">
        <v>133</v>
      </c>
      <c r="D59">
        <v>8</v>
      </c>
      <c r="E59" t="s">
        <v>111</v>
      </c>
      <c r="F59" t="s">
        <v>43</v>
      </c>
      <c r="G59" t="s">
        <v>18</v>
      </c>
      <c r="H59" t="s">
        <v>19</v>
      </c>
      <c r="I59">
        <v>9000</v>
      </c>
      <c r="J59" t="s">
        <v>51</v>
      </c>
      <c r="K59" t="s">
        <v>356</v>
      </c>
    </row>
    <row r="60" spans="1:11" x14ac:dyDescent="0.35">
      <c r="A60" t="s">
        <v>108</v>
      </c>
      <c r="B60" t="s">
        <v>109</v>
      </c>
      <c r="C60" t="s">
        <v>140</v>
      </c>
      <c r="D60">
        <v>8</v>
      </c>
      <c r="E60" t="s">
        <v>111</v>
      </c>
      <c r="F60" t="s">
        <v>43</v>
      </c>
      <c r="G60" t="s">
        <v>18</v>
      </c>
      <c r="H60" t="s">
        <v>19</v>
      </c>
      <c r="I60">
        <v>9000</v>
      </c>
      <c r="J60" t="s">
        <v>51</v>
      </c>
      <c r="K60" t="s">
        <v>356</v>
      </c>
    </row>
    <row r="61" spans="1:11" x14ac:dyDescent="0.35">
      <c r="A61" t="s">
        <v>108</v>
      </c>
      <c r="B61" t="s">
        <v>109</v>
      </c>
      <c r="C61" t="s">
        <v>237</v>
      </c>
      <c r="D61">
        <v>8</v>
      </c>
      <c r="E61" t="s">
        <v>111</v>
      </c>
      <c r="F61" t="s">
        <v>43</v>
      </c>
      <c r="G61" t="s">
        <v>18</v>
      </c>
      <c r="H61" t="s">
        <v>19</v>
      </c>
      <c r="I61">
        <v>9000</v>
      </c>
      <c r="J61" t="s">
        <v>51</v>
      </c>
      <c r="K61" t="s">
        <v>356</v>
      </c>
    </row>
    <row r="62" spans="1:11" x14ac:dyDescent="0.35">
      <c r="A62" t="s">
        <v>108</v>
      </c>
      <c r="B62" t="s">
        <v>109</v>
      </c>
      <c r="C62" t="s">
        <v>238</v>
      </c>
      <c r="D62">
        <v>8</v>
      </c>
      <c r="E62" t="s">
        <v>111</v>
      </c>
      <c r="F62" t="s">
        <v>43</v>
      </c>
      <c r="G62" t="s">
        <v>18</v>
      </c>
      <c r="H62" t="s">
        <v>19</v>
      </c>
      <c r="I62">
        <v>9000</v>
      </c>
      <c r="J62" t="s">
        <v>51</v>
      </c>
      <c r="K62" t="s">
        <v>356</v>
      </c>
    </row>
    <row r="63" spans="1:11" x14ac:dyDescent="0.35">
      <c r="A63" t="s">
        <v>108</v>
      </c>
      <c r="B63" t="s">
        <v>109</v>
      </c>
      <c r="C63" t="s">
        <v>239</v>
      </c>
      <c r="D63">
        <v>8</v>
      </c>
      <c r="E63" t="s">
        <v>111</v>
      </c>
      <c r="F63" t="s">
        <v>43</v>
      </c>
      <c r="G63" t="s">
        <v>18</v>
      </c>
      <c r="H63" t="s">
        <v>19</v>
      </c>
      <c r="I63">
        <v>9000</v>
      </c>
      <c r="J63" t="s">
        <v>51</v>
      </c>
      <c r="K63" t="s">
        <v>356</v>
      </c>
    </row>
    <row r="64" spans="1:11" x14ac:dyDescent="0.35">
      <c r="A64" t="s">
        <v>108</v>
      </c>
      <c r="B64" t="s">
        <v>109</v>
      </c>
      <c r="C64" t="s">
        <v>240</v>
      </c>
      <c r="D64">
        <v>8</v>
      </c>
      <c r="E64" t="s">
        <v>111</v>
      </c>
      <c r="F64" t="s">
        <v>43</v>
      </c>
      <c r="G64" t="s">
        <v>18</v>
      </c>
      <c r="H64" t="s">
        <v>19</v>
      </c>
      <c r="I64">
        <v>9000</v>
      </c>
      <c r="J64" t="s">
        <v>51</v>
      </c>
      <c r="K64" t="s">
        <v>356</v>
      </c>
    </row>
    <row r="65" spans="1:12" x14ac:dyDescent="0.35">
      <c r="A65" t="s">
        <v>108</v>
      </c>
      <c r="B65" t="s">
        <v>268</v>
      </c>
      <c r="C65" t="s">
        <v>62</v>
      </c>
      <c r="D65">
        <v>8</v>
      </c>
      <c r="E65" t="s">
        <v>111</v>
      </c>
      <c r="F65" t="s">
        <v>43</v>
      </c>
      <c r="G65" t="s">
        <v>18</v>
      </c>
      <c r="H65" t="s">
        <v>19</v>
      </c>
      <c r="I65">
        <v>9000</v>
      </c>
      <c r="J65" t="s">
        <v>28</v>
      </c>
      <c r="K65" t="s">
        <v>356</v>
      </c>
    </row>
    <row r="66" spans="1:12" x14ac:dyDescent="0.35">
      <c r="A66" t="s">
        <v>108</v>
      </c>
      <c r="B66" t="s">
        <v>269</v>
      </c>
      <c r="C66" t="s">
        <v>64</v>
      </c>
      <c r="D66">
        <v>8</v>
      </c>
      <c r="E66" t="s">
        <v>111</v>
      </c>
      <c r="F66" t="s">
        <v>43</v>
      </c>
      <c r="G66" t="s">
        <v>18</v>
      </c>
      <c r="H66" t="s">
        <v>19</v>
      </c>
      <c r="I66">
        <v>9000</v>
      </c>
      <c r="J66" t="s">
        <v>28</v>
      </c>
      <c r="K66" t="s">
        <v>356</v>
      </c>
    </row>
    <row r="67" spans="1:12" x14ac:dyDescent="0.35">
      <c r="A67" t="s">
        <v>108</v>
      </c>
      <c r="B67" t="s">
        <v>270</v>
      </c>
      <c r="C67" t="s">
        <v>100</v>
      </c>
      <c r="D67">
        <v>8</v>
      </c>
      <c r="E67" t="s">
        <v>111</v>
      </c>
      <c r="F67" t="s">
        <v>43</v>
      </c>
      <c r="G67" t="s">
        <v>18</v>
      </c>
      <c r="H67" t="s">
        <v>19</v>
      </c>
      <c r="I67">
        <v>9000</v>
      </c>
      <c r="J67" t="s">
        <v>28</v>
      </c>
      <c r="K67" t="s">
        <v>356</v>
      </c>
    </row>
    <row r="68" spans="1:12" x14ac:dyDescent="0.35">
      <c r="A68" t="s">
        <v>108</v>
      </c>
      <c r="B68" t="s">
        <v>273</v>
      </c>
      <c r="C68" t="s">
        <v>41</v>
      </c>
      <c r="D68">
        <v>8</v>
      </c>
      <c r="E68" t="s">
        <v>111</v>
      </c>
      <c r="F68" t="s">
        <v>43</v>
      </c>
      <c r="G68" t="s">
        <v>18</v>
      </c>
      <c r="H68" t="s">
        <v>19</v>
      </c>
      <c r="I68">
        <v>9000</v>
      </c>
      <c r="J68" t="s">
        <v>28</v>
      </c>
      <c r="K68" t="s">
        <v>356</v>
      </c>
    </row>
    <row r="69" spans="1:12" x14ac:dyDescent="0.35">
      <c r="A69" s="5" t="s">
        <v>322</v>
      </c>
      <c r="B69" s="5" t="s">
        <v>323</v>
      </c>
      <c r="C69" s="5" t="s">
        <v>324</v>
      </c>
      <c r="D69" s="5">
        <v>8</v>
      </c>
      <c r="E69" s="5" t="s">
        <v>111</v>
      </c>
      <c r="F69" s="5" t="s">
        <v>43</v>
      </c>
      <c r="G69" s="5" t="s">
        <v>18</v>
      </c>
      <c r="H69" s="5" t="s">
        <v>19</v>
      </c>
      <c r="I69" s="5">
        <v>8800</v>
      </c>
      <c r="J69" s="5" t="s">
        <v>28</v>
      </c>
      <c r="K69" s="5" t="s">
        <v>356</v>
      </c>
    </row>
    <row r="70" spans="1:12" x14ac:dyDescent="0.35">
      <c r="A70" s="5" t="s">
        <v>322</v>
      </c>
      <c r="B70" s="5" t="s">
        <v>323</v>
      </c>
      <c r="C70" s="5" t="s">
        <v>325</v>
      </c>
      <c r="D70" s="5">
        <v>8</v>
      </c>
      <c r="E70" s="5" t="s">
        <v>111</v>
      </c>
      <c r="F70" s="5" t="s">
        <v>43</v>
      </c>
      <c r="G70" s="5" t="s">
        <v>18</v>
      </c>
      <c r="H70" s="5" t="s">
        <v>19</v>
      </c>
      <c r="I70" s="5">
        <v>8800</v>
      </c>
      <c r="J70" s="5" t="s">
        <v>28</v>
      </c>
      <c r="K70" s="5" t="s">
        <v>356</v>
      </c>
    </row>
    <row r="71" spans="1:12" x14ac:dyDescent="0.35">
      <c r="A71" s="5" t="s">
        <v>322</v>
      </c>
      <c r="B71" s="5" t="s">
        <v>323</v>
      </c>
      <c r="C71" s="5" t="s">
        <v>326</v>
      </c>
      <c r="D71" s="5">
        <v>8</v>
      </c>
      <c r="E71" s="5" t="s">
        <v>111</v>
      </c>
      <c r="F71" s="5" t="s">
        <v>43</v>
      </c>
      <c r="G71" s="5" t="s">
        <v>18</v>
      </c>
      <c r="H71" s="5" t="s">
        <v>19</v>
      </c>
      <c r="I71" s="5">
        <v>8800</v>
      </c>
      <c r="J71" s="5" t="s">
        <v>28</v>
      </c>
      <c r="K71" s="5" t="s">
        <v>356</v>
      </c>
    </row>
    <row r="72" spans="1:12" x14ac:dyDescent="0.35">
      <c r="A72" s="4" t="s">
        <v>327</v>
      </c>
      <c r="B72" s="4" t="s">
        <v>328</v>
      </c>
      <c r="C72" s="4">
        <v>1</v>
      </c>
      <c r="D72" s="4" t="s">
        <v>34</v>
      </c>
      <c r="E72" s="4" t="s">
        <v>329</v>
      </c>
      <c r="F72" s="4" t="s">
        <v>17</v>
      </c>
      <c r="G72" s="4" t="s">
        <v>18</v>
      </c>
      <c r="H72" s="4" t="s">
        <v>19</v>
      </c>
      <c r="I72" s="4">
        <v>5700</v>
      </c>
      <c r="J72" s="4" t="s">
        <v>28</v>
      </c>
      <c r="K72" s="4" t="s">
        <v>356</v>
      </c>
    </row>
    <row r="73" spans="1:12" x14ac:dyDescent="0.35">
      <c r="A73" s="4" t="s">
        <v>118</v>
      </c>
      <c r="B73" s="4" t="s">
        <v>119</v>
      </c>
      <c r="C73" s="4" t="s">
        <v>120</v>
      </c>
      <c r="D73" s="4" t="s">
        <v>34</v>
      </c>
      <c r="E73" s="4" t="s">
        <v>121</v>
      </c>
      <c r="F73" s="4" t="s">
        <v>43</v>
      </c>
      <c r="G73" s="4" t="s">
        <v>18</v>
      </c>
      <c r="H73" s="4" t="s">
        <v>19</v>
      </c>
      <c r="I73" s="4">
        <v>8000</v>
      </c>
      <c r="J73" s="4" t="s">
        <v>20</v>
      </c>
      <c r="K73" s="4" t="s">
        <v>356</v>
      </c>
    </row>
    <row r="74" spans="1:12" x14ac:dyDescent="0.35">
      <c r="A74" s="5" t="s">
        <v>39</v>
      </c>
      <c r="B74" s="5" t="s">
        <v>40</v>
      </c>
      <c r="C74" s="5" t="s">
        <v>41</v>
      </c>
      <c r="D74" s="5">
        <v>8</v>
      </c>
      <c r="E74" s="5" t="s">
        <v>42</v>
      </c>
      <c r="F74" s="5" t="s">
        <v>43</v>
      </c>
      <c r="G74" s="5" t="s">
        <v>18</v>
      </c>
      <c r="H74" s="5" t="s">
        <v>19</v>
      </c>
      <c r="I74" s="5">
        <v>10493</v>
      </c>
      <c r="J74" s="5" t="s">
        <v>44</v>
      </c>
      <c r="K74" s="5" t="s">
        <v>356</v>
      </c>
      <c r="L74" s="7"/>
    </row>
    <row r="75" spans="1:12" x14ac:dyDescent="0.35">
      <c r="A75" s="5" t="s">
        <v>39</v>
      </c>
      <c r="B75" s="5" t="s">
        <v>45</v>
      </c>
      <c r="C75" s="5" t="s">
        <v>46</v>
      </c>
      <c r="D75" s="5">
        <v>8</v>
      </c>
      <c r="E75" s="5" t="s">
        <v>42</v>
      </c>
      <c r="F75" s="5" t="s">
        <v>43</v>
      </c>
      <c r="G75" s="5" t="s">
        <v>18</v>
      </c>
      <c r="H75" s="5" t="s">
        <v>19</v>
      </c>
      <c r="I75" s="5">
        <v>10493</v>
      </c>
      <c r="J75" s="5" t="s">
        <v>44</v>
      </c>
      <c r="K75" s="5" t="s">
        <v>356</v>
      </c>
      <c r="L75" s="7"/>
    </row>
    <row r="76" spans="1:12" x14ac:dyDescent="0.35">
      <c r="A76" s="5" t="s">
        <v>39</v>
      </c>
      <c r="B76" s="5" t="s">
        <v>49</v>
      </c>
      <c r="C76" s="5" t="s">
        <v>41</v>
      </c>
      <c r="D76" s="5">
        <v>8</v>
      </c>
      <c r="E76" s="5" t="s">
        <v>50</v>
      </c>
      <c r="F76" s="5" t="s">
        <v>43</v>
      </c>
      <c r="G76" s="5" t="s">
        <v>18</v>
      </c>
      <c r="H76" s="5" t="s">
        <v>19</v>
      </c>
      <c r="I76" s="5">
        <v>9300</v>
      </c>
      <c r="J76" s="5" t="s">
        <v>51</v>
      </c>
      <c r="K76" s="5" t="s">
        <v>356</v>
      </c>
      <c r="L76" s="7"/>
    </row>
    <row r="77" spans="1:12" x14ac:dyDescent="0.35">
      <c r="A77" s="5" t="s">
        <v>39</v>
      </c>
      <c r="B77" s="5" t="s">
        <v>70</v>
      </c>
      <c r="C77" s="5" t="s">
        <v>71</v>
      </c>
      <c r="D77" s="5">
        <v>8</v>
      </c>
      <c r="E77" s="5" t="s">
        <v>42</v>
      </c>
      <c r="F77" s="5" t="s">
        <v>43</v>
      </c>
      <c r="G77" s="5" t="s">
        <v>18</v>
      </c>
      <c r="H77" s="5" t="s">
        <v>19</v>
      </c>
      <c r="I77" s="5">
        <v>10493</v>
      </c>
      <c r="J77" s="5" t="s">
        <v>44</v>
      </c>
      <c r="K77" s="5" t="s">
        <v>356</v>
      </c>
      <c r="L77" s="7"/>
    </row>
    <row r="78" spans="1:12" x14ac:dyDescent="0.35">
      <c r="A78" s="5" t="s">
        <v>39</v>
      </c>
      <c r="B78" s="5" t="s">
        <v>72</v>
      </c>
      <c r="C78" s="5" t="s">
        <v>73</v>
      </c>
      <c r="D78" s="5">
        <v>8</v>
      </c>
      <c r="E78" s="5" t="s">
        <v>42</v>
      </c>
      <c r="F78" s="5" t="s">
        <v>43</v>
      </c>
      <c r="G78" s="5" t="s">
        <v>18</v>
      </c>
      <c r="H78" s="5" t="s">
        <v>19</v>
      </c>
      <c r="I78" s="5">
        <v>10493</v>
      </c>
      <c r="J78" s="5" t="s">
        <v>44</v>
      </c>
      <c r="K78" s="5" t="s">
        <v>356</v>
      </c>
      <c r="L78" s="7"/>
    </row>
    <row r="79" spans="1:12" x14ac:dyDescent="0.35">
      <c r="A79" s="5" t="s">
        <v>39</v>
      </c>
      <c r="B79" s="5" t="s">
        <v>74</v>
      </c>
      <c r="C79" s="5" t="s">
        <v>75</v>
      </c>
      <c r="D79" s="5">
        <v>8</v>
      </c>
      <c r="E79" s="5" t="s">
        <v>42</v>
      </c>
      <c r="F79" s="5" t="s">
        <v>43</v>
      </c>
      <c r="G79" s="5" t="s">
        <v>18</v>
      </c>
      <c r="H79" s="5" t="s">
        <v>19</v>
      </c>
      <c r="I79" s="5">
        <v>10493</v>
      </c>
      <c r="J79" s="5" t="s">
        <v>44</v>
      </c>
      <c r="K79" s="5" t="s">
        <v>356</v>
      </c>
      <c r="L79" s="7"/>
    </row>
    <row r="80" spans="1:12" x14ac:dyDescent="0.35">
      <c r="A80" s="5" t="s">
        <v>39</v>
      </c>
      <c r="B80" s="5" t="s">
        <v>76</v>
      </c>
      <c r="C80" s="5" t="s">
        <v>77</v>
      </c>
      <c r="D80" s="5">
        <v>8</v>
      </c>
      <c r="E80" s="5" t="s">
        <v>42</v>
      </c>
      <c r="F80" s="5" t="s">
        <v>43</v>
      </c>
      <c r="G80" s="5" t="s">
        <v>18</v>
      </c>
      <c r="H80" s="5" t="s">
        <v>19</v>
      </c>
      <c r="I80" s="5">
        <v>10493</v>
      </c>
      <c r="J80" s="5" t="s">
        <v>44</v>
      </c>
      <c r="K80" s="5" t="s">
        <v>356</v>
      </c>
      <c r="L80" s="7"/>
    </row>
    <row r="81" spans="1:12" x14ac:dyDescent="0.35">
      <c r="A81" s="5" t="s">
        <v>39</v>
      </c>
      <c r="B81" s="5" t="s">
        <v>79</v>
      </c>
      <c r="C81" s="5" t="s">
        <v>71</v>
      </c>
      <c r="D81" s="5">
        <v>8</v>
      </c>
      <c r="E81" s="5" t="s">
        <v>50</v>
      </c>
      <c r="F81" s="5" t="s">
        <v>43</v>
      </c>
      <c r="G81" s="5" t="s">
        <v>18</v>
      </c>
      <c r="H81" s="5" t="s">
        <v>19</v>
      </c>
      <c r="I81" s="5">
        <v>9300</v>
      </c>
      <c r="J81" s="5" t="s">
        <v>51</v>
      </c>
      <c r="K81" s="5" t="s">
        <v>356</v>
      </c>
      <c r="L81" s="7"/>
    </row>
    <row r="82" spans="1:12" x14ac:dyDescent="0.35">
      <c r="A82" s="5" t="s">
        <v>39</v>
      </c>
      <c r="B82" s="5" t="s">
        <v>80</v>
      </c>
      <c r="C82" s="5" t="s">
        <v>73</v>
      </c>
      <c r="D82" s="5">
        <v>8</v>
      </c>
      <c r="E82" s="5" t="s">
        <v>50</v>
      </c>
      <c r="F82" s="5" t="s">
        <v>43</v>
      </c>
      <c r="G82" s="5" t="s">
        <v>18</v>
      </c>
      <c r="H82" s="5" t="s">
        <v>19</v>
      </c>
      <c r="I82" s="5">
        <v>9300</v>
      </c>
      <c r="J82" s="5" t="s">
        <v>51</v>
      </c>
      <c r="K82" s="5" t="s">
        <v>356</v>
      </c>
      <c r="L82" s="7"/>
    </row>
    <row r="83" spans="1:12" x14ac:dyDescent="0.35">
      <c r="A83" s="5" t="s">
        <v>39</v>
      </c>
      <c r="B83" s="5" t="s">
        <v>81</v>
      </c>
      <c r="C83" s="5" t="s">
        <v>46</v>
      </c>
      <c r="D83" s="5">
        <v>8</v>
      </c>
      <c r="E83" s="5" t="s">
        <v>50</v>
      </c>
      <c r="F83" s="5" t="s">
        <v>43</v>
      </c>
      <c r="G83" s="5" t="s">
        <v>18</v>
      </c>
      <c r="H83" s="5" t="s">
        <v>19</v>
      </c>
      <c r="I83" s="5">
        <v>9300</v>
      </c>
      <c r="J83" s="5" t="s">
        <v>51</v>
      </c>
      <c r="K83" s="5" t="s">
        <v>356</v>
      </c>
      <c r="L83" s="7"/>
    </row>
    <row r="84" spans="1:12" x14ac:dyDescent="0.35">
      <c r="A84" s="5" t="s">
        <v>39</v>
      </c>
      <c r="B84" s="5" t="s">
        <v>95</v>
      </c>
      <c r="C84" s="5" t="s">
        <v>60</v>
      </c>
      <c r="D84" s="5" t="s">
        <v>68</v>
      </c>
      <c r="E84" s="5" t="s">
        <v>69</v>
      </c>
      <c r="F84" s="5" t="s">
        <v>43</v>
      </c>
      <c r="G84" s="5" t="s">
        <v>18</v>
      </c>
      <c r="H84" s="5" t="s">
        <v>19</v>
      </c>
      <c r="I84" s="5">
        <v>10257</v>
      </c>
      <c r="J84" s="5" t="s">
        <v>28</v>
      </c>
      <c r="K84" s="5" t="s">
        <v>356</v>
      </c>
      <c r="L84" s="7"/>
    </row>
    <row r="85" spans="1:12" x14ac:dyDescent="0.35">
      <c r="A85" s="5" t="s">
        <v>39</v>
      </c>
      <c r="B85" s="5" t="s">
        <v>96</v>
      </c>
      <c r="C85" s="5" t="s">
        <v>62</v>
      </c>
      <c r="D85" s="5" t="s">
        <v>68</v>
      </c>
      <c r="E85" s="5" t="s">
        <v>69</v>
      </c>
      <c r="F85" s="5" t="s">
        <v>43</v>
      </c>
      <c r="G85" s="5" t="s">
        <v>18</v>
      </c>
      <c r="H85" s="5" t="s">
        <v>19</v>
      </c>
      <c r="I85" s="5">
        <v>10257</v>
      </c>
      <c r="J85" s="5" t="s">
        <v>28</v>
      </c>
      <c r="K85" s="5" t="s">
        <v>356</v>
      </c>
      <c r="L85" s="7"/>
    </row>
    <row r="86" spans="1:12" x14ac:dyDescent="0.35">
      <c r="A86" s="5" t="s">
        <v>39</v>
      </c>
      <c r="B86" s="5" t="s">
        <v>97</v>
      </c>
      <c r="C86" s="5" t="s">
        <v>64</v>
      </c>
      <c r="D86" s="5" t="s">
        <v>68</v>
      </c>
      <c r="E86" s="5" t="s">
        <v>69</v>
      </c>
      <c r="F86" s="5" t="s">
        <v>43</v>
      </c>
      <c r="G86" s="5" t="s">
        <v>18</v>
      </c>
      <c r="H86" s="5" t="s">
        <v>19</v>
      </c>
      <c r="I86" s="5">
        <v>10257</v>
      </c>
      <c r="J86" s="5" t="s">
        <v>28</v>
      </c>
      <c r="K86" s="5" t="s">
        <v>356</v>
      </c>
      <c r="L86" s="7"/>
    </row>
    <row r="87" spans="1:12" x14ac:dyDescent="0.35">
      <c r="A87" s="5" t="s">
        <v>39</v>
      </c>
      <c r="B87" s="5" t="s">
        <v>98</v>
      </c>
      <c r="C87" s="5" t="s">
        <v>83</v>
      </c>
      <c r="D87" s="5" t="s">
        <v>68</v>
      </c>
      <c r="E87" s="5" t="s">
        <v>69</v>
      </c>
      <c r="F87" s="5" t="s">
        <v>43</v>
      </c>
      <c r="G87" s="5" t="s">
        <v>18</v>
      </c>
      <c r="H87" s="5" t="s">
        <v>19</v>
      </c>
      <c r="I87" s="5">
        <v>10260</v>
      </c>
      <c r="J87" s="5" t="s">
        <v>28</v>
      </c>
      <c r="K87" s="5" t="s">
        <v>356</v>
      </c>
      <c r="L87" s="7"/>
    </row>
    <row r="88" spans="1:12" x14ac:dyDescent="0.35">
      <c r="A88" s="5" t="s">
        <v>39</v>
      </c>
      <c r="B88" s="5" t="s">
        <v>99</v>
      </c>
      <c r="C88" s="5" t="s">
        <v>100</v>
      </c>
      <c r="D88" s="5" t="s">
        <v>68</v>
      </c>
      <c r="E88" s="5" t="s">
        <v>69</v>
      </c>
      <c r="F88" s="5" t="s">
        <v>43</v>
      </c>
      <c r="G88" s="5" t="s">
        <v>18</v>
      </c>
      <c r="H88" s="5" t="s">
        <v>19</v>
      </c>
      <c r="I88" s="5">
        <v>10260</v>
      </c>
      <c r="J88" s="5" t="s">
        <v>28</v>
      </c>
      <c r="K88" s="5" t="s">
        <v>356</v>
      </c>
      <c r="L88" s="7"/>
    </row>
    <row r="89" spans="1:12" x14ac:dyDescent="0.35">
      <c r="A89" s="5" t="s">
        <v>39</v>
      </c>
      <c r="B89" s="5" t="s">
        <v>101</v>
      </c>
      <c r="C89" s="5" t="s">
        <v>41</v>
      </c>
      <c r="D89" s="5" t="s">
        <v>68</v>
      </c>
      <c r="E89" s="5" t="s">
        <v>69</v>
      </c>
      <c r="F89" s="5" t="s">
        <v>43</v>
      </c>
      <c r="G89" s="5" t="s">
        <v>18</v>
      </c>
      <c r="H89" s="5" t="s">
        <v>19</v>
      </c>
      <c r="I89" s="5">
        <v>10260</v>
      </c>
      <c r="J89" s="5" t="s">
        <v>28</v>
      </c>
      <c r="K89" s="5" t="s">
        <v>356</v>
      </c>
      <c r="L89" s="7"/>
    </row>
    <row r="90" spans="1:12" x14ac:dyDescent="0.35">
      <c r="A90" s="5" t="s">
        <v>39</v>
      </c>
      <c r="B90" s="5" t="s">
        <v>122</v>
      </c>
      <c r="C90" s="5" t="s">
        <v>123</v>
      </c>
      <c r="D90" s="5">
        <v>8</v>
      </c>
      <c r="E90" s="5" t="s">
        <v>50</v>
      </c>
      <c r="F90" s="5" t="s">
        <v>17</v>
      </c>
      <c r="G90" s="5" t="s">
        <v>18</v>
      </c>
      <c r="H90" s="5" t="s">
        <v>19</v>
      </c>
      <c r="I90" s="5">
        <v>13303</v>
      </c>
      <c r="J90" s="5" t="s">
        <v>20</v>
      </c>
      <c r="K90" s="5" t="s">
        <v>356</v>
      </c>
    </row>
    <row r="91" spans="1:12" x14ac:dyDescent="0.35">
      <c r="A91" t="s">
        <v>148</v>
      </c>
      <c r="B91" t="s">
        <v>149</v>
      </c>
      <c r="C91">
        <v>20</v>
      </c>
      <c r="D91">
        <v>8</v>
      </c>
      <c r="E91" t="s">
        <v>150</v>
      </c>
      <c r="F91" t="s">
        <v>17</v>
      </c>
      <c r="G91" t="s">
        <v>18</v>
      </c>
      <c r="H91" t="s">
        <v>19</v>
      </c>
      <c r="I91">
        <v>3100</v>
      </c>
      <c r="J91" t="s">
        <v>20</v>
      </c>
      <c r="K91" t="s">
        <v>356</v>
      </c>
    </row>
    <row r="92" spans="1:12" x14ac:dyDescent="0.35">
      <c r="A92" t="s">
        <v>350</v>
      </c>
      <c r="B92" t="s">
        <v>351</v>
      </c>
      <c r="C92">
        <v>63</v>
      </c>
      <c r="D92">
        <v>8</v>
      </c>
      <c r="E92" t="s">
        <v>150</v>
      </c>
      <c r="F92" t="s">
        <v>17</v>
      </c>
      <c r="G92" t="s">
        <v>18</v>
      </c>
      <c r="H92" t="s">
        <v>19</v>
      </c>
      <c r="I92">
        <v>7400</v>
      </c>
      <c r="J92" t="s">
        <v>28</v>
      </c>
      <c r="K92" t="s">
        <v>356</v>
      </c>
    </row>
    <row r="93" spans="1:12" x14ac:dyDescent="0.35">
      <c r="A93" t="s">
        <v>65</v>
      </c>
      <c r="B93" t="s">
        <v>66</v>
      </c>
      <c r="C93" t="s">
        <v>67</v>
      </c>
      <c r="D93" t="s">
        <v>68</v>
      </c>
      <c r="E93" t="s">
        <v>69</v>
      </c>
      <c r="F93" t="s">
        <v>43</v>
      </c>
      <c r="G93" t="s">
        <v>18</v>
      </c>
      <c r="H93" t="s">
        <v>19</v>
      </c>
      <c r="I93">
        <v>10000</v>
      </c>
      <c r="J93" t="s">
        <v>20</v>
      </c>
      <c r="K93" t="s">
        <v>356</v>
      </c>
    </row>
    <row r="94" spans="1:12" x14ac:dyDescent="0.35">
      <c r="A94" t="s">
        <v>65</v>
      </c>
      <c r="B94" t="s">
        <v>66</v>
      </c>
      <c r="C94" t="s">
        <v>78</v>
      </c>
      <c r="D94" t="s">
        <v>68</v>
      </c>
      <c r="E94" t="s">
        <v>69</v>
      </c>
      <c r="F94" t="s">
        <v>43</v>
      </c>
      <c r="G94" t="s">
        <v>18</v>
      </c>
      <c r="H94" t="s">
        <v>19</v>
      </c>
      <c r="I94">
        <v>10000</v>
      </c>
      <c r="J94" t="s">
        <v>20</v>
      </c>
      <c r="K94" t="s">
        <v>356</v>
      </c>
    </row>
    <row r="95" spans="1:12" x14ac:dyDescent="0.35">
      <c r="A95" t="s">
        <v>172</v>
      </c>
      <c r="B95" t="s">
        <v>173</v>
      </c>
      <c r="C95" t="s">
        <v>174</v>
      </c>
      <c r="D95">
        <v>8</v>
      </c>
      <c r="E95" t="s">
        <v>94</v>
      </c>
      <c r="F95" t="s">
        <v>43</v>
      </c>
      <c r="G95" t="s">
        <v>18</v>
      </c>
      <c r="H95" t="s">
        <v>19</v>
      </c>
      <c r="I95">
        <v>12000</v>
      </c>
      <c r="J95" t="s">
        <v>20</v>
      </c>
      <c r="K95" t="s">
        <v>356</v>
      </c>
    </row>
    <row r="96" spans="1:12" x14ac:dyDescent="0.35">
      <c r="A96" t="s">
        <v>264</v>
      </c>
      <c r="B96" t="s">
        <v>265</v>
      </c>
      <c r="C96" t="s">
        <v>266</v>
      </c>
      <c r="D96" t="s">
        <v>68</v>
      </c>
      <c r="E96" t="s">
        <v>267</v>
      </c>
      <c r="F96" t="s">
        <v>43</v>
      </c>
      <c r="G96" t="s">
        <v>18</v>
      </c>
      <c r="H96" t="s">
        <v>19</v>
      </c>
      <c r="I96">
        <v>9900</v>
      </c>
      <c r="J96" t="s">
        <v>51</v>
      </c>
      <c r="K96" t="s">
        <v>356</v>
      </c>
    </row>
    <row r="97" spans="1:11" x14ac:dyDescent="0.35">
      <c r="A97" t="s">
        <v>221</v>
      </c>
      <c r="B97" t="s">
        <v>222</v>
      </c>
      <c r="C97" t="s">
        <v>223</v>
      </c>
      <c r="D97">
        <v>8</v>
      </c>
      <c r="E97" t="s">
        <v>165</v>
      </c>
      <c r="F97" t="s">
        <v>43</v>
      </c>
      <c r="G97" t="s">
        <v>18</v>
      </c>
      <c r="H97" t="s">
        <v>19</v>
      </c>
      <c r="I97">
        <v>7500</v>
      </c>
      <c r="J97" t="s">
        <v>20</v>
      </c>
      <c r="K97" t="s">
        <v>356</v>
      </c>
    </row>
    <row r="98" spans="1:11" x14ac:dyDescent="0.35">
      <c r="A98" t="s">
        <v>221</v>
      </c>
      <c r="B98" t="s">
        <v>222</v>
      </c>
      <c r="C98" t="s">
        <v>62</v>
      </c>
      <c r="D98">
        <v>8</v>
      </c>
      <c r="E98" t="s">
        <v>165</v>
      </c>
      <c r="F98" t="s">
        <v>43</v>
      </c>
      <c r="G98" t="s">
        <v>18</v>
      </c>
      <c r="H98" t="s">
        <v>19</v>
      </c>
      <c r="I98">
        <v>7500</v>
      </c>
      <c r="J98" t="s">
        <v>20</v>
      </c>
      <c r="K98" t="s">
        <v>356</v>
      </c>
    </row>
    <row r="99" spans="1:11" x14ac:dyDescent="0.35">
      <c r="A99" t="s">
        <v>291</v>
      </c>
      <c r="B99" t="s">
        <v>292</v>
      </c>
      <c r="C99" t="s">
        <v>60</v>
      </c>
      <c r="D99" t="s">
        <v>34</v>
      </c>
      <c r="E99" t="s">
        <v>293</v>
      </c>
      <c r="F99" t="s">
        <v>43</v>
      </c>
      <c r="G99" t="s">
        <v>18</v>
      </c>
      <c r="H99" t="s">
        <v>19</v>
      </c>
      <c r="I99">
        <v>9000</v>
      </c>
      <c r="J99" t="s">
        <v>28</v>
      </c>
      <c r="K99" t="s">
        <v>356</v>
      </c>
    </row>
    <row r="100" spans="1:11" x14ac:dyDescent="0.35">
      <c r="A100" t="s">
        <v>137</v>
      </c>
      <c r="B100" t="s">
        <v>138</v>
      </c>
      <c r="C100" t="s">
        <v>139</v>
      </c>
      <c r="D100">
        <v>8</v>
      </c>
      <c r="E100" t="s">
        <v>94</v>
      </c>
      <c r="F100" t="s">
        <v>43</v>
      </c>
      <c r="G100" t="s">
        <v>18</v>
      </c>
      <c r="H100" t="s">
        <v>19</v>
      </c>
      <c r="I100">
        <v>16000</v>
      </c>
      <c r="J100" t="s">
        <v>20</v>
      </c>
      <c r="K100" t="s">
        <v>356</v>
      </c>
    </row>
    <row r="101" spans="1:11" x14ac:dyDescent="0.35">
      <c r="A101" t="s">
        <v>137</v>
      </c>
      <c r="B101" t="s">
        <v>141</v>
      </c>
      <c r="C101" t="s">
        <v>142</v>
      </c>
      <c r="D101">
        <v>8</v>
      </c>
      <c r="E101" t="s">
        <v>94</v>
      </c>
      <c r="F101" t="s">
        <v>43</v>
      </c>
      <c r="G101" t="s">
        <v>18</v>
      </c>
      <c r="H101" t="s">
        <v>19</v>
      </c>
      <c r="I101">
        <v>16000</v>
      </c>
      <c r="J101" t="s">
        <v>20</v>
      </c>
      <c r="K101" t="s">
        <v>356</v>
      </c>
    </row>
    <row r="102" spans="1:11" x14ac:dyDescent="0.35">
      <c r="A102" t="s">
        <v>137</v>
      </c>
      <c r="B102" t="s">
        <v>143</v>
      </c>
      <c r="C102" t="s">
        <v>144</v>
      </c>
      <c r="D102">
        <v>8</v>
      </c>
      <c r="E102" t="s">
        <v>94</v>
      </c>
      <c r="F102" t="s">
        <v>43</v>
      </c>
      <c r="G102" t="s">
        <v>18</v>
      </c>
      <c r="H102" t="s">
        <v>19</v>
      </c>
      <c r="I102">
        <v>16000</v>
      </c>
      <c r="J102" t="s">
        <v>20</v>
      </c>
      <c r="K102" t="s">
        <v>356</v>
      </c>
    </row>
    <row r="103" spans="1:11" x14ac:dyDescent="0.35">
      <c r="A103" t="s">
        <v>137</v>
      </c>
      <c r="B103" t="s">
        <v>204</v>
      </c>
      <c r="C103" t="s">
        <v>205</v>
      </c>
      <c r="D103">
        <v>8</v>
      </c>
      <c r="E103" t="s">
        <v>94</v>
      </c>
      <c r="F103" t="s">
        <v>43</v>
      </c>
      <c r="G103" t="s">
        <v>18</v>
      </c>
      <c r="H103" t="s">
        <v>19</v>
      </c>
      <c r="I103">
        <v>16000</v>
      </c>
      <c r="J103" t="s">
        <v>20</v>
      </c>
      <c r="K103" t="s">
        <v>356</v>
      </c>
    </row>
    <row r="104" spans="1:11" x14ac:dyDescent="0.35">
      <c r="A104" t="s">
        <v>137</v>
      </c>
      <c r="B104" t="s">
        <v>208</v>
      </c>
      <c r="C104" t="s">
        <v>209</v>
      </c>
      <c r="D104">
        <v>8</v>
      </c>
      <c r="E104" t="s">
        <v>94</v>
      </c>
      <c r="F104" t="s">
        <v>43</v>
      </c>
      <c r="G104" t="s">
        <v>18</v>
      </c>
      <c r="H104" t="s">
        <v>19</v>
      </c>
      <c r="I104">
        <v>16000</v>
      </c>
      <c r="J104" t="s">
        <v>20</v>
      </c>
      <c r="K104" t="s">
        <v>356</v>
      </c>
    </row>
    <row r="105" spans="1:11" x14ac:dyDescent="0.35">
      <c r="A105" t="s">
        <v>137</v>
      </c>
      <c r="B105" t="s">
        <v>210</v>
      </c>
      <c r="C105" t="s">
        <v>211</v>
      </c>
      <c r="D105">
        <v>8</v>
      </c>
      <c r="E105" t="s">
        <v>94</v>
      </c>
      <c r="F105" t="s">
        <v>43</v>
      </c>
      <c r="G105" t="s">
        <v>18</v>
      </c>
      <c r="H105" t="s">
        <v>19</v>
      </c>
      <c r="I105">
        <v>16000</v>
      </c>
      <c r="J105" t="s">
        <v>20</v>
      </c>
      <c r="K105" t="s">
        <v>356</v>
      </c>
    </row>
    <row r="106" spans="1:11" x14ac:dyDescent="0.35">
      <c r="A106" t="s">
        <v>137</v>
      </c>
      <c r="B106" t="s">
        <v>212</v>
      </c>
      <c r="C106" t="s">
        <v>213</v>
      </c>
      <c r="D106">
        <v>8</v>
      </c>
      <c r="E106" t="s">
        <v>94</v>
      </c>
      <c r="F106" t="s">
        <v>43</v>
      </c>
      <c r="G106" t="s">
        <v>18</v>
      </c>
      <c r="H106" t="s">
        <v>19</v>
      </c>
      <c r="I106">
        <v>16000</v>
      </c>
      <c r="J106" t="s">
        <v>20</v>
      </c>
      <c r="K106" t="s">
        <v>356</v>
      </c>
    </row>
    <row r="107" spans="1:11" x14ac:dyDescent="0.35">
      <c r="A107" t="s">
        <v>137</v>
      </c>
      <c r="B107" t="s">
        <v>219</v>
      </c>
      <c r="C107" t="s">
        <v>220</v>
      </c>
      <c r="D107">
        <v>8</v>
      </c>
      <c r="E107" t="s">
        <v>94</v>
      </c>
      <c r="F107" t="s">
        <v>43</v>
      </c>
      <c r="G107" t="s">
        <v>18</v>
      </c>
      <c r="H107" t="s">
        <v>19</v>
      </c>
      <c r="I107">
        <v>16000</v>
      </c>
      <c r="J107" t="s">
        <v>20</v>
      </c>
      <c r="K107" t="s">
        <v>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22" sqref="A22"/>
    </sheetView>
  </sheetViews>
  <sheetFormatPr defaultRowHeight="14.5" x14ac:dyDescent="0.35"/>
  <cols>
    <col min="1" max="1" width="40.90625" bestFit="1" customWidth="1"/>
    <col min="2" max="2" width="23.26953125" bestFit="1" customWidth="1"/>
    <col min="3" max="4" width="8.7265625" style="1"/>
    <col min="5" max="5" width="10.54296875" bestFit="1" customWidth="1"/>
    <col min="6" max="6" width="14.36328125" bestFit="1" customWidth="1"/>
    <col min="7" max="7" width="12.36328125" bestFit="1" customWidth="1"/>
    <col min="9" max="9" width="10.54296875" bestFit="1" customWidth="1"/>
    <col min="10" max="10" width="15.36328125" bestFit="1" customWidth="1"/>
    <col min="11" max="11" width="11.1796875" bestFit="1" customWidth="1"/>
  </cols>
  <sheetData>
    <row r="1" spans="1:11" x14ac:dyDescent="0.35">
      <c r="A1" t="s">
        <v>3</v>
      </c>
      <c r="B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352</v>
      </c>
    </row>
    <row r="2" spans="1:11" x14ac:dyDescent="0.35">
      <c r="A2" t="s">
        <v>56</v>
      </c>
      <c r="B2" t="s">
        <v>57</v>
      </c>
      <c r="C2" s="1" t="s">
        <v>30</v>
      </c>
      <c r="D2" s="1">
        <v>2</v>
      </c>
      <c r="E2" t="s">
        <v>58</v>
      </c>
      <c r="F2" t="s">
        <v>43</v>
      </c>
      <c r="G2" t="s">
        <v>18</v>
      </c>
      <c r="H2" t="s">
        <v>19</v>
      </c>
      <c r="I2">
        <v>14082</v>
      </c>
      <c r="J2" t="s">
        <v>51</v>
      </c>
      <c r="K2" t="s">
        <v>363</v>
      </c>
    </row>
    <row r="3" spans="1:11" x14ac:dyDescent="0.35">
      <c r="A3" t="s">
        <v>56</v>
      </c>
      <c r="B3" t="s">
        <v>59</v>
      </c>
      <c r="C3" s="1" t="s">
        <v>60</v>
      </c>
      <c r="D3" s="1">
        <v>2</v>
      </c>
      <c r="E3" t="s">
        <v>58</v>
      </c>
      <c r="F3" t="s">
        <v>43</v>
      </c>
      <c r="G3" t="s">
        <v>18</v>
      </c>
      <c r="H3" t="s">
        <v>19</v>
      </c>
      <c r="I3">
        <v>14082</v>
      </c>
      <c r="J3" t="s">
        <v>51</v>
      </c>
      <c r="K3" t="s">
        <v>363</v>
      </c>
    </row>
    <row r="4" spans="1:11" x14ac:dyDescent="0.35">
      <c r="A4" t="s">
        <v>56</v>
      </c>
      <c r="B4" t="s">
        <v>61</v>
      </c>
      <c r="C4" s="1" t="s">
        <v>62</v>
      </c>
      <c r="D4" s="1">
        <v>2</v>
      </c>
      <c r="E4" t="s">
        <v>58</v>
      </c>
      <c r="F4" t="s">
        <v>43</v>
      </c>
      <c r="G4" t="s">
        <v>18</v>
      </c>
      <c r="H4" t="s">
        <v>19</v>
      </c>
      <c r="I4">
        <v>14082</v>
      </c>
      <c r="J4" t="s">
        <v>51</v>
      </c>
      <c r="K4" t="s">
        <v>363</v>
      </c>
    </row>
    <row r="5" spans="1:11" x14ac:dyDescent="0.35">
      <c r="A5" t="s">
        <v>56</v>
      </c>
      <c r="B5" t="s">
        <v>63</v>
      </c>
      <c r="C5" s="1" t="s">
        <v>64</v>
      </c>
      <c r="D5" s="1">
        <v>2</v>
      </c>
      <c r="E5" t="s">
        <v>58</v>
      </c>
      <c r="F5" t="s">
        <v>43</v>
      </c>
      <c r="G5" t="s">
        <v>18</v>
      </c>
      <c r="H5" t="s">
        <v>19</v>
      </c>
      <c r="I5">
        <v>14082</v>
      </c>
      <c r="J5" t="s">
        <v>51</v>
      </c>
      <c r="K5" t="s">
        <v>363</v>
      </c>
    </row>
    <row r="6" spans="1:11" x14ac:dyDescent="0.35">
      <c r="A6" t="s">
        <v>56</v>
      </c>
      <c r="B6" t="s">
        <v>82</v>
      </c>
      <c r="C6" s="1" t="s">
        <v>83</v>
      </c>
      <c r="D6" s="1">
        <v>2</v>
      </c>
      <c r="E6" t="s">
        <v>58</v>
      </c>
      <c r="F6" t="s">
        <v>43</v>
      </c>
      <c r="G6" t="s">
        <v>18</v>
      </c>
      <c r="H6" t="s">
        <v>19</v>
      </c>
      <c r="I6">
        <v>14082</v>
      </c>
      <c r="J6" t="s">
        <v>51</v>
      </c>
      <c r="K6" t="s">
        <v>363</v>
      </c>
    </row>
    <row r="7" spans="1:11" x14ac:dyDescent="0.35">
      <c r="A7" t="s">
        <v>124</v>
      </c>
      <c r="B7" t="s">
        <v>125</v>
      </c>
      <c r="C7" s="1">
        <v>5</v>
      </c>
      <c r="D7" s="1">
        <v>2</v>
      </c>
      <c r="E7" t="s">
        <v>126</v>
      </c>
      <c r="F7" t="s">
        <v>43</v>
      </c>
      <c r="G7" t="s">
        <v>18</v>
      </c>
      <c r="H7" t="s">
        <v>19</v>
      </c>
      <c r="I7">
        <v>17500</v>
      </c>
      <c r="J7" t="s">
        <v>20</v>
      </c>
      <c r="K7" t="s">
        <v>363</v>
      </c>
    </row>
    <row r="8" spans="1:11" x14ac:dyDescent="0.35">
      <c r="A8" t="s">
        <v>124</v>
      </c>
      <c r="B8" t="s">
        <v>125</v>
      </c>
      <c r="C8" s="1">
        <v>6</v>
      </c>
      <c r="D8" s="1">
        <v>2</v>
      </c>
      <c r="E8" t="s">
        <v>126</v>
      </c>
      <c r="F8" t="s">
        <v>43</v>
      </c>
      <c r="G8" t="s">
        <v>18</v>
      </c>
      <c r="H8" t="s">
        <v>19</v>
      </c>
      <c r="I8">
        <v>17500</v>
      </c>
      <c r="J8" t="s">
        <v>20</v>
      </c>
      <c r="K8" t="s">
        <v>363</v>
      </c>
    </row>
    <row r="9" spans="1:11" x14ac:dyDescent="0.35">
      <c r="A9" t="s">
        <v>124</v>
      </c>
      <c r="B9" t="s">
        <v>125</v>
      </c>
      <c r="C9" s="1">
        <v>7</v>
      </c>
      <c r="D9" s="1">
        <v>2</v>
      </c>
      <c r="E9" t="s">
        <v>126</v>
      </c>
      <c r="F9" t="s">
        <v>43</v>
      </c>
      <c r="G9" t="s">
        <v>18</v>
      </c>
      <c r="H9" t="s">
        <v>19</v>
      </c>
      <c r="I9">
        <v>17500</v>
      </c>
      <c r="J9" t="s">
        <v>20</v>
      </c>
      <c r="K9" t="s">
        <v>363</v>
      </c>
    </row>
    <row r="10" spans="1:11" x14ac:dyDescent="0.35">
      <c r="A10" t="s">
        <v>124</v>
      </c>
      <c r="B10" t="s">
        <v>125</v>
      </c>
      <c r="C10" s="1">
        <v>8</v>
      </c>
      <c r="D10" s="1">
        <v>2</v>
      </c>
      <c r="E10" t="s">
        <v>126</v>
      </c>
      <c r="F10" t="s">
        <v>43</v>
      </c>
      <c r="G10" t="s">
        <v>18</v>
      </c>
      <c r="H10" t="s">
        <v>19</v>
      </c>
      <c r="I10">
        <v>17500</v>
      </c>
      <c r="J10" t="s">
        <v>20</v>
      </c>
      <c r="K10" t="s">
        <v>363</v>
      </c>
    </row>
    <row r="11" spans="1:11" x14ac:dyDescent="0.35">
      <c r="A11" t="s">
        <v>124</v>
      </c>
      <c r="B11" t="s">
        <v>125</v>
      </c>
      <c r="C11" s="1">
        <v>9</v>
      </c>
      <c r="D11" s="1">
        <v>2</v>
      </c>
      <c r="E11" t="s">
        <v>126</v>
      </c>
      <c r="F11" t="s">
        <v>43</v>
      </c>
      <c r="G11" t="s">
        <v>18</v>
      </c>
      <c r="H11" t="s">
        <v>19</v>
      </c>
      <c r="I11">
        <v>17500</v>
      </c>
      <c r="J11" t="s">
        <v>20</v>
      </c>
      <c r="K11" t="s">
        <v>363</v>
      </c>
    </row>
    <row r="12" spans="1:11" x14ac:dyDescent="0.35">
      <c r="A12" t="s">
        <v>181</v>
      </c>
      <c r="B12" t="s">
        <v>182</v>
      </c>
      <c r="C12" s="1" t="s">
        <v>183</v>
      </c>
      <c r="D12" s="1">
        <v>1</v>
      </c>
      <c r="E12" t="s">
        <v>184</v>
      </c>
      <c r="F12" t="s">
        <v>43</v>
      </c>
      <c r="G12" t="s">
        <v>18</v>
      </c>
      <c r="H12" t="s">
        <v>19</v>
      </c>
      <c r="I12">
        <v>10000</v>
      </c>
      <c r="J12" t="s">
        <v>51</v>
      </c>
      <c r="K12" t="s">
        <v>363</v>
      </c>
    </row>
    <row r="13" spans="1:11" x14ac:dyDescent="0.35">
      <c r="A13" t="s">
        <v>181</v>
      </c>
      <c r="B13" t="s">
        <v>185</v>
      </c>
      <c r="C13" s="1" t="s">
        <v>186</v>
      </c>
      <c r="D13" s="1">
        <v>1</v>
      </c>
      <c r="E13" t="s">
        <v>184</v>
      </c>
      <c r="F13" t="s">
        <v>43</v>
      </c>
      <c r="G13" t="s">
        <v>18</v>
      </c>
      <c r="H13" t="s">
        <v>19</v>
      </c>
      <c r="I13">
        <v>10000</v>
      </c>
      <c r="J13" t="s">
        <v>51</v>
      </c>
      <c r="K13" t="s">
        <v>363</v>
      </c>
    </row>
    <row r="14" spans="1:11" x14ac:dyDescent="0.35">
      <c r="A14" s="5" t="s">
        <v>241</v>
      </c>
      <c r="B14" s="5" t="s">
        <v>242</v>
      </c>
      <c r="C14" s="6" t="s">
        <v>243</v>
      </c>
      <c r="D14" s="6">
        <v>2</v>
      </c>
      <c r="E14" s="5" t="s">
        <v>58</v>
      </c>
      <c r="F14" s="5" t="s">
        <v>43</v>
      </c>
      <c r="G14" s="5" t="s">
        <v>18</v>
      </c>
      <c r="H14" s="5" t="s">
        <v>19</v>
      </c>
      <c r="I14" s="5">
        <v>25000</v>
      </c>
      <c r="J14" s="5" t="s">
        <v>28</v>
      </c>
      <c r="K14" s="5" t="s">
        <v>363</v>
      </c>
    </row>
    <row r="15" spans="1:11" x14ac:dyDescent="0.35">
      <c r="A15" s="5" t="s">
        <v>241</v>
      </c>
      <c r="B15" s="5" t="s">
        <v>244</v>
      </c>
      <c r="C15" s="6" t="s">
        <v>245</v>
      </c>
      <c r="D15" s="6">
        <v>2</v>
      </c>
      <c r="E15" s="5" t="s">
        <v>58</v>
      </c>
      <c r="F15" s="5" t="s">
        <v>43</v>
      </c>
      <c r="G15" s="5" t="s">
        <v>18</v>
      </c>
      <c r="H15" s="5" t="s">
        <v>19</v>
      </c>
      <c r="I15" s="5">
        <v>25000</v>
      </c>
      <c r="J15" s="5" t="s">
        <v>28</v>
      </c>
      <c r="K15" s="5" t="s">
        <v>363</v>
      </c>
    </row>
    <row r="16" spans="1:11" x14ac:dyDescent="0.35">
      <c r="A16" s="5" t="s">
        <v>241</v>
      </c>
      <c r="B16" s="5" t="s">
        <v>274</v>
      </c>
      <c r="C16" s="6" t="s">
        <v>243</v>
      </c>
      <c r="D16" s="6">
        <v>2</v>
      </c>
      <c r="E16" s="5" t="s">
        <v>58</v>
      </c>
      <c r="F16" s="5" t="s">
        <v>43</v>
      </c>
      <c r="G16" s="5" t="s">
        <v>18</v>
      </c>
      <c r="H16" s="5" t="s">
        <v>19</v>
      </c>
      <c r="I16" s="5">
        <v>25000</v>
      </c>
      <c r="J16" s="5" t="s">
        <v>28</v>
      </c>
      <c r="K16" s="5" t="s">
        <v>363</v>
      </c>
    </row>
    <row r="17" spans="1:11" x14ac:dyDescent="0.35">
      <c r="A17" s="5" t="s">
        <v>241</v>
      </c>
      <c r="B17" s="5" t="s">
        <v>275</v>
      </c>
      <c r="C17" s="6" t="s">
        <v>245</v>
      </c>
      <c r="D17" s="6">
        <v>2</v>
      </c>
      <c r="E17" s="5" t="s">
        <v>58</v>
      </c>
      <c r="F17" s="5" t="s">
        <v>43</v>
      </c>
      <c r="G17" s="5" t="s">
        <v>18</v>
      </c>
      <c r="H17" s="5" t="s">
        <v>19</v>
      </c>
      <c r="I17" s="5">
        <v>25000</v>
      </c>
      <c r="J17" s="5" t="s">
        <v>28</v>
      </c>
      <c r="K17" s="5" t="s">
        <v>363</v>
      </c>
    </row>
    <row r="18" spans="1:11" x14ac:dyDescent="0.35">
      <c r="A18" t="s">
        <v>316</v>
      </c>
      <c r="B18" t="s">
        <v>317</v>
      </c>
      <c r="C18" s="1">
        <v>1301</v>
      </c>
      <c r="D18" s="1">
        <v>1</v>
      </c>
      <c r="E18" t="s">
        <v>318</v>
      </c>
      <c r="F18" t="s">
        <v>17</v>
      </c>
      <c r="G18" t="s">
        <v>27</v>
      </c>
      <c r="H18" t="s">
        <v>19</v>
      </c>
      <c r="I18">
        <v>7820</v>
      </c>
      <c r="J18" t="s">
        <v>28</v>
      </c>
      <c r="K18" t="s">
        <v>363</v>
      </c>
    </row>
    <row r="19" spans="1:11" x14ac:dyDescent="0.35">
      <c r="A19" t="s">
        <v>252</v>
      </c>
      <c r="B19" t="s">
        <v>253</v>
      </c>
      <c r="C19" s="1" t="s">
        <v>254</v>
      </c>
      <c r="D19" s="1">
        <v>4</v>
      </c>
      <c r="E19" t="s">
        <v>104</v>
      </c>
      <c r="F19" t="s">
        <v>43</v>
      </c>
      <c r="G19" t="s">
        <v>18</v>
      </c>
      <c r="H19" t="s">
        <v>19</v>
      </c>
      <c r="I19">
        <v>11500</v>
      </c>
      <c r="J19" t="s">
        <v>28</v>
      </c>
      <c r="K19" t="s">
        <v>363</v>
      </c>
    </row>
    <row r="20" spans="1:11" x14ac:dyDescent="0.35">
      <c r="A20" t="s">
        <v>252</v>
      </c>
      <c r="B20" t="s">
        <v>255</v>
      </c>
      <c r="C20" s="1" t="s">
        <v>256</v>
      </c>
      <c r="D20" s="1">
        <v>4</v>
      </c>
      <c r="E20" t="s">
        <v>104</v>
      </c>
      <c r="F20" t="s">
        <v>43</v>
      </c>
      <c r="G20" t="s">
        <v>18</v>
      </c>
      <c r="H20" t="s">
        <v>19</v>
      </c>
      <c r="I20">
        <v>11500</v>
      </c>
      <c r="J20" t="s">
        <v>28</v>
      </c>
      <c r="K20" t="s">
        <v>363</v>
      </c>
    </row>
    <row r="21" spans="1:11" x14ac:dyDescent="0.35">
      <c r="A21" t="s">
        <v>252</v>
      </c>
      <c r="B21" t="s">
        <v>257</v>
      </c>
      <c r="C21" s="1" t="s">
        <v>258</v>
      </c>
      <c r="D21" s="1">
        <v>4</v>
      </c>
      <c r="E21" t="s">
        <v>104</v>
      </c>
      <c r="F21" t="s">
        <v>43</v>
      </c>
      <c r="G21" t="s">
        <v>18</v>
      </c>
      <c r="H21" t="s">
        <v>19</v>
      </c>
      <c r="I21">
        <v>11500</v>
      </c>
      <c r="J21" t="s">
        <v>28</v>
      </c>
      <c r="K21" t="s">
        <v>363</v>
      </c>
    </row>
    <row r="22" spans="1:11" x14ac:dyDescent="0.35">
      <c r="A22" t="s">
        <v>252</v>
      </c>
      <c r="B22" t="s">
        <v>259</v>
      </c>
      <c r="C22" s="1" t="s">
        <v>260</v>
      </c>
      <c r="D22" s="1">
        <v>4</v>
      </c>
      <c r="E22" t="s">
        <v>104</v>
      </c>
      <c r="F22" t="s">
        <v>43</v>
      </c>
      <c r="G22" t="s">
        <v>18</v>
      </c>
      <c r="H22" t="s">
        <v>19</v>
      </c>
      <c r="I22">
        <v>11500</v>
      </c>
      <c r="J22" t="s">
        <v>28</v>
      </c>
      <c r="K22" t="s">
        <v>363</v>
      </c>
    </row>
    <row r="23" spans="1:11" x14ac:dyDescent="0.35">
      <c r="A23" s="5" t="s">
        <v>276</v>
      </c>
      <c r="B23" s="5" t="s">
        <v>277</v>
      </c>
      <c r="C23" s="6" t="s">
        <v>30</v>
      </c>
      <c r="D23" s="6">
        <v>1</v>
      </c>
      <c r="E23" s="5" t="s">
        <v>278</v>
      </c>
      <c r="F23" s="5" t="s">
        <v>43</v>
      </c>
      <c r="G23" s="5" t="s">
        <v>18</v>
      </c>
      <c r="H23" s="5" t="s">
        <v>19</v>
      </c>
      <c r="I23" s="5">
        <v>14500</v>
      </c>
      <c r="J23" s="5" t="s">
        <v>28</v>
      </c>
      <c r="K23" s="5" t="s">
        <v>363</v>
      </c>
    </row>
    <row r="24" spans="1:11" x14ac:dyDescent="0.35">
      <c r="A24" s="5" t="s">
        <v>276</v>
      </c>
      <c r="B24" s="5" t="s">
        <v>279</v>
      </c>
      <c r="C24" s="6" t="s">
        <v>60</v>
      </c>
      <c r="D24" s="6">
        <v>1</v>
      </c>
      <c r="E24" s="5" t="s">
        <v>278</v>
      </c>
      <c r="F24" s="5" t="s">
        <v>43</v>
      </c>
      <c r="G24" s="5" t="s">
        <v>18</v>
      </c>
      <c r="H24" s="5" t="s">
        <v>19</v>
      </c>
      <c r="I24" s="5">
        <v>14500</v>
      </c>
      <c r="J24" s="5" t="s">
        <v>28</v>
      </c>
      <c r="K24" s="5" t="s">
        <v>363</v>
      </c>
    </row>
    <row r="25" spans="1:11" x14ac:dyDescent="0.35">
      <c r="A25" s="5" t="s">
        <v>276</v>
      </c>
      <c r="B25" s="5" t="s">
        <v>280</v>
      </c>
      <c r="C25" s="6" t="s">
        <v>62</v>
      </c>
      <c r="D25" s="6">
        <v>1</v>
      </c>
      <c r="E25" s="5" t="s">
        <v>278</v>
      </c>
      <c r="F25" s="5" t="s">
        <v>43</v>
      </c>
      <c r="G25" s="5" t="s">
        <v>18</v>
      </c>
      <c r="H25" s="5" t="s">
        <v>19</v>
      </c>
      <c r="I25" s="5">
        <v>14500</v>
      </c>
      <c r="J25" s="5" t="s">
        <v>28</v>
      </c>
      <c r="K25" s="5" t="s">
        <v>363</v>
      </c>
    </row>
    <row r="26" spans="1:11" x14ac:dyDescent="0.35">
      <c r="A26" s="5" t="s">
        <v>276</v>
      </c>
      <c r="B26" s="5" t="s">
        <v>281</v>
      </c>
      <c r="C26" s="6" t="s">
        <v>64</v>
      </c>
      <c r="D26" s="6">
        <v>1</v>
      </c>
      <c r="E26" s="5" t="s">
        <v>278</v>
      </c>
      <c r="F26" s="5" t="s">
        <v>43</v>
      </c>
      <c r="G26" s="5" t="s">
        <v>18</v>
      </c>
      <c r="H26" s="5" t="s">
        <v>19</v>
      </c>
      <c r="I26" s="5">
        <v>14500</v>
      </c>
      <c r="J26" s="5" t="s">
        <v>28</v>
      </c>
      <c r="K26" s="5" t="s">
        <v>363</v>
      </c>
    </row>
    <row r="27" spans="1:11" x14ac:dyDescent="0.35">
      <c r="A27" s="5" t="s">
        <v>276</v>
      </c>
      <c r="B27" s="5" t="s">
        <v>294</v>
      </c>
      <c r="C27" s="6" t="s">
        <v>30</v>
      </c>
      <c r="D27" s="6">
        <v>2</v>
      </c>
      <c r="E27" s="5" t="s">
        <v>295</v>
      </c>
      <c r="F27" s="5" t="s">
        <v>43</v>
      </c>
      <c r="G27" s="5" t="s">
        <v>18</v>
      </c>
      <c r="H27" s="5" t="s">
        <v>19</v>
      </c>
      <c r="I27" s="5">
        <v>14500</v>
      </c>
      <c r="J27" s="5" t="s">
        <v>28</v>
      </c>
      <c r="K27" s="5" t="s">
        <v>363</v>
      </c>
    </row>
    <row r="28" spans="1:11" x14ac:dyDescent="0.35">
      <c r="A28" s="5" t="s">
        <v>276</v>
      </c>
      <c r="B28" s="5" t="s">
        <v>296</v>
      </c>
      <c r="C28" s="6" t="s">
        <v>60</v>
      </c>
      <c r="D28" s="6">
        <v>2</v>
      </c>
      <c r="E28" s="5" t="s">
        <v>295</v>
      </c>
      <c r="F28" s="5" t="s">
        <v>43</v>
      </c>
      <c r="G28" s="5" t="s">
        <v>18</v>
      </c>
      <c r="H28" s="5" t="s">
        <v>19</v>
      </c>
      <c r="I28" s="5">
        <v>14500</v>
      </c>
      <c r="J28" s="5" t="s">
        <v>28</v>
      </c>
      <c r="K28" s="5" t="s">
        <v>363</v>
      </c>
    </row>
    <row r="29" spans="1:11" x14ac:dyDescent="0.35">
      <c r="A29" t="s">
        <v>158</v>
      </c>
      <c r="B29" t="s">
        <v>159</v>
      </c>
      <c r="C29" s="1">
        <v>18</v>
      </c>
      <c r="D29" s="1">
        <v>2</v>
      </c>
      <c r="E29" t="s">
        <v>126</v>
      </c>
      <c r="F29" t="s">
        <v>17</v>
      </c>
      <c r="G29" t="s">
        <v>18</v>
      </c>
      <c r="H29" t="s">
        <v>19</v>
      </c>
      <c r="I29">
        <v>6600</v>
      </c>
      <c r="J29" t="s">
        <v>20</v>
      </c>
      <c r="K29" t="s">
        <v>363</v>
      </c>
    </row>
    <row r="30" spans="1:11" x14ac:dyDescent="0.35">
      <c r="A30" t="s">
        <v>102</v>
      </c>
      <c r="B30" t="s">
        <v>103</v>
      </c>
      <c r="C30" s="1" t="s">
        <v>41</v>
      </c>
      <c r="D30" s="1">
        <v>4</v>
      </c>
      <c r="E30" t="s">
        <v>104</v>
      </c>
      <c r="F30" t="s">
        <v>87</v>
      </c>
      <c r="G30" t="s">
        <v>27</v>
      </c>
      <c r="H30" t="s">
        <v>19</v>
      </c>
      <c r="I30">
        <v>6300</v>
      </c>
      <c r="J30" t="s">
        <v>28</v>
      </c>
      <c r="K30" t="s">
        <v>363</v>
      </c>
    </row>
    <row r="31" spans="1:11" x14ac:dyDescent="0.35">
      <c r="A31" t="s">
        <v>313</v>
      </c>
      <c r="B31" t="s">
        <v>314</v>
      </c>
      <c r="C31" s="1" t="s">
        <v>30</v>
      </c>
      <c r="D31" s="1">
        <v>1</v>
      </c>
      <c r="E31" t="s">
        <v>184</v>
      </c>
      <c r="F31" t="s">
        <v>43</v>
      </c>
      <c r="G31" t="s">
        <v>18</v>
      </c>
      <c r="H31" t="s">
        <v>19</v>
      </c>
      <c r="I31">
        <v>7550</v>
      </c>
      <c r="J31" t="s">
        <v>28</v>
      </c>
      <c r="K31" t="s">
        <v>363</v>
      </c>
    </row>
    <row r="32" spans="1:11" x14ac:dyDescent="0.35">
      <c r="A32" t="s">
        <v>313</v>
      </c>
      <c r="B32" t="s">
        <v>314</v>
      </c>
      <c r="C32" s="1" t="s">
        <v>60</v>
      </c>
      <c r="D32" s="1">
        <v>1</v>
      </c>
      <c r="E32" t="s">
        <v>315</v>
      </c>
      <c r="F32" t="s">
        <v>43</v>
      </c>
      <c r="G32" t="s">
        <v>18</v>
      </c>
      <c r="H32" t="s">
        <v>19</v>
      </c>
      <c r="I32">
        <v>7550</v>
      </c>
      <c r="J32" t="s">
        <v>28</v>
      </c>
      <c r="K32" t="s">
        <v>363</v>
      </c>
    </row>
    <row r="33" spans="1:11" x14ac:dyDescent="0.35">
      <c r="A33" t="s">
        <v>313</v>
      </c>
      <c r="B33" t="s">
        <v>314</v>
      </c>
      <c r="C33" s="1" t="s">
        <v>62</v>
      </c>
      <c r="D33" s="1">
        <v>1</v>
      </c>
      <c r="E33" t="s">
        <v>315</v>
      </c>
      <c r="F33" t="s">
        <v>43</v>
      </c>
      <c r="G33" t="s">
        <v>18</v>
      </c>
      <c r="H33" t="s">
        <v>19</v>
      </c>
      <c r="I33">
        <v>7550</v>
      </c>
      <c r="J33" t="s">
        <v>28</v>
      </c>
      <c r="K33" t="s">
        <v>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3" sqref="B3"/>
    </sheetView>
  </sheetViews>
  <sheetFormatPr defaultRowHeight="14.5" x14ac:dyDescent="0.35"/>
  <cols>
    <col min="1" max="1" width="38.453125" bestFit="1" customWidth="1"/>
    <col min="2" max="2" width="25.54296875" bestFit="1" customWidth="1"/>
    <col min="3" max="4" width="8.7265625" style="1"/>
    <col min="6" max="6" width="14.36328125" bestFit="1" customWidth="1"/>
    <col min="7" max="7" width="12.36328125" bestFit="1" customWidth="1"/>
    <col min="9" max="9" width="10.54296875" bestFit="1" customWidth="1"/>
    <col min="10" max="10" width="13.26953125" bestFit="1" customWidth="1"/>
    <col min="11" max="11" width="11.7265625" bestFit="1" customWidth="1"/>
  </cols>
  <sheetData>
    <row r="1" spans="1:11" x14ac:dyDescent="0.35">
      <c r="A1" t="s">
        <v>3</v>
      </c>
      <c r="B1" t="s">
        <v>4</v>
      </c>
      <c r="C1" s="1" t="s">
        <v>5</v>
      </c>
      <c r="D1" s="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352</v>
      </c>
    </row>
    <row r="2" spans="1:11" x14ac:dyDescent="0.35">
      <c r="A2" t="s">
        <v>261</v>
      </c>
      <c r="B2" t="s">
        <v>262</v>
      </c>
      <c r="C2" s="1">
        <v>1</v>
      </c>
      <c r="D2" s="1">
        <v>6</v>
      </c>
      <c r="E2" t="s">
        <v>263</v>
      </c>
      <c r="F2" t="s">
        <v>17</v>
      </c>
      <c r="G2" t="s">
        <v>27</v>
      </c>
      <c r="H2" t="s">
        <v>19</v>
      </c>
      <c r="I2">
        <v>10850</v>
      </c>
      <c r="J2" t="s">
        <v>28</v>
      </c>
      <c r="K2" t="s">
        <v>358</v>
      </c>
    </row>
    <row r="3" spans="1:11" x14ac:dyDescent="0.35">
      <c r="A3" s="5" t="s">
        <v>115</v>
      </c>
      <c r="B3" s="5" t="s">
        <v>116</v>
      </c>
      <c r="C3" s="6">
        <v>2</v>
      </c>
      <c r="D3" s="6">
        <v>6</v>
      </c>
      <c r="E3" s="5" t="s">
        <v>117</v>
      </c>
      <c r="F3" s="5" t="s">
        <v>17</v>
      </c>
      <c r="G3" s="5" t="s">
        <v>18</v>
      </c>
      <c r="H3" s="5" t="s">
        <v>19</v>
      </c>
      <c r="I3" s="5">
        <v>10000</v>
      </c>
      <c r="J3" s="5" t="s">
        <v>28</v>
      </c>
      <c r="K3" s="5" t="s">
        <v>358</v>
      </c>
    </row>
    <row r="4" spans="1:11" x14ac:dyDescent="0.35">
      <c r="A4" s="5" t="s">
        <v>307</v>
      </c>
      <c r="B4" s="5" t="s">
        <v>308</v>
      </c>
      <c r="C4" s="6" t="s">
        <v>309</v>
      </c>
      <c r="D4" s="6">
        <v>6</v>
      </c>
      <c r="E4" s="5" t="s">
        <v>117</v>
      </c>
      <c r="F4" s="5" t="s">
        <v>43</v>
      </c>
      <c r="G4" s="5" t="s">
        <v>18</v>
      </c>
      <c r="H4" s="5" t="s">
        <v>19</v>
      </c>
      <c r="I4" s="5">
        <v>13000</v>
      </c>
      <c r="J4" s="5" t="s">
        <v>28</v>
      </c>
      <c r="K4" s="5" t="s">
        <v>358</v>
      </c>
    </row>
    <row r="5" spans="1:11" x14ac:dyDescent="0.35">
      <c r="A5" t="s">
        <v>271</v>
      </c>
      <c r="B5" t="s">
        <v>272</v>
      </c>
      <c r="C5" s="1">
        <v>4</v>
      </c>
      <c r="D5" s="1">
        <v>6</v>
      </c>
      <c r="E5" t="s">
        <v>117</v>
      </c>
      <c r="F5" t="s">
        <v>17</v>
      </c>
      <c r="G5" t="s">
        <v>27</v>
      </c>
      <c r="H5" t="s">
        <v>19</v>
      </c>
      <c r="I5">
        <v>9550</v>
      </c>
      <c r="J5" t="s">
        <v>28</v>
      </c>
      <c r="K5" t="s">
        <v>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A2:K2"/>
    </sheetView>
  </sheetViews>
  <sheetFormatPr defaultRowHeight="14.5" x14ac:dyDescent="0.35"/>
  <cols>
    <col min="1" max="1" width="37.54296875" bestFit="1" customWidth="1"/>
    <col min="5" max="5" width="9.1796875" bestFit="1" customWidth="1"/>
    <col min="6" max="6" width="14.3632812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352</v>
      </c>
    </row>
    <row r="2" spans="1:11" x14ac:dyDescent="0.35">
      <c r="A2" s="5" t="s">
        <v>297</v>
      </c>
      <c r="B2" s="5" t="s">
        <v>298</v>
      </c>
      <c r="C2" s="5" t="s">
        <v>299</v>
      </c>
      <c r="D2" s="5" t="s">
        <v>300</v>
      </c>
      <c r="E2" s="5" t="s">
        <v>301</v>
      </c>
      <c r="F2" s="5" t="s">
        <v>43</v>
      </c>
      <c r="G2" s="5" t="s">
        <v>18</v>
      </c>
      <c r="H2" s="5" t="s">
        <v>19</v>
      </c>
      <c r="I2" s="5">
        <v>3999</v>
      </c>
      <c r="J2" s="5" t="s">
        <v>28</v>
      </c>
      <c r="K2" s="5" t="s">
        <v>360</v>
      </c>
    </row>
    <row r="3" spans="1:11" x14ac:dyDescent="0.35">
      <c r="A3" t="s">
        <v>88</v>
      </c>
      <c r="B3" t="s">
        <v>89</v>
      </c>
      <c r="C3">
        <v>1</v>
      </c>
      <c r="D3">
        <v>9</v>
      </c>
      <c r="E3" t="s">
        <v>90</v>
      </c>
      <c r="F3" t="s">
        <v>17</v>
      </c>
      <c r="G3" t="s">
        <v>27</v>
      </c>
      <c r="H3" t="s">
        <v>19</v>
      </c>
      <c r="I3">
        <v>8245</v>
      </c>
      <c r="J3" t="s">
        <v>28</v>
      </c>
      <c r="K3" t="s">
        <v>360</v>
      </c>
    </row>
    <row r="4" spans="1:11" x14ac:dyDescent="0.35">
      <c r="A4" t="s">
        <v>14</v>
      </c>
      <c r="B4" t="s">
        <v>15</v>
      </c>
      <c r="C4">
        <v>7</v>
      </c>
      <c r="D4">
        <v>9</v>
      </c>
      <c r="E4" t="s">
        <v>16</v>
      </c>
      <c r="F4" t="s">
        <v>17</v>
      </c>
      <c r="G4" t="s">
        <v>18</v>
      </c>
      <c r="H4" t="s">
        <v>19</v>
      </c>
      <c r="I4">
        <v>4999</v>
      </c>
      <c r="J4" t="s">
        <v>20</v>
      </c>
      <c r="K4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Shale Counties</vt:lpstr>
      <vt:lpstr>Companies</vt:lpstr>
      <vt:lpstr>Counties</vt:lpstr>
      <vt:lpstr>Basins</vt:lpstr>
      <vt:lpstr>DrillingPermitResults_ReportCsv</vt:lpstr>
      <vt:lpstr>Permian Basin</vt:lpstr>
      <vt:lpstr>Eagle Ford</vt:lpstr>
      <vt:lpstr>Haynesville</vt:lpstr>
      <vt:lpstr>Barnett</vt:lpstr>
      <vt:lpstr>Conventionals</vt:lpstr>
      <vt:lpstr>SHALE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Chapa, Sergio</dc:creator>
  <cp:lastModifiedBy>Chapa, Sergio</cp:lastModifiedBy>
  <dcterms:created xsi:type="dcterms:W3CDTF">2021-01-12T00:56:59Z</dcterms:created>
  <dcterms:modified xsi:type="dcterms:W3CDTF">2021-01-12T02:01:04Z</dcterms:modified>
</cp:coreProperties>
</file>